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240" yWindow="8415" windowWidth="28755" windowHeight="6030" tabRatio="793" firstSheet="5" activeTab="7"/>
  </bookViews>
  <sheets>
    <sheet name="сентябрь (1 цк)" sheetId="72" r:id="rId1"/>
    <sheet name="сентябрь (2 цк)" sheetId="98" r:id="rId2"/>
    <sheet name="сентябрь (3 цк)" sheetId="82" r:id="rId3"/>
    <sheet name="сентябрь(4 цк)" sheetId="85" r:id="rId4"/>
    <sheet name="сентябрь (5 цк)" sheetId="86" r:id="rId5"/>
    <sheet name="сентябрь(6 цк)" sheetId="96" r:id="rId6"/>
    <sheet name="цена АТС" sheetId="99" r:id="rId7"/>
    <sheet name="расчет" sheetId="100" r:id="rId8"/>
    <sheet name="цена(1,4 цк)" sheetId="101" r:id="rId9"/>
    <sheet name="для расчетного" sheetId="102" r:id="rId10"/>
  </sheets>
  <definedNames>
    <definedName name="_xlnm.Print_Area" localSheetId="0">'сентябрь (1 цк)'!$A$1:$F$89</definedName>
    <definedName name="_xlnm.Print_Area" localSheetId="1">'сентябрь (2 цк)'!$A$1:$F$67</definedName>
    <definedName name="_xlnm.Print_Area" localSheetId="2">'сентябрь (3 цк)'!$A$1:$Y$777</definedName>
    <definedName name="_xlnm.Print_Area" localSheetId="4">'сентябрь (5 цк)'!$A$1:$Y$854</definedName>
    <definedName name="_xlnm.Print_Area" localSheetId="3">'сентябрь(4 цк)'!$A$1:$Y$834</definedName>
    <definedName name="_xlnm.Print_Area" localSheetId="5">'сентябрь(6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F814" i="85" l="1"/>
  <c r="F815" i="85" s="1"/>
  <c r="F315" i="102" l="1"/>
  <c r="C17" i="72" l="1"/>
  <c r="C58" i="98" l="1"/>
  <c r="C66" i="98" s="1"/>
  <c r="F18" i="98"/>
  <c r="F23" i="98"/>
  <c r="E18" i="98"/>
  <c r="E23" i="98"/>
  <c r="D18" i="98"/>
  <c r="D23" i="98"/>
  <c r="C18" i="98"/>
  <c r="C23" i="98"/>
  <c r="F34" i="72"/>
  <c r="C67" i="98"/>
  <c r="C62" i="98" l="1"/>
  <c r="G50" i="99" l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G770" i="99" l="1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C11" i="72" l="1"/>
  <c r="F33" i="72" l="1"/>
  <c r="F32" i="72" s="1"/>
  <c r="C12" i="98" l="1"/>
  <c r="C22" i="98" l="1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E15" i="72"/>
  <c r="C26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19" i="72" l="1"/>
  <c r="C47" i="72" s="1"/>
  <c r="C18" i="72"/>
  <c r="C12" i="72" s="1"/>
  <c r="C20" i="72"/>
  <c r="F14" i="72" s="1"/>
  <c r="C13" i="72"/>
  <c r="C39" i="72"/>
  <c r="C46" i="72"/>
  <c r="E11" i="72"/>
  <c r="D11" i="72"/>
  <c r="F11" i="72"/>
  <c r="Y881" i="96"/>
  <c r="D14" i="72" l="1"/>
  <c r="F12" i="72"/>
  <c r="E14" i="72"/>
  <c r="F13" i="72"/>
  <c r="D16" i="101" s="1"/>
  <c r="D13" i="72"/>
  <c r="D8" i="101" s="1"/>
  <c r="E13" i="72"/>
  <c r="E12" i="72"/>
  <c r="D11" i="101" s="1"/>
  <c r="D14" i="101"/>
  <c r="D6" i="101"/>
  <c r="D13" i="101"/>
  <c r="D15" i="101"/>
  <c r="D4" i="101"/>
  <c r="D3" i="101"/>
  <c r="D17" i="101"/>
  <c r="D9" i="101"/>
  <c r="D12" i="101"/>
  <c r="C45" i="72"/>
  <c r="D12" i="72"/>
  <c r="D10" i="101"/>
  <c r="C27" i="72"/>
  <c r="C14" i="72"/>
  <c r="F1012" i="96"/>
  <c r="F1018" i="96" s="1"/>
  <c r="F1017" i="96" s="1"/>
  <c r="N1003" i="96"/>
  <c r="N1002" i="96"/>
  <c r="D5" i="101" l="1"/>
  <c r="D7" i="101"/>
  <c r="C29" i="98"/>
  <c r="C25" i="72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C37" i="98" l="1"/>
  <c r="C33" i="98"/>
  <c r="L853" i="86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J815" i="85" s="1"/>
  <c r="F774" i="82"/>
  <c r="F777" i="82" s="1"/>
  <c r="L774" i="82" l="1"/>
  <c r="L776" i="82" s="1"/>
  <c r="L814" i="85"/>
  <c r="L815" i="85" s="1"/>
  <c r="J816" i="85"/>
  <c r="J817" i="85"/>
  <c r="L777" i="82"/>
  <c r="F775" i="82"/>
  <c r="F816" i="85"/>
  <c r="H774" i="82"/>
  <c r="F776" i="82"/>
  <c r="H814" i="85"/>
  <c r="H815" i="85" s="1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H816" i="85" l="1"/>
  <c r="L817" i="85"/>
  <c r="L816" i="85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B391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50" i="85" s="1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219" i="82" s="1"/>
  <c r="B178" i="85" s="1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51" i="85"/>
  <c r="B377" i="82"/>
  <c r="B305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H239" i="96"/>
  <c r="H238" i="96" s="1"/>
  <c r="G239" i="96"/>
  <c r="F239" i="96"/>
  <c r="F238" i="96" s="1"/>
  <c r="E239" i="96"/>
  <c r="E238" i="96" s="1"/>
  <c r="D239" i="96"/>
  <c r="D238" i="96" s="1"/>
  <c r="C239" i="96"/>
  <c r="B239" i="96"/>
  <c r="Y234" i="96"/>
  <c r="Y233" i="96" s="1"/>
  <c r="X234" i="96"/>
  <c r="X233" i="96" s="1"/>
  <c r="W234" i="96"/>
  <c r="V234" i="96"/>
  <c r="U234" i="96"/>
  <c r="T234" i="96"/>
  <c r="T233" i="96" s="1"/>
  <c r="S234" i="96"/>
  <c r="R234" i="96"/>
  <c r="R233" i="96" s="1"/>
  <c r="Q234" i="96"/>
  <c r="P234" i="96"/>
  <c r="P233" i="96" s="1"/>
  <c r="O234" i="96"/>
  <c r="N234" i="96"/>
  <c r="N233" i="96" s="1"/>
  <c r="M234" i="96"/>
  <c r="M233" i="96" s="1"/>
  <c r="L234" i="96"/>
  <c r="L233" i="96" s="1"/>
  <c r="K234" i="96"/>
  <c r="J234" i="96"/>
  <c r="I234" i="96"/>
  <c r="I233" i="96" s="1"/>
  <c r="H234" i="96"/>
  <c r="H233" i="96" s="1"/>
  <c r="G234" i="96"/>
  <c r="F234" i="96"/>
  <c r="E234" i="96"/>
  <c r="D234" i="96"/>
  <c r="D233" i="96" s="1"/>
  <c r="C234" i="96"/>
  <c r="B234" i="96"/>
  <c r="B233" i="96" s="1"/>
  <c r="Y229" i="96"/>
  <c r="X229" i="96"/>
  <c r="X228" i="96" s="1"/>
  <c r="W229" i="96"/>
  <c r="V229" i="96"/>
  <c r="V228" i="96" s="1"/>
  <c r="U229" i="96"/>
  <c r="U228" i="96" s="1"/>
  <c r="T229" i="96"/>
  <c r="T228" i="96" s="1"/>
  <c r="S229" i="96"/>
  <c r="R229" i="96"/>
  <c r="Q229" i="96"/>
  <c r="Q228" i="96" s="1"/>
  <c r="P229" i="96"/>
  <c r="P228" i="96" s="1"/>
  <c r="O229" i="96"/>
  <c r="N229" i="96"/>
  <c r="M229" i="96"/>
  <c r="L229" i="96"/>
  <c r="L228" i="96" s="1"/>
  <c r="K229" i="96"/>
  <c r="J229" i="96"/>
  <c r="J228" i="96" s="1"/>
  <c r="I229" i="96"/>
  <c r="H229" i="96"/>
  <c r="H228" i="96" s="1"/>
  <c r="G229" i="96"/>
  <c r="F229" i="96"/>
  <c r="F228" i="96" s="1"/>
  <c r="E229" i="96"/>
  <c r="E228" i="96" s="1"/>
  <c r="D229" i="96"/>
  <c r="D228" i="96" s="1"/>
  <c r="C229" i="96"/>
  <c r="B229" i="96"/>
  <c r="Y224" i="96"/>
  <c r="Y223" i="96" s="1"/>
  <c r="X224" i="96"/>
  <c r="X223" i="96" s="1"/>
  <c r="W224" i="96"/>
  <c r="V224" i="96"/>
  <c r="U224" i="96"/>
  <c r="T224" i="96"/>
  <c r="T223" i="96" s="1"/>
  <c r="S224" i="96"/>
  <c r="R224" i="96"/>
  <c r="R223" i="96" s="1"/>
  <c r="Q224" i="96"/>
  <c r="P224" i="96"/>
  <c r="P223" i="96" s="1"/>
  <c r="O224" i="96"/>
  <c r="N224" i="96"/>
  <c r="N223" i="96" s="1"/>
  <c r="M224" i="96"/>
  <c r="M223" i="96" s="1"/>
  <c r="L224" i="96"/>
  <c r="L223" i="96" s="1"/>
  <c r="K224" i="96"/>
  <c r="J224" i="96"/>
  <c r="I224" i="96"/>
  <c r="I223" i="96" s="1"/>
  <c r="H224" i="96"/>
  <c r="H223" i="96" s="1"/>
  <c r="G224" i="96"/>
  <c r="F224" i="96"/>
  <c r="E224" i="96"/>
  <c r="D224" i="96"/>
  <c r="D223" i="96" s="1"/>
  <c r="C224" i="96"/>
  <c r="B224" i="96"/>
  <c r="B223" i="96" s="1"/>
  <c r="Y219" i="96"/>
  <c r="X219" i="96"/>
  <c r="X218" i="96" s="1"/>
  <c r="W219" i="96"/>
  <c r="V219" i="96"/>
  <c r="V218" i="96" s="1"/>
  <c r="U219" i="96"/>
  <c r="U218" i="96" s="1"/>
  <c r="T219" i="96"/>
  <c r="T218" i="96" s="1"/>
  <c r="S219" i="96"/>
  <c r="R219" i="96"/>
  <c r="Q219" i="96"/>
  <c r="Q218" i="96" s="1"/>
  <c r="P219" i="96"/>
  <c r="P218" i="96" s="1"/>
  <c r="O219" i="96"/>
  <c r="N219" i="96"/>
  <c r="M219" i="96"/>
  <c r="L219" i="96"/>
  <c r="L218" i="96" s="1"/>
  <c r="K219" i="96"/>
  <c r="J219" i="96"/>
  <c r="J218" i="96" s="1"/>
  <c r="I219" i="96"/>
  <c r="H219" i="96"/>
  <c r="H218" i="96" s="1"/>
  <c r="G219" i="96"/>
  <c r="F219" i="96"/>
  <c r="F218" i="96" s="1"/>
  <c r="E219" i="96"/>
  <c r="E218" i="96" s="1"/>
  <c r="D219" i="96"/>
  <c r="D218" i="96" s="1"/>
  <c r="C219" i="96"/>
  <c r="B219" i="96"/>
  <c r="Y214" i="96"/>
  <c r="Y213" i="96" s="1"/>
  <c r="X214" i="96"/>
  <c r="X213" i="96" s="1"/>
  <c r="W214" i="96"/>
  <c r="V214" i="96"/>
  <c r="U214" i="96"/>
  <c r="T214" i="96"/>
  <c r="T213" i="96" s="1"/>
  <c r="S214" i="96"/>
  <c r="R214" i="96"/>
  <c r="R213" i="96" s="1"/>
  <c r="Q214" i="96"/>
  <c r="P214" i="96"/>
  <c r="P213" i="96" s="1"/>
  <c r="O214" i="96"/>
  <c r="N214" i="96"/>
  <c r="N213" i="96" s="1"/>
  <c r="M214" i="96"/>
  <c r="M213" i="96" s="1"/>
  <c r="L214" i="96"/>
  <c r="L213" i="96" s="1"/>
  <c r="K214" i="96"/>
  <c r="J214" i="96"/>
  <c r="I214" i="96"/>
  <c r="I213" i="96" s="1"/>
  <c r="H214" i="96"/>
  <c r="H213" i="96" s="1"/>
  <c r="G214" i="96"/>
  <c r="F214" i="96"/>
  <c r="E214" i="96"/>
  <c r="D214" i="96"/>
  <c r="D213" i="96" s="1"/>
  <c r="C214" i="96"/>
  <c r="B214" i="96"/>
  <c r="B213" i="96" s="1"/>
  <c r="Y209" i="96"/>
  <c r="X209" i="96"/>
  <c r="X208" i="96" s="1"/>
  <c r="W209" i="96"/>
  <c r="V209" i="96"/>
  <c r="V208" i="96" s="1"/>
  <c r="U209" i="96"/>
  <c r="U208" i="96" s="1"/>
  <c r="T209" i="96"/>
  <c r="T208" i="96" s="1"/>
  <c r="S209" i="96"/>
  <c r="R209" i="96"/>
  <c r="Q209" i="96"/>
  <c r="Q208" i="96" s="1"/>
  <c r="P209" i="96"/>
  <c r="P208" i="96" s="1"/>
  <c r="O209" i="96"/>
  <c r="N209" i="96"/>
  <c r="M209" i="96"/>
  <c r="L209" i="96"/>
  <c r="L208" i="96" s="1"/>
  <c r="K209" i="96"/>
  <c r="J209" i="96"/>
  <c r="J208" i="96" s="1"/>
  <c r="I209" i="96"/>
  <c r="H209" i="96"/>
  <c r="H208" i="96" s="1"/>
  <c r="G209" i="96"/>
  <c r="F209" i="96"/>
  <c r="F208" i="96" s="1"/>
  <c r="E209" i="96"/>
  <c r="E208" i="96" s="1"/>
  <c r="D209" i="96"/>
  <c r="D208" i="96" s="1"/>
  <c r="C209" i="96"/>
  <c r="B209" i="96"/>
  <c r="Y204" i="96"/>
  <c r="Y203" i="96" s="1"/>
  <c r="X204" i="96"/>
  <c r="X203" i="96" s="1"/>
  <c r="W204" i="96"/>
  <c r="V204" i="96"/>
  <c r="U204" i="96"/>
  <c r="T204" i="96"/>
  <c r="T203" i="96" s="1"/>
  <c r="S204" i="96"/>
  <c r="R204" i="96"/>
  <c r="R203" i="96" s="1"/>
  <c r="Q204" i="96"/>
  <c r="P204" i="96"/>
  <c r="P203" i="96" s="1"/>
  <c r="O204" i="96"/>
  <c r="N204" i="96"/>
  <c r="N203" i="96" s="1"/>
  <c r="M204" i="96"/>
  <c r="M203" i="96" s="1"/>
  <c r="L204" i="96"/>
  <c r="L203" i="96" s="1"/>
  <c r="K204" i="96"/>
  <c r="J204" i="96"/>
  <c r="I204" i="96"/>
  <c r="I203" i="96" s="1"/>
  <c r="H204" i="96"/>
  <c r="H203" i="96" s="1"/>
  <c r="G204" i="96"/>
  <c r="F204" i="96"/>
  <c r="E204" i="96"/>
  <c r="D204" i="96"/>
  <c r="D203" i="96" s="1"/>
  <c r="C204" i="96"/>
  <c r="B204" i="96"/>
  <c r="B203" i="96" s="1"/>
  <c r="Y199" i="96"/>
  <c r="X199" i="96"/>
  <c r="X198" i="96" s="1"/>
  <c r="W199" i="96"/>
  <c r="V199" i="96"/>
  <c r="V198" i="96" s="1"/>
  <c r="U199" i="96"/>
  <c r="U198" i="96" s="1"/>
  <c r="T199" i="96"/>
  <c r="T198" i="96" s="1"/>
  <c r="S199" i="96"/>
  <c r="R199" i="96"/>
  <c r="Q199" i="96"/>
  <c r="Q198" i="96" s="1"/>
  <c r="P199" i="96"/>
  <c r="P198" i="96" s="1"/>
  <c r="O199" i="96"/>
  <c r="N199" i="96"/>
  <c r="N198" i="96" s="1"/>
  <c r="M199" i="96"/>
  <c r="L199" i="96"/>
  <c r="L198" i="96" s="1"/>
  <c r="K199" i="96"/>
  <c r="J199" i="96"/>
  <c r="J198" i="96" s="1"/>
  <c r="I199" i="96"/>
  <c r="I198" i="96" s="1"/>
  <c r="H199" i="96"/>
  <c r="H198" i="96" s="1"/>
  <c r="G199" i="96"/>
  <c r="F199" i="96"/>
  <c r="E199" i="96"/>
  <c r="D199" i="96"/>
  <c r="D198" i="96" s="1"/>
  <c r="C199" i="96"/>
  <c r="B199" i="96"/>
  <c r="B198" i="96" s="1"/>
  <c r="Y194" i="96"/>
  <c r="Y193" i="96" s="1"/>
  <c r="X194" i="96"/>
  <c r="X193" i="96" s="1"/>
  <c r="W194" i="96"/>
  <c r="V194" i="96"/>
  <c r="U194" i="96"/>
  <c r="U193" i="96" s="1"/>
  <c r="T194" i="96"/>
  <c r="T193" i="96" s="1"/>
  <c r="S194" i="96"/>
  <c r="R194" i="96"/>
  <c r="Q194" i="96"/>
  <c r="Q193" i="96" s="1"/>
  <c r="P194" i="96"/>
  <c r="P193" i="96" s="1"/>
  <c r="O194" i="96"/>
  <c r="N194" i="96"/>
  <c r="N193" i="96" s="1"/>
  <c r="M194" i="96"/>
  <c r="M193" i="96" s="1"/>
  <c r="L194" i="96"/>
  <c r="L193" i="96" s="1"/>
  <c r="K194" i="96"/>
  <c r="J194" i="96"/>
  <c r="I194" i="96"/>
  <c r="H194" i="96"/>
  <c r="H193" i="96" s="1"/>
  <c r="G194" i="96"/>
  <c r="F194" i="96"/>
  <c r="F193" i="96" s="1"/>
  <c r="E194" i="96"/>
  <c r="D194" i="96"/>
  <c r="D193" i="96" s="1"/>
  <c r="C194" i="96"/>
  <c r="B194" i="96"/>
  <c r="B193" i="96" s="1"/>
  <c r="Y189" i="96"/>
  <c r="Y188" i="96" s="1"/>
  <c r="X189" i="96"/>
  <c r="X188" i="96" s="1"/>
  <c r="W189" i="96"/>
  <c r="V189" i="96"/>
  <c r="U189" i="96"/>
  <c r="T189" i="96"/>
  <c r="T188" i="96" s="1"/>
  <c r="S189" i="96"/>
  <c r="S188" i="96" s="1"/>
  <c r="R189" i="96"/>
  <c r="R188" i="96" s="1"/>
  <c r="Q189" i="96"/>
  <c r="Q188" i="96" s="1"/>
  <c r="P189" i="96"/>
  <c r="P188" i="96" s="1"/>
  <c r="O189" i="96"/>
  <c r="N189" i="96"/>
  <c r="M189" i="96"/>
  <c r="M188" i="96" s="1"/>
  <c r="L189" i="96"/>
  <c r="L188" i="96" s="1"/>
  <c r="K189" i="96"/>
  <c r="J189" i="96"/>
  <c r="J188" i="96" s="1"/>
  <c r="I189" i="96"/>
  <c r="I188" i="96" s="1"/>
  <c r="H189" i="96"/>
  <c r="H188" i="96" s="1"/>
  <c r="G189" i="96"/>
  <c r="G188" i="96" s="1"/>
  <c r="F189" i="96"/>
  <c r="E189" i="96"/>
  <c r="E188" i="96" s="1"/>
  <c r="D189" i="96"/>
  <c r="D188" i="96" s="1"/>
  <c r="C189" i="96"/>
  <c r="B189" i="96"/>
  <c r="B188" i="96" s="1"/>
  <c r="Y184" i="96"/>
  <c r="Y183" i="96" s="1"/>
  <c r="X184" i="96"/>
  <c r="X183" i="96" s="1"/>
  <c r="W184" i="96"/>
  <c r="V184" i="96"/>
  <c r="U184" i="96"/>
  <c r="U183" i="96" s="1"/>
  <c r="T184" i="96"/>
  <c r="T183" i="96" s="1"/>
  <c r="S184" i="96"/>
  <c r="S183" i="96" s="1"/>
  <c r="R184" i="96"/>
  <c r="R183" i="96" s="1"/>
  <c r="Q184" i="96"/>
  <c r="Q183" i="96" s="1"/>
  <c r="P184" i="96"/>
  <c r="P183" i="96" s="1"/>
  <c r="O184" i="96"/>
  <c r="N184" i="96"/>
  <c r="M184" i="96"/>
  <c r="M183" i="96" s="1"/>
  <c r="L184" i="96"/>
  <c r="L183" i="96" s="1"/>
  <c r="K184" i="96"/>
  <c r="J184" i="96"/>
  <c r="I184" i="96"/>
  <c r="H184" i="96"/>
  <c r="H183" i="96" s="1"/>
  <c r="G184" i="96"/>
  <c r="F184" i="96"/>
  <c r="F183" i="96" s="1"/>
  <c r="E184" i="96"/>
  <c r="E183" i="96" s="1"/>
  <c r="D184" i="96"/>
  <c r="D183" i="96" s="1"/>
  <c r="C184" i="96"/>
  <c r="B184" i="96"/>
  <c r="Y179" i="96"/>
  <c r="Y178" i="96" s="1"/>
  <c r="X179" i="96"/>
  <c r="X178" i="96" s="1"/>
  <c r="W179" i="96"/>
  <c r="V179" i="96"/>
  <c r="U179" i="96"/>
  <c r="T179" i="96"/>
  <c r="T178" i="96" s="1"/>
  <c r="S179" i="96"/>
  <c r="R179" i="96"/>
  <c r="R178" i="96" s="1"/>
  <c r="Q179" i="96"/>
  <c r="Q178" i="96" s="1"/>
  <c r="P179" i="96"/>
  <c r="P178" i="96" s="1"/>
  <c r="O179" i="96"/>
  <c r="O178" i="96" s="1"/>
  <c r="N179" i="96"/>
  <c r="M179" i="96"/>
  <c r="M178" i="96" s="1"/>
  <c r="L179" i="96"/>
  <c r="L178" i="96" s="1"/>
  <c r="K179" i="96"/>
  <c r="J179" i="96"/>
  <c r="J178" i="96" s="1"/>
  <c r="I179" i="96"/>
  <c r="I178" i="96" s="1"/>
  <c r="H179" i="96"/>
  <c r="H178" i="96" s="1"/>
  <c r="G179" i="96"/>
  <c r="F179" i="96"/>
  <c r="F178" i="96" s="1"/>
  <c r="E179" i="96"/>
  <c r="E178" i="96" s="1"/>
  <c r="D179" i="96"/>
  <c r="D178" i="96" s="1"/>
  <c r="C179" i="96"/>
  <c r="C178" i="96" s="1"/>
  <c r="B179" i="96"/>
  <c r="Y174" i="96"/>
  <c r="Y173" i="96" s="1"/>
  <c r="X174" i="96"/>
  <c r="X173" i="96" s="1"/>
  <c r="W174" i="96"/>
  <c r="V174" i="96"/>
  <c r="V173" i="96" s="1"/>
  <c r="U174" i="96"/>
  <c r="U173" i="96" s="1"/>
  <c r="T174" i="96"/>
  <c r="T173" i="96" s="1"/>
  <c r="S174" i="96"/>
  <c r="R174" i="96"/>
  <c r="Q174" i="96"/>
  <c r="P174" i="96"/>
  <c r="P173" i="96" s="1"/>
  <c r="O174" i="96"/>
  <c r="O173" i="96" s="1"/>
  <c r="N174" i="96"/>
  <c r="N173" i="96" s="1"/>
  <c r="M174" i="96"/>
  <c r="M173" i="96" s="1"/>
  <c r="L174" i="96"/>
  <c r="L173" i="96" s="1"/>
  <c r="K174" i="96"/>
  <c r="J174" i="96"/>
  <c r="I174" i="96"/>
  <c r="I173" i="96" s="1"/>
  <c r="H174" i="96"/>
  <c r="H173" i="96" s="1"/>
  <c r="G174" i="96"/>
  <c r="F174" i="96"/>
  <c r="F173" i="96" s="1"/>
  <c r="E174" i="96"/>
  <c r="E173" i="96" s="1"/>
  <c r="D174" i="96"/>
  <c r="D173" i="96" s="1"/>
  <c r="C174" i="96"/>
  <c r="C173" i="96" s="1"/>
  <c r="B174" i="96"/>
  <c r="Y169" i="96"/>
  <c r="Y168" i="96" s="1"/>
  <c r="X169" i="96"/>
  <c r="X168" i="96" s="1"/>
  <c r="W169" i="96"/>
  <c r="V169" i="96"/>
  <c r="V168" i="96" s="1"/>
  <c r="U169" i="96"/>
  <c r="U168" i="96" s="1"/>
  <c r="T169" i="96"/>
  <c r="T168" i="96" s="1"/>
  <c r="S169" i="96"/>
  <c r="R169" i="96"/>
  <c r="Q169" i="96"/>
  <c r="Q168" i="96" s="1"/>
  <c r="P169" i="96"/>
  <c r="P168" i="96" s="1"/>
  <c r="O169" i="96"/>
  <c r="O168" i="96" s="1"/>
  <c r="N169" i="96"/>
  <c r="M169" i="96"/>
  <c r="M168" i="96" s="1"/>
  <c r="L169" i="96"/>
  <c r="L168" i="96" s="1"/>
  <c r="K169" i="96"/>
  <c r="K168" i="96" s="1"/>
  <c r="J169" i="96"/>
  <c r="J168" i="96" s="1"/>
  <c r="I169" i="96"/>
  <c r="I168" i="96" s="1"/>
  <c r="H169" i="96"/>
  <c r="H168" i="96" s="1"/>
  <c r="G169" i="96"/>
  <c r="G168" i="96" s="1"/>
  <c r="F169" i="96"/>
  <c r="F168" i="96" s="1"/>
  <c r="E169" i="96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I238" i="96"/>
  <c r="G238" i="96"/>
  <c r="C238" i="96"/>
  <c r="B238" i="96"/>
  <c r="W233" i="96"/>
  <c r="V233" i="96"/>
  <c r="U233" i="96"/>
  <c r="S233" i="96"/>
  <c r="Q233" i="96"/>
  <c r="O233" i="96"/>
  <c r="K233" i="96"/>
  <c r="J233" i="96"/>
  <c r="G233" i="96"/>
  <c r="F233" i="96"/>
  <c r="E233" i="96"/>
  <c r="C233" i="96"/>
  <c r="Y228" i="96"/>
  <c r="W228" i="96"/>
  <c r="S228" i="96"/>
  <c r="R228" i="96"/>
  <c r="O228" i="96"/>
  <c r="N228" i="96"/>
  <c r="M228" i="96"/>
  <c r="K228" i="96"/>
  <c r="I228" i="96"/>
  <c r="G228" i="96"/>
  <c r="C228" i="96"/>
  <c r="B228" i="96"/>
  <c r="W223" i="96"/>
  <c r="V223" i="96"/>
  <c r="U223" i="96"/>
  <c r="S223" i="96"/>
  <c r="Q223" i="96"/>
  <c r="O223" i="96"/>
  <c r="K223" i="96"/>
  <c r="J223" i="96"/>
  <c r="G223" i="96"/>
  <c r="F223" i="96"/>
  <c r="E223" i="96"/>
  <c r="C223" i="96"/>
  <c r="Y218" i="96"/>
  <c r="W218" i="96"/>
  <c r="S218" i="96"/>
  <c r="R218" i="96"/>
  <c r="O218" i="96"/>
  <c r="N218" i="96"/>
  <c r="M218" i="96"/>
  <c r="K218" i="96"/>
  <c r="I218" i="96"/>
  <c r="G218" i="96"/>
  <c r="C218" i="96"/>
  <c r="B218" i="96"/>
  <c r="W213" i="96"/>
  <c r="V213" i="96"/>
  <c r="U213" i="96"/>
  <c r="S213" i="96"/>
  <c r="Q213" i="96"/>
  <c r="O213" i="96"/>
  <c r="K213" i="96"/>
  <c r="J213" i="96"/>
  <c r="G213" i="96"/>
  <c r="F213" i="96"/>
  <c r="E213" i="96"/>
  <c r="C213" i="96"/>
  <c r="Y208" i="96"/>
  <c r="W208" i="96"/>
  <c r="S208" i="96"/>
  <c r="R208" i="96"/>
  <c r="O208" i="96"/>
  <c r="N208" i="96"/>
  <c r="M208" i="96"/>
  <c r="K208" i="96"/>
  <c r="I208" i="96"/>
  <c r="G208" i="96"/>
  <c r="C208" i="96"/>
  <c r="B208" i="96"/>
  <c r="W203" i="96"/>
  <c r="V203" i="96"/>
  <c r="U203" i="96"/>
  <c r="S203" i="96"/>
  <c r="Q203" i="96"/>
  <c r="O203" i="96"/>
  <c r="K203" i="96"/>
  <c r="J203" i="96"/>
  <c r="G203" i="96"/>
  <c r="F203" i="96"/>
  <c r="E203" i="96"/>
  <c r="C203" i="96"/>
  <c r="Y198" i="96"/>
  <c r="W198" i="96"/>
  <c r="S198" i="96"/>
  <c r="R198" i="96"/>
  <c r="O198" i="96"/>
  <c r="M198" i="96"/>
  <c r="K198" i="96"/>
  <c r="G198" i="96"/>
  <c r="F198" i="96"/>
  <c r="E198" i="96"/>
  <c r="C198" i="96"/>
  <c r="W193" i="96"/>
  <c r="V193" i="96"/>
  <c r="S193" i="96"/>
  <c r="R193" i="96"/>
  <c r="O193" i="96"/>
  <c r="K193" i="96"/>
  <c r="J193" i="96"/>
  <c r="I193" i="96"/>
  <c r="G193" i="96"/>
  <c r="E193" i="96"/>
  <c r="C193" i="96"/>
  <c r="W188" i="96"/>
  <c r="V188" i="96"/>
  <c r="U188" i="96"/>
  <c r="O188" i="96"/>
  <c r="N188" i="96"/>
  <c r="K188" i="96"/>
  <c r="F188" i="96"/>
  <c r="C188" i="96"/>
  <c r="W183" i="96"/>
  <c r="V183" i="96"/>
  <c r="O183" i="96"/>
  <c r="N183" i="96"/>
  <c r="K183" i="96"/>
  <c r="J183" i="96"/>
  <c r="I183" i="96"/>
  <c r="G183" i="96"/>
  <c r="C183" i="96"/>
  <c r="B183" i="96"/>
  <c r="W178" i="96"/>
  <c r="V178" i="96"/>
  <c r="U178" i="96"/>
  <c r="S178" i="96"/>
  <c r="N178" i="96"/>
  <c r="K178" i="96"/>
  <c r="G178" i="96"/>
  <c r="B178" i="96"/>
  <c r="W173" i="96"/>
  <c r="S173" i="96"/>
  <c r="R173" i="96"/>
  <c r="Q173" i="96"/>
  <c r="K173" i="96"/>
  <c r="J173" i="96"/>
  <c r="G173" i="96"/>
  <c r="B173" i="96"/>
  <c r="W168" i="96"/>
  <c r="S168" i="96"/>
  <c r="R168" i="96"/>
  <c r="N168" i="96"/>
  <c r="E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B535" i="82" l="1"/>
  <c r="B432" i="85" s="1"/>
  <c r="B685" i="82"/>
  <c r="B572" i="85" s="1"/>
  <c r="B723" i="85" s="1"/>
  <c r="V372" i="101"/>
  <c r="P334" i="102" s="1"/>
  <c r="V310" i="101"/>
  <c r="N334" i="102" s="1"/>
  <c r="V341" i="101"/>
  <c r="O334" i="102" s="1"/>
  <c r="V279" i="101"/>
  <c r="M334" i="102" s="1"/>
  <c r="Y370" i="101"/>
  <c r="P289" i="102" s="1"/>
  <c r="Y339" i="101"/>
  <c r="O289" i="102" s="1"/>
  <c r="Y277" i="101"/>
  <c r="M289" i="102" s="1"/>
  <c r="Y308" i="101"/>
  <c r="N289" i="102" s="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B336" i="86" s="1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H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T725" i="102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L5" i="102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E308" i="102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813" i="85" s="1"/>
  <c r="Q813" i="85" s="1"/>
  <c r="D517" i="101" s="1"/>
  <c r="L50" i="85"/>
  <c r="K50" i="85"/>
  <c r="J813" i="85" s="1"/>
  <c r="P813" i="85" s="1"/>
  <c r="D516" i="101" s="1"/>
  <c r="J50" i="85"/>
  <c r="I50" i="85"/>
  <c r="H813" i="85" s="1"/>
  <c r="O813" i="85" s="1"/>
  <c r="D515" i="101" s="1"/>
  <c r="H50" i="85"/>
  <c r="F813" i="85"/>
  <c r="N813" i="85" s="1"/>
  <c r="D514" i="101" s="1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F19" i="101" s="1"/>
  <c r="E30" i="102" s="1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G18" i="101" s="1"/>
  <c r="C10" i="85"/>
  <c r="B10" i="85"/>
  <c r="E18" i="101" s="1"/>
  <c r="E5" i="102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S76" i="102" s="1"/>
  <c r="AB423" i="101"/>
  <c r="R76" i="102" s="1"/>
  <c r="AB392" i="101"/>
  <c r="Q76" i="102" s="1"/>
  <c r="AB485" i="101"/>
  <c r="T76" i="102" s="1"/>
  <c r="F500" i="101"/>
  <c r="T414" i="102" s="1"/>
  <c r="F469" i="101"/>
  <c r="S414" i="102" s="1"/>
  <c r="F438" i="101"/>
  <c r="R414" i="102" s="1"/>
  <c r="F407" i="101"/>
  <c r="Q414" i="102" s="1"/>
  <c r="J500" i="101"/>
  <c r="T418" i="102" s="1"/>
  <c r="J469" i="101"/>
  <c r="S418" i="102" s="1"/>
  <c r="J438" i="101"/>
  <c r="R418" i="102" s="1"/>
  <c r="J407" i="101"/>
  <c r="Q418" i="102" s="1"/>
  <c r="N500" i="101"/>
  <c r="T422" i="102" s="1"/>
  <c r="N469" i="101"/>
  <c r="S422" i="102" s="1"/>
  <c r="N438" i="101"/>
  <c r="R422" i="102" s="1"/>
  <c r="N407" i="101"/>
  <c r="Q422" i="102" s="1"/>
  <c r="R500" i="101"/>
  <c r="T426" i="102" s="1"/>
  <c r="R469" i="101"/>
  <c r="S426" i="102" s="1"/>
  <c r="R438" i="101"/>
  <c r="R426" i="102" s="1"/>
  <c r="R407" i="101"/>
  <c r="Q426" i="102" s="1"/>
  <c r="V500" i="101"/>
  <c r="T430" i="102" s="1"/>
  <c r="V469" i="101"/>
  <c r="S430" i="102" s="1"/>
  <c r="V438" i="101"/>
  <c r="R430" i="102" s="1"/>
  <c r="V407" i="101"/>
  <c r="Q430" i="102" s="1"/>
  <c r="Z500" i="101"/>
  <c r="T434" i="102" s="1"/>
  <c r="Z469" i="101"/>
  <c r="S434" i="102" s="1"/>
  <c r="Z438" i="101"/>
  <c r="R434" i="102" s="1"/>
  <c r="Z407" i="101"/>
  <c r="Q434" i="102" s="1"/>
  <c r="G500" i="101"/>
  <c r="T415" i="102" s="1"/>
  <c r="G469" i="101"/>
  <c r="S415" i="102" s="1"/>
  <c r="G438" i="101"/>
  <c r="R415" i="102" s="1"/>
  <c r="G407" i="101"/>
  <c r="Q415" i="102" s="1"/>
  <c r="K500" i="101"/>
  <c r="T419" i="102" s="1"/>
  <c r="K469" i="101"/>
  <c r="S419" i="102" s="1"/>
  <c r="K438" i="101"/>
  <c r="R419" i="102" s="1"/>
  <c r="K407" i="101"/>
  <c r="Q419" i="102" s="1"/>
  <c r="O500" i="101"/>
  <c r="T423" i="102" s="1"/>
  <c r="O469" i="101"/>
  <c r="S423" i="102" s="1"/>
  <c r="O438" i="101"/>
  <c r="R423" i="102" s="1"/>
  <c r="O407" i="101"/>
  <c r="Q423" i="102" s="1"/>
  <c r="S500" i="101"/>
  <c r="T427" i="102" s="1"/>
  <c r="S469" i="101"/>
  <c r="S427" i="102" s="1"/>
  <c r="S438" i="101"/>
  <c r="R427" i="102" s="1"/>
  <c r="S407" i="101"/>
  <c r="Q427" i="102" s="1"/>
  <c r="W500" i="101"/>
  <c r="T431" i="102" s="1"/>
  <c r="W469" i="101"/>
  <c r="S431" i="102" s="1"/>
  <c r="W438" i="101"/>
  <c r="R431" i="102" s="1"/>
  <c r="W407" i="101"/>
  <c r="Q431" i="102" s="1"/>
  <c r="AA500" i="101"/>
  <c r="T435" i="102" s="1"/>
  <c r="AA469" i="101"/>
  <c r="S435" i="102" s="1"/>
  <c r="AA438" i="101"/>
  <c r="R435" i="102" s="1"/>
  <c r="AA407" i="101"/>
  <c r="Q435" i="102" s="1"/>
  <c r="H500" i="101"/>
  <c r="T416" i="102" s="1"/>
  <c r="H469" i="101"/>
  <c r="S416" i="102" s="1"/>
  <c r="H438" i="101"/>
  <c r="R416" i="102" s="1"/>
  <c r="H407" i="101"/>
  <c r="Q416" i="102" s="1"/>
  <c r="L500" i="101"/>
  <c r="T420" i="102" s="1"/>
  <c r="L469" i="101"/>
  <c r="S420" i="102" s="1"/>
  <c r="L438" i="101"/>
  <c r="R420" i="102" s="1"/>
  <c r="L407" i="101"/>
  <c r="Q420" i="102" s="1"/>
  <c r="P500" i="101"/>
  <c r="T424" i="102" s="1"/>
  <c r="P469" i="101"/>
  <c r="S424" i="102" s="1"/>
  <c r="P438" i="101"/>
  <c r="R424" i="102" s="1"/>
  <c r="P407" i="101"/>
  <c r="Q424" i="102" s="1"/>
  <c r="T500" i="101"/>
  <c r="T428" i="102" s="1"/>
  <c r="T469" i="101"/>
  <c r="S428" i="102" s="1"/>
  <c r="T438" i="101"/>
  <c r="R428" i="102" s="1"/>
  <c r="T407" i="101"/>
  <c r="Q428" i="102" s="1"/>
  <c r="X500" i="101"/>
  <c r="T432" i="102" s="1"/>
  <c r="X469" i="101"/>
  <c r="S432" i="102" s="1"/>
  <c r="X438" i="101"/>
  <c r="R432" i="102" s="1"/>
  <c r="X407" i="101"/>
  <c r="Q432" i="102" s="1"/>
  <c r="AB500" i="101"/>
  <c r="T436" i="102" s="1"/>
  <c r="AB469" i="101"/>
  <c r="S436" i="102" s="1"/>
  <c r="AB438" i="101"/>
  <c r="R436" i="102" s="1"/>
  <c r="AB407" i="101"/>
  <c r="Q436" i="102" s="1"/>
  <c r="I500" i="101"/>
  <c r="T417" i="102" s="1"/>
  <c r="I469" i="101"/>
  <c r="S417" i="102" s="1"/>
  <c r="I438" i="101"/>
  <c r="R417" i="102" s="1"/>
  <c r="I407" i="101"/>
  <c r="Q417" i="102" s="1"/>
  <c r="M500" i="101"/>
  <c r="T421" i="102" s="1"/>
  <c r="M469" i="101"/>
  <c r="S421" i="102" s="1"/>
  <c r="M438" i="101"/>
  <c r="R421" i="102" s="1"/>
  <c r="M407" i="101"/>
  <c r="Q421" i="102" s="1"/>
  <c r="Q500" i="101"/>
  <c r="T425" i="102" s="1"/>
  <c r="Q469" i="101"/>
  <c r="S425" i="102" s="1"/>
  <c r="Q438" i="101"/>
  <c r="R425" i="102" s="1"/>
  <c r="Q407" i="101"/>
  <c r="Q425" i="102" s="1"/>
  <c r="U500" i="101"/>
  <c r="T429" i="102" s="1"/>
  <c r="U469" i="101"/>
  <c r="S429" i="102" s="1"/>
  <c r="U438" i="101"/>
  <c r="R429" i="102" s="1"/>
  <c r="U407" i="101"/>
  <c r="Q429" i="102" s="1"/>
  <c r="Y500" i="101"/>
  <c r="T433" i="102" s="1"/>
  <c r="Y469" i="101"/>
  <c r="S433" i="102" s="1"/>
  <c r="Y438" i="101"/>
  <c r="R433" i="102" s="1"/>
  <c r="Y407" i="101"/>
  <c r="Q433" i="102" s="1"/>
  <c r="H359" i="101"/>
  <c r="P8" i="102" s="1"/>
  <c r="H328" i="101"/>
  <c r="O8" i="102" s="1"/>
  <c r="H297" i="101"/>
  <c r="N8" i="102" s="1"/>
  <c r="H266" i="101"/>
  <c r="M8" i="102" s="1"/>
  <c r="L359" i="101"/>
  <c r="P12" i="102" s="1"/>
  <c r="L328" i="101"/>
  <c r="O12" i="102" s="1"/>
  <c r="L297" i="101"/>
  <c r="N12" i="102" s="1"/>
  <c r="L266" i="101"/>
  <c r="M12" i="102" s="1"/>
  <c r="P359" i="101"/>
  <c r="P16" i="102" s="1"/>
  <c r="P328" i="101"/>
  <c r="O16" i="102" s="1"/>
  <c r="P297" i="101"/>
  <c r="N16" i="102" s="1"/>
  <c r="P266" i="101"/>
  <c r="M16" i="102" s="1"/>
  <c r="T359" i="101"/>
  <c r="P20" i="102" s="1"/>
  <c r="T328" i="101"/>
  <c r="O20" i="102" s="1"/>
  <c r="T297" i="101"/>
  <c r="N20" i="102" s="1"/>
  <c r="T266" i="101"/>
  <c r="M20" i="102" s="1"/>
  <c r="X359" i="101"/>
  <c r="P24" i="102" s="1"/>
  <c r="X328" i="101"/>
  <c r="O24" i="102" s="1"/>
  <c r="X297" i="101"/>
  <c r="N24" i="102" s="1"/>
  <c r="X266" i="101"/>
  <c r="M24" i="102" s="1"/>
  <c r="AB359" i="101"/>
  <c r="P28" i="102" s="1"/>
  <c r="AB328" i="101"/>
  <c r="O28" i="102" s="1"/>
  <c r="AB297" i="101"/>
  <c r="N28" i="102" s="1"/>
  <c r="AB266" i="101"/>
  <c r="M28" i="102" s="1"/>
  <c r="H360" i="101"/>
  <c r="P32" i="102" s="1"/>
  <c r="H298" i="101"/>
  <c r="N32" i="102" s="1"/>
  <c r="H329" i="101"/>
  <c r="O32" i="102" s="1"/>
  <c r="H267" i="101"/>
  <c r="M32" i="102" s="1"/>
  <c r="L360" i="101"/>
  <c r="P36" i="102" s="1"/>
  <c r="L298" i="101"/>
  <c r="N36" i="102" s="1"/>
  <c r="L329" i="101"/>
  <c r="O36" i="102" s="1"/>
  <c r="L267" i="101"/>
  <c r="M36" i="102" s="1"/>
  <c r="P360" i="101"/>
  <c r="P40" i="102" s="1"/>
  <c r="P298" i="101"/>
  <c r="N40" i="102" s="1"/>
  <c r="P329" i="101"/>
  <c r="O40" i="102" s="1"/>
  <c r="P267" i="101"/>
  <c r="M40" i="102" s="1"/>
  <c r="T360" i="101"/>
  <c r="P44" i="102" s="1"/>
  <c r="T298" i="101"/>
  <c r="N44" i="102" s="1"/>
  <c r="T329" i="101"/>
  <c r="O44" i="102" s="1"/>
  <c r="T267" i="101"/>
  <c r="M44" i="102" s="1"/>
  <c r="X360" i="101"/>
  <c r="P48" i="102" s="1"/>
  <c r="X298" i="101"/>
  <c r="N48" i="102" s="1"/>
  <c r="X329" i="101"/>
  <c r="O48" i="102" s="1"/>
  <c r="X267" i="101"/>
  <c r="M48" i="102" s="1"/>
  <c r="AB360" i="101"/>
  <c r="P52" i="102" s="1"/>
  <c r="AB298" i="101"/>
  <c r="N52" i="102" s="1"/>
  <c r="AB329" i="101"/>
  <c r="O52" i="102" s="1"/>
  <c r="AB267" i="101"/>
  <c r="M52" i="102" s="1"/>
  <c r="H361" i="101"/>
  <c r="P56" i="102" s="1"/>
  <c r="H330" i="101"/>
  <c r="O56" i="102" s="1"/>
  <c r="H268" i="101"/>
  <c r="M56" i="102" s="1"/>
  <c r="H299" i="101"/>
  <c r="N56" i="102" s="1"/>
  <c r="L361" i="101"/>
  <c r="P60" i="102" s="1"/>
  <c r="L330" i="101"/>
  <c r="O60" i="102" s="1"/>
  <c r="L268" i="101"/>
  <c r="M60" i="102" s="1"/>
  <c r="L299" i="101"/>
  <c r="N60" i="102" s="1"/>
  <c r="P361" i="101"/>
  <c r="P64" i="102" s="1"/>
  <c r="P330" i="101"/>
  <c r="O64" i="102" s="1"/>
  <c r="P299" i="101"/>
  <c r="N64" i="102" s="1"/>
  <c r="P268" i="101"/>
  <c r="M64" i="102" s="1"/>
  <c r="T361" i="101"/>
  <c r="P68" i="102" s="1"/>
  <c r="T330" i="101"/>
  <c r="O68" i="102" s="1"/>
  <c r="T299" i="101"/>
  <c r="N68" i="102" s="1"/>
  <c r="T268" i="101"/>
  <c r="M68" i="102" s="1"/>
  <c r="X361" i="101"/>
  <c r="P72" i="102" s="1"/>
  <c r="X330" i="101"/>
  <c r="O72" i="102" s="1"/>
  <c r="X268" i="101"/>
  <c r="M72" i="102" s="1"/>
  <c r="X299" i="101"/>
  <c r="N72" i="102" s="1"/>
  <c r="AB361" i="101"/>
  <c r="P76" i="102" s="1"/>
  <c r="AB330" i="101"/>
  <c r="O76" i="102" s="1"/>
  <c r="AB268" i="101"/>
  <c r="M76" i="102" s="1"/>
  <c r="AB299" i="101"/>
  <c r="N76" i="102" s="1"/>
  <c r="H362" i="101"/>
  <c r="P80" i="102" s="1"/>
  <c r="H300" i="101"/>
  <c r="N80" i="102" s="1"/>
  <c r="H331" i="101"/>
  <c r="O80" i="102" s="1"/>
  <c r="H269" i="101"/>
  <c r="M80" i="102" s="1"/>
  <c r="L362" i="101"/>
  <c r="P84" i="102" s="1"/>
  <c r="L300" i="101"/>
  <c r="N84" i="102" s="1"/>
  <c r="L331" i="101"/>
  <c r="O84" i="102" s="1"/>
  <c r="L269" i="101"/>
  <c r="M84" i="102" s="1"/>
  <c r="P362" i="101"/>
  <c r="P88" i="102" s="1"/>
  <c r="P300" i="101"/>
  <c r="N88" i="102" s="1"/>
  <c r="P331" i="101"/>
  <c r="O88" i="102" s="1"/>
  <c r="P269" i="101"/>
  <c r="M88" i="102" s="1"/>
  <c r="T362" i="101"/>
  <c r="P92" i="102" s="1"/>
  <c r="T300" i="101"/>
  <c r="N92" i="102" s="1"/>
  <c r="T331" i="101"/>
  <c r="O92" i="102" s="1"/>
  <c r="T269" i="101"/>
  <c r="M92" i="102" s="1"/>
  <c r="X362" i="101"/>
  <c r="P96" i="102" s="1"/>
  <c r="X300" i="101"/>
  <c r="N96" i="102" s="1"/>
  <c r="X331" i="101"/>
  <c r="O96" i="102" s="1"/>
  <c r="X269" i="101"/>
  <c r="M96" i="102" s="1"/>
  <c r="AB362" i="101"/>
  <c r="P100" i="102" s="1"/>
  <c r="AB300" i="101"/>
  <c r="N100" i="102" s="1"/>
  <c r="AB331" i="101"/>
  <c r="O100" i="102" s="1"/>
  <c r="AB269" i="101"/>
  <c r="M100" i="102" s="1"/>
  <c r="H363" i="101"/>
  <c r="P104" i="102" s="1"/>
  <c r="H332" i="101"/>
  <c r="O104" i="102" s="1"/>
  <c r="H301" i="101"/>
  <c r="N104" i="102" s="1"/>
  <c r="H270" i="101"/>
  <c r="M104" i="102" s="1"/>
  <c r="L363" i="101"/>
  <c r="P108" i="102" s="1"/>
  <c r="L332" i="101"/>
  <c r="O108" i="102" s="1"/>
  <c r="L301" i="101"/>
  <c r="N108" i="102" s="1"/>
  <c r="L270" i="101"/>
  <c r="M108" i="102" s="1"/>
  <c r="P363" i="101"/>
  <c r="P112" i="102" s="1"/>
  <c r="P332" i="101"/>
  <c r="O112" i="102" s="1"/>
  <c r="P301" i="101"/>
  <c r="N112" i="102" s="1"/>
  <c r="P270" i="101"/>
  <c r="M112" i="102" s="1"/>
  <c r="T363" i="101"/>
  <c r="P116" i="102" s="1"/>
  <c r="T332" i="101"/>
  <c r="O116" i="102" s="1"/>
  <c r="T301" i="101"/>
  <c r="N116" i="102" s="1"/>
  <c r="T270" i="101"/>
  <c r="M116" i="102" s="1"/>
  <c r="X363" i="101"/>
  <c r="P120" i="102" s="1"/>
  <c r="X332" i="101"/>
  <c r="O120" i="102" s="1"/>
  <c r="X301" i="101"/>
  <c r="N120" i="102" s="1"/>
  <c r="X270" i="101"/>
  <c r="M120" i="102" s="1"/>
  <c r="AB363" i="101"/>
  <c r="P124" i="102" s="1"/>
  <c r="AB332" i="101"/>
  <c r="O124" i="102" s="1"/>
  <c r="AB301" i="101"/>
  <c r="N124" i="102" s="1"/>
  <c r="AB270" i="101"/>
  <c r="M124" i="102" s="1"/>
  <c r="H364" i="101"/>
  <c r="P128" i="102" s="1"/>
  <c r="H302" i="101"/>
  <c r="N128" i="102" s="1"/>
  <c r="H333" i="101"/>
  <c r="O128" i="102" s="1"/>
  <c r="H271" i="101"/>
  <c r="M128" i="102" s="1"/>
  <c r="L364" i="101"/>
  <c r="P132" i="102" s="1"/>
  <c r="L302" i="101"/>
  <c r="N132" i="102" s="1"/>
  <c r="L333" i="101"/>
  <c r="O132" i="102" s="1"/>
  <c r="L271" i="101"/>
  <c r="M132" i="102" s="1"/>
  <c r="P364" i="101"/>
  <c r="P136" i="102" s="1"/>
  <c r="P302" i="101"/>
  <c r="N136" i="102" s="1"/>
  <c r="P333" i="101"/>
  <c r="O136" i="102" s="1"/>
  <c r="P271" i="101"/>
  <c r="M136" i="102" s="1"/>
  <c r="T364" i="101"/>
  <c r="P140" i="102" s="1"/>
  <c r="T302" i="101"/>
  <c r="N140" i="102" s="1"/>
  <c r="T333" i="101"/>
  <c r="O140" i="102" s="1"/>
  <c r="T271" i="101"/>
  <c r="M140" i="102" s="1"/>
  <c r="X364" i="101"/>
  <c r="P144" i="102" s="1"/>
  <c r="X302" i="101"/>
  <c r="N144" i="102" s="1"/>
  <c r="X333" i="101"/>
  <c r="O144" i="102" s="1"/>
  <c r="X271" i="101"/>
  <c r="M144" i="102" s="1"/>
  <c r="AB364" i="101"/>
  <c r="P148" i="102" s="1"/>
  <c r="AB302" i="101"/>
  <c r="N148" i="102" s="1"/>
  <c r="AB333" i="101"/>
  <c r="O148" i="102" s="1"/>
  <c r="AB271" i="101"/>
  <c r="M148" i="102" s="1"/>
  <c r="H365" i="101"/>
  <c r="P152" i="102" s="1"/>
  <c r="H334" i="101"/>
  <c r="O152" i="102" s="1"/>
  <c r="H303" i="101"/>
  <c r="N152" i="102" s="1"/>
  <c r="H272" i="101"/>
  <c r="M152" i="102" s="1"/>
  <c r="L365" i="101"/>
  <c r="P156" i="102" s="1"/>
  <c r="L334" i="101"/>
  <c r="O156" i="102" s="1"/>
  <c r="L272" i="101"/>
  <c r="M156" i="102" s="1"/>
  <c r="L303" i="101"/>
  <c r="N156" i="102" s="1"/>
  <c r="P365" i="101"/>
  <c r="P160" i="102" s="1"/>
  <c r="P334" i="101"/>
  <c r="O160" i="102" s="1"/>
  <c r="P272" i="101"/>
  <c r="M160" i="102" s="1"/>
  <c r="P303" i="101"/>
  <c r="N160" i="102" s="1"/>
  <c r="T365" i="101"/>
  <c r="P164" i="102" s="1"/>
  <c r="T334" i="101"/>
  <c r="O164" i="102" s="1"/>
  <c r="T303" i="101"/>
  <c r="N164" i="102" s="1"/>
  <c r="T272" i="101"/>
  <c r="M164" i="102" s="1"/>
  <c r="X365" i="101"/>
  <c r="P168" i="102" s="1"/>
  <c r="X334" i="101"/>
  <c r="O168" i="102" s="1"/>
  <c r="X303" i="101"/>
  <c r="N168" i="102" s="1"/>
  <c r="X272" i="101"/>
  <c r="M168" i="102" s="1"/>
  <c r="AB365" i="101"/>
  <c r="P172" i="102" s="1"/>
  <c r="AB334" i="101"/>
  <c r="O172" i="102" s="1"/>
  <c r="AB272" i="101"/>
  <c r="M172" i="102" s="1"/>
  <c r="AB303" i="101"/>
  <c r="N172" i="102" s="1"/>
  <c r="H366" i="101"/>
  <c r="P176" i="102" s="1"/>
  <c r="H304" i="101"/>
  <c r="N176" i="102" s="1"/>
  <c r="H335" i="101"/>
  <c r="O176" i="102" s="1"/>
  <c r="H273" i="101"/>
  <c r="M176" i="102" s="1"/>
  <c r="L366" i="101"/>
  <c r="P180" i="102" s="1"/>
  <c r="L304" i="101"/>
  <c r="N180" i="102" s="1"/>
  <c r="L335" i="101"/>
  <c r="O180" i="102" s="1"/>
  <c r="L273" i="101"/>
  <c r="M180" i="102" s="1"/>
  <c r="P366" i="101"/>
  <c r="P184" i="102" s="1"/>
  <c r="P304" i="101"/>
  <c r="N184" i="102" s="1"/>
  <c r="P335" i="101"/>
  <c r="O184" i="102" s="1"/>
  <c r="P273" i="101"/>
  <c r="M184" i="102" s="1"/>
  <c r="T366" i="101"/>
  <c r="P188" i="102" s="1"/>
  <c r="T304" i="101"/>
  <c r="N188" i="102" s="1"/>
  <c r="T335" i="101"/>
  <c r="O188" i="102" s="1"/>
  <c r="T273" i="101"/>
  <c r="M188" i="102" s="1"/>
  <c r="X366" i="101"/>
  <c r="P192" i="102" s="1"/>
  <c r="X304" i="101"/>
  <c r="N192" i="102" s="1"/>
  <c r="X335" i="101"/>
  <c r="O192" i="102" s="1"/>
  <c r="X273" i="101"/>
  <c r="M192" i="102" s="1"/>
  <c r="AB366" i="101"/>
  <c r="P196" i="102" s="1"/>
  <c r="AB304" i="101"/>
  <c r="N196" i="102" s="1"/>
  <c r="AB335" i="101"/>
  <c r="O196" i="102" s="1"/>
  <c r="AB273" i="101"/>
  <c r="M196" i="102" s="1"/>
  <c r="H367" i="101"/>
  <c r="P200" i="102" s="1"/>
  <c r="H336" i="101"/>
  <c r="O200" i="102" s="1"/>
  <c r="H305" i="101"/>
  <c r="N200" i="102" s="1"/>
  <c r="H274" i="101"/>
  <c r="M200" i="102" s="1"/>
  <c r="L367" i="101"/>
  <c r="P204" i="102" s="1"/>
  <c r="L336" i="101"/>
  <c r="O204" i="102" s="1"/>
  <c r="L305" i="101"/>
  <c r="N204" i="102" s="1"/>
  <c r="L274" i="101"/>
  <c r="M204" i="102" s="1"/>
  <c r="P367" i="101"/>
  <c r="P208" i="102" s="1"/>
  <c r="P336" i="101"/>
  <c r="O208" i="102" s="1"/>
  <c r="P305" i="101"/>
  <c r="N208" i="102" s="1"/>
  <c r="P274" i="101"/>
  <c r="M208" i="102" s="1"/>
  <c r="T367" i="101"/>
  <c r="P212" i="102" s="1"/>
  <c r="T336" i="101"/>
  <c r="O212" i="102" s="1"/>
  <c r="T305" i="101"/>
  <c r="N212" i="102" s="1"/>
  <c r="T274" i="101"/>
  <c r="M212" i="102" s="1"/>
  <c r="X367" i="101"/>
  <c r="P216" i="102" s="1"/>
  <c r="X336" i="101"/>
  <c r="O216" i="102" s="1"/>
  <c r="X305" i="101"/>
  <c r="N216" i="102" s="1"/>
  <c r="X274" i="101"/>
  <c r="M216" i="102" s="1"/>
  <c r="AB367" i="101"/>
  <c r="P220" i="102" s="1"/>
  <c r="AB336" i="101"/>
  <c r="O220" i="102" s="1"/>
  <c r="AB305" i="101"/>
  <c r="N220" i="102" s="1"/>
  <c r="AB274" i="101"/>
  <c r="M220" i="102" s="1"/>
  <c r="H368" i="101"/>
  <c r="P224" i="102" s="1"/>
  <c r="H306" i="101"/>
  <c r="N224" i="102" s="1"/>
  <c r="H337" i="101"/>
  <c r="O224" i="102" s="1"/>
  <c r="H275" i="101"/>
  <c r="M224" i="102" s="1"/>
  <c r="L368" i="101"/>
  <c r="P228" i="102" s="1"/>
  <c r="L306" i="101"/>
  <c r="N228" i="102" s="1"/>
  <c r="L337" i="101"/>
  <c r="O228" i="102" s="1"/>
  <c r="L275" i="101"/>
  <c r="M228" i="102" s="1"/>
  <c r="P368" i="101"/>
  <c r="P232" i="102" s="1"/>
  <c r="P306" i="101"/>
  <c r="N232" i="102" s="1"/>
  <c r="P337" i="101"/>
  <c r="O232" i="102" s="1"/>
  <c r="P275" i="101"/>
  <c r="M232" i="102" s="1"/>
  <c r="T368" i="101"/>
  <c r="P236" i="102" s="1"/>
  <c r="T306" i="101"/>
  <c r="N236" i="102" s="1"/>
  <c r="T337" i="101"/>
  <c r="O236" i="102" s="1"/>
  <c r="T275" i="101"/>
  <c r="M236" i="102" s="1"/>
  <c r="X368" i="101"/>
  <c r="P240" i="102" s="1"/>
  <c r="X306" i="101"/>
  <c r="N240" i="102" s="1"/>
  <c r="X337" i="101"/>
  <c r="O240" i="102" s="1"/>
  <c r="X275" i="101"/>
  <c r="M240" i="102" s="1"/>
  <c r="AB368" i="101"/>
  <c r="P244" i="102" s="1"/>
  <c r="AB306" i="101"/>
  <c r="N244" i="102" s="1"/>
  <c r="AB337" i="101"/>
  <c r="O244" i="102" s="1"/>
  <c r="AB275" i="101"/>
  <c r="M244" i="102" s="1"/>
  <c r="H369" i="101"/>
  <c r="P248" i="102" s="1"/>
  <c r="H338" i="101"/>
  <c r="O248" i="102" s="1"/>
  <c r="H307" i="101"/>
  <c r="N248" i="102" s="1"/>
  <c r="H276" i="101"/>
  <c r="M248" i="102" s="1"/>
  <c r="L369" i="101"/>
  <c r="P252" i="102" s="1"/>
  <c r="L338" i="101"/>
  <c r="O252" i="102" s="1"/>
  <c r="L307" i="101"/>
  <c r="N252" i="102" s="1"/>
  <c r="L276" i="101"/>
  <c r="M252" i="102" s="1"/>
  <c r="P369" i="101"/>
  <c r="P256" i="102" s="1"/>
  <c r="P338" i="101"/>
  <c r="O256" i="102" s="1"/>
  <c r="P276" i="101"/>
  <c r="M256" i="102" s="1"/>
  <c r="P307" i="101"/>
  <c r="N256" i="102" s="1"/>
  <c r="T369" i="101"/>
  <c r="P260" i="102" s="1"/>
  <c r="T338" i="101"/>
  <c r="O260" i="102" s="1"/>
  <c r="T276" i="101"/>
  <c r="M260" i="102" s="1"/>
  <c r="T307" i="101"/>
  <c r="N260" i="102" s="1"/>
  <c r="X369" i="101"/>
  <c r="P264" i="102" s="1"/>
  <c r="X338" i="101"/>
  <c r="O264" i="102" s="1"/>
  <c r="X307" i="101"/>
  <c r="N264" i="102" s="1"/>
  <c r="X276" i="101"/>
  <c r="M264" i="102" s="1"/>
  <c r="AB369" i="101"/>
  <c r="P268" i="102" s="1"/>
  <c r="AB338" i="101"/>
  <c r="O268" i="102" s="1"/>
  <c r="AB307" i="101"/>
  <c r="N268" i="102" s="1"/>
  <c r="AB276" i="101"/>
  <c r="M268" i="102" s="1"/>
  <c r="H370" i="101"/>
  <c r="P272" i="102" s="1"/>
  <c r="H308" i="101"/>
  <c r="N272" i="102" s="1"/>
  <c r="H339" i="101"/>
  <c r="O272" i="102" s="1"/>
  <c r="H277" i="101"/>
  <c r="M272" i="102" s="1"/>
  <c r="L370" i="101"/>
  <c r="P276" i="102" s="1"/>
  <c r="L308" i="101"/>
  <c r="N276" i="102" s="1"/>
  <c r="L339" i="101"/>
  <c r="O276" i="102" s="1"/>
  <c r="L277" i="101"/>
  <c r="M276" i="102" s="1"/>
  <c r="P370" i="101"/>
  <c r="P280" i="102" s="1"/>
  <c r="P308" i="101"/>
  <c r="N280" i="102" s="1"/>
  <c r="P339" i="101"/>
  <c r="O280" i="102" s="1"/>
  <c r="P277" i="101"/>
  <c r="M280" i="102" s="1"/>
  <c r="T370" i="101"/>
  <c r="P284" i="102" s="1"/>
  <c r="T308" i="101"/>
  <c r="N284" i="102" s="1"/>
  <c r="T339" i="101"/>
  <c r="O284" i="102" s="1"/>
  <c r="T277" i="101"/>
  <c r="M284" i="102" s="1"/>
  <c r="X370" i="101"/>
  <c r="P288" i="102" s="1"/>
  <c r="X308" i="101"/>
  <c r="N288" i="102" s="1"/>
  <c r="X339" i="101"/>
  <c r="O288" i="102" s="1"/>
  <c r="X277" i="101"/>
  <c r="M288" i="102" s="1"/>
  <c r="E371" i="101"/>
  <c r="P293" i="102" s="1"/>
  <c r="E278" i="101"/>
  <c r="M293" i="102" s="1"/>
  <c r="E309" i="101"/>
  <c r="N293" i="102" s="1"/>
  <c r="E340" i="101"/>
  <c r="O293" i="102" s="1"/>
  <c r="I371" i="101"/>
  <c r="P297" i="102" s="1"/>
  <c r="I309" i="101"/>
  <c r="N297" i="102" s="1"/>
  <c r="I340" i="101"/>
  <c r="O297" i="102" s="1"/>
  <c r="I278" i="101"/>
  <c r="M297" i="102" s="1"/>
  <c r="M371" i="101"/>
  <c r="P301" i="102" s="1"/>
  <c r="M309" i="101"/>
  <c r="N301" i="102" s="1"/>
  <c r="M340" i="101"/>
  <c r="O301" i="102" s="1"/>
  <c r="M278" i="101"/>
  <c r="M301" i="102" s="1"/>
  <c r="Q371" i="101"/>
  <c r="P305" i="102" s="1"/>
  <c r="Q309" i="101"/>
  <c r="N305" i="102" s="1"/>
  <c r="Q340" i="101"/>
  <c r="O305" i="102" s="1"/>
  <c r="Q278" i="101"/>
  <c r="M305" i="102" s="1"/>
  <c r="U371" i="101"/>
  <c r="P309" i="102" s="1"/>
  <c r="U309" i="101"/>
  <c r="N309" i="102" s="1"/>
  <c r="U340" i="101"/>
  <c r="O309" i="102" s="1"/>
  <c r="U278" i="101"/>
  <c r="M309" i="102" s="1"/>
  <c r="Y371" i="101"/>
  <c r="P313" i="102" s="1"/>
  <c r="Y309" i="101"/>
  <c r="N313" i="102" s="1"/>
  <c r="Y340" i="101"/>
  <c r="O313" i="102" s="1"/>
  <c r="Y278" i="101"/>
  <c r="M313" i="102" s="1"/>
  <c r="E372" i="101"/>
  <c r="P317" i="102" s="1"/>
  <c r="E341" i="101"/>
  <c r="O317" i="102" s="1"/>
  <c r="E310" i="101"/>
  <c r="N317" i="102" s="1"/>
  <c r="E279" i="101"/>
  <c r="M317" i="102" s="1"/>
  <c r="I372" i="101"/>
  <c r="P321" i="102" s="1"/>
  <c r="I341" i="101"/>
  <c r="O321" i="102" s="1"/>
  <c r="I310" i="101"/>
  <c r="N321" i="102" s="1"/>
  <c r="I279" i="101"/>
  <c r="M321" i="102" s="1"/>
  <c r="M372" i="101"/>
  <c r="P325" i="102" s="1"/>
  <c r="M341" i="101"/>
  <c r="O325" i="102" s="1"/>
  <c r="M310" i="101"/>
  <c r="N325" i="102" s="1"/>
  <c r="M279" i="101"/>
  <c r="M325" i="102" s="1"/>
  <c r="Q372" i="101"/>
  <c r="P329" i="102" s="1"/>
  <c r="Q341" i="101"/>
  <c r="O329" i="102" s="1"/>
  <c r="Q310" i="101"/>
  <c r="N329" i="102" s="1"/>
  <c r="Q279" i="101"/>
  <c r="M329" i="102" s="1"/>
  <c r="U372" i="101"/>
  <c r="P333" i="102" s="1"/>
  <c r="U341" i="101"/>
  <c r="O333" i="102" s="1"/>
  <c r="U310" i="101"/>
  <c r="N333" i="102" s="1"/>
  <c r="U279" i="101"/>
  <c r="M333" i="102" s="1"/>
  <c r="Z372" i="101"/>
  <c r="P338" i="102" s="1"/>
  <c r="Z310" i="101"/>
  <c r="N338" i="102" s="1"/>
  <c r="Z341" i="101"/>
  <c r="O338" i="102" s="1"/>
  <c r="Z279" i="101"/>
  <c r="M338" i="102" s="1"/>
  <c r="F373" i="101"/>
  <c r="P342" i="102" s="1"/>
  <c r="F342" i="101"/>
  <c r="O342" i="102" s="1"/>
  <c r="F311" i="101"/>
  <c r="N342" i="102" s="1"/>
  <c r="F280" i="101"/>
  <c r="M342" i="102" s="1"/>
  <c r="J373" i="101"/>
  <c r="P346" i="102" s="1"/>
  <c r="J342" i="101"/>
  <c r="O346" i="102" s="1"/>
  <c r="J311" i="101"/>
  <c r="N346" i="102" s="1"/>
  <c r="J280" i="101"/>
  <c r="M346" i="102" s="1"/>
  <c r="N373" i="101"/>
  <c r="P350" i="102" s="1"/>
  <c r="N342" i="101"/>
  <c r="O350" i="102" s="1"/>
  <c r="N311" i="101"/>
  <c r="N350" i="102" s="1"/>
  <c r="N280" i="101"/>
  <c r="M350" i="102" s="1"/>
  <c r="R373" i="101"/>
  <c r="P354" i="102" s="1"/>
  <c r="R342" i="101"/>
  <c r="O354" i="102" s="1"/>
  <c r="R311" i="101"/>
  <c r="N354" i="102" s="1"/>
  <c r="R280" i="101"/>
  <c r="M354" i="102" s="1"/>
  <c r="V373" i="101"/>
  <c r="P358" i="102" s="1"/>
  <c r="V342" i="101"/>
  <c r="O358" i="102" s="1"/>
  <c r="V311" i="101"/>
  <c r="N358" i="102" s="1"/>
  <c r="V280" i="101"/>
  <c r="M358" i="102" s="1"/>
  <c r="Z373" i="101"/>
  <c r="P362" i="102" s="1"/>
  <c r="Z342" i="101"/>
  <c r="O362" i="102" s="1"/>
  <c r="Z311" i="101"/>
  <c r="N362" i="102" s="1"/>
  <c r="Z280" i="101"/>
  <c r="M362" i="102" s="1"/>
  <c r="F374" i="101"/>
  <c r="P366" i="102" s="1"/>
  <c r="F312" i="101"/>
  <c r="N366" i="102" s="1"/>
  <c r="F343" i="101"/>
  <c r="O366" i="102" s="1"/>
  <c r="F281" i="101"/>
  <c r="M366" i="102" s="1"/>
  <c r="J374" i="101"/>
  <c r="P370" i="102" s="1"/>
  <c r="J312" i="101"/>
  <c r="N370" i="102" s="1"/>
  <c r="J343" i="101"/>
  <c r="O370" i="102" s="1"/>
  <c r="J281" i="101"/>
  <c r="M370" i="102" s="1"/>
  <c r="N374" i="101"/>
  <c r="P374" i="102" s="1"/>
  <c r="N312" i="101"/>
  <c r="N374" i="102" s="1"/>
  <c r="N343" i="101"/>
  <c r="O374" i="102" s="1"/>
  <c r="N281" i="101"/>
  <c r="M374" i="102" s="1"/>
  <c r="R374" i="101"/>
  <c r="P378" i="102" s="1"/>
  <c r="R312" i="101"/>
  <c r="N378" i="102" s="1"/>
  <c r="R343" i="101"/>
  <c r="O378" i="102" s="1"/>
  <c r="R281" i="101"/>
  <c r="M378" i="102" s="1"/>
  <c r="V374" i="101"/>
  <c r="P382" i="102" s="1"/>
  <c r="V312" i="101"/>
  <c r="N382" i="102" s="1"/>
  <c r="V343" i="101"/>
  <c r="O382" i="102" s="1"/>
  <c r="V281" i="101"/>
  <c r="M382" i="102" s="1"/>
  <c r="Z374" i="101"/>
  <c r="P386" i="102" s="1"/>
  <c r="Z312" i="101"/>
  <c r="N386" i="102" s="1"/>
  <c r="Z343" i="101"/>
  <c r="O386" i="102" s="1"/>
  <c r="Z281" i="101"/>
  <c r="M386" i="102" s="1"/>
  <c r="F375" i="101"/>
  <c r="P390" i="102" s="1"/>
  <c r="F344" i="101"/>
  <c r="O390" i="102" s="1"/>
  <c r="F282" i="101"/>
  <c r="M390" i="102" s="1"/>
  <c r="F313" i="101"/>
  <c r="N390" i="102" s="1"/>
  <c r="J375" i="101"/>
  <c r="P394" i="102" s="1"/>
  <c r="J344" i="101"/>
  <c r="O394" i="102" s="1"/>
  <c r="J282" i="101"/>
  <c r="M394" i="102" s="1"/>
  <c r="J313" i="101"/>
  <c r="N394" i="102" s="1"/>
  <c r="N375" i="101"/>
  <c r="P398" i="102" s="1"/>
  <c r="N344" i="101"/>
  <c r="O398" i="102" s="1"/>
  <c r="N313" i="101"/>
  <c r="N398" i="102" s="1"/>
  <c r="N282" i="101"/>
  <c r="M398" i="102" s="1"/>
  <c r="R375" i="101"/>
  <c r="P402" i="102" s="1"/>
  <c r="R344" i="101"/>
  <c r="O402" i="102" s="1"/>
  <c r="R313" i="101"/>
  <c r="N402" i="102" s="1"/>
  <c r="R282" i="101"/>
  <c r="M402" i="102" s="1"/>
  <c r="V375" i="101"/>
  <c r="P406" i="102" s="1"/>
  <c r="V344" i="101"/>
  <c r="O406" i="102" s="1"/>
  <c r="V282" i="101"/>
  <c r="M406" i="102" s="1"/>
  <c r="V313" i="101"/>
  <c r="N406" i="102" s="1"/>
  <c r="Z375" i="101"/>
  <c r="P410" i="102" s="1"/>
  <c r="Z344" i="101"/>
  <c r="O410" i="102" s="1"/>
  <c r="Z282" i="101"/>
  <c r="M410" i="102" s="1"/>
  <c r="Z313" i="101"/>
  <c r="N410" i="102" s="1"/>
  <c r="F376" i="101"/>
  <c r="P414" i="102" s="1"/>
  <c r="F314" i="101"/>
  <c r="N414" i="102" s="1"/>
  <c r="F345" i="101"/>
  <c r="O414" i="102" s="1"/>
  <c r="F283" i="101"/>
  <c r="M414" i="102" s="1"/>
  <c r="J376" i="101"/>
  <c r="P418" i="102" s="1"/>
  <c r="J314" i="101"/>
  <c r="N418" i="102" s="1"/>
  <c r="J345" i="101"/>
  <c r="O418" i="102" s="1"/>
  <c r="J283" i="101"/>
  <c r="M418" i="102" s="1"/>
  <c r="N376" i="101"/>
  <c r="P422" i="102" s="1"/>
  <c r="N314" i="101"/>
  <c r="N422" i="102" s="1"/>
  <c r="N345" i="101"/>
  <c r="O422" i="102" s="1"/>
  <c r="N283" i="101"/>
  <c r="M422" i="102" s="1"/>
  <c r="R376" i="101"/>
  <c r="P426" i="102" s="1"/>
  <c r="R314" i="101"/>
  <c r="N426" i="102" s="1"/>
  <c r="R345" i="101"/>
  <c r="O426" i="102" s="1"/>
  <c r="R283" i="101"/>
  <c r="M426" i="102" s="1"/>
  <c r="V376" i="101"/>
  <c r="P430" i="102" s="1"/>
  <c r="V314" i="101"/>
  <c r="N430" i="102" s="1"/>
  <c r="V345" i="101"/>
  <c r="O430" i="102" s="1"/>
  <c r="V283" i="101"/>
  <c r="M430" i="102" s="1"/>
  <c r="Z376" i="101"/>
  <c r="P434" i="102" s="1"/>
  <c r="Z314" i="101"/>
  <c r="N434" i="102" s="1"/>
  <c r="Z345" i="101"/>
  <c r="O434" i="102" s="1"/>
  <c r="Z283" i="101"/>
  <c r="M434" i="102" s="1"/>
  <c r="F377" i="101"/>
  <c r="P438" i="102" s="1"/>
  <c r="F346" i="101"/>
  <c r="O438" i="102" s="1"/>
  <c r="F315" i="101"/>
  <c r="N438" i="102" s="1"/>
  <c r="F284" i="101"/>
  <c r="M438" i="102" s="1"/>
  <c r="J377" i="101"/>
  <c r="P442" i="102" s="1"/>
  <c r="J346" i="101"/>
  <c r="O442" i="102" s="1"/>
  <c r="J315" i="101"/>
  <c r="N442" i="102" s="1"/>
  <c r="J284" i="101"/>
  <c r="M442" i="102" s="1"/>
  <c r="N377" i="101"/>
  <c r="P446" i="102" s="1"/>
  <c r="N346" i="101"/>
  <c r="O446" i="102" s="1"/>
  <c r="N315" i="101"/>
  <c r="N446" i="102" s="1"/>
  <c r="N284" i="101"/>
  <c r="M446" i="102" s="1"/>
  <c r="R377" i="101"/>
  <c r="P450" i="102" s="1"/>
  <c r="R346" i="101"/>
  <c r="O450" i="102" s="1"/>
  <c r="R315" i="101"/>
  <c r="N450" i="102" s="1"/>
  <c r="R284" i="101"/>
  <c r="M450" i="102" s="1"/>
  <c r="V377" i="101"/>
  <c r="P454" i="102" s="1"/>
  <c r="V346" i="101"/>
  <c r="O454" i="102" s="1"/>
  <c r="V315" i="101"/>
  <c r="N454" i="102" s="1"/>
  <c r="V284" i="101"/>
  <c r="M454" i="102" s="1"/>
  <c r="Z377" i="101"/>
  <c r="P458" i="102" s="1"/>
  <c r="Z346" i="101"/>
  <c r="O458" i="102" s="1"/>
  <c r="Z315" i="101"/>
  <c r="N458" i="102" s="1"/>
  <c r="Z284" i="101"/>
  <c r="M458" i="102" s="1"/>
  <c r="F378" i="101"/>
  <c r="P462" i="102" s="1"/>
  <c r="F316" i="101"/>
  <c r="N462" i="102" s="1"/>
  <c r="F347" i="101"/>
  <c r="O462" i="102" s="1"/>
  <c r="F285" i="101"/>
  <c r="M462" i="102" s="1"/>
  <c r="J378" i="101"/>
  <c r="P466" i="102" s="1"/>
  <c r="J316" i="101"/>
  <c r="N466" i="102" s="1"/>
  <c r="J347" i="101"/>
  <c r="O466" i="102" s="1"/>
  <c r="J285" i="101"/>
  <c r="M466" i="102" s="1"/>
  <c r="N378" i="101"/>
  <c r="P470" i="102" s="1"/>
  <c r="N316" i="101"/>
  <c r="N470" i="102" s="1"/>
  <c r="N347" i="101"/>
  <c r="O470" i="102" s="1"/>
  <c r="N285" i="101"/>
  <c r="M470" i="102" s="1"/>
  <c r="R378" i="101"/>
  <c r="P474" i="102" s="1"/>
  <c r="R316" i="101"/>
  <c r="N474" i="102" s="1"/>
  <c r="R347" i="101"/>
  <c r="O474" i="102" s="1"/>
  <c r="R285" i="101"/>
  <c r="M474" i="102" s="1"/>
  <c r="V378" i="101"/>
  <c r="P478" i="102" s="1"/>
  <c r="V316" i="101"/>
  <c r="N478" i="102" s="1"/>
  <c r="V347" i="101"/>
  <c r="O478" i="102" s="1"/>
  <c r="V285" i="101"/>
  <c r="M478" i="102" s="1"/>
  <c r="Z378" i="101"/>
  <c r="P482" i="102" s="1"/>
  <c r="Z316" i="101"/>
  <c r="N482" i="102" s="1"/>
  <c r="Z347" i="101"/>
  <c r="O482" i="102" s="1"/>
  <c r="Z285" i="101"/>
  <c r="M482" i="102" s="1"/>
  <c r="F379" i="101"/>
  <c r="P486" i="102" s="1"/>
  <c r="F348" i="101"/>
  <c r="O486" i="102" s="1"/>
  <c r="F317" i="101"/>
  <c r="N486" i="102" s="1"/>
  <c r="F286" i="101"/>
  <c r="M486" i="102" s="1"/>
  <c r="J379" i="101"/>
  <c r="P490" i="102" s="1"/>
  <c r="J348" i="101"/>
  <c r="O490" i="102" s="1"/>
  <c r="J286" i="101"/>
  <c r="M490" i="102" s="1"/>
  <c r="J317" i="101"/>
  <c r="N490" i="102" s="1"/>
  <c r="N379" i="101"/>
  <c r="P494" i="102" s="1"/>
  <c r="N348" i="101"/>
  <c r="O494" i="102" s="1"/>
  <c r="N317" i="101"/>
  <c r="N494" i="102" s="1"/>
  <c r="N286" i="101"/>
  <c r="M494" i="102" s="1"/>
  <c r="R379" i="101"/>
  <c r="P498" i="102" s="1"/>
  <c r="R348" i="101"/>
  <c r="O498" i="102" s="1"/>
  <c r="R286" i="101"/>
  <c r="M498" i="102" s="1"/>
  <c r="R317" i="101"/>
  <c r="N498" i="102" s="1"/>
  <c r="V379" i="101"/>
  <c r="P502" i="102" s="1"/>
  <c r="V348" i="101"/>
  <c r="O502" i="102" s="1"/>
  <c r="V317" i="101"/>
  <c r="N502" i="102" s="1"/>
  <c r="V286" i="101"/>
  <c r="M502" i="102" s="1"/>
  <c r="Z379" i="101"/>
  <c r="P506" i="102" s="1"/>
  <c r="Z348" i="101"/>
  <c r="O506" i="102" s="1"/>
  <c r="Z286" i="101"/>
  <c r="M506" i="102" s="1"/>
  <c r="Z317" i="101"/>
  <c r="N506" i="102" s="1"/>
  <c r="F380" i="101"/>
  <c r="P510" i="102" s="1"/>
  <c r="F318" i="101"/>
  <c r="N510" i="102" s="1"/>
  <c r="F349" i="101"/>
  <c r="O510" i="102" s="1"/>
  <c r="F287" i="101"/>
  <c r="M510" i="102" s="1"/>
  <c r="J380" i="101"/>
  <c r="P514" i="102" s="1"/>
  <c r="J318" i="101"/>
  <c r="N514" i="102" s="1"/>
  <c r="J349" i="101"/>
  <c r="O514" i="102" s="1"/>
  <c r="J287" i="101"/>
  <c r="M514" i="102" s="1"/>
  <c r="N380" i="101"/>
  <c r="P518" i="102" s="1"/>
  <c r="N349" i="101"/>
  <c r="O518" i="102" s="1"/>
  <c r="N287" i="101"/>
  <c r="M518" i="102" s="1"/>
  <c r="N318" i="101"/>
  <c r="N518" i="102" s="1"/>
  <c r="R380" i="101"/>
  <c r="P522" i="102" s="1"/>
  <c r="R349" i="101"/>
  <c r="O522" i="102" s="1"/>
  <c r="R318" i="101"/>
  <c r="N522" i="102" s="1"/>
  <c r="R287" i="101"/>
  <c r="M522" i="102" s="1"/>
  <c r="V380" i="101"/>
  <c r="P526" i="102" s="1"/>
  <c r="V349" i="101"/>
  <c r="O526" i="102" s="1"/>
  <c r="V287" i="101"/>
  <c r="M526" i="102" s="1"/>
  <c r="V318" i="101"/>
  <c r="N526" i="102" s="1"/>
  <c r="Z380" i="101"/>
  <c r="P530" i="102" s="1"/>
  <c r="Z349" i="101"/>
  <c r="O530" i="102" s="1"/>
  <c r="Z287" i="101"/>
  <c r="M530" i="102" s="1"/>
  <c r="Z318" i="101"/>
  <c r="N530" i="102" s="1"/>
  <c r="F381" i="101"/>
  <c r="P534" i="102" s="1"/>
  <c r="F350" i="101"/>
  <c r="O534" i="102" s="1"/>
  <c r="F319" i="101"/>
  <c r="N534" i="102" s="1"/>
  <c r="F288" i="101"/>
  <c r="M534" i="102" s="1"/>
  <c r="J381" i="101"/>
  <c r="P538" i="102" s="1"/>
  <c r="J350" i="101"/>
  <c r="O538" i="102" s="1"/>
  <c r="J319" i="101"/>
  <c r="N538" i="102" s="1"/>
  <c r="J288" i="101"/>
  <c r="M538" i="102" s="1"/>
  <c r="N381" i="101"/>
  <c r="P542" i="102" s="1"/>
  <c r="N350" i="101"/>
  <c r="O542" i="102" s="1"/>
  <c r="N319" i="101"/>
  <c r="N542" i="102" s="1"/>
  <c r="N288" i="101"/>
  <c r="M542" i="102" s="1"/>
  <c r="R381" i="101"/>
  <c r="P546" i="102" s="1"/>
  <c r="R350" i="101"/>
  <c r="O546" i="102" s="1"/>
  <c r="R319" i="101"/>
  <c r="N546" i="102" s="1"/>
  <c r="R288" i="101"/>
  <c r="M546" i="102" s="1"/>
  <c r="V381" i="101"/>
  <c r="P550" i="102" s="1"/>
  <c r="V350" i="101"/>
  <c r="O550" i="102" s="1"/>
  <c r="V319" i="101"/>
  <c r="N550" i="102" s="1"/>
  <c r="V288" i="101"/>
  <c r="M550" i="102" s="1"/>
  <c r="Z381" i="101"/>
  <c r="P554" i="102" s="1"/>
  <c r="Z350" i="101"/>
  <c r="O554" i="102" s="1"/>
  <c r="Z319" i="101"/>
  <c r="N554" i="102" s="1"/>
  <c r="Z288" i="101"/>
  <c r="M554" i="102" s="1"/>
  <c r="F382" i="101"/>
  <c r="P558" i="102" s="1"/>
  <c r="F351" i="101"/>
  <c r="O558" i="102" s="1"/>
  <c r="F320" i="101"/>
  <c r="N558" i="102" s="1"/>
  <c r="F289" i="101"/>
  <c r="M558" i="102" s="1"/>
  <c r="J382" i="101"/>
  <c r="P562" i="102" s="1"/>
  <c r="J351" i="101"/>
  <c r="O562" i="102" s="1"/>
  <c r="J320" i="101"/>
  <c r="N562" i="102" s="1"/>
  <c r="J289" i="101"/>
  <c r="M562" i="102" s="1"/>
  <c r="N382" i="101"/>
  <c r="P566" i="102" s="1"/>
  <c r="N351" i="101"/>
  <c r="O566" i="102" s="1"/>
  <c r="N320" i="101"/>
  <c r="N566" i="102" s="1"/>
  <c r="N289" i="101"/>
  <c r="M566" i="102" s="1"/>
  <c r="R382" i="101"/>
  <c r="P570" i="102" s="1"/>
  <c r="R351" i="101"/>
  <c r="O570" i="102" s="1"/>
  <c r="R289" i="101"/>
  <c r="M570" i="102" s="1"/>
  <c r="R320" i="101"/>
  <c r="N570" i="102" s="1"/>
  <c r="V382" i="101"/>
  <c r="P574" i="102" s="1"/>
  <c r="V351" i="101"/>
  <c r="O574" i="102" s="1"/>
  <c r="V320" i="101"/>
  <c r="N574" i="102" s="1"/>
  <c r="V289" i="101"/>
  <c r="M574" i="102" s="1"/>
  <c r="Z382" i="101"/>
  <c r="P578" i="102" s="1"/>
  <c r="Z351" i="101"/>
  <c r="O578" i="102" s="1"/>
  <c r="Z320" i="101"/>
  <c r="N578" i="102" s="1"/>
  <c r="Z289" i="101"/>
  <c r="M578" i="102" s="1"/>
  <c r="F383" i="101"/>
  <c r="P582" i="102" s="1"/>
  <c r="F352" i="101"/>
  <c r="O582" i="102" s="1"/>
  <c r="F290" i="101"/>
  <c r="M582" i="102" s="1"/>
  <c r="F321" i="101"/>
  <c r="N582" i="102" s="1"/>
  <c r="J383" i="101"/>
  <c r="P586" i="102" s="1"/>
  <c r="J352" i="101"/>
  <c r="O586" i="102" s="1"/>
  <c r="J290" i="101"/>
  <c r="M586" i="102" s="1"/>
  <c r="J321" i="101"/>
  <c r="N586" i="102" s="1"/>
  <c r="N383" i="101"/>
  <c r="P590" i="102" s="1"/>
  <c r="N352" i="101"/>
  <c r="O590" i="102" s="1"/>
  <c r="N321" i="101"/>
  <c r="N590" i="102" s="1"/>
  <c r="N290" i="101"/>
  <c r="M590" i="102" s="1"/>
  <c r="R383" i="101"/>
  <c r="P594" i="102" s="1"/>
  <c r="R352" i="101"/>
  <c r="O594" i="102" s="1"/>
  <c r="R321" i="101"/>
  <c r="N594" i="102" s="1"/>
  <c r="R290" i="101"/>
  <c r="M594" i="102" s="1"/>
  <c r="V383" i="101"/>
  <c r="P598" i="102" s="1"/>
  <c r="V352" i="101"/>
  <c r="O598" i="102" s="1"/>
  <c r="V290" i="101"/>
  <c r="M598" i="102" s="1"/>
  <c r="V321" i="101"/>
  <c r="N598" i="102" s="1"/>
  <c r="Z383" i="101"/>
  <c r="P602" i="102" s="1"/>
  <c r="Z352" i="101"/>
  <c r="O602" i="102" s="1"/>
  <c r="Z290" i="101"/>
  <c r="M602" i="102" s="1"/>
  <c r="Z321" i="101"/>
  <c r="N602" i="102" s="1"/>
  <c r="F384" i="101"/>
  <c r="P606" i="102" s="1"/>
  <c r="F353" i="101"/>
  <c r="O606" i="102" s="1"/>
  <c r="F322" i="101"/>
  <c r="N606" i="102" s="1"/>
  <c r="F291" i="101"/>
  <c r="M606" i="102" s="1"/>
  <c r="J384" i="101"/>
  <c r="P610" i="102" s="1"/>
  <c r="J353" i="101"/>
  <c r="O610" i="102" s="1"/>
  <c r="J291" i="101"/>
  <c r="M610" i="102" s="1"/>
  <c r="J322" i="101"/>
  <c r="N610" i="102" s="1"/>
  <c r="N384" i="101"/>
  <c r="P614" i="102" s="1"/>
  <c r="N353" i="101"/>
  <c r="O614" i="102" s="1"/>
  <c r="N291" i="101"/>
  <c r="M614" i="102" s="1"/>
  <c r="N322" i="101"/>
  <c r="N614" i="102" s="1"/>
  <c r="R384" i="101"/>
  <c r="P618" i="102" s="1"/>
  <c r="R353" i="101"/>
  <c r="O618" i="102" s="1"/>
  <c r="R291" i="101"/>
  <c r="M618" i="102" s="1"/>
  <c r="R322" i="101"/>
  <c r="N618" i="102" s="1"/>
  <c r="V384" i="101"/>
  <c r="P622" i="102" s="1"/>
  <c r="V353" i="101"/>
  <c r="O622" i="102" s="1"/>
  <c r="V322" i="101"/>
  <c r="N622" i="102" s="1"/>
  <c r="V291" i="101"/>
  <c r="M622" i="102" s="1"/>
  <c r="Z384" i="101"/>
  <c r="P626" i="102" s="1"/>
  <c r="Z353" i="101"/>
  <c r="O626" i="102" s="1"/>
  <c r="Z291" i="101"/>
  <c r="M626" i="102" s="1"/>
  <c r="Z322" i="101"/>
  <c r="N626" i="102" s="1"/>
  <c r="F385" i="101"/>
  <c r="P630" i="102" s="1"/>
  <c r="F354" i="101"/>
  <c r="O630" i="102" s="1"/>
  <c r="F323" i="101"/>
  <c r="N630" i="102" s="1"/>
  <c r="F292" i="101"/>
  <c r="M630" i="102" s="1"/>
  <c r="J385" i="101"/>
  <c r="P634" i="102" s="1"/>
  <c r="J354" i="101"/>
  <c r="O634" i="102" s="1"/>
  <c r="J323" i="101"/>
  <c r="N634" i="102" s="1"/>
  <c r="J292" i="101"/>
  <c r="M634" i="102" s="1"/>
  <c r="N385" i="101"/>
  <c r="P638" i="102" s="1"/>
  <c r="N354" i="101"/>
  <c r="O638" i="102" s="1"/>
  <c r="N323" i="101"/>
  <c r="N638" i="102" s="1"/>
  <c r="N292" i="101"/>
  <c r="M638" i="102" s="1"/>
  <c r="R385" i="101"/>
  <c r="P642" i="102" s="1"/>
  <c r="R354" i="101"/>
  <c r="O642" i="102" s="1"/>
  <c r="R323" i="101"/>
  <c r="N642" i="102" s="1"/>
  <c r="R292" i="101"/>
  <c r="M642" i="102" s="1"/>
  <c r="V385" i="101"/>
  <c r="P646" i="102" s="1"/>
  <c r="V354" i="101"/>
  <c r="O646" i="102" s="1"/>
  <c r="V323" i="101"/>
  <c r="N646" i="102" s="1"/>
  <c r="V292" i="101"/>
  <c r="M646" i="102" s="1"/>
  <c r="Z385" i="101"/>
  <c r="P650" i="102" s="1"/>
  <c r="Z354" i="101"/>
  <c r="O650" i="102" s="1"/>
  <c r="Z323" i="101"/>
  <c r="N650" i="102" s="1"/>
  <c r="Z292" i="101"/>
  <c r="M650" i="102" s="1"/>
  <c r="F386" i="101"/>
  <c r="P654" i="102" s="1"/>
  <c r="F355" i="101"/>
  <c r="O654" i="102" s="1"/>
  <c r="F293" i="101"/>
  <c r="M654" i="102" s="1"/>
  <c r="F324" i="101"/>
  <c r="N654" i="102" s="1"/>
  <c r="J386" i="101"/>
  <c r="P658" i="102" s="1"/>
  <c r="J355" i="101"/>
  <c r="O658" i="102" s="1"/>
  <c r="J293" i="101"/>
  <c r="M658" i="102" s="1"/>
  <c r="J324" i="101"/>
  <c r="N658" i="102" s="1"/>
  <c r="N386" i="101"/>
  <c r="P662" i="102" s="1"/>
  <c r="N355" i="101"/>
  <c r="O662" i="102" s="1"/>
  <c r="N293" i="101"/>
  <c r="M662" i="102" s="1"/>
  <c r="N324" i="101"/>
  <c r="N662" i="102" s="1"/>
  <c r="R386" i="101"/>
  <c r="P666" i="102" s="1"/>
  <c r="R355" i="101"/>
  <c r="O666" i="102" s="1"/>
  <c r="R293" i="101"/>
  <c r="M666" i="102" s="1"/>
  <c r="R324" i="101"/>
  <c r="N666" i="102" s="1"/>
  <c r="V386" i="101"/>
  <c r="P670" i="102" s="1"/>
  <c r="V355" i="101"/>
  <c r="O670" i="102" s="1"/>
  <c r="V293" i="101"/>
  <c r="M670" i="102" s="1"/>
  <c r="V324" i="101"/>
  <c r="N670" i="102" s="1"/>
  <c r="Z386" i="101"/>
  <c r="P674" i="102" s="1"/>
  <c r="Z355" i="101"/>
  <c r="O674" i="102" s="1"/>
  <c r="Z293" i="101"/>
  <c r="M674" i="102" s="1"/>
  <c r="Z324" i="101"/>
  <c r="N674" i="102" s="1"/>
  <c r="F387" i="101"/>
  <c r="P678" i="102" s="1"/>
  <c r="F356" i="101"/>
  <c r="O678" i="102" s="1"/>
  <c r="F294" i="101"/>
  <c r="M678" i="102" s="1"/>
  <c r="F325" i="101"/>
  <c r="N678" i="102" s="1"/>
  <c r="J387" i="101"/>
  <c r="P682" i="102" s="1"/>
  <c r="J356" i="101"/>
  <c r="O682" i="102" s="1"/>
  <c r="J294" i="101"/>
  <c r="M682" i="102" s="1"/>
  <c r="J325" i="101"/>
  <c r="N682" i="102" s="1"/>
  <c r="N387" i="101"/>
  <c r="P686" i="102" s="1"/>
  <c r="N356" i="101"/>
  <c r="O686" i="102" s="1"/>
  <c r="N294" i="101"/>
  <c r="M686" i="102" s="1"/>
  <c r="N325" i="101"/>
  <c r="N686" i="102" s="1"/>
  <c r="R387" i="101"/>
  <c r="P690" i="102" s="1"/>
  <c r="R356" i="101"/>
  <c r="O690" i="102" s="1"/>
  <c r="R294" i="101"/>
  <c r="M690" i="102" s="1"/>
  <c r="R325" i="101"/>
  <c r="N690" i="102" s="1"/>
  <c r="V387" i="101"/>
  <c r="P694" i="102" s="1"/>
  <c r="V356" i="101"/>
  <c r="O694" i="102" s="1"/>
  <c r="V294" i="101"/>
  <c r="M694" i="102" s="1"/>
  <c r="V325" i="101"/>
  <c r="N694" i="102" s="1"/>
  <c r="Z387" i="101"/>
  <c r="P698" i="102" s="1"/>
  <c r="Z356" i="101"/>
  <c r="O698" i="102" s="1"/>
  <c r="Z294" i="101"/>
  <c r="M698" i="102" s="1"/>
  <c r="Z325" i="101"/>
  <c r="N698" i="102" s="1"/>
  <c r="F388" i="101"/>
  <c r="P702" i="102" s="1"/>
  <c r="F357" i="101"/>
  <c r="O702" i="102" s="1"/>
  <c r="F295" i="101"/>
  <c r="M702" i="102" s="1"/>
  <c r="F326" i="101"/>
  <c r="N702" i="102" s="1"/>
  <c r="J388" i="101"/>
  <c r="P706" i="102" s="1"/>
  <c r="J357" i="101"/>
  <c r="O706" i="102" s="1"/>
  <c r="J295" i="101"/>
  <c r="M706" i="102" s="1"/>
  <c r="J326" i="101"/>
  <c r="N706" i="102" s="1"/>
  <c r="N388" i="101"/>
  <c r="P710" i="102" s="1"/>
  <c r="N295" i="101"/>
  <c r="M710" i="102" s="1"/>
  <c r="N357" i="101"/>
  <c r="O710" i="102" s="1"/>
  <c r="N326" i="101"/>
  <c r="N710" i="102" s="1"/>
  <c r="R388" i="101"/>
  <c r="P714" i="102" s="1"/>
  <c r="R295" i="101"/>
  <c r="M714" i="102" s="1"/>
  <c r="R326" i="101"/>
  <c r="N714" i="102" s="1"/>
  <c r="R357" i="101"/>
  <c r="O714" i="102" s="1"/>
  <c r="V388" i="101"/>
  <c r="P718" i="102" s="1"/>
  <c r="V295" i="101"/>
  <c r="M718" i="102" s="1"/>
  <c r="V326" i="101"/>
  <c r="N718" i="102" s="1"/>
  <c r="V357" i="101"/>
  <c r="O718" i="102" s="1"/>
  <c r="Z388" i="101"/>
  <c r="P722" i="102" s="1"/>
  <c r="Z357" i="101"/>
  <c r="O722" i="102" s="1"/>
  <c r="Z295" i="101"/>
  <c r="M722" i="102" s="1"/>
  <c r="Z326" i="101"/>
  <c r="N722" i="102" s="1"/>
  <c r="F389" i="101"/>
  <c r="P726" i="102" s="1"/>
  <c r="F358" i="101"/>
  <c r="O726" i="102" s="1"/>
  <c r="F327" i="101"/>
  <c r="N726" i="102" s="1"/>
  <c r="F296" i="101"/>
  <c r="M726" i="102" s="1"/>
  <c r="J389" i="101"/>
  <c r="P730" i="102" s="1"/>
  <c r="J358" i="101"/>
  <c r="O730" i="102" s="1"/>
  <c r="J327" i="101"/>
  <c r="N730" i="102" s="1"/>
  <c r="J296" i="101"/>
  <c r="M730" i="102" s="1"/>
  <c r="N389" i="101"/>
  <c r="P734" i="102" s="1"/>
  <c r="N358" i="101"/>
  <c r="O734" i="102" s="1"/>
  <c r="N327" i="101"/>
  <c r="N734" i="102" s="1"/>
  <c r="N296" i="101"/>
  <c r="M734" i="102" s="1"/>
  <c r="R389" i="101"/>
  <c r="P738" i="102" s="1"/>
  <c r="R358" i="101"/>
  <c r="O738" i="102" s="1"/>
  <c r="R327" i="101"/>
  <c r="N738" i="102" s="1"/>
  <c r="R296" i="101"/>
  <c r="M738" i="102" s="1"/>
  <c r="V389" i="101"/>
  <c r="P742" i="102" s="1"/>
  <c r="V358" i="101"/>
  <c r="O742" i="102" s="1"/>
  <c r="V327" i="101"/>
  <c r="N742" i="102" s="1"/>
  <c r="V296" i="101"/>
  <c r="M742" i="102" s="1"/>
  <c r="Z389" i="101"/>
  <c r="P746" i="102" s="1"/>
  <c r="Z358" i="101"/>
  <c r="O746" i="102" s="1"/>
  <c r="Z327" i="101"/>
  <c r="N746" i="102" s="1"/>
  <c r="Z296" i="101"/>
  <c r="M746" i="102" s="1"/>
  <c r="F483" i="101"/>
  <c r="T6" i="102" s="1"/>
  <c r="F452" i="101"/>
  <c r="S6" i="102" s="1"/>
  <c r="F421" i="101"/>
  <c r="R6" i="102" s="1"/>
  <c r="F390" i="101"/>
  <c r="Q6" i="102" s="1"/>
  <c r="J483" i="101"/>
  <c r="T10" i="102" s="1"/>
  <c r="J452" i="101"/>
  <c r="S10" i="102" s="1"/>
  <c r="J421" i="101"/>
  <c r="R10" i="102" s="1"/>
  <c r="J390" i="101"/>
  <c r="Q10" i="102" s="1"/>
  <c r="N483" i="101"/>
  <c r="T14" i="102" s="1"/>
  <c r="N452" i="101"/>
  <c r="S14" i="102" s="1"/>
  <c r="N421" i="101"/>
  <c r="R14" i="102" s="1"/>
  <c r="N390" i="101"/>
  <c r="Q14" i="102" s="1"/>
  <c r="R483" i="101"/>
  <c r="T18" i="102" s="1"/>
  <c r="R452" i="101"/>
  <c r="S18" i="102" s="1"/>
  <c r="R421" i="101"/>
  <c r="R18" i="102" s="1"/>
  <c r="R390" i="101"/>
  <c r="Q18" i="102" s="1"/>
  <c r="V483" i="101"/>
  <c r="T22" i="102" s="1"/>
  <c r="V452" i="101"/>
  <c r="S22" i="102" s="1"/>
  <c r="V421" i="101"/>
  <c r="R22" i="102" s="1"/>
  <c r="V390" i="101"/>
  <c r="Q22" i="102" s="1"/>
  <c r="Z483" i="101"/>
  <c r="T26" i="102" s="1"/>
  <c r="Z452" i="101"/>
  <c r="S26" i="102" s="1"/>
  <c r="Z421" i="101"/>
  <c r="R26" i="102" s="1"/>
  <c r="Z390" i="101"/>
  <c r="Q26" i="102" s="1"/>
  <c r="F484" i="101"/>
  <c r="T30" i="102" s="1"/>
  <c r="F453" i="101"/>
  <c r="S30" i="102" s="1"/>
  <c r="F422" i="101"/>
  <c r="R30" i="102" s="1"/>
  <c r="F391" i="101"/>
  <c r="Q30" i="102" s="1"/>
  <c r="J484" i="101"/>
  <c r="T34" i="102" s="1"/>
  <c r="J453" i="101"/>
  <c r="S34" i="102" s="1"/>
  <c r="J422" i="101"/>
  <c r="R34" i="102" s="1"/>
  <c r="J391" i="101"/>
  <c r="Q34" i="102" s="1"/>
  <c r="N484" i="101"/>
  <c r="T38" i="102" s="1"/>
  <c r="N453" i="101"/>
  <c r="S38" i="102" s="1"/>
  <c r="N422" i="101"/>
  <c r="R38" i="102" s="1"/>
  <c r="N391" i="101"/>
  <c r="Q38" i="102" s="1"/>
  <c r="R484" i="101"/>
  <c r="T42" i="102" s="1"/>
  <c r="R453" i="101"/>
  <c r="S42" i="102" s="1"/>
  <c r="R422" i="101"/>
  <c r="R42" i="102" s="1"/>
  <c r="R391" i="101"/>
  <c r="Q42" i="102" s="1"/>
  <c r="V484" i="101"/>
  <c r="T46" i="102" s="1"/>
  <c r="V453" i="101"/>
  <c r="S46" i="102" s="1"/>
  <c r="V422" i="101"/>
  <c r="R46" i="102" s="1"/>
  <c r="V391" i="101"/>
  <c r="Q46" i="102" s="1"/>
  <c r="Z484" i="101"/>
  <c r="T50" i="102" s="1"/>
  <c r="Z453" i="101"/>
  <c r="S50" i="102" s="1"/>
  <c r="Z422" i="101"/>
  <c r="R50" i="102" s="1"/>
  <c r="Z391" i="101"/>
  <c r="Q50" i="102" s="1"/>
  <c r="F485" i="101"/>
  <c r="T54" i="102" s="1"/>
  <c r="F454" i="101"/>
  <c r="S54" i="102" s="1"/>
  <c r="F423" i="101"/>
  <c r="R54" i="102" s="1"/>
  <c r="F392" i="101"/>
  <c r="Q54" i="102" s="1"/>
  <c r="J485" i="101"/>
  <c r="T58" i="102" s="1"/>
  <c r="J454" i="101"/>
  <c r="S58" i="102" s="1"/>
  <c r="J423" i="101"/>
  <c r="R58" i="102" s="1"/>
  <c r="J392" i="101"/>
  <c r="Q58" i="102" s="1"/>
  <c r="N485" i="101"/>
  <c r="T62" i="102" s="1"/>
  <c r="N454" i="101"/>
  <c r="S62" i="102" s="1"/>
  <c r="N423" i="101"/>
  <c r="R62" i="102" s="1"/>
  <c r="N392" i="101"/>
  <c r="Q62" i="102" s="1"/>
  <c r="R485" i="101"/>
  <c r="T66" i="102" s="1"/>
  <c r="R454" i="101"/>
  <c r="S66" i="102" s="1"/>
  <c r="R423" i="101"/>
  <c r="R66" i="102" s="1"/>
  <c r="R392" i="101"/>
  <c r="Q66" i="102" s="1"/>
  <c r="V485" i="101"/>
  <c r="T70" i="102" s="1"/>
  <c r="V454" i="101"/>
  <c r="S70" i="102" s="1"/>
  <c r="V423" i="101"/>
  <c r="R70" i="102" s="1"/>
  <c r="V392" i="101"/>
  <c r="Q70" i="102" s="1"/>
  <c r="Z485" i="101"/>
  <c r="T74" i="102" s="1"/>
  <c r="Z454" i="101"/>
  <c r="S74" i="102" s="1"/>
  <c r="Z423" i="101"/>
  <c r="R74" i="102" s="1"/>
  <c r="Z392" i="101"/>
  <c r="Q74" i="102" s="1"/>
  <c r="F486" i="101"/>
  <c r="T78" i="102" s="1"/>
  <c r="F455" i="101"/>
  <c r="S78" i="102" s="1"/>
  <c r="F424" i="101"/>
  <c r="R78" i="102" s="1"/>
  <c r="F393" i="101"/>
  <c r="Q78" i="102" s="1"/>
  <c r="J486" i="101"/>
  <c r="T82" i="102" s="1"/>
  <c r="J455" i="101"/>
  <c r="S82" i="102" s="1"/>
  <c r="J424" i="101"/>
  <c r="R82" i="102" s="1"/>
  <c r="J393" i="101"/>
  <c r="Q82" i="102" s="1"/>
  <c r="N486" i="101"/>
  <c r="T86" i="102" s="1"/>
  <c r="N455" i="101"/>
  <c r="S86" i="102" s="1"/>
  <c r="N424" i="101"/>
  <c r="R86" i="102" s="1"/>
  <c r="N393" i="101"/>
  <c r="Q86" i="102" s="1"/>
  <c r="R486" i="101"/>
  <c r="T90" i="102" s="1"/>
  <c r="R455" i="101"/>
  <c r="S90" i="102" s="1"/>
  <c r="R424" i="101"/>
  <c r="R90" i="102" s="1"/>
  <c r="R393" i="101"/>
  <c r="Q90" i="102" s="1"/>
  <c r="V486" i="101"/>
  <c r="T94" i="102" s="1"/>
  <c r="V455" i="101"/>
  <c r="S94" i="102" s="1"/>
  <c r="V424" i="101"/>
  <c r="R94" i="102" s="1"/>
  <c r="V393" i="101"/>
  <c r="Q94" i="102" s="1"/>
  <c r="Z486" i="101"/>
  <c r="T98" i="102" s="1"/>
  <c r="Z455" i="101"/>
  <c r="S98" i="102" s="1"/>
  <c r="Z424" i="101"/>
  <c r="R98" i="102" s="1"/>
  <c r="Z393" i="101"/>
  <c r="Q98" i="102" s="1"/>
  <c r="F487" i="101"/>
  <c r="T102" i="102" s="1"/>
  <c r="F456" i="101"/>
  <c r="S102" i="102" s="1"/>
  <c r="F425" i="101"/>
  <c r="R102" i="102" s="1"/>
  <c r="F394" i="101"/>
  <c r="Q102" i="102" s="1"/>
  <c r="J487" i="101"/>
  <c r="T106" i="102" s="1"/>
  <c r="J456" i="101"/>
  <c r="S106" i="102" s="1"/>
  <c r="J425" i="101"/>
  <c r="R106" i="102" s="1"/>
  <c r="J394" i="101"/>
  <c r="Q106" i="102" s="1"/>
  <c r="N487" i="101"/>
  <c r="T110" i="102" s="1"/>
  <c r="N456" i="101"/>
  <c r="S110" i="102" s="1"/>
  <c r="N425" i="101"/>
  <c r="R110" i="102" s="1"/>
  <c r="N394" i="101"/>
  <c r="Q110" i="102" s="1"/>
  <c r="R487" i="101"/>
  <c r="T114" i="102" s="1"/>
  <c r="R456" i="101"/>
  <c r="S114" i="102" s="1"/>
  <c r="R425" i="101"/>
  <c r="R114" i="102" s="1"/>
  <c r="R394" i="101"/>
  <c r="Q114" i="102" s="1"/>
  <c r="V487" i="101"/>
  <c r="T118" i="102" s="1"/>
  <c r="V456" i="101"/>
  <c r="S118" i="102" s="1"/>
  <c r="V425" i="101"/>
  <c r="R118" i="102" s="1"/>
  <c r="V394" i="101"/>
  <c r="Q118" i="102" s="1"/>
  <c r="Z487" i="101"/>
  <c r="T122" i="102" s="1"/>
  <c r="Z456" i="101"/>
  <c r="S122" i="102" s="1"/>
  <c r="Z425" i="101"/>
  <c r="R122" i="102" s="1"/>
  <c r="Z394" i="101"/>
  <c r="Q122" i="102" s="1"/>
  <c r="F488" i="101"/>
  <c r="T126" i="102" s="1"/>
  <c r="F457" i="101"/>
  <c r="S126" i="102" s="1"/>
  <c r="F426" i="101"/>
  <c r="R126" i="102" s="1"/>
  <c r="F395" i="101"/>
  <c r="Q126" i="102" s="1"/>
  <c r="J488" i="101"/>
  <c r="T130" i="102" s="1"/>
  <c r="J457" i="101"/>
  <c r="S130" i="102" s="1"/>
  <c r="J426" i="101"/>
  <c r="R130" i="102" s="1"/>
  <c r="J395" i="101"/>
  <c r="Q130" i="102" s="1"/>
  <c r="N488" i="101"/>
  <c r="T134" i="102" s="1"/>
  <c r="N457" i="101"/>
  <c r="S134" i="102" s="1"/>
  <c r="N426" i="101"/>
  <c r="R134" i="102" s="1"/>
  <c r="N395" i="101"/>
  <c r="Q134" i="102" s="1"/>
  <c r="R488" i="101"/>
  <c r="T138" i="102" s="1"/>
  <c r="R457" i="101"/>
  <c r="S138" i="102" s="1"/>
  <c r="R426" i="101"/>
  <c r="R138" i="102" s="1"/>
  <c r="R395" i="101"/>
  <c r="Q138" i="102" s="1"/>
  <c r="V488" i="101"/>
  <c r="T142" i="102" s="1"/>
  <c r="V457" i="101"/>
  <c r="S142" i="102" s="1"/>
  <c r="V426" i="101"/>
  <c r="R142" i="102" s="1"/>
  <c r="V395" i="101"/>
  <c r="Q142" i="102" s="1"/>
  <c r="Z488" i="101"/>
  <c r="T146" i="102" s="1"/>
  <c r="Z457" i="101"/>
  <c r="S146" i="102" s="1"/>
  <c r="Z426" i="101"/>
  <c r="R146" i="102" s="1"/>
  <c r="Z395" i="101"/>
  <c r="Q146" i="102" s="1"/>
  <c r="F489" i="101"/>
  <c r="T150" i="102" s="1"/>
  <c r="F458" i="101"/>
  <c r="S150" i="102" s="1"/>
  <c r="F427" i="101"/>
  <c r="R150" i="102" s="1"/>
  <c r="F396" i="101"/>
  <c r="Q150" i="102" s="1"/>
  <c r="J489" i="101"/>
  <c r="T154" i="102" s="1"/>
  <c r="J458" i="101"/>
  <c r="S154" i="102" s="1"/>
  <c r="J427" i="101"/>
  <c r="R154" i="102" s="1"/>
  <c r="J396" i="101"/>
  <c r="Q154" i="102" s="1"/>
  <c r="N489" i="101"/>
  <c r="T158" i="102" s="1"/>
  <c r="N458" i="101"/>
  <c r="S158" i="102" s="1"/>
  <c r="N427" i="101"/>
  <c r="R158" i="102" s="1"/>
  <c r="N396" i="101"/>
  <c r="Q158" i="102" s="1"/>
  <c r="R489" i="101"/>
  <c r="T162" i="102" s="1"/>
  <c r="R458" i="101"/>
  <c r="S162" i="102" s="1"/>
  <c r="R427" i="101"/>
  <c r="R162" i="102" s="1"/>
  <c r="R396" i="101"/>
  <c r="Q162" i="102" s="1"/>
  <c r="V489" i="101"/>
  <c r="T166" i="102" s="1"/>
  <c r="V458" i="101"/>
  <c r="S166" i="102" s="1"/>
  <c r="V427" i="101"/>
  <c r="R166" i="102" s="1"/>
  <c r="V396" i="101"/>
  <c r="Q166" i="102" s="1"/>
  <c r="Z489" i="101"/>
  <c r="T170" i="102" s="1"/>
  <c r="Z458" i="101"/>
  <c r="S170" i="102" s="1"/>
  <c r="Z427" i="101"/>
  <c r="R170" i="102" s="1"/>
  <c r="Z396" i="101"/>
  <c r="Q170" i="102" s="1"/>
  <c r="F490" i="101"/>
  <c r="T174" i="102" s="1"/>
  <c r="F459" i="101"/>
  <c r="S174" i="102" s="1"/>
  <c r="F428" i="101"/>
  <c r="R174" i="102" s="1"/>
  <c r="F397" i="101"/>
  <c r="Q174" i="102" s="1"/>
  <c r="J490" i="101"/>
  <c r="T178" i="102" s="1"/>
  <c r="J459" i="101"/>
  <c r="S178" i="102" s="1"/>
  <c r="J428" i="101"/>
  <c r="R178" i="102" s="1"/>
  <c r="J397" i="101"/>
  <c r="Q178" i="102" s="1"/>
  <c r="N490" i="101"/>
  <c r="T182" i="102" s="1"/>
  <c r="N459" i="101"/>
  <c r="S182" i="102" s="1"/>
  <c r="N428" i="101"/>
  <c r="R182" i="102" s="1"/>
  <c r="N397" i="101"/>
  <c r="Q182" i="102" s="1"/>
  <c r="R490" i="101"/>
  <c r="T186" i="102" s="1"/>
  <c r="R459" i="101"/>
  <c r="S186" i="102" s="1"/>
  <c r="R428" i="101"/>
  <c r="R186" i="102" s="1"/>
  <c r="R397" i="101"/>
  <c r="Q186" i="102" s="1"/>
  <c r="V490" i="101"/>
  <c r="T190" i="102" s="1"/>
  <c r="V459" i="101"/>
  <c r="S190" i="102" s="1"/>
  <c r="V428" i="101"/>
  <c r="R190" i="102" s="1"/>
  <c r="V397" i="101"/>
  <c r="Q190" i="102" s="1"/>
  <c r="Z490" i="101"/>
  <c r="T194" i="102" s="1"/>
  <c r="Z459" i="101"/>
  <c r="S194" i="102" s="1"/>
  <c r="Z428" i="101"/>
  <c r="R194" i="102" s="1"/>
  <c r="Z397" i="101"/>
  <c r="Q194" i="102" s="1"/>
  <c r="F491" i="101"/>
  <c r="T198" i="102" s="1"/>
  <c r="F460" i="101"/>
  <c r="S198" i="102" s="1"/>
  <c r="F429" i="101"/>
  <c r="R198" i="102" s="1"/>
  <c r="F398" i="101"/>
  <c r="Q198" i="102" s="1"/>
  <c r="J491" i="101"/>
  <c r="T202" i="102" s="1"/>
  <c r="J460" i="101"/>
  <c r="S202" i="102" s="1"/>
  <c r="J429" i="101"/>
  <c r="R202" i="102" s="1"/>
  <c r="J398" i="101"/>
  <c r="Q202" i="102" s="1"/>
  <c r="N491" i="101"/>
  <c r="T206" i="102" s="1"/>
  <c r="N460" i="101"/>
  <c r="S206" i="102" s="1"/>
  <c r="N429" i="101"/>
  <c r="R206" i="102" s="1"/>
  <c r="N398" i="101"/>
  <c r="Q206" i="102" s="1"/>
  <c r="R491" i="101"/>
  <c r="T210" i="102" s="1"/>
  <c r="R460" i="101"/>
  <c r="S210" i="102" s="1"/>
  <c r="R429" i="101"/>
  <c r="R210" i="102" s="1"/>
  <c r="R398" i="101"/>
  <c r="Q210" i="102" s="1"/>
  <c r="V491" i="101"/>
  <c r="T214" i="102" s="1"/>
  <c r="V460" i="101"/>
  <c r="S214" i="102" s="1"/>
  <c r="V429" i="101"/>
  <c r="R214" i="102" s="1"/>
  <c r="V398" i="101"/>
  <c r="Q214" i="102" s="1"/>
  <c r="Z491" i="101"/>
  <c r="T218" i="102" s="1"/>
  <c r="Z460" i="101"/>
  <c r="S218" i="102" s="1"/>
  <c r="Z429" i="101"/>
  <c r="R218" i="102" s="1"/>
  <c r="Z398" i="101"/>
  <c r="Q218" i="102" s="1"/>
  <c r="F492" i="101"/>
  <c r="T222" i="102" s="1"/>
  <c r="F461" i="101"/>
  <c r="S222" i="102" s="1"/>
  <c r="F430" i="101"/>
  <c r="R222" i="102" s="1"/>
  <c r="F399" i="101"/>
  <c r="Q222" i="102" s="1"/>
  <c r="J492" i="101"/>
  <c r="T226" i="102" s="1"/>
  <c r="J461" i="101"/>
  <c r="S226" i="102" s="1"/>
  <c r="J430" i="101"/>
  <c r="R226" i="102" s="1"/>
  <c r="J399" i="101"/>
  <c r="Q226" i="102" s="1"/>
  <c r="N492" i="101"/>
  <c r="T230" i="102" s="1"/>
  <c r="N461" i="101"/>
  <c r="S230" i="102" s="1"/>
  <c r="N430" i="101"/>
  <c r="R230" i="102" s="1"/>
  <c r="N399" i="101"/>
  <c r="Q230" i="102" s="1"/>
  <c r="R492" i="101"/>
  <c r="T234" i="102" s="1"/>
  <c r="R461" i="101"/>
  <c r="S234" i="102" s="1"/>
  <c r="R430" i="101"/>
  <c r="R234" i="102" s="1"/>
  <c r="R399" i="101"/>
  <c r="Q234" i="102" s="1"/>
  <c r="V492" i="101"/>
  <c r="T238" i="102" s="1"/>
  <c r="V461" i="101"/>
  <c r="S238" i="102" s="1"/>
  <c r="V430" i="101"/>
  <c r="R238" i="102" s="1"/>
  <c r="V399" i="101"/>
  <c r="Q238" i="102" s="1"/>
  <c r="Z492" i="101"/>
  <c r="T242" i="102" s="1"/>
  <c r="Z461" i="101"/>
  <c r="S242" i="102" s="1"/>
  <c r="Z430" i="101"/>
  <c r="R242" i="102" s="1"/>
  <c r="Z399" i="101"/>
  <c r="Q242" i="102" s="1"/>
  <c r="F493" i="101"/>
  <c r="T246" i="102" s="1"/>
  <c r="F462" i="101"/>
  <c r="S246" i="102" s="1"/>
  <c r="F431" i="101"/>
  <c r="R246" i="102" s="1"/>
  <c r="F400" i="101"/>
  <c r="Q246" i="102" s="1"/>
  <c r="J493" i="101"/>
  <c r="T250" i="102" s="1"/>
  <c r="J462" i="101"/>
  <c r="S250" i="102" s="1"/>
  <c r="J431" i="101"/>
  <c r="R250" i="102" s="1"/>
  <c r="J400" i="101"/>
  <c r="Q250" i="102" s="1"/>
  <c r="N493" i="101"/>
  <c r="T254" i="102" s="1"/>
  <c r="N462" i="101"/>
  <c r="S254" i="102" s="1"/>
  <c r="N431" i="101"/>
  <c r="R254" i="102" s="1"/>
  <c r="N400" i="101"/>
  <c r="Q254" i="102" s="1"/>
  <c r="R493" i="101"/>
  <c r="T258" i="102" s="1"/>
  <c r="R462" i="101"/>
  <c r="S258" i="102" s="1"/>
  <c r="R431" i="101"/>
  <c r="R258" i="102" s="1"/>
  <c r="R400" i="101"/>
  <c r="Q258" i="102" s="1"/>
  <c r="V493" i="101"/>
  <c r="T262" i="102" s="1"/>
  <c r="V462" i="101"/>
  <c r="S262" i="102" s="1"/>
  <c r="V431" i="101"/>
  <c r="R262" i="102" s="1"/>
  <c r="V400" i="101"/>
  <c r="Q262" i="102" s="1"/>
  <c r="Z493" i="101"/>
  <c r="T266" i="102" s="1"/>
  <c r="Z462" i="101"/>
  <c r="S266" i="102" s="1"/>
  <c r="Z431" i="101"/>
  <c r="R266" i="102" s="1"/>
  <c r="Z400" i="101"/>
  <c r="Q266" i="102" s="1"/>
  <c r="F494" i="101"/>
  <c r="T270" i="102" s="1"/>
  <c r="F463" i="101"/>
  <c r="S270" i="102" s="1"/>
  <c r="F432" i="101"/>
  <c r="R270" i="102" s="1"/>
  <c r="F401" i="101"/>
  <c r="Q270" i="102" s="1"/>
  <c r="J494" i="101"/>
  <c r="T274" i="102" s="1"/>
  <c r="J463" i="101"/>
  <c r="S274" i="102" s="1"/>
  <c r="J432" i="101"/>
  <c r="R274" i="102" s="1"/>
  <c r="J401" i="101"/>
  <c r="Q274" i="102" s="1"/>
  <c r="N494" i="101"/>
  <c r="T278" i="102" s="1"/>
  <c r="N463" i="101"/>
  <c r="S278" i="102" s="1"/>
  <c r="N432" i="101"/>
  <c r="R278" i="102" s="1"/>
  <c r="N401" i="101"/>
  <c r="Q278" i="102" s="1"/>
  <c r="R494" i="101"/>
  <c r="T282" i="102" s="1"/>
  <c r="R463" i="101"/>
  <c r="S282" i="102" s="1"/>
  <c r="R432" i="101"/>
  <c r="R282" i="102" s="1"/>
  <c r="R401" i="101"/>
  <c r="Q282" i="102" s="1"/>
  <c r="V494" i="101"/>
  <c r="T286" i="102" s="1"/>
  <c r="V463" i="101"/>
  <c r="S286" i="102" s="1"/>
  <c r="V432" i="101"/>
  <c r="R286" i="102" s="1"/>
  <c r="V401" i="101"/>
  <c r="Q286" i="102" s="1"/>
  <c r="Z494" i="101"/>
  <c r="T290" i="102" s="1"/>
  <c r="Z463" i="101"/>
  <c r="S290" i="102" s="1"/>
  <c r="Z432" i="101"/>
  <c r="R290" i="102" s="1"/>
  <c r="Z401" i="101"/>
  <c r="Q290" i="102" s="1"/>
  <c r="F495" i="101"/>
  <c r="T294" i="102" s="1"/>
  <c r="F464" i="101"/>
  <c r="S294" i="102" s="1"/>
  <c r="F433" i="101"/>
  <c r="R294" i="102" s="1"/>
  <c r="F402" i="101"/>
  <c r="Q294" i="102" s="1"/>
  <c r="J495" i="101"/>
  <c r="T298" i="102" s="1"/>
  <c r="J464" i="101"/>
  <c r="S298" i="102" s="1"/>
  <c r="J433" i="101"/>
  <c r="R298" i="102" s="1"/>
  <c r="J402" i="101"/>
  <c r="Q298" i="102" s="1"/>
  <c r="N495" i="101"/>
  <c r="T302" i="102" s="1"/>
  <c r="N464" i="101"/>
  <c r="S302" i="102" s="1"/>
  <c r="N433" i="101"/>
  <c r="R302" i="102" s="1"/>
  <c r="N402" i="101"/>
  <c r="Q302" i="102" s="1"/>
  <c r="R495" i="101"/>
  <c r="T306" i="102" s="1"/>
  <c r="R464" i="101"/>
  <c r="S306" i="102" s="1"/>
  <c r="R433" i="101"/>
  <c r="R306" i="102" s="1"/>
  <c r="R402" i="101"/>
  <c r="Q306" i="102" s="1"/>
  <c r="V495" i="101"/>
  <c r="T310" i="102" s="1"/>
  <c r="V464" i="101"/>
  <c r="S310" i="102" s="1"/>
  <c r="V433" i="101"/>
  <c r="R310" i="102" s="1"/>
  <c r="V402" i="101"/>
  <c r="Q310" i="102" s="1"/>
  <c r="Z495" i="101"/>
  <c r="T314" i="102" s="1"/>
  <c r="Z464" i="101"/>
  <c r="S314" i="102" s="1"/>
  <c r="Z433" i="101"/>
  <c r="R314" i="102" s="1"/>
  <c r="Z402" i="101"/>
  <c r="Q314" i="102" s="1"/>
  <c r="F496" i="101"/>
  <c r="T318" i="102" s="1"/>
  <c r="F465" i="101"/>
  <c r="S318" i="102" s="1"/>
  <c r="F434" i="101"/>
  <c r="R318" i="102" s="1"/>
  <c r="F403" i="101"/>
  <c r="Q318" i="102" s="1"/>
  <c r="J496" i="101"/>
  <c r="T322" i="102" s="1"/>
  <c r="J465" i="101"/>
  <c r="S322" i="102" s="1"/>
  <c r="J434" i="101"/>
  <c r="R322" i="102" s="1"/>
  <c r="J403" i="101"/>
  <c r="Q322" i="102" s="1"/>
  <c r="N496" i="101"/>
  <c r="T326" i="102" s="1"/>
  <c r="N465" i="101"/>
  <c r="S326" i="102" s="1"/>
  <c r="N434" i="101"/>
  <c r="R326" i="102" s="1"/>
  <c r="N403" i="101"/>
  <c r="Q326" i="102" s="1"/>
  <c r="R496" i="101"/>
  <c r="T330" i="102" s="1"/>
  <c r="R465" i="101"/>
  <c r="S330" i="102" s="1"/>
  <c r="R434" i="101"/>
  <c r="R330" i="102" s="1"/>
  <c r="R403" i="101"/>
  <c r="Q330" i="102" s="1"/>
  <c r="V496" i="101"/>
  <c r="T334" i="102" s="1"/>
  <c r="V465" i="101"/>
  <c r="S334" i="102" s="1"/>
  <c r="V434" i="101"/>
  <c r="R334" i="102" s="1"/>
  <c r="V403" i="101"/>
  <c r="Q334" i="102" s="1"/>
  <c r="Z496" i="101"/>
  <c r="T338" i="102" s="1"/>
  <c r="Z465" i="101"/>
  <c r="S338" i="102" s="1"/>
  <c r="Z434" i="101"/>
  <c r="R338" i="102" s="1"/>
  <c r="Z403" i="101"/>
  <c r="Q338" i="102" s="1"/>
  <c r="F497" i="101"/>
  <c r="T342" i="102" s="1"/>
  <c r="F466" i="101"/>
  <c r="S342" i="102" s="1"/>
  <c r="F435" i="101"/>
  <c r="R342" i="102" s="1"/>
  <c r="F404" i="101"/>
  <c r="Q342" i="102" s="1"/>
  <c r="J497" i="101"/>
  <c r="T346" i="102" s="1"/>
  <c r="J466" i="101"/>
  <c r="S346" i="102" s="1"/>
  <c r="J435" i="101"/>
  <c r="R346" i="102" s="1"/>
  <c r="J404" i="101"/>
  <c r="Q346" i="102" s="1"/>
  <c r="N497" i="101"/>
  <c r="T350" i="102" s="1"/>
  <c r="N466" i="101"/>
  <c r="S350" i="102" s="1"/>
  <c r="N435" i="101"/>
  <c r="R350" i="102" s="1"/>
  <c r="N404" i="101"/>
  <c r="Q350" i="102" s="1"/>
  <c r="R497" i="101"/>
  <c r="T354" i="102" s="1"/>
  <c r="R466" i="101"/>
  <c r="S354" i="102" s="1"/>
  <c r="R435" i="101"/>
  <c r="R354" i="102" s="1"/>
  <c r="R404" i="101"/>
  <c r="Q354" i="102" s="1"/>
  <c r="V497" i="101"/>
  <c r="T358" i="102" s="1"/>
  <c r="V466" i="101"/>
  <c r="S358" i="102" s="1"/>
  <c r="V435" i="101"/>
  <c r="R358" i="102" s="1"/>
  <c r="V404" i="101"/>
  <c r="Q358" i="102" s="1"/>
  <c r="Z497" i="101"/>
  <c r="T362" i="102" s="1"/>
  <c r="Z466" i="101"/>
  <c r="S362" i="102" s="1"/>
  <c r="Z435" i="101"/>
  <c r="R362" i="102" s="1"/>
  <c r="Z404" i="101"/>
  <c r="Q362" i="102" s="1"/>
  <c r="F498" i="101"/>
  <c r="T366" i="102" s="1"/>
  <c r="F467" i="101"/>
  <c r="S366" i="102" s="1"/>
  <c r="F436" i="101"/>
  <c r="R366" i="102" s="1"/>
  <c r="F405" i="101"/>
  <c r="Q366" i="102" s="1"/>
  <c r="J498" i="101"/>
  <c r="T370" i="102" s="1"/>
  <c r="J467" i="101"/>
  <c r="S370" i="102" s="1"/>
  <c r="J436" i="101"/>
  <c r="R370" i="102" s="1"/>
  <c r="J405" i="101"/>
  <c r="Q370" i="102" s="1"/>
  <c r="N498" i="101"/>
  <c r="T374" i="102" s="1"/>
  <c r="N467" i="101"/>
  <c r="S374" i="102" s="1"/>
  <c r="N436" i="101"/>
  <c r="R374" i="102" s="1"/>
  <c r="N405" i="101"/>
  <c r="Q374" i="102" s="1"/>
  <c r="R498" i="101"/>
  <c r="T378" i="102" s="1"/>
  <c r="R467" i="101"/>
  <c r="S378" i="102" s="1"/>
  <c r="R436" i="101"/>
  <c r="R378" i="102" s="1"/>
  <c r="R405" i="101"/>
  <c r="Q378" i="102" s="1"/>
  <c r="V498" i="101"/>
  <c r="T382" i="102" s="1"/>
  <c r="V467" i="101"/>
  <c r="S382" i="102" s="1"/>
  <c r="V436" i="101"/>
  <c r="R382" i="102" s="1"/>
  <c r="V405" i="101"/>
  <c r="Q382" i="102" s="1"/>
  <c r="Z498" i="101"/>
  <c r="T386" i="102" s="1"/>
  <c r="Z467" i="101"/>
  <c r="S386" i="102" s="1"/>
  <c r="Z436" i="101"/>
  <c r="R386" i="102" s="1"/>
  <c r="Z405" i="101"/>
  <c r="Q386" i="102" s="1"/>
  <c r="F499" i="101"/>
  <c r="T390" i="102" s="1"/>
  <c r="F468" i="101"/>
  <c r="S390" i="102" s="1"/>
  <c r="F437" i="101"/>
  <c r="R390" i="102" s="1"/>
  <c r="F406" i="101"/>
  <c r="Q390" i="102" s="1"/>
  <c r="J499" i="101"/>
  <c r="T394" i="102" s="1"/>
  <c r="J468" i="101"/>
  <c r="S394" i="102" s="1"/>
  <c r="J437" i="101"/>
  <c r="R394" i="102" s="1"/>
  <c r="J406" i="101"/>
  <c r="Q394" i="102" s="1"/>
  <c r="N499" i="101"/>
  <c r="T398" i="102" s="1"/>
  <c r="N468" i="101"/>
  <c r="S398" i="102" s="1"/>
  <c r="N437" i="101"/>
  <c r="R398" i="102" s="1"/>
  <c r="N406" i="101"/>
  <c r="Q398" i="102" s="1"/>
  <c r="R499" i="101"/>
  <c r="T402" i="102" s="1"/>
  <c r="R468" i="101"/>
  <c r="S402" i="102" s="1"/>
  <c r="R437" i="101"/>
  <c r="R402" i="102" s="1"/>
  <c r="R406" i="101"/>
  <c r="Q402" i="102" s="1"/>
  <c r="V499" i="101"/>
  <c r="T406" i="102" s="1"/>
  <c r="V468" i="101"/>
  <c r="S406" i="102" s="1"/>
  <c r="V437" i="101"/>
  <c r="R406" i="102" s="1"/>
  <c r="V406" i="101"/>
  <c r="Q406" i="102" s="1"/>
  <c r="Z499" i="101"/>
  <c r="T410" i="102" s="1"/>
  <c r="Z468" i="101"/>
  <c r="S410" i="102" s="1"/>
  <c r="Z437" i="101"/>
  <c r="R410" i="102" s="1"/>
  <c r="Z406" i="101"/>
  <c r="Q410" i="102" s="1"/>
  <c r="F501" i="101"/>
  <c r="T438" i="102" s="1"/>
  <c r="F470" i="101"/>
  <c r="S438" i="102" s="1"/>
  <c r="F439" i="101"/>
  <c r="R438" i="102" s="1"/>
  <c r="F408" i="101"/>
  <c r="Q438" i="102" s="1"/>
  <c r="J501" i="101"/>
  <c r="T442" i="102" s="1"/>
  <c r="J470" i="101"/>
  <c r="S442" i="102" s="1"/>
  <c r="J439" i="101"/>
  <c r="R442" i="102" s="1"/>
  <c r="J408" i="101"/>
  <c r="Q442" i="102" s="1"/>
  <c r="N501" i="101"/>
  <c r="T446" i="102" s="1"/>
  <c r="N470" i="101"/>
  <c r="S446" i="102" s="1"/>
  <c r="N439" i="101"/>
  <c r="R446" i="102" s="1"/>
  <c r="N408" i="101"/>
  <c r="Q446" i="102" s="1"/>
  <c r="R501" i="101"/>
  <c r="T450" i="102" s="1"/>
  <c r="R470" i="101"/>
  <c r="S450" i="102" s="1"/>
  <c r="R439" i="101"/>
  <c r="R450" i="102" s="1"/>
  <c r="R408" i="101"/>
  <c r="Q450" i="102" s="1"/>
  <c r="V501" i="101"/>
  <c r="T454" i="102" s="1"/>
  <c r="V470" i="101"/>
  <c r="S454" i="102" s="1"/>
  <c r="V439" i="101"/>
  <c r="R454" i="102" s="1"/>
  <c r="V408" i="101"/>
  <c r="Q454" i="102" s="1"/>
  <c r="Z501" i="101"/>
  <c r="T458" i="102" s="1"/>
  <c r="Z470" i="101"/>
  <c r="S458" i="102" s="1"/>
  <c r="Z439" i="101"/>
  <c r="R458" i="102" s="1"/>
  <c r="Z408" i="101"/>
  <c r="Q458" i="102" s="1"/>
  <c r="F502" i="101"/>
  <c r="T462" i="102" s="1"/>
  <c r="F471" i="101"/>
  <c r="S462" i="102" s="1"/>
  <c r="F440" i="101"/>
  <c r="R462" i="102" s="1"/>
  <c r="F409" i="101"/>
  <c r="Q462" i="102" s="1"/>
  <c r="J502" i="101"/>
  <c r="T466" i="102" s="1"/>
  <c r="J471" i="101"/>
  <c r="S466" i="102" s="1"/>
  <c r="J440" i="101"/>
  <c r="R466" i="102" s="1"/>
  <c r="J409" i="101"/>
  <c r="Q466" i="102" s="1"/>
  <c r="N502" i="101"/>
  <c r="T470" i="102" s="1"/>
  <c r="N471" i="101"/>
  <c r="S470" i="102" s="1"/>
  <c r="N440" i="101"/>
  <c r="R470" i="102" s="1"/>
  <c r="N409" i="101"/>
  <c r="Q470" i="102" s="1"/>
  <c r="R502" i="101"/>
  <c r="T474" i="102" s="1"/>
  <c r="R471" i="101"/>
  <c r="S474" i="102" s="1"/>
  <c r="R440" i="101"/>
  <c r="R474" i="102" s="1"/>
  <c r="R409" i="101"/>
  <c r="Q474" i="102" s="1"/>
  <c r="V502" i="101"/>
  <c r="T478" i="102" s="1"/>
  <c r="V471" i="101"/>
  <c r="S478" i="102" s="1"/>
  <c r="V440" i="101"/>
  <c r="R478" i="102" s="1"/>
  <c r="V409" i="101"/>
  <c r="Q478" i="102" s="1"/>
  <c r="Z502" i="101"/>
  <c r="T482" i="102" s="1"/>
  <c r="Z471" i="101"/>
  <c r="S482" i="102" s="1"/>
  <c r="Z440" i="101"/>
  <c r="R482" i="102" s="1"/>
  <c r="Z409" i="101"/>
  <c r="Q482" i="102" s="1"/>
  <c r="F503" i="101"/>
  <c r="T486" i="102" s="1"/>
  <c r="F472" i="101"/>
  <c r="S486" i="102" s="1"/>
  <c r="F441" i="101"/>
  <c r="R486" i="102" s="1"/>
  <c r="F410" i="101"/>
  <c r="Q486" i="102" s="1"/>
  <c r="J503" i="101"/>
  <c r="T490" i="102" s="1"/>
  <c r="J472" i="101"/>
  <c r="S490" i="102" s="1"/>
  <c r="J441" i="101"/>
  <c r="R490" i="102" s="1"/>
  <c r="J410" i="101"/>
  <c r="Q490" i="102" s="1"/>
  <c r="N503" i="101"/>
  <c r="T494" i="102" s="1"/>
  <c r="N472" i="101"/>
  <c r="S494" i="102" s="1"/>
  <c r="N441" i="101"/>
  <c r="R494" i="102" s="1"/>
  <c r="N410" i="101"/>
  <c r="Q494" i="102" s="1"/>
  <c r="R503" i="101"/>
  <c r="T498" i="102" s="1"/>
  <c r="R472" i="101"/>
  <c r="S498" i="102" s="1"/>
  <c r="R441" i="101"/>
  <c r="R498" i="102" s="1"/>
  <c r="R410" i="101"/>
  <c r="Q498" i="102" s="1"/>
  <c r="V503" i="101"/>
  <c r="T502" i="102" s="1"/>
  <c r="V472" i="101"/>
  <c r="S502" i="102" s="1"/>
  <c r="V441" i="101"/>
  <c r="R502" i="102" s="1"/>
  <c r="V410" i="101"/>
  <c r="Q502" i="102" s="1"/>
  <c r="Z503" i="101"/>
  <c r="T506" i="102" s="1"/>
  <c r="Z472" i="101"/>
  <c r="S506" i="102" s="1"/>
  <c r="Z441" i="101"/>
  <c r="R506" i="102" s="1"/>
  <c r="Z410" i="101"/>
  <c r="Q506" i="102" s="1"/>
  <c r="F504" i="101"/>
  <c r="T510" i="102" s="1"/>
  <c r="F473" i="101"/>
  <c r="S510" i="102" s="1"/>
  <c r="F442" i="101"/>
  <c r="R510" i="102" s="1"/>
  <c r="F411" i="101"/>
  <c r="Q510" i="102" s="1"/>
  <c r="J504" i="101"/>
  <c r="T514" i="102" s="1"/>
  <c r="J473" i="101"/>
  <c r="S514" i="102" s="1"/>
  <c r="J442" i="101"/>
  <c r="R514" i="102" s="1"/>
  <c r="J411" i="101"/>
  <c r="Q514" i="102" s="1"/>
  <c r="N504" i="101"/>
  <c r="T518" i="102" s="1"/>
  <c r="N473" i="101"/>
  <c r="S518" i="102" s="1"/>
  <c r="N442" i="101"/>
  <c r="R518" i="102" s="1"/>
  <c r="N411" i="101"/>
  <c r="Q518" i="102" s="1"/>
  <c r="R504" i="101"/>
  <c r="T522" i="102" s="1"/>
  <c r="R473" i="101"/>
  <c r="S522" i="102" s="1"/>
  <c r="R442" i="101"/>
  <c r="R522" i="102" s="1"/>
  <c r="R411" i="101"/>
  <c r="Q522" i="102" s="1"/>
  <c r="V504" i="101"/>
  <c r="T526" i="102" s="1"/>
  <c r="V473" i="101"/>
  <c r="S526" i="102" s="1"/>
  <c r="V442" i="101"/>
  <c r="R526" i="102" s="1"/>
  <c r="V411" i="101"/>
  <c r="Q526" i="102" s="1"/>
  <c r="Z504" i="101"/>
  <c r="T530" i="102" s="1"/>
  <c r="Z473" i="101"/>
  <c r="S530" i="102" s="1"/>
  <c r="Z442" i="101"/>
  <c r="R530" i="102" s="1"/>
  <c r="Z411" i="101"/>
  <c r="Q530" i="102" s="1"/>
  <c r="F505" i="101"/>
  <c r="T534" i="102" s="1"/>
  <c r="F474" i="101"/>
  <c r="S534" i="102" s="1"/>
  <c r="F443" i="101"/>
  <c r="R534" i="102" s="1"/>
  <c r="F412" i="101"/>
  <c r="Q534" i="102" s="1"/>
  <c r="J505" i="101"/>
  <c r="T538" i="102" s="1"/>
  <c r="J474" i="101"/>
  <c r="S538" i="102" s="1"/>
  <c r="J443" i="101"/>
  <c r="R538" i="102" s="1"/>
  <c r="J412" i="101"/>
  <c r="Q538" i="102" s="1"/>
  <c r="N505" i="101"/>
  <c r="T542" i="102" s="1"/>
  <c r="N474" i="101"/>
  <c r="S542" i="102" s="1"/>
  <c r="N443" i="101"/>
  <c r="R542" i="102" s="1"/>
  <c r="N412" i="101"/>
  <c r="Q542" i="102" s="1"/>
  <c r="R505" i="101"/>
  <c r="T546" i="102" s="1"/>
  <c r="R474" i="101"/>
  <c r="S546" i="102" s="1"/>
  <c r="R443" i="101"/>
  <c r="R546" i="102" s="1"/>
  <c r="R412" i="101"/>
  <c r="Q546" i="102" s="1"/>
  <c r="V505" i="101"/>
  <c r="T550" i="102" s="1"/>
  <c r="V474" i="101"/>
  <c r="S550" i="102" s="1"/>
  <c r="V443" i="101"/>
  <c r="R550" i="102" s="1"/>
  <c r="V412" i="101"/>
  <c r="Q550" i="102" s="1"/>
  <c r="Z505" i="101"/>
  <c r="T554" i="102" s="1"/>
  <c r="Z474" i="101"/>
  <c r="S554" i="102" s="1"/>
  <c r="Z443" i="101"/>
  <c r="R554" i="102" s="1"/>
  <c r="Z412" i="101"/>
  <c r="Q554" i="102" s="1"/>
  <c r="F506" i="101"/>
  <c r="T558" i="102" s="1"/>
  <c r="F475" i="101"/>
  <c r="S558" i="102" s="1"/>
  <c r="F444" i="101"/>
  <c r="R558" i="102" s="1"/>
  <c r="F413" i="101"/>
  <c r="Q558" i="102" s="1"/>
  <c r="J506" i="101"/>
  <c r="T562" i="102" s="1"/>
  <c r="J475" i="101"/>
  <c r="S562" i="102" s="1"/>
  <c r="J444" i="101"/>
  <c r="R562" i="102" s="1"/>
  <c r="J413" i="101"/>
  <c r="Q562" i="102" s="1"/>
  <c r="N506" i="101"/>
  <c r="T566" i="102" s="1"/>
  <c r="N475" i="101"/>
  <c r="S566" i="102" s="1"/>
  <c r="N444" i="101"/>
  <c r="R566" i="102" s="1"/>
  <c r="N413" i="101"/>
  <c r="Q566" i="102" s="1"/>
  <c r="R506" i="101"/>
  <c r="T570" i="102" s="1"/>
  <c r="R475" i="101"/>
  <c r="S570" i="102" s="1"/>
  <c r="R444" i="101"/>
  <c r="R570" i="102" s="1"/>
  <c r="R413" i="101"/>
  <c r="Q570" i="102" s="1"/>
  <c r="V506" i="101"/>
  <c r="T574" i="102" s="1"/>
  <c r="V475" i="101"/>
  <c r="S574" i="102" s="1"/>
  <c r="V444" i="101"/>
  <c r="R574" i="102" s="1"/>
  <c r="V413" i="101"/>
  <c r="Q574" i="102" s="1"/>
  <c r="Z506" i="101"/>
  <c r="T578" i="102" s="1"/>
  <c r="Z475" i="101"/>
  <c r="S578" i="102" s="1"/>
  <c r="Z444" i="101"/>
  <c r="R578" i="102" s="1"/>
  <c r="Z413" i="101"/>
  <c r="Q578" i="102" s="1"/>
  <c r="F507" i="101"/>
  <c r="T582" i="102" s="1"/>
  <c r="F476" i="101"/>
  <c r="S582" i="102" s="1"/>
  <c r="F445" i="101"/>
  <c r="R582" i="102" s="1"/>
  <c r="F414" i="101"/>
  <c r="Q582" i="102" s="1"/>
  <c r="J507" i="101"/>
  <c r="T586" i="102" s="1"/>
  <c r="J476" i="101"/>
  <c r="S586" i="102" s="1"/>
  <c r="J445" i="101"/>
  <c r="R586" i="102" s="1"/>
  <c r="J414" i="101"/>
  <c r="Q586" i="102" s="1"/>
  <c r="N507" i="101"/>
  <c r="T590" i="102" s="1"/>
  <c r="N476" i="101"/>
  <c r="S590" i="102" s="1"/>
  <c r="N445" i="101"/>
  <c r="R590" i="102" s="1"/>
  <c r="N414" i="101"/>
  <c r="Q590" i="102" s="1"/>
  <c r="R507" i="101"/>
  <c r="T594" i="102" s="1"/>
  <c r="R476" i="101"/>
  <c r="S594" i="102" s="1"/>
  <c r="R445" i="101"/>
  <c r="R594" i="102" s="1"/>
  <c r="R414" i="101"/>
  <c r="Q594" i="102" s="1"/>
  <c r="V507" i="101"/>
  <c r="T598" i="102" s="1"/>
  <c r="V476" i="101"/>
  <c r="S598" i="102" s="1"/>
  <c r="V445" i="101"/>
  <c r="R598" i="102" s="1"/>
  <c r="V414" i="101"/>
  <c r="Q598" i="102" s="1"/>
  <c r="Z507" i="101"/>
  <c r="T602" i="102" s="1"/>
  <c r="Z476" i="101"/>
  <c r="S602" i="102" s="1"/>
  <c r="Z445" i="101"/>
  <c r="R602" i="102" s="1"/>
  <c r="Z414" i="101"/>
  <c r="Q602" i="102" s="1"/>
  <c r="F508" i="101"/>
  <c r="T606" i="102" s="1"/>
  <c r="F477" i="101"/>
  <c r="S606" i="102" s="1"/>
  <c r="F446" i="101"/>
  <c r="R606" i="102" s="1"/>
  <c r="F415" i="101"/>
  <c r="Q606" i="102" s="1"/>
  <c r="J508" i="101"/>
  <c r="T610" i="102" s="1"/>
  <c r="J477" i="101"/>
  <c r="S610" i="102" s="1"/>
  <c r="J446" i="101"/>
  <c r="R610" i="102" s="1"/>
  <c r="J415" i="101"/>
  <c r="Q610" i="102" s="1"/>
  <c r="N508" i="101"/>
  <c r="T614" i="102" s="1"/>
  <c r="N477" i="101"/>
  <c r="S614" i="102" s="1"/>
  <c r="N446" i="101"/>
  <c r="R614" i="102" s="1"/>
  <c r="N415" i="101"/>
  <c r="Q614" i="102" s="1"/>
  <c r="R508" i="101"/>
  <c r="T618" i="102" s="1"/>
  <c r="R477" i="101"/>
  <c r="S618" i="102" s="1"/>
  <c r="R446" i="101"/>
  <c r="R618" i="102" s="1"/>
  <c r="R415" i="101"/>
  <c r="Q618" i="102" s="1"/>
  <c r="V508" i="101"/>
  <c r="T622" i="102" s="1"/>
  <c r="V477" i="101"/>
  <c r="S622" i="102" s="1"/>
  <c r="V446" i="101"/>
  <c r="R622" i="102" s="1"/>
  <c r="V415" i="101"/>
  <c r="Q622" i="102" s="1"/>
  <c r="Z508" i="101"/>
  <c r="T626" i="102" s="1"/>
  <c r="Z477" i="101"/>
  <c r="S626" i="102" s="1"/>
  <c r="Z446" i="101"/>
  <c r="R626" i="102" s="1"/>
  <c r="Z415" i="101"/>
  <c r="Q626" i="102" s="1"/>
  <c r="F509" i="101"/>
  <c r="T630" i="102" s="1"/>
  <c r="F478" i="101"/>
  <c r="S630" i="102" s="1"/>
  <c r="F447" i="101"/>
  <c r="R630" i="102" s="1"/>
  <c r="F416" i="101"/>
  <c r="Q630" i="102" s="1"/>
  <c r="J509" i="101"/>
  <c r="T634" i="102" s="1"/>
  <c r="J478" i="101"/>
  <c r="S634" i="102" s="1"/>
  <c r="J447" i="101"/>
  <c r="R634" i="102" s="1"/>
  <c r="J416" i="101"/>
  <c r="Q634" i="102" s="1"/>
  <c r="N509" i="101"/>
  <c r="T638" i="102" s="1"/>
  <c r="N478" i="101"/>
  <c r="S638" i="102" s="1"/>
  <c r="N447" i="101"/>
  <c r="R638" i="102" s="1"/>
  <c r="N416" i="101"/>
  <c r="Q638" i="102" s="1"/>
  <c r="R509" i="101"/>
  <c r="T642" i="102" s="1"/>
  <c r="R478" i="101"/>
  <c r="S642" i="102" s="1"/>
  <c r="R447" i="101"/>
  <c r="R642" i="102" s="1"/>
  <c r="R416" i="101"/>
  <c r="Q642" i="102" s="1"/>
  <c r="V509" i="101"/>
  <c r="T646" i="102" s="1"/>
  <c r="V478" i="101"/>
  <c r="S646" i="102" s="1"/>
  <c r="V447" i="101"/>
  <c r="R646" i="102" s="1"/>
  <c r="V416" i="101"/>
  <c r="Q646" i="102" s="1"/>
  <c r="Z509" i="101"/>
  <c r="T650" i="102" s="1"/>
  <c r="Z478" i="101"/>
  <c r="S650" i="102" s="1"/>
  <c r="Z447" i="101"/>
  <c r="R650" i="102" s="1"/>
  <c r="Z416" i="101"/>
  <c r="Q650" i="102" s="1"/>
  <c r="F510" i="101"/>
  <c r="T654" i="102" s="1"/>
  <c r="F479" i="101"/>
  <c r="S654" i="102" s="1"/>
  <c r="F448" i="101"/>
  <c r="R654" i="102" s="1"/>
  <c r="F417" i="101"/>
  <c r="Q654" i="102" s="1"/>
  <c r="J510" i="101"/>
  <c r="T658" i="102" s="1"/>
  <c r="J479" i="101"/>
  <c r="S658" i="102" s="1"/>
  <c r="J448" i="101"/>
  <c r="R658" i="102" s="1"/>
  <c r="J417" i="101"/>
  <c r="Q658" i="102" s="1"/>
  <c r="N510" i="101"/>
  <c r="T662" i="102" s="1"/>
  <c r="N479" i="101"/>
  <c r="S662" i="102" s="1"/>
  <c r="N448" i="101"/>
  <c r="R662" i="102" s="1"/>
  <c r="N417" i="101"/>
  <c r="Q662" i="102" s="1"/>
  <c r="R510" i="101"/>
  <c r="T666" i="102" s="1"/>
  <c r="R479" i="101"/>
  <c r="S666" i="102" s="1"/>
  <c r="R448" i="101"/>
  <c r="R666" i="102" s="1"/>
  <c r="R417" i="101"/>
  <c r="Q666" i="102" s="1"/>
  <c r="V510" i="101"/>
  <c r="T670" i="102" s="1"/>
  <c r="V479" i="101"/>
  <c r="S670" i="102" s="1"/>
  <c r="V448" i="101"/>
  <c r="R670" i="102" s="1"/>
  <c r="V417" i="101"/>
  <c r="Q670" i="102" s="1"/>
  <c r="Z510" i="101"/>
  <c r="T674" i="102" s="1"/>
  <c r="Z479" i="101"/>
  <c r="S674" i="102" s="1"/>
  <c r="Z448" i="101"/>
  <c r="R674" i="102" s="1"/>
  <c r="Z417" i="101"/>
  <c r="Q674" i="102" s="1"/>
  <c r="F511" i="101"/>
  <c r="T678" i="102" s="1"/>
  <c r="F480" i="101"/>
  <c r="S678" i="102" s="1"/>
  <c r="F449" i="101"/>
  <c r="R678" i="102" s="1"/>
  <c r="F418" i="101"/>
  <c r="Q678" i="102" s="1"/>
  <c r="J511" i="101"/>
  <c r="T682" i="102" s="1"/>
  <c r="J480" i="101"/>
  <c r="S682" i="102" s="1"/>
  <c r="J449" i="101"/>
  <c r="R682" i="102" s="1"/>
  <c r="J418" i="101"/>
  <c r="Q682" i="102" s="1"/>
  <c r="N511" i="101"/>
  <c r="T686" i="102" s="1"/>
  <c r="N480" i="101"/>
  <c r="S686" i="102" s="1"/>
  <c r="N449" i="101"/>
  <c r="R686" i="102" s="1"/>
  <c r="N418" i="101"/>
  <c r="Q686" i="102" s="1"/>
  <c r="R511" i="101"/>
  <c r="T690" i="102" s="1"/>
  <c r="R480" i="101"/>
  <c r="S690" i="102" s="1"/>
  <c r="R449" i="101"/>
  <c r="R690" i="102" s="1"/>
  <c r="R418" i="101"/>
  <c r="Q690" i="102" s="1"/>
  <c r="V511" i="101"/>
  <c r="T694" i="102" s="1"/>
  <c r="V480" i="101"/>
  <c r="S694" i="102" s="1"/>
  <c r="V449" i="101"/>
  <c r="R694" i="102" s="1"/>
  <c r="V418" i="101"/>
  <c r="Q694" i="102" s="1"/>
  <c r="Z511" i="101"/>
  <c r="T698" i="102" s="1"/>
  <c r="Z480" i="101"/>
  <c r="S698" i="102" s="1"/>
  <c r="Z449" i="101"/>
  <c r="R698" i="102" s="1"/>
  <c r="Z418" i="101"/>
  <c r="Q698" i="102" s="1"/>
  <c r="F512" i="101"/>
  <c r="T702" i="102" s="1"/>
  <c r="F481" i="101"/>
  <c r="S702" i="102" s="1"/>
  <c r="F450" i="101"/>
  <c r="R702" i="102" s="1"/>
  <c r="F419" i="101"/>
  <c r="Q702" i="102" s="1"/>
  <c r="J512" i="101"/>
  <c r="T706" i="102" s="1"/>
  <c r="J481" i="101"/>
  <c r="S706" i="102" s="1"/>
  <c r="J450" i="101"/>
  <c r="R706" i="102" s="1"/>
  <c r="J419" i="101"/>
  <c r="Q706" i="102" s="1"/>
  <c r="N512" i="101"/>
  <c r="T710" i="102" s="1"/>
  <c r="N481" i="101"/>
  <c r="S710" i="102" s="1"/>
  <c r="N450" i="101"/>
  <c r="R710" i="102" s="1"/>
  <c r="N419" i="101"/>
  <c r="Q710" i="102" s="1"/>
  <c r="R512" i="101"/>
  <c r="T714" i="102" s="1"/>
  <c r="R481" i="101"/>
  <c r="S714" i="102" s="1"/>
  <c r="R450" i="101"/>
  <c r="R714" i="102" s="1"/>
  <c r="R419" i="101"/>
  <c r="Q714" i="102" s="1"/>
  <c r="V512" i="101"/>
  <c r="T718" i="102" s="1"/>
  <c r="V481" i="101"/>
  <c r="S718" i="102" s="1"/>
  <c r="V450" i="101"/>
  <c r="R718" i="102" s="1"/>
  <c r="V419" i="101"/>
  <c r="Q718" i="102" s="1"/>
  <c r="Z512" i="101"/>
  <c r="T722" i="102" s="1"/>
  <c r="Z481" i="101"/>
  <c r="S722" i="102" s="1"/>
  <c r="Z450" i="101"/>
  <c r="R722" i="102" s="1"/>
  <c r="Z419" i="101"/>
  <c r="Q722" i="102" s="1"/>
  <c r="F513" i="101"/>
  <c r="T726" i="102" s="1"/>
  <c r="F482" i="101"/>
  <c r="S726" i="102" s="1"/>
  <c r="F451" i="101"/>
  <c r="R726" i="102" s="1"/>
  <c r="F420" i="101"/>
  <c r="Q726" i="102" s="1"/>
  <c r="J513" i="101"/>
  <c r="T730" i="102" s="1"/>
  <c r="J482" i="101"/>
  <c r="S730" i="102" s="1"/>
  <c r="J451" i="101"/>
  <c r="R730" i="102" s="1"/>
  <c r="J420" i="101"/>
  <c r="Q730" i="102" s="1"/>
  <c r="N513" i="101"/>
  <c r="T734" i="102" s="1"/>
  <c r="N482" i="101"/>
  <c r="S734" i="102" s="1"/>
  <c r="N451" i="101"/>
  <c r="R734" i="102" s="1"/>
  <c r="N420" i="101"/>
  <c r="Q734" i="102" s="1"/>
  <c r="R513" i="101"/>
  <c r="T738" i="102" s="1"/>
  <c r="R482" i="101"/>
  <c r="S738" i="102" s="1"/>
  <c r="R451" i="101"/>
  <c r="R738" i="102" s="1"/>
  <c r="R420" i="101"/>
  <c r="Q738" i="102" s="1"/>
  <c r="V513" i="101"/>
  <c r="T742" i="102" s="1"/>
  <c r="V482" i="101"/>
  <c r="S742" i="102" s="1"/>
  <c r="V451" i="101"/>
  <c r="R742" i="102" s="1"/>
  <c r="V420" i="101"/>
  <c r="Q742" i="102" s="1"/>
  <c r="Z513" i="101"/>
  <c r="T746" i="102" s="1"/>
  <c r="Z482" i="101"/>
  <c r="S746" i="102" s="1"/>
  <c r="Z451" i="101"/>
  <c r="R746" i="102" s="1"/>
  <c r="Z420" i="101"/>
  <c r="Q746" i="102" s="1"/>
  <c r="I359" i="101"/>
  <c r="P9" i="102" s="1"/>
  <c r="I297" i="101"/>
  <c r="N9" i="102" s="1"/>
  <c r="I328" i="101"/>
  <c r="O9" i="102" s="1"/>
  <c r="I266" i="101"/>
  <c r="M9" i="102" s="1"/>
  <c r="M359" i="101"/>
  <c r="P13" i="102" s="1"/>
  <c r="M297" i="101"/>
  <c r="N13" i="102" s="1"/>
  <c r="M328" i="101"/>
  <c r="O13" i="102" s="1"/>
  <c r="M266" i="101"/>
  <c r="M13" i="102" s="1"/>
  <c r="Q359" i="101"/>
  <c r="P17" i="102" s="1"/>
  <c r="Q297" i="101"/>
  <c r="N17" i="102" s="1"/>
  <c r="Q328" i="101"/>
  <c r="O17" i="102" s="1"/>
  <c r="Q266" i="101"/>
  <c r="M17" i="102" s="1"/>
  <c r="U359" i="101"/>
  <c r="P21" i="102" s="1"/>
  <c r="U297" i="101"/>
  <c r="N21" i="102" s="1"/>
  <c r="U328" i="101"/>
  <c r="O21" i="102" s="1"/>
  <c r="U266" i="101"/>
  <c r="M21" i="102" s="1"/>
  <c r="Y359" i="101"/>
  <c r="P25" i="102" s="1"/>
  <c r="Y297" i="101"/>
  <c r="N25" i="102" s="1"/>
  <c r="Y328" i="101"/>
  <c r="O25" i="102" s="1"/>
  <c r="Y266" i="101"/>
  <c r="M25" i="102" s="1"/>
  <c r="E329" i="101"/>
  <c r="O29" i="102" s="1"/>
  <c r="E360" i="101"/>
  <c r="P29" i="102" s="1"/>
  <c r="E298" i="101"/>
  <c r="N29" i="102" s="1"/>
  <c r="E267" i="101"/>
  <c r="M29" i="102" s="1"/>
  <c r="I360" i="101"/>
  <c r="P33" i="102" s="1"/>
  <c r="I329" i="101"/>
  <c r="O33" i="102" s="1"/>
  <c r="I298" i="101"/>
  <c r="N33" i="102" s="1"/>
  <c r="I267" i="101"/>
  <c r="M33" i="102" s="1"/>
  <c r="M360" i="101"/>
  <c r="P37" i="102" s="1"/>
  <c r="M329" i="101"/>
  <c r="O37" i="102" s="1"/>
  <c r="M298" i="101"/>
  <c r="N37" i="102" s="1"/>
  <c r="M267" i="101"/>
  <c r="M37" i="102" s="1"/>
  <c r="Q360" i="101"/>
  <c r="P41" i="102" s="1"/>
  <c r="Q329" i="101"/>
  <c r="O41" i="102" s="1"/>
  <c r="Q298" i="101"/>
  <c r="N41" i="102" s="1"/>
  <c r="Q267" i="101"/>
  <c r="M41" i="102" s="1"/>
  <c r="U360" i="101"/>
  <c r="P45" i="102" s="1"/>
  <c r="U329" i="101"/>
  <c r="O45" i="102" s="1"/>
  <c r="U298" i="101"/>
  <c r="N45" i="102" s="1"/>
  <c r="U267" i="101"/>
  <c r="M45" i="102" s="1"/>
  <c r="Y360" i="101"/>
  <c r="P49" i="102" s="1"/>
  <c r="Y329" i="101"/>
  <c r="O49" i="102" s="1"/>
  <c r="Y298" i="101"/>
  <c r="N49" i="102" s="1"/>
  <c r="Y267" i="101"/>
  <c r="M49" i="102" s="1"/>
  <c r="E361" i="101"/>
  <c r="P53" i="102" s="1"/>
  <c r="E330" i="101"/>
  <c r="O53" i="102" s="1"/>
  <c r="E268" i="101"/>
  <c r="M53" i="102" s="1"/>
  <c r="E299" i="101"/>
  <c r="N53" i="102" s="1"/>
  <c r="I361" i="101"/>
  <c r="P57" i="102" s="1"/>
  <c r="I299" i="101"/>
  <c r="N57" i="102" s="1"/>
  <c r="I330" i="101"/>
  <c r="O57" i="102" s="1"/>
  <c r="I268" i="101"/>
  <c r="M57" i="102" s="1"/>
  <c r="M361" i="101"/>
  <c r="P61" i="102" s="1"/>
  <c r="M299" i="101"/>
  <c r="N61" i="102" s="1"/>
  <c r="M330" i="101"/>
  <c r="O61" i="102" s="1"/>
  <c r="M268" i="101"/>
  <c r="M61" i="102" s="1"/>
  <c r="Q361" i="101"/>
  <c r="P65" i="102" s="1"/>
  <c r="Q299" i="101"/>
  <c r="N65" i="102" s="1"/>
  <c r="Q330" i="101"/>
  <c r="O65" i="102" s="1"/>
  <c r="Q268" i="101"/>
  <c r="M65" i="102" s="1"/>
  <c r="U361" i="101"/>
  <c r="P69" i="102" s="1"/>
  <c r="U299" i="101"/>
  <c r="N69" i="102" s="1"/>
  <c r="U330" i="101"/>
  <c r="O69" i="102" s="1"/>
  <c r="U268" i="101"/>
  <c r="M69" i="102" s="1"/>
  <c r="Y361" i="101"/>
  <c r="P73" i="102" s="1"/>
  <c r="Y299" i="101"/>
  <c r="N73" i="102" s="1"/>
  <c r="Y330" i="101"/>
  <c r="O73" i="102" s="1"/>
  <c r="Y268" i="101"/>
  <c r="M73" i="102" s="1"/>
  <c r="E362" i="101"/>
  <c r="P77" i="102" s="1"/>
  <c r="E331" i="101"/>
  <c r="O77" i="102" s="1"/>
  <c r="E269" i="101"/>
  <c r="M77" i="102" s="1"/>
  <c r="E300" i="101"/>
  <c r="N77" i="102" s="1"/>
  <c r="I362" i="101"/>
  <c r="P81" i="102" s="1"/>
  <c r="I331" i="101"/>
  <c r="O81" i="102" s="1"/>
  <c r="I300" i="101"/>
  <c r="N81" i="102" s="1"/>
  <c r="I269" i="101"/>
  <c r="M81" i="102" s="1"/>
  <c r="M362" i="101"/>
  <c r="P85" i="102" s="1"/>
  <c r="M331" i="101"/>
  <c r="O85" i="102" s="1"/>
  <c r="M300" i="101"/>
  <c r="N85" i="102" s="1"/>
  <c r="M269" i="101"/>
  <c r="M85" i="102" s="1"/>
  <c r="Q362" i="101"/>
  <c r="P89" i="102" s="1"/>
  <c r="Q331" i="101"/>
  <c r="O89" i="102" s="1"/>
  <c r="Q269" i="101"/>
  <c r="Q300" i="101"/>
  <c r="N89" i="102" s="1"/>
  <c r="U362" i="101"/>
  <c r="P93" i="102" s="1"/>
  <c r="U331" i="101"/>
  <c r="O93" i="102" s="1"/>
  <c r="U269" i="101"/>
  <c r="M93" i="102" s="1"/>
  <c r="U300" i="101"/>
  <c r="N93" i="102" s="1"/>
  <c r="Y362" i="101"/>
  <c r="P97" i="102" s="1"/>
  <c r="Y331" i="101"/>
  <c r="O97" i="102" s="1"/>
  <c r="Y300" i="101"/>
  <c r="N97" i="102" s="1"/>
  <c r="Y269" i="101"/>
  <c r="M97" i="102" s="1"/>
  <c r="E363" i="101"/>
  <c r="P101" i="102" s="1"/>
  <c r="E270" i="101"/>
  <c r="M101" i="102" s="1"/>
  <c r="E332" i="101"/>
  <c r="O101" i="102" s="1"/>
  <c r="E301" i="101"/>
  <c r="N101" i="102" s="1"/>
  <c r="I363" i="101"/>
  <c r="P105" i="102" s="1"/>
  <c r="I301" i="101"/>
  <c r="N105" i="102" s="1"/>
  <c r="I332" i="101"/>
  <c r="O105" i="102" s="1"/>
  <c r="I270" i="101"/>
  <c r="M105" i="102" s="1"/>
  <c r="M363" i="101"/>
  <c r="P109" i="102" s="1"/>
  <c r="M301" i="101"/>
  <c r="N109" i="102" s="1"/>
  <c r="M332" i="101"/>
  <c r="O109" i="102" s="1"/>
  <c r="M270" i="101"/>
  <c r="M109" i="102" s="1"/>
  <c r="Q363" i="101"/>
  <c r="P113" i="102" s="1"/>
  <c r="Q301" i="101"/>
  <c r="N113" i="102" s="1"/>
  <c r="Q332" i="101"/>
  <c r="O113" i="102" s="1"/>
  <c r="Q270" i="101"/>
  <c r="M113" i="102" s="1"/>
  <c r="U363" i="101"/>
  <c r="P117" i="102" s="1"/>
  <c r="U301" i="101"/>
  <c r="N117" i="102" s="1"/>
  <c r="U332" i="101"/>
  <c r="O117" i="102" s="1"/>
  <c r="U270" i="101"/>
  <c r="M117" i="102" s="1"/>
  <c r="Y363" i="101"/>
  <c r="P121" i="102" s="1"/>
  <c r="Y301" i="101"/>
  <c r="N121" i="102" s="1"/>
  <c r="Y332" i="101"/>
  <c r="O121" i="102" s="1"/>
  <c r="Y270" i="101"/>
  <c r="M121" i="102" s="1"/>
  <c r="E364" i="101"/>
  <c r="P125" i="102" s="1"/>
  <c r="E333" i="101"/>
  <c r="O125" i="102" s="1"/>
  <c r="E302" i="101"/>
  <c r="N125" i="102" s="1"/>
  <c r="E271" i="101"/>
  <c r="M125" i="102" s="1"/>
  <c r="I364" i="101"/>
  <c r="P129" i="102" s="1"/>
  <c r="I333" i="101"/>
  <c r="O129" i="102" s="1"/>
  <c r="I302" i="101"/>
  <c r="N129" i="102" s="1"/>
  <c r="I271" i="101"/>
  <c r="M129" i="102" s="1"/>
  <c r="M364" i="101"/>
  <c r="P133" i="102" s="1"/>
  <c r="M333" i="101"/>
  <c r="O133" i="102" s="1"/>
  <c r="M302" i="101"/>
  <c r="N133" i="102" s="1"/>
  <c r="M271" i="101"/>
  <c r="M133" i="102" s="1"/>
  <c r="Q364" i="101"/>
  <c r="P137" i="102" s="1"/>
  <c r="Q333" i="101"/>
  <c r="O137" i="102" s="1"/>
  <c r="Q302" i="101"/>
  <c r="N137" i="102" s="1"/>
  <c r="Q271" i="101"/>
  <c r="M137" i="102" s="1"/>
  <c r="U364" i="101"/>
  <c r="P141" i="102" s="1"/>
  <c r="U333" i="101"/>
  <c r="O141" i="102" s="1"/>
  <c r="U302" i="101"/>
  <c r="N141" i="102" s="1"/>
  <c r="U271" i="101"/>
  <c r="M141" i="102" s="1"/>
  <c r="Y364" i="101"/>
  <c r="P145" i="102" s="1"/>
  <c r="Y333" i="101"/>
  <c r="O145" i="102" s="1"/>
  <c r="Y302" i="101"/>
  <c r="N145" i="102" s="1"/>
  <c r="Y271" i="101"/>
  <c r="M145" i="102" s="1"/>
  <c r="E365" i="101"/>
  <c r="P149" i="102" s="1"/>
  <c r="E334" i="101"/>
  <c r="O149" i="102" s="1"/>
  <c r="E272" i="101"/>
  <c r="M149" i="102" s="1"/>
  <c r="E303" i="101"/>
  <c r="N149" i="102" s="1"/>
  <c r="I365" i="101"/>
  <c r="P153" i="102" s="1"/>
  <c r="I303" i="101"/>
  <c r="N153" i="102" s="1"/>
  <c r="I334" i="101"/>
  <c r="O153" i="102" s="1"/>
  <c r="I272" i="101"/>
  <c r="M153" i="102" s="1"/>
  <c r="M365" i="101"/>
  <c r="P157" i="102" s="1"/>
  <c r="M303" i="101"/>
  <c r="N157" i="102" s="1"/>
  <c r="M334" i="101"/>
  <c r="O157" i="102" s="1"/>
  <c r="M272" i="101"/>
  <c r="M157" i="102" s="1"/>
  <c r="Q365" i="101"/>
  <c r="P161" i="102" s="1"/>
  <c r="Q303" i="101"/>
  <c r="N161" i="102" s="1"/>
  <c r="Q334" i="101"/>
  <c r="O161" i="102" s="1"/>
  <c r="Q272" i="101"/>
  <c r="M161" i="102" s="1"/>
  <c r="U365" i="101"/>
  <c r="P165" i="102" s="1"/>
  <c r="U303" i="101"/>
  <c r="N165" i="102" s="1"/>
  <c r="U334" i="101"/>
  <c r="O165" i="102" s="1"/>
  <c r="U272" i="101"/>
  <c r="M165" i="102" s="1"/>
  <c r="Y365" i="101"/>
  <c r="P169" i="102" s="1"/>
  <c r="Y303" i="101"/>
  <c r="N169" i="102" s="1"/>
  <c r="Y334" i="101"/>
  <c r="O169" i="102" s="1"/>
  <c r="Y272" i="101"/>
  <c r="M169" i="102" s="1"/>
  <c r="E366" i="101"/>
  <c r="P173" i="102" s="1"/>
  <c r="E335" i="101"/>
  <c r="O173" i="102" s="1"/>
  <c r="E273" i="101"/>
  <c r="M173" i="102" s="1"/>
  <c r="E304" i="101"/>
  <c r="N173" i="102" s="1"/>
  <c r="I366" i="101"/>
  <c r="P177" i="102" s="1"/>
  <c r="I335" i="101"/>
  <c r="O177" i="102" s="1"/>
  <c r="I273" i="101"/>
  <c r="M177" i="102" s="1"/>
  <c r="I304" i="101"/>
  <c r="N177" i="102" s="1"/>
  <c r="M366" i="101"/>
  <c r="P181" i="102" s="1"/>
  <c r="M335" i="101"/>
  <c r="O181" i="102" s="1"/>
  <c r="M304" i="101"/>
  <c r="N181" i="102" s="1"/>
  <c r="M273" i="101"/>
  <c r="M181" i="102" s="1"/>
  <c r="Q366" i="101"/>
  <c r="P185" i="102" s="1"/>
  <c r="Q335" i="101"/>
  <c r="O185" i="102" s="1"/>
  <c r="Q304" i="101"/>
  <c r="N185" i="102" s="1"/>
  <c r="Q273" i="101"/>
  <c r="M185" i="102" s="1"/>
  <c r="U366" i="101"/>
  <c r="P189" i="102" s="1"/>
  <c r="U335" i="101"/>
  <c r="O189" i="102" s="1"/>
  <c r="U273" i="101"/>
  <c r="M189" i="102" s="1"/>
  <c r="U304" i="101"/>
  <c r="N189" i="102" s="1"/>
  <c r="Y366" i="101"/>
  <c r="P193" i="102" s="1"/>
  <c r="Y335" i="101"/>
  <c r="O193" i="102" s="1"/>
  <c r="Y273" i="101"/>
  <c r="M193" i="102" s="1"/>
  <c r="Y304" i="101"/>
  <c r="N193" i="102" s="1"/>
  <c r="E367" i="101"/>
  <c r="P197" i="102" s="1"/>
  <c r="E336" i="101"/>
  <c r="O197" i="102" s="1"/>
  <c r="E274" i="101"/>
  <c r="M197" i="102" s="1"/>
  <c r="E305" i="101"/>
  <c r="N197" i="102" s="1"/>
  <c r="I367" i="101"/>
  <c r="P201" i="102" s="1"/>
  <c r="I305" i="101"/>
  <c r="N201" i="102" s="1"/>
  <c r="I336" i="101"/>
  <c r="O201" i="102" s="1"/>
  <c r="I274" i="101"/>
  <c r="M201" i="102" s="1"/>
  <c r="M367" i="101"/>
  <c r="P205" i="102" s="1"/>
  <c r="M305" i="101"/>
  <c r="N205" i="102" s="1"/>
  <c r="M336" i="101"/>
  <c r="O205" i="102" s="1"/>
  <c r="M274" i="101"/>
  <c r="M205" i="102" s="1"/>
  <c r="Q367" i="101"/>
  <c r="P209" i="102" s="1"/>
  <c r="Q305" i="101"/>
  <c r="N209" i="102" s="1"/>
  <c r="Q336" i="101"/>
  <c r="O209" i="102" s="1"/>
  <c r="Q274" i="101"/>
  <c r="M209" i="102" s="1"/>
  <c r="U367" i="101"/>
  <c r="P213" i="102" s="1"/>
  <c r="U305" i="101"/>
  <c r="N213" i="102" s="1"/>
  <c r="U336" i="101"/>
  <c r="O213" i="102" s="1"/>
  <c r="U274" i="101"/>
  <c r="M213" i="102" s="1"/>
  <c r="Y367" i="101"/>
  <c r="P217" i="102" s="1"/>
  <c r="Y305" i="101"/>
  <c r="N217" i="102" s="1"/>
  <c r="Y336" i="101"/>
  <c r="O217" i="102" s="1"/>
  <c r="Y274" i="101"/>
  <c r="M217" i="102" s="1"/>
  <c r="E368" i="101"/>
  <c r="P221" i="102" s="1"/>
  <c r="E337" i="101"/>
  <c r="O221" i="102" s="1"/>
  <c r="E306" i="101"/>
  <c r="N221" i="102" s="1"/>
  <c r="E275" i="101"/>
  <c r="M221" i="102" s="1"/>
  <c r="I368" i="101"/>
  <c r="P225" i="102" s="1"/>
  <c r="I337" i="101"/>
  <c r="O225" i="102" s="1"/>
  <c r="I306" i="101"/>
  <c r="N225" i="102" s="1"/>
  <c r="I275" i="101"/>
  <c r="M225" i="102" s="1"/>
  <c r="M368" i="101"/>
  <c r="P229" i="102" s="1"/>
  <c r="M337" i="101"/>
  <c r="O229" i="102" s="1"/>
  <c r="M306" i="101"/>
  <c r="N229" i="102" s="1"/>
  <c r="M275" i="101"/>
  <c r="M229" i="102" s="1"/>
  <c r="Q368" i="101"/>
  <c r="P233" i="102" s="1"/>
  <c r="Q337" i="101"/>
  <c r="O233" i="102" s="1"/>
  <c r="Q306" i="101"/>
  <c r="N233" i="102" s="1"/>
  <c r="Q275" i="101"/>
  <c r="M233" i="102" s="1"/>
  <c r="U368" i="101"/>
  <c r="P237" i="102" s="1"/>
  <c r="U337" i="101"/>
  <c r="O237" i="102" s="1"/>
  <c r="U306" i="101"/>
  <c r="N237" i="102" s="1"/>
  <c r="U275" i="101"/>
  <c r="M237" i="102" s="1"/>
  <c r="Y368" i="101"/>
  <c r="P241" i="102" s="1"/>
  <c r="Y337" i="101"/>
  <c r="O241" i="102" s="1"/>
  <c r="Y306" i="101"/>
  <c r="N241" i="102" s="1"/>
  <c r="Y275" i="101"/>
  <c r="M241" i="102" s="1"/>
  <c r="E369" i="101"/>
  <c r="P245" i="102" s="1"/>
  <c r="E338" i="101"/>
  <c r="O245" i="102" s="1"/>
  <c r="E276" i="101"/>
  <c r="M245" i="102" s="1"/>
  <c r="E307" i="101"/>
  <c r="N245" i="102" s="1"/>
  <c r="I369" i="101"/>
  <c r="P249" i="102" s="1"/>
  <c r="I307" i="101"/>
  <c r="N249" i="102" s="1"/>
  <c r="I338" i="101"/>
  <c r="O249" i="102" s="1"/>
  <c r="I276" i="101"/>
  <c r="M249" i="102" s="1"/>
  <c r="M369" i="101"/>
  <c r="P253" i="102" s="1"/>
  <c r="M307" i="101"/>
  <c r="N253" i="102" s="1"/>
  <c r="M338" i="101"/>
  <c r="O253" i="102" s="1"/>
  <c r="M276" i="101"/>
  <c r="M253" i="102" s="1"/>
  <c r="Q369" i="101"/>
  <c r="P257" i="102" s="1"/>
  <c r="Q307" i="101"/>
  <c r="N257" i="102" s="1"/>
  <c r="Q338" i="101"/>
  <c r="O257" i="102" s="1"/>
  <c r="Q276" i="101"/>
  <c r="M257" i="102" s="1"/>
  <c r="U369" i="101"/>
  <c r="P261" i="102" s="1"/>
  <c r="U307" i="101"/>
  <c r="N261" i="102" s="1"/>
  <c r="U338" i="101"/>
  <c r="O261" i="102" s="1"/>
  <c r="U276" i="101"/>
  <c r="M261" i="102" s="1"/>
  <c r="Y369" i="101"/>
  <c r="P265" i="102" s="1"/>
  <c r="Y307" i="101"/>
  <c r="N265" i="102" s="1"/>
  <c r="Y338" i="101"/>
  <c r="O265" i="102" s="1"/>
  <c r="Y276" i="101"/>
  <c r="M265" i="102" s="1"/>
  <c r="E370" i="101"/>
  <c r="P269" i="102" s="1"/>
  <c r="E339" i="101"/>
  <c r="O269" i="102" s="1"/>
  <c r="E277" i="101"/>
  <c r="M269" i="102" s="1"/>
  <c r="E308" i="101"/>
  <c r="N269" i="102" s="1"/>
  <c r="I370" i="101"/>
  <c r="P273" i="102" s="1"/>
  <c r="I339" i="101"/>
  <c r="O273" i="102" s="1"/>
  <c r="I277" i="101"/>
  <c r="M273" i="102" s="1"/>
  <c r="I308" i="101"/>
  <c r="N273" i="102" s="1"/>
  <c r="M370" i="101"/>
  <c r="P277" i="102" s="1"/>
  <c r="M339" i="101"/>
  <c r="O277" i="102" s="1"/>
  <c r="M277" i="101"/>
  <c r="M277" i="102" s="1"/>
  <c r="M308" i="101"/>
  <c r="N277" i="102" s="1"/>
  <c r="Q370" i="101"/>
  <c r="P281" i="102" s="1"/>
  <c r="Q339" i="101"/>
  <c r="O281" i="102" s="1"/>
  <c r="Q308" i="101"/>
  <c r="N281" i="102" s="1"/>
  <c r="Q277" i="101"/>
  <c r="M281" i="102" s="1"/>
  <c r="U370" i="101"/>
  <c r="P285" i="102" s="1"/>
  <c r="U339" i="101"/>
  <c r="O285" i="102" s="1"/>
  <c r="U308" i="101"/>
  <c r="N285" i="102" s="1"/>
  <c r="U277" i="101"/>
  <c r="M285" i="102" s="1"/>
  <c r="Z370" i="101"/>
  <c r="P290" i="102" s="1"/>
  <c r="Z308" i="101"/>
  <c r="N290" i="102" s="1"/>
  <c r="Z339" i="101"/>
  <c r="O290" i="102" s="1"/>
  <c r="Z277" i="101"/>
  <c r="M290" i="102" s="1"/>
  <c r="F371" i="101"/>
  <c r="P294" i="102" s="1"/>
  <c r="F340" i="101"/>
  <c r="O294" i="102" s="1"/>
  <c r="F278" i="101"/>
  <c r="M294" i="102" s="1"/>
  <c r="F309" i="101"/>
  <c r="N294" i="102" s="1"/>
  <c r="J371" i="101"/>
  <c r="P298" i="102" s="1"/>
  <c r="J340" i="101"/>
  <c r="O298" i="102" s="1"/>
  <c r="J309" i="101"/>
  <c r="N298" i="102" s="1"/>
  <c r="J278" i="101"/>
  <c r="M298" i="102" s="1"/>
  <c r="N371" i="101"/>
  <c r="P302" i="102" s="1"/>
  <c r="N340" i="101"/>
  <c r="O302" i="102" s="1"/>
  <c r="N309" i="101"/>
  <c r="N302" i="102" s="1"/>
  <c r="N278" i="101"/>
  <c r="M302" i="102" s="1"/>
  <c r="R371" i="101"/>
  <c r="P306" i="102" s="1"/>
  <c r="R340" i="101"/>
  <c r="O306" i="102" s="1"/>
  <c r="R278" i="101"/>
  <c r="M306" i="102" s="1"/>
  <c r="R309" i="101"/>
  <c r="N306" i="102" s="1"/>
  <c r="V371" i="101"/>
  <c r="P310" i="102" s="1"/>
  <c r="V340" i="101"/>
  <c r="O310" i="102" s="1"/>
  <c r="V278" i="101"/>
  <c r="M310" i="102" s="1"/>
  <c r="V309" i="101"/>
  <c r="N310" i="102" s="1"/>
  <c r="Z371" i="101"/>
  <c r="P314" i="102" s="1"/>
  <c r="Z340" i="101"/>
  <c r="O314" i="102" s="1"/>
  <c r="Z309" i="101"/>
  <c r="N314" i="102" s="1"/>
  <c r="Z278" i="101"/>
  <c r="M314" i="102" s="1"/>
  <c r="F372" i="101"/>
  <c r="P318" i="102" s="1"/>
  <c r="F310" i="101"/>
  <c r="N318" i="102" s="1"/>
  <c r="F341" i="101"/>
  <c r="O318" i="102" s="1"/>
  <c r="F279" i="101"/>
  <c r="M318" i="102" s="1"/>
  <c r="J372" i="101"/>
  <c r="P322" i="102" s="1"/>
  <c r="J310" i="101"/>
  <c r="N322" i="102" s="1"/>
  <c r="J341" i="101"/>
  <c r="O322" i="102" s="1"/>
  <c r="J279" i="101"/>
  <c r="M322" i="102" s="1"/>
  <c r="N372" i="101"/>
  <c r="P326" i="102" s="1"/>
  <c r="N310" i="101"/>
  <c r="N326" i="102" s="1"/>
  <c r="N341" i="101"/>
  <c r="O326" i="102" s="1"/>
  <c r="N279" i="101"/>
  <c r="M326" i="102" s="1"/>
  <c r="R372" i="101"/>
  <c r="P330" i="102" s="1"/>
  <c r="R310" i="101"/>
  <c r="N330" i="102" s="1"/>
  <c r="R341" i="101"/>
  <c r="O330" i="102" s="1"/>
  <c r="R279" i="101"/>
  <c r="M330" i="102" s="1"/>
  <c r="W372" i="101"/>
  <c r="P335" i="102" s="1"/>
  <c r="W341" i="101"/>
  <c r="O335" i="102" s="1"/>
  <c r="W310" i="101"/>
  <c r="N335" i="102" s="1"/>
  <c r="W279" i="101"/>
  <c r="M335" i="102" s="1"/>
  <c r="AA372" i="101"/>
  <c r="P339" i="102" s="1"/>
  <c r="AA341" i="101"/>
  <c r="O339" i="102" s="1"/>
  <c r="AA279" i="101"/>
  <c r="M339" i="102" s="1"/>
  <c r="AA310" i="101"/>
  <c r="N339" i="102" s="1"/>
  <c r="G373" i="101"/>
  <c r="P343" i="102" s="1"/>
  <c r="G311" i="101"/>
  <c r="N343" i="102" s="1"/>
  <c r="G342" i="101"/>
  <c r="O343" i="102" s="1"/>
  <c r="G280" i="101"/>
  <c r="M343" i="102" s="1"/>
  <c r="K373" i="101"/>
  <c r="P347" i="102" s="1"/>
  <c r="K311" i="101"/>
  <c r="N347" i="102" s="1"/>
  <c r="K342" i="101"/>
  <c r="O347" i="102" s="1"/>
  <c r="K280" i="101"/>
  <c r="M347" i="102" s="1"/>
  <c r="O373" i="101"/>
  <c r="P351" i="102" s="1"/>
  <c r="O311" i="101"/>
  <c r="N351" i="102" s="1"/>
  <c r="O342" i="101"/>
  <c r="O280" i="101"/>
  <c r="M351" i="102" s="1"/>
  <c r="S373" i="101"/>
  <c r="P355" i="102" s="1"/>
  <c r="S311" i="101"/>
  <c r="N355" i="102" s="1"/>
  <c r="S342" i="101"/>
  <c r="O355" i="102" s="1"/>
  <c r="S280" i="101"/>
  <c r="M355" i="102" s="1"/>
  <c r="W373" i="101"/>
  <c r="P359" i="102" s="1"/>
  <c r="W311" i="101"/>
  <c r="N359" i="102" s="1"/>
  <c r="W342" i="101"/>
  <c r="O359" i="102" s="1"/>
  <c r="W280" i="101"/>
  <c r="M359" i="102" s="1"/>
  <c r="AA373" i="101"/>
  <c r="P363" i="102" s="1"/>
  <c r="AA311" i="101"/>
  <c r="N363" i="102" s="1"/>
  <c r="AA342" i="101"/>
  <c r="O363" i="102" s="1"/>
  <c r="AA280" i="101"/>
  <c r="M363" i="102" s="1"/>
  <c r="G374" i="101"/>
  <c r="P367" i="102" s="1"/>
  <c r="G343" i="101"/>
  <c r="O367" i="102" s="1"/>
  <c r="G312" i="101"/>
  <c r="N367" i="102" s="1"/>
  <c r="G281" i="101"/>
  <c r="M367" i="102" s="1"/>
  <c r="K374" i="101"/>
  <c r="P371" i="102" s="1"/>
  <c r="K343" i="101"/>
  <c r="O371" i="102" s="1"/>
  <c r="K312" i="101"/>
  <c r="N371" i="102" s="1"/>
  <c r="K281" i="101"/>
  <c r="M371" i="102" s="1"/>
  <c r="O374" i="101"/>
  <c r="P375" i="102" s="1"/>
  <c r="O343" i="101"/>
  <c r="O375" i="102" s="1"/>
  <c r="O312" i="101"/>
  <c r="N375" i="102" s="1"/>
  <c r="O281" i="101"/>
  <c r="M375" i="102" s="1"/>
  <c r="S374" i="101"/>
  <c r="P379" i="102" s="1"/>
  <c r="S343" i="101"/>
  <c r="O379" i="102" s="1"/>
  <c r="S312" i="101"/>
  <c r="N379" i="102" s="1"/>
  <c r="S281" i="101"/>
  <c r="M379" i="102" s="1"/>
  <c r="W374" i="101"/>
  <c r="P383" i="102" s="1"/>
  <c r="W343" i="101"/>
  <c r="O383" i="102" s="1"/>
  <c r="W312" i="101"/>
  <c r="N383" i="102" s="1"/>
  <c r="W281" i="101"/>
  <c r="M383" i="102" s="1"/>
  <c r="AA374" i="101"/>
  <c r="P387" i="102" s="1"/>
  <c r="AA343" i="101"/>
  <c r="O387" i="102" s="1"/>
  <c r="AA312" i="101"/>
  <c r="N387" i="102" s="1"/>
  <c r="AA281" i="101"/>
  <c r="M387" i="102" s="1"/>
  <c r="G375" i="101"/>
  <c r="P391" i="102" s="1"/>
  <c r="G313" i="101"/>
  <c r="N391" i="102" s="1"/>
  <c r="G344" i="101"/>
  <c r="O391" i="102" s="1"/>
  <c r="G282" i="101"/>
  <c r="M391" i="102" s="1"/>
  <c r="K375" i="101"/>
  <c r="P395" i="102" s="1"/>
  <c r="K313" i="101"/>
  <c r="N395" i="102" s="1"/>
  <c r="K344" i="101"/>
  <c r="O395" i="102" s="1"/>
  <c r="K282" i="101"/>
  <c r="M395" i="102" s="1"/>
  <c r="O375" i="101"/>
  <c r="P399" i="102" s="1"/>
  <c r="O313" i="101"/>
  <c r="N399" i="102" s="1"/>
  <c r="O344" i="101"/>
  <c r="O399" i="102" s="1"/>
  <c r="O282" i="101"/>
  <c r="M399" i="102" s="1"/>
  <c r="S375" i="101"/>
  <c r="P403" i="102" s="1"/>
  <c r="S313" i="101"/>
  <c r="N403" i="102" s="1"/>
  <c r="S344" i="101"/>
  <c r="O403" i="102" s="1"/>
  <c r="S282" i="101"/>
  <c r="M403" i="102" s="1"/>
  <c r="W375" i="101"/>
  <c r="P407" i="102" s="1"/>
  <c r="W313" i="101"/>
  <c r="N407" i="102" s="1"/>
  <c r="W344" i="101"/>
  <c r="O407" i="102" s="1"/>
  <c r="W282" i="101"/>
  <c r="M407" i="102" s="1"/>
  <c r="AA375" i="101"/>
  <c r="P411" i="102" s="1"/>
  <c r="AA313" i="101"/>
  <c r="N411" i="102" s="1"/>
  <c r="AA344" i="101"/>
  <c r="O411" i="102" s="1"/>
  <c r="AA282" i="101"/>
  <c r="M411" i="102" s="1"/>
  <c r="G376" i="101"/>
  <c r="P415" i="102" s="1"/>
  <c r="G345" i="101"/>
  <c r="O415" i="102" s="1"/>
  <c r="G314" i="101"/>
  <c r="N415" i="102" s="1"/>
  <c r="G283" i="101"/>
  <c r="M415" i="102" s="1"/>
  <c r="K376" i="101"/>
  <c r="P419" i="102" s="1"/>
  <c r="K345" i="101"/>
  <c r="O419" i="102" s="1"/>
  <c r="K314" i="101"/>
  <c r="N419" i="102" s="1"/>
  <c r="K283" i="101"/>
  <c r="M419" i="102" s="1"/>
  <c r="O376" i="101"/>
  <c r="P423" i="102" s="1"/>
  <c r="O345" i="101"/>
  <c r="O423" i="102" s="1"/>
  <c r="O283" i="101"/>
  <c r="M423" i="102" s="1"/>
  <c r="O314" i="101"/>
  <c r="N423" i="102" s="1"/>
  <c r="S376" i="101"/>
  <c r="P427" i="102" s="1"/>
  <c r="S345" i="101"/>
  <c r="O427" i="102" s="1"/>
  <c r="S283" i="101"/>
  <c r="M427" i="102" s="1"/>
  <c r="S314" i="101"/>
  <c r="N427" i="102" s="1"/>
  <c r="W376" i="101"/>
  <c r="P431" i="102" s="1"/>
  <c r="W345" i="101"/>
  <c r="O431" i="102" s="1"/>
  <c r="W314" i="101"/>
  <c r="N431" i="102" s="1"/>
  <c r="W283" i="101"/>
  <c r="M431" i="102" s="1"/>
  <c r="AA376" i="101"/>
  <c r="P435" i="102" s="1"/>
  <c r="AA345" i="101"/>
  <c r="O435" i="102" s="1"/>
  <c r="AA314" i="101"/>
  <c r="N435" i="102" s="1"/>
  <c r="AA283" i="101"/>
  <c r="M435" i="102" s="1"/>
  <c r="G377" i="101"/>
  <c r="P439" i="102" s="1"/>
  <c r="G315" i="101"/>
  <c r="N439" i="102" s="1"/>
  <c r="G346" i="101"/>
  <c r="O439" i="102" s="1"/>
  <c r="G284" i="101"/>
  <c r="M439" i="102" s="1"/>
  <c r="K377" i="101"/>
  <c r="P443" i="102" s="1"/>
  <c r="K315" i="101"/>
  <c r="N443" i="102" s="1"/>
  <c r="K346" i="101"/>
  <c r="O443" i="102" s="1"/>
  <c r="K284" i="101"/>
  <c r="M443" i="102" s="1"/>
  <c r="O377" i="101"/>
  <c r="P447" i="102" s="1"/>
  <c r="O315" i="101"/>
  <c r="N447" i="102" s="1"/>
  <c r="O346" i="101"/>
  <c r="O447" i="102" s="1"/>
  <c r="O284" i="101"/>
  <c r="M447" i="102" s="1"/>
  <c r="S377" i="101"/>
  <c r="P451" i="102" s="1"/>
  <c r="S315" i="101"/>
  <c r="N451" i="102" s="1"/>
  <c r="S346" i="101"/>
  <c r="O451" i="102" s="1"/>
  <c r="S284" i="101"/>
  <c r="M451" i="102" s="1"/>
  <c r="W377" i="101"/>
  <c r="P455" i="102" s="1"/>
  <c r="W315" i="101"/>
  <c r="N455" i="102" s="1"/>
  <c r="W346" i="101"/>
  <c r="O455" i="102" s="1"/>
  <c r="W284" i="101"/>
  <c r="M455" i="102" s="1"/>
  <c r="AA377" i="101"/>
  <c r="P459" i="102" s="1"/>
  <c r="AA315" i="101"/>
  <c r="N459" i="102" s="1"/>
  <c r="AA346" i="101"/>
  <c r="O459" i="102" s="1"/>
  <c r="AA284" i="101"/>
  <c r="M459" i="102" s="1"/>
  <c r="G378" i="101"/>
  <c r="P463" i="102" s="1"/>
  <c r="G347" i="101"/>
  <c r="O463" i="102" s="1"/>
  <c r="G316" i="101"/>
  <c r="N463" i="102" s="1"/>
  <c r="G285" i="101"/>
  <c r="M463" i="102" s="1"/>
  <c r="K378" i="101"/>
  <c r="P467" i="102" s="1"/>
  <c r="K347" i="101"/>
  <c r="O467" i="102" s="1"/>
  <c r="K316" i="101"/>
  <c r="N467" i="102" s="1"/>
  <c r="K285" i="101"/>
  <c r="M467" i="102" s="1"/>
  <c r="O378" i="101"/>
  <c r="P471" i="102" s="1"/>
  <c r="O347" i="101"/>
  <c r="O471" i="102" s="1"/>
  <c r="O316" i="101"/>
  <c r="N471" i="102" s="1"/>
  <c r="O285" i="101"/>
  <c r="M471" i="102" s="1"/>
  <c r="S378" i="101"/>
  <c r="P475" i="102" s="1"/>
  <c r="S347" i="101"/>
  <c r="O475" i="102" s="1"/>
  <c r="S316" i="101"/>
  <c r="N475" i="102" s="1"/>
  <c r="S285" i="101"/>
  <c r="M475" i="102" s="1"/>
  <c r="W378" i="101"/>
  <c r="P479" i="102" s="1"/>
  <c r="W347" i="101"/>
  <c r="O479" i="102" s="1"/>
  <c r="W316" i="101"/>
  <c r="N479" i="102" s="1"/>
  <c r="W285" i="101"/>
  <c r="M479" i="102" s="1"/>
  <c r="AA378" i="101"/>
  <c r="P483" i="102" s="1"/>
  <c r="AA347" i="101"/>
  <c r="O483" i="102" s="1"/>
  <c r="AA316" i="101"/>
  <c r="N483" i="102" s="1"/>
  <c r="AA285" i="101"/>
  <c r="M483" i="102" s="1"/>
  <c r="G379" i="101"/>
  <c r="P487" i="102" s="1"/>
  <c r="G348" i="101"/>
  <c r="O487" i="102" s="1"/>
  <c r="G317" i="101"/>
  <c r="N487" i="102" s="1"/>
  <c r="G286" i="101"/>
  <c r="M487" i="102" s="1"/>
  <c r="K379" i="101"/>
  <c r="P491" i="102" s="1"/>
  <c r="K348" i="101"/>
  <c r="O491" i="102" s="1"/>
  <c r="K317" i="101"/>
  <c r="N491" i="102" s="1"/>
  <c r="K286" i="101"/>
  <c r="M491" i="102" s="1"/>
  <c r="O379" i="101"/>
  <c r="P495" i="102" s="1"/>
  <c r="O348" i="101"/>
  <c r="O495" i="102" s="1"/>
  <c r="O317" i="101"/>
  <c r="N495" i="102" s="1"/>
  <c r="O286" i="101"/>
  <c r="M495" i="102" s="1"/>
  <c r="S379" i="101"/>
  <c r="P499" i="102" s="1"/>
  <c r="S348" i="101"/>
  <c r="O499" i="102" s="1"/>
  <c r="S317" i="101"/>
  <c r="N499" i="102" s="1"/>
  <c r="S286" i="101"/>
  <c r="M499" i="102" s="1"/>
  <c r="W379" i="101"/>
  <c r="P503" i="102" s="1"/>
  <c r="W348" i="101"/>
  <c r="O503" i="102" s="1"/>
  <c r="W317" i="101"/>
  <c r="N503" i="102" s="1"/>
  <c r="W286" i="101"/>
  <c r="M503" i="102" s="1"/>
  <c r="AA379" i="101"/>
  <c r="P507" i="102" s="1"/>
  <c r="AA348" i="101"/>
  <c r="O507" i="102" s="1"/>
  <c r="AA317" i="101"/>
  <c r="N507" i="102" s="1"/>
  <c r="AA286" i="101"/>
  <c r="M507" i="102" s="1"/>
  <c r="G380" i="101"/>
  <c r="P511" i="102" s="1"/>
  <c r="G349" i="101"/>
  <c r="O511" i="102" s="1"/>
  <c r="G318" i="101"/>
  <c r="N511" i="102" s="1"/>
  <c r="G287" i="101"/>
  <c r="M511" i="102" s="1"/>
  <c r="K380" i="101"/>
  <c r="P515" i="102" s="1"/>
  <c r="K349" i="101"/>
  <c r="O515" i="102" s="1"/>
  <c r="K287" i="101"/>
  <c r="M515" i="102" s="1"/>
  <c r="K318" i="101"/>
  <c r="N515" i="102" s="1"/>
  <c r="O380" i="101"/>
  <c r="P519" i="102" s="1"/>
  <c r="O349" i="101"/>
  <c r="O519" i="102" s="1"/>
  <c r="O287" i="101"/>
  <c r="M519" i="102" s="1"/>
  <c r="O318" i="101"/>
  <c r="N519" i="102" s="1"/>
  <c r="S380" i="101"/>
  <c r="P523" i="102" s="1"/>
  <c r="S349" i="101"/>
  <c r="O523" i="102" s="1"/>
  <c r="S318" i="101"/>
  <c r="N523" i="102" s="1"/>
  <c r="S287" i="101"/>
  <c r="M523" i="102" s="1"/>
  <c r="W380" i="101"/>
  <c r="P527" i="102" s="1"/>
  <c r="W349" i="101"/>
  <c r="O527" i="102" s="1"/>
  <c r="W318" i="101"/>
  <c r="N527" i="102" s="1"/>
  <c r="W287" i="101"/>
  <c r="M527" i="102" s="1"/>
  <c r="AA380" i="101"/>
  <c r="P531" i="102" s="1"/>
  <c r="AA349" i="101"/>
  <c r="O531" i="102" s="1"/>
  <c r="AA287" i="101"/>
  <c r="M531" i="102" s="1"/>
  <c r="AA318" i="101"/>
  <c r="N531" i="102" s="1"/>
  <c r="G381" i="101"/>
  <c r="P535" i="102" s="1"/>
  <c r="G350" i="101"/>
  <c r="O535" i="102" s="1"/>
  <c r="G288" i="101"/>
  <c r="M535" i="102" s="1"/>
  <c r="G319" i="101"/>
  <c r="N535" i="102" s="1"/>
  <c r="K381" i="101"/>
  <c r="P539" i="102" s="1"/>
  <c r="K350" i="101"/>
  <c r="O539" i="102" s="1"/>
  <c r="K319" i="101"/>
  <c r="N539" i="102" s="1"/>
  <c r="K288" i="101"/>
  <c r="M539" i="102" s="1"/>
  <c r="O381" i="101"/>
  <c r="P543" i="102" s="1"/>
  <c r="O350" i="101"/>
  <c r="O543" i="102" s="1"/>
  <c r="O288" i="101"/>
  <c r="M543" i="102" s="1"/>
  <c r="O319" i="101"/>
  <c r="N543" i="102" s="1"/>
  <c r="S381" i="101"/>
  <c r="P547" i="102" s="1"/>
  <c r="S350" i="101"/>
  <c r="O547" i="102" s="1"/>
  <c r="S288" i="101"/>
  <c r="M547" i="102" s="1"/>
  <c r="S319" i="101"/>
  <c r="N547" i="102" s="1"/>
  <c r="W381" i="101"/>
  <c r="P551" i="102" s="1"/>
  <c r="W350" i="101"/>
  <c r="O551" i="102" s="1"/>
  <c r="W288" i="101"/>
  <c r="M551" i="102" s="1"/>
  <c r="W319" i="101"/>
  <c r="N551" i="102" s="1"/>
  <c r="AA381" i="101"/>
  <c r="P555" i="102" s="1"/>
  <c r="AA350" i="101"/>
  <c r="O555" i="102" s="1"/>
  <c r="AA319" i="101"/>
  <c r="N555" i="102" s="1"/>
  <c r="AA288" i="101"/>
  <c r="M555" i="102" s="1"/>
  <c r="G382" i="101"/>
  <c r="P559" i="102" s="1"/>
  <c r="G351" i="101"/>
  <c r="O559" i="102" s="1"/>
  <c r="G320" i="101"/>
  <c r="N559" i="102" s="1"/>
  <c r="G289" i="101"/>
  <c r="M559" i="102" s="1"/>
  <c r="K382" i="101"/>
  <c r="P563" i="102" s="1"/>
  <c r="K351" i="101"/>
  <c r="O563" i="102" s="1"/>
  <c r="K320" i="101"/>
  <c r="N563" i="102" s="1"/>
  <c r="K289" i="101"/>
  <c r="M563" i="102" s="1"/>
  <c r="O382" i="101"/>
  <c r="P567" i="102" s="1"/>
  <c r="O351" i="101"/>
  <c r="O567" i="102" s="1"/>
  <c r="O320" i="101"/>
  <c r="N567" i="102" s="1"/>
  <c r="O289" i="101"/>
  <c r="M567" i="102" s="1"/>
  <c r="S382" i="101"/>
  <c r="P571" i="102" s="1"/>
  <c r="S351" i="101"/>
  <c r="O571" i="102" s="1"/>
  <c r="S320" i="101"/>
  <c r="N571" i="102" s="1"/>
  <c r="S289" i="101"/>
  <c r="M571" i="102" s="1"/>
  <c r="W382" i="101"/>
  <c r="P575" i="102" s="1"/>
  <c r="W351" i="101"/>
  <c r="O575" i="102" s="1"/>
  <c r="W320" i="101"/>
  <c r="N575" i="102" s="1"/>
  <c r="W289" i="101"/>
  <c r="M575" i="102" s="1"/>
  <c r="AA382" i="101"/>
  <c r="P579" i="102" s="1"/>
  <c r="AA351" i="101"/>
  <c r="O579" i="102" s="1"/>
  <c r="AA320" i="101"/>
  <c r="N579" i="102" s="1"/>
  <c r="AA289" i="101"/>
  <c r="M579" i="102" s="1"/>
  <c r="G383" i="101"/>
  <c r="P583" i="102" s="1"/>
  <c r="G352" i="101"/>
  <c r="O583" i="102" s="1"/>
  <c r="G321" i="101"/>
  <c r="N583" i="102" s="1"/>
  <c r="G290" i="101"/>
  <c r="M583" i="102" s="1"/>
  <c r="K383" i="101"/>
  <c r="P587" i="102" s="1"/>
  <c r="K352" i="101"/>
  <c r="O587" i="102" s="1"/>
  <c r="K290" i="101"/>
  <c r="M587" i="102" s="1"/>
  <c r="K321" i="101"/>
  <c r="N587" i="102" s="1"/>
  <c r="O383" i="101"/>
  <c r="P591" i="102" s="1"/>
  <c r="O352" i="101"/>
  <c r="O591" i="102" s="1"/>
  <c r="O321" i="101"/>
  <c r="N591" i="102" s="1"/>
  <c r="O290" i="101"/>
  <c r="M591" i="102" s="1"/>
  <c r="S383" i="101"/>
  <c r="P595" i="102" s="1"/>
  <c r="S352" i="101"/>
  <c r="O595" i="102" s="1"/>
  <c r="S321" i="101"/>
  <c r="N595" i="102" s="1"/>
  <c r="S290" i="101"/>
  <c r="M595" i="102" s="1"/>
  <c r="W383" i="101"/>
  <c r="P599" i="102" s="1"/>
  <c r="W352" i="101"/>
  <c r="O599" i="102" s="1"/>
  <c r="W321" i="101"/>
  <c r="N599" i="102" s="1"/>
  <c r="W290" i="101"/>
  <c r="M599" i="102" s="1"/>
  <c r="AA383" i="101"/>
  <c r="P603" i="102" s="1"/>
  <c r="AA352" i="101"/>
  <c r="O603" i="102" s="1"/>
  <c r="AA290" i="101"/>
  <c r="M603" i="102" s="1"/>
  <c r="AA321" i="101"/>
  <c r="N603" i="102" s="1"/>
  <c r="G384" i="101"/>
  <c r="P607" i="102" s="1"/>
  <c r="G353" i="101"/>
  <c r="O607" i="102" s="1"/>
  <c r="G322" i="101"/>
  <c r="N607" i="102" s="1"/>
  <c r="G291" i="101"/>
  <c r="M607" i="102" s="1"/>
  <c r="K384" i="101"/>
  <c r="P611" i="102" s="1"/>
  <c r="K353" i="101"/>
  <c r="O611" i="102" s="1"/>
  <c r="K322" i="101"/>
  <c r="N611" i="102" s="1"/>
  <c r="K291" i="101"/>
  <c r="M611" i="102" s="1"/>
  <c r="O384" i="101"/>
  <c r="P615" i="102" s="1"/>
  <c r="O353" i="101"/>
  <c r="O615" i="102" s="1"/>
  <c r="O291" i="101"/>
  <c r="M615" i="102" s="1"/>
  <c r="O322" i="101"/>
  <c r="N615" i="102" s="1"/>
  <c r="S384" i="101"/>
  <c r="P619" i="102" s="1"/>
  <c r="S353" i="101"/>
  <c r="O619" i="102" s="1"/>
  <c r="S291" i="101"/>
  <c r="M619" i="102" s="1"/>
  <c r="S322" i="101"/>
  <c r="N619" i="102" s="1"/>
  <c r="W384" i="101"/>
  <c r="P623" i="102" s="1"/>
  <c r="W353" i="101"/>
  <c r="O623" i="102" s="1"/>
  <c r="W322" i="101"/>
  <c r="N623" i="102" s="1"/>
  <c r="W291" i="101"/>
  <c r="M623" i="102" s="1"/>
  <c r="AA384" i="101"/>
  <c r="P627" i="102" s="1"/>
  <c r="AA353" i="101"/>
  <c r="O627" i="102" s="1"/>
  <c r="AA322" i="101"/>
  <c r="N627" i="102" s="1"/>
  <c r="AA291" i="101"/>
  <c r="M627" i="102" s="1"/>
  <c r="G385" i="101"/>
  <c r="P631" i="102" s="1"/>
  <c r="G354" i="101"/>
  <c r="O631" i="102" s="1"/>
  <c r="G292" i="101"/>
  <c r="M631" i="102" s="1"/>
  <c r="G323" i="101"/>
  <c r="N631" i="102" s="1"/>
  <c r="K385" i="101"/>
  <c r="P635" i="102" s="1"/>
  <c r="K354" i="101"/>
  <c r="O635" i="102" s="1"/>
  <c r="K292" i="101"/>
  <c r="M635" i="102" s="1"/>
  <c r="K323" i="101"/>
  <c r="N635" i="102" s="1"/>
  <c r="O385" i="101"/>
  <c r="P639" i="102" s="1"/>
  <c r="O354" i="101"/>
  <c r="O639" i="102" s="1"/>
  <c r="O323" i="101"/>
  <c r="N639" i="102" s="1"/>
  <c r="O292" i="101"/>
  <c r="M639" i="102" s="1"/>
  <c r="S385" i="101"/>
  <c r="P643" i="102" s="1"/>
  <c r="S354" i="101"/>
  <c r="O643" i="102" s="1"/>
  <c r="S292" i="101"/>
  <c r="M643" i="102" s="1"/>
  <c r="S323" i="101"/>
  <c r="N643" i="102" s="1"/>
  <c r="W385" i="101"/>
  <c r="P647" i="102" s="1"/>
  <c r="W354" i="101"/>
  <c r="O647" i="102" s="1"/>
  <c r="W292" i="101"/>
  <c r="M647" i="102" s="1"/>
  <c r="W323" i="101"/>
  <c r="N647" i="102" s="1"/>
  <c r="AA385" i="101"/>
  <c r="P651" i="102" s="1"/>
  <c r="AA354" i="101"/>
  <c r="O651" i="102" s="1"/>
  <c r="AA292" i="101"/>
  <c r="M651" i="102" s="1"/>
  <c r="AA323" i="101"/>
  <c r="N651" i="102" s="1"/>
  <c r="G386" i="101"/>
  <c r="P655" i="102" s="1"/>
  <c r="G355" i="101"/>
  <c r="O655" i="102" s="1"/>
  <c r="G324" i="101"/>
  <c r="N655" i="102" s="1"/>
  <c r="G293" i="101"/>
  <c r="M655" i="102" s="1"/>
  <c r="K386" i="101"/>
  <c r="P659" i="102" s="1"/>
  <c r="K355" i="101"/>
  <c r="O659" i="102" s="1"/>
  <c r="K324" i="101"/>
  <c r="N659" i="102" s="1"/>
  <c r="K293" i="101"/>
  <c r="M659" i="102" s="1"/>
  <c r="O386" i="101"/>
  <c r="P663" i="102" s="1"/>
  <c r="O355" i="101"/>
  <c r="O663" i="102" s="1"/>
  <c r="O324" i="101"/>
  <c r="N663" i="102" s="1"/>
  <c r="O293" i="101"/>
  <c r="M663" i="102" s="1"/>
  <c r="S386" i="101"/>
  <c r="P667" i="102" s="1"/>
  <c r="S355" i="101"/>
  <c r="O667" i="102" s="1"/>
  <c r="S324" i="101"/>
  <c r="N667" i="102" s="1"/>
  <c r="S293" i="101"/>
  <c r="M667" i="102" s="1"/>
  <c r="W386" i="101"/>
  <c r="P671" i="102" s="1"/>
  <c r="W355" i="101"/>
  <c r="O671" i="102" s="1"/>
  <c r="W324" i="101"/>
  <c r="N671" i="102" s="1"/>
  <c r="W293" i="101"/>
  <c r="M671" i="102" s="1"/>
  <c r="AA386" i="101"/>
  <c r="P675" i="102" s="1"/>
  <c r="AA355" i="101"/>
  <c r="O675" i="102" s="1"/>
  <c r="AA324" i="101"/>
  <c r="N675" i="102" s="1"/>
  <c r="AA293" i="101"/>
  <c r="M675" i="102" s="1"/>
  <c r="G387" i="101"/>
  <c r="P679" i="102" s="1"/>
  <c r="G356" i="101"/>
  <c r="O679" i="102" s="1"/>
  <c r="G294" i="101"/>
  <c r="M679" i="102" s="1"/>
  <c r="G325" i="101"/>
  <c r="N679" i="102" s="1"/>
  <c r="K387" i="101"/>
  <c r="P683" i="102" s="1"/>
  <c r="K356" i="101"/>
  <c r="O683" i="102" s="1"/>
  <c r="K294" i="101"/>
  <c r="M683" i="102" s="1"/>
  <c r="K325" i="101"/>
  <c r="N683" i="102" s="1"/>
  <c r="O387" i="101"/>
  <c r="P687" i="102" s="1"/>
  <c r="O356" i="101"/>
  <c r="O687" i="102" s="1"/>
  <c r="O294" i="101"/>
  <c r="M687" i="102" s="1"/>
  <c r="O325" i="101"/>
  <c r="N687" i="102" s="1"/>
  <c r="S387" i="101"/>
  <c r="P691" i="102" s="1"/>
  <c r="S356" i="101"/>
  <c r="O691" i="102" s="1"/>
  <c r="S294" i="101"/>
  <c r="M691" i="102" s="1"/>
  <c r="S325" i="101"/>
  <c r="N691" i="102" s="1"/>
  <c r="W387" i="101"/>
  <c r="P695" i="102" s="1"/>
  <c r="W356" i="101"/>
  <c r="O695" i="102" s="1"/>
  <c r="W294" i="101"/>
  <c r="M695" i="102" s="1"/>
  <c r="W325" i="101"/>
  <c r="N695" i="102" s="1"/>
  <c r="AA387" i="101"/>
  <c r="P699" i="102" s="1"/>
  <c r="AA356" i="101"/>
  <c r="O699" i="102" s="1"/>
  <c r="AA294" i="101"/>
  <c r="M699" i="102" s="1"/>
  <c r="AA325" i="101"/>
  <c r="N699" i="102" s="1"/>
  <c r="G388" i="101"/>
  <c r="P703" i="102" s="1"/>
  <c r="G357" i="101"/>
  <c r="O703" i="102" s="1"/>
  <c r="G295" i="101"/>
  <c r="M703" i="102" s="1"/>
  <c r="G326" i="101"/>
  <c r="N703" i="102" s="1"/>
  <c r="K388" i="101"/>
  <c r="P707" i="102" s="1"/>
  <c r="K357" i="101"/>
  <c r="O707" i="102" s="1"/>
  <c r="K295" i="101"/>
  <c r="M707" i="102" s="1"/>
  <c r="K326" i="101"/>
  <c r="N707" i="102" s="1"/>
  <c r="O388" i="101"/>
  <c r="P711" i="102" s="1"/>
  <c r="O357" i="101"/>
  <c r="O711" i="102" s="1"/>
  <c r="O295" i="101"/>
  <c r="M711" i="102" s="1"/>
  <c r="O326" i="101"/>
  <c r="N711" i="102" s="1"/>
  <c r="S388" i="101"/>
  <c r="P715" i="102" s="1"/>
  <c r="S357" i="101"/>
  <c r="O715" i="102" s="1"/>
  <c r="S295" i="101"/>
  <c r="M715" i="102" s="1"/>
  <c r="S326" i="101"/>
  <c r="N715" i="102" s="1"/>
  <c r="W388" i="101"/>
  <c r="P719" i="102" s="1"/>
  <c r="W357" i="101"/>
  <c r="O719" i="102" s="1"/>
  <c r="W295" i="101"/>
  <c r="M719" i="102" s="1"/>
  <c r="W326" i="101"/>
  <c r="N719" i="102" s="1"/>
  <c r="AA388" i="101"/>
  <c r="P723" i="102" s="1"/>
  <c r="AA357" i="101"/>
  <c r="O723" i="102" s="1"/>
  <c r="AA295" i="101"/>
  <c r="M723" i="102" s="1"/>
  <c r="AA326" i="101"/>
  <c r="N723" i="102" s="1"/>
  <c r="G389" i="101"/>
  <c r="P727" i="102" s="1"/>
  <c r="G296" i="101"/>
  <c r="M727" i="102" s="1"/>
  <c r="G358" i="101"/>
  <c r="O727" i="102" s="1"/>
  <c r="G327" i="101"/>
  <c r="N727" i="102" s="1"/>
  <c r="K389" i="101"/>
  <c r="P731" i="102" s="1"/>
  <c r="K296" i="101"/>
  <c r="M731" i="102" s="1"/>
  <c r="K327" i="101"/>
  <c r="N731" i="102" s="1"/>
  <c r="K358" i="101"/>
  <c r="O731" i="102" s="1"/>
  <c r="O389" i="101"/>
  <c r="P735" i="102" s="1"/>
  <c r="O296" i="101"/>
  <c r="M735" i="102" s="1"/>
  <c r="O327" i="101"/>
  <c r="N735" i="102" s="1"/>
  <c r="O358" i="101"/>
  <c r="O735" i="102" s="1"/>
  <c r="S389" i="101"/>
  <c r="P739" i="102" s="1"/>
  <c r="S358" i="101"/>
  <c r="O739" i="102" s="1"/>
  <c r="S296" i="101"/>
  <c r="M739" i="102" s="1"/>
  <c r="S327" i="101"/>
  <c r="N739" i="102" s="1"/>
  <c r="W389" i="101"/>
  <c r="P743" i="102" s="1"/>
  <c r="W296" i="101"/>
  <c r="M743" i="102" s="1"/>
  <c r="W358" i="101"/>
  <c r="O743" i="102" s="1"/>
  <c r="W327" i="101"/>
  <c r="N743" i="102" s="1"/>
  <c r="AA389" i="101"/>
  <c r="P747" i="102" s="1"/>
  <c r="AA296" i="101"/>
  <c r="M747" i="102" s="1"/>
  <c r="AA327" i="101"/>
  <c r="N747" i="102" s="1"/>
  <c r="AA358" i="101"/>
  <c r="O747" i="102" s="1"/>
  <c r="G483" i="101"/>
  <c r="T7" i="102" s="1"/>
  <c r="G452" i="101"/>
  <c r="S7" i="102" s="1"/>
  <c r="G421" i="101"/>
  <c r="R7" i="102" s="1"/>
  <c r="G390" i="101"/>
  <c r="Q7" i="102" s="1"/>
  <c r="K483" i="101"/>
  <c r="T11" i="102" s="1"/>
  <c r="K452" i="101"/>
  <c r="S11" i="102" s="1"/>
  <c r="K421" i="101"/>
  <c r="R11" i="102" s="1"/>
  <c r="K390" i="101"/>
  <c r="Q11" i="102" s="1"/>
  <c r="O483" i="101"/>
  <c r="T15" i="102" s="1"/>
  <c r="O452" i="101"/>
  <c r="S15" i="102" s="1"/>
  <c r="O421" i="101"/>
  <c r="R15" i="102" s="1"/>
  <c r="O390" i="101"/>
  <c r="Q15" i="102" s="1"/>
  <c r="S483" i="101"/>
  <c r="T19" i="102" s="1"/>
  <c r="S452" i="101"/>
  <c r="S19" i="102" s="1"/>
  <c r="S421" i="101"/>
  <c r="R19" i="102" s="1"/>
  <c r="S390" i="101"/>
  <c r="Q19" i="102" s="1"/>
  <c r="W483" i="101"/>
  <c r="T23" i="102" s="1"/>
  <c r="W452" i="101"/>
  <c r="S23" i="102" s="1"/>
  <c r="W421" i="101"/>
  <c r="R23" i="102" s="1"/>
  <c r="W390" i="101"/>
  <c r="Q23" i="102" s="1"/>
  <c r="AA483" i="101"/>
  <c r="T27" i="102" s="1"/>
  <c r="AA452" i="101"/>
  <c r="S27" i="102" s="1"/>
  <c r="AA421" i="101"/>
  <c r="R27" i="102" s="1"/>
  <c r="AA390" i="101"/>
  <c r="Q27" i="102" s="1"/>
  <c r="G484" i="101"/>
  <c r="T31" i="102" s="1"/>
  <c r="G453" i="101"/>
  <c r="S31" i="102" s="1"/>
  <c r="G422" i="101"/>
  <c r="R31" i="102" s="1"/>
  <c r="G391" i="101"/>
  <c r="Q31" i="102" s="1"/>
  <c r="K484" i="101"/>
  <c r="T35" i="102" s="1"/>
  <c r="K453" i="101"/>
  <c r="S35" i="102" s="1"/>
  <c r="K422" i="101"/>
  <c r="R35" i="102" s="1"/>
  <c r="K391" i="101"/>
  <c r="Q35" i="102" s="1"/>
  <c r="O484" i="101"/>
  <c r="T39" i="102" s="1"/>
  <c r="O453" i="101"/>
  <c r="S39" i="102" s="1"/>
  <c r="O422" i="101"/>
  <c r="R39" i="102" s="1"/>
  <c r="O391" i="101"/>
  <c r="Q39" i="102" s="1"/>
  <c r="S484" i="101"/>
  <c r="T43" i="102" s="1"/>
  <c r="S453" i="101"/>
  <c r="S43" i="102" s="1"/>
  <c r="S422" i="101"/>
  <c r="R43" i="102" s="1"/>
  <c r="S391" i="101"/>
  <c r="Q43" i="102" s="1"/>
  <c r="W484" i="101"/>
  <c r="T47" i="102" s="1"/>
  <c r="W453" i="101"/>
  <c r="S47" i="102" s="1"/>
  <c r="W391" i="101"/>
  <c r="Q47" i="102" s="1"/>
  <c r="W422" i="101"/>
  <c r="R47" i="102" s="1"/>
  <c r="AA484" i="101"/>
  <c r="T51" i="102" s="1"/>
  <c r="AA453" i="101"/>
  <c r="S51" i="102" s="1"/>
  <c r="AA422" i="101"/>
  <c r="R51" i="102" s="1"/>
  <c r="AA391" i="101"/>
  <c r="Q51" i="102" s="1"/>
  <c r="G485" i="101"/>
  <c r="T55" i="102" s="1"/>
  <c r="G454" i="101"/>
  <c r="S55" i="102" s="1"/>
  <c r="G423" i="101"/>
  <c r="R55" i="102" s="1"/>
  <c r="G392" i="101"/>
  <c r="Q55" i="102" s="1"/>
  <c r="K485" i="101"/>
  <c r="T59" i="102" s="1"/>
  <c r="K454" i="101"/>
  <c r="S59" i="102" s="1"/>
  <c r="K423" i="101"/>
  <c r="R59" i="102" s="1"/>
  <c r="K392" i="101"/>
  <c r="Q59" i="102" s="1"/>
  <c r="O485" i="101"/>
  <c r="T63" i="102" s="1"/>
  <c r="O454" i="101"/>
  <c r="S63" i="102" s="1"/>
  <c r="O423" i="101"/>
  <c r="R63" i="102" s="1"/>
  <c r="O392" i="101"/>
  <c r="Q63" i="102" s="1"/>
  <c r="S485" i="101"/>
  <c r="T67" i="102" s="1"/>
  <c r="S454" i="101"/>
  <c r="S67" i="102" s="1"/>
  <c r="S423" i="101"/>
  <c r="R67" i="102" s="1"/>
  <c r="S392" i="101"/>
  <c r="Q67" i="102" s="1"/>
  <c r="W485" i="101"/>
  <c r="T71" i="102" s="1"/>
  <c r="W454" i="101"/>
  <c r="S71" i="102" s="1"/>
  <c r="W423" i="101"/>
  <c r="R71" i="102" s="1"/>
  <c r="W392" i="101"/>
  <c r="Q71" i="102" s="1"/>
  <c r="AA485" i="101"/>
  <c r="T75" i="102" s="1"/>
  <c r="AA454" i="101"/>
  <c r="S75" i="102" s="1"/>
  <c r="AA423" i="101"/>
  <c r="R75" i="102" s="1"/>
  <c r="AA392" i="101"/>
  <c r="Q75" i="102" s="1"/>
  <c r="G486" i="101"/>
  <c r="T79" i="102" s="1"/>
  <c r="G455" i="101"/>
  <c r="S79" i="102" s="1"/>
  <c r="G424" i="101"/>
  <c r="R79" i="102" s="1"/>
  <c r="G393" i="101"/>
  <c r="Q79" i="102" s="1"/>
  <c r="K486" i="101"/>
  <c r="T83" i="102" s="1"/>
  <c r="K455" i="101"/>
  <c r="S83" i="102" s="1"/>
  <c r="K424" i="101"/>
  <c r="R83" i="102" s="1"/>
  <c r="K393" i="101"/>
  <c r="Q83" i="102" s="1"/>
  <c r="O486" i="101"/>
  <c r="T87" i="102" s="1"/>
  <c r="O455" i="101"/>
  <c r="S87" i="102" s="1"/>
  <c r="O424" i="101"/>
  <c r="R87" i="102" s="1"/>
  <c r="O393" i="101"/>
  <c r="Q87" i="102" s="1"/>
  <c r="S486" i="101"/>
  <c r="T91" i="102" s="1"/>
  <c r="S455" i="101"/>
  <c r="S91" i="102" s="1"/>
  <c r="S424" i="101"/>
  <c r="R91" i="102" s="1"/>
  <c r="S393" i="101"/>
  <c r="Q91" i="102" s="1"/>
  <c r="W486" i="101"/>
  <c r="T95" i="102" s="1"/>
  <c r="W455" i="101"/>
  <c r="S95" i="102" s="1"/>
  <c r="W424" i="101"/>
  <c r="R95" i="102" s="1"/>
  <c r="W393" i="101"/>
  <c r="Q95" i="102" s="1"/>
  <c r="AA486" i="101"/>
  <c r="T99" i="102" s="1"/>
  <c r="AA455" i="101"/>
  <c r="S99" i="102" s="1"/>
  <c r="AA424" i="101"/>
  <c r="R99" i="102" s="1"/>
  <c r="AA393" i="101"/>
  <c r="Q99" i="102" s="1"/>
  <c r="G487" i="101"/>
  <c r="T103" i="102" s="1"/>
  <c r="G456" i="101"/>
  <c r="S103" i="102" s="1"/>
  <c r="G425" i="101"/>
  <c r="R103" i="102" s="1"/>
  <c r="G394" i="101"/>
  <c r="Q103" i="102" s="1"/>
  <c r="K487" i="101"/>
  <c r="T107" i="102" s="1"/>
  <c r="K456" i="101"/>
  <c r="S107" i="102" s="1"/>
  <c r="K425" i="101"/>
  <c r="R107" i="102" s="1"/>
  <c r="K394" i="101"/>
  <c r="Q107" i="102" s="1"/>
  <c r="O487" i="101"/>
  <c r="T111" i="102" s="1"/>
  <c r="O456" i="101"/>
  <c r="S111" i="102" s="1"/>
  <c r="O425" i="101"/>
  <c r="R111" i="102" s="1"/>
  <c r="O394" i="101"/>
  <c r="Q111" i="102" s="1"/>
  <c r="S487" i="101"/>
  <c r="T115" i="102" s="1"/>
  <c r="S456" i="101"/>
  <c r="S115" i="102" s="1"/>
  <c r="S425" i="101"/>
  <c r="R115" i="102" s="1"/>
  <c r="S394" i="101"/>
  <c r="Q115" i="102" s="1"/>
  <c r="W487" i="101"/>
  <c r="T119" i="102" s="1"/>
  <c r="W456" i="101"/>
  <c r="S119" i="102" s="1"/>
  <c r="W425" i="101"/>
  <c r="R119" i="102" s="1"/>
  <c r="W394" i="101"/>
  <c r="Q119" i="102" s="1"/>
  <c r="AA487" i="101"/>
  <c r="T123" i="102" s="1"/>
  <c r="AA456" i="101"/>
  <c r="S123" i="102" s="1"/>
  <c r="AA425" i="101"/>
  <c r="R123" i="102" s="1"/>
  <c r="AA394" i="101"/>
  <c r="Q123" i="102" s="1"/>
  <c r="G488" i="101"/>
  <c r="T127" i="102" s="1"/>
  <c r="G457" i="101"/>
  <c r="S127" i="102" s="1"/>
  <c r="G426" i="101"/>
  <c r="R127" i="102" s="1"/>
  <c r="G395" i="101"/>
  <c r="Q127" i="102" s="1"/>
  <c r="K488" i="101"/>
  <c r="T131" i="102" s="1"/>
  <c r="K457" i="101"/>
  <c r="S131" i="102" s="1"/>
  <c r="K426" i="101"/>
  <c r="R131" i="102" s="1"/>
  <c r="K395" i="101"/>
  <c r="Q131" i="102" s="1"/>
  <c r="O488" i="101"/>
  <c r="T135" i="102" s="1"/>
  <c r="O457" i="101"/>
  <c r="S135" i="102" s="1"/>
  <c r="O426" i="101"/>
  <c r="R135" i="102" s="1"/>
  <c r="O395" i="101"/>
  <c r="Q135" i="102" s="1"/>
  <c r="S488" i="101"/>
  <c r="T139" i="102" s="1"/>
  <c r="S457" i="101"/>
  <c r="S139" i="102" s="1"/>
  <c r="S426" i="101"/>
  <c r="R139" i="102" s="1"/>
  <c r="S395" i="101"/>
  <c r="Q139" i="102" s="1"/>
  <c r="W488" i="101"/>
  <c r="T143" i="102" s="1"/>
  <c r="W457" i="101"/>
  <c r="S143" i="102" s="1"/>
  <c r="W426" i="101"/>
  <c r="R143" i="102" s="1"/>
  <c r="W395" i="101"/>
  <c r="Q143" i="102" s="1"/>
  <c r="AA488" i="101"/>
  <c r="T147" i="102" s="1"/>
  <c r="AA457" i="101"/>
  <c r="S147" i="102" s="1"/>
  <c r="AA426" i="101"/>
  <c r="R147" i="102" s="1"/>
  <c r="AA395" i="101"/>
  <c r="Q147" i="102" s="1"/>
  <c r="G489" i="101"/>
  <c r="T151" i="102" s="1"/>
  <c r="G458" i="101"/>
  <c r="S151" i="102" s="1"/>
  <c r="G427" i="101"/>
  <c r="R151" i="102" s="1"/>
  <c r="G396" i="101"/>
  <c r="Q151" i="102" s="1"/>
  <c r="K489" i="101"/>
  <c r="T155" i="102" s="1"/>
  <c r="K458" i="101"/>
  <c r="S155" i="102" s="1"/>
  <c r="K427" i="101"/>
  <c r="R155" i="102" s="1"/>
  <c r="K396" i="101"/>
  <c r="Q155" i="102" s="1"/>
  <c r="O489" i="101"/>
  <c r="T159" i="102" s="1"/>
  <c r="O458" i="101"/>
  <c r="S159" i="102" s="1"/>
  <c r="O427" i="101"/>
  <c r="R159" i="102" s="1"/>
  <c r="O396" i="101"/>
  <c r="Q159" i="102" s="1"/>
  <c r="S489" i="101"/>
  <c r="T163" i="102" s="1"/>
  <c r="S458" i="101"/>
  <c r="S163" i="102" s="1"/>
  <c r="S427" i="101"/>
  <c r="R163" i="102" s="1"/>
  <c r="S396" i="101"/>
  <c r="Q163" i="102" s="1"/>
  <c r="W489" i="101"/>
  <c r="T167" i="102" s="1"/>
  <c r="W458" i="101"/>
  <c r="S167" i="102" s="1"/>
  <c r="W427" i="101"/>
  <c r="R167" i="102" s="1"/>
  <c r="W396" i="101"/>
  <c r="Q167" i="102" s="1"/>
  <c r="AA489" i="101"/>
  <c r="T171" i="102" s="1"/>
  <c r="AA458" i="101"/>
  <c r="S171" i="102" s="1"/>
  <c r="AA427" i="101"/>
  <c r="R171" i="102" s="1"/>
  <c r="AA396" i="101"/>
  <c r="Q171" i="102" s="1"/>
  <c r="G490" i="101"/>
  <c r="T175" i="102" s="1"/>
  <c r="G459" i="101"/>
  <c r="S175" i="102" s="1"/>
  <c r="G428" i="101"/>
  <c r="R175" i="102" s="1"/>
  <c r="G397" i="101"/>
  <c r="Q175" i="102" s="1"/>
  <c r="K490" i="101"/>
  <c r="T179" i="102" s="1"/>
  <c r="K459" i="101"/>
  <c r="S179" i="102" s="1"/>
  <c r="K428" i="101"/>
  <c r="R179" i="102" s="1"/>
  <c r="K397" i="101"/>
  <c r="Q179" i="102" s="1"/>
  <c r="O490" i="101"/>
  <c r="T183" i="102" s="1"/>
  <c r="O459" i="101"/>
  <c r="S183" i="102" s="1"/>
  <c r="O428" i="101"/>
  <c r="R183" i="102" s="1"/>
  <c r="O397" i="101"/>
  <c r="Q183" i="102" s="1"/>
  <c r="S490" i="101"/>
  <c r="T187" i="102" s="1"/>
  <c r="S459" i="101"/>
  <c r="S187" i="102" s="1"/>
  <c r="S428" i="101"/>
  <c r="R187" i="102" s="1"/>
  <c r="S397" i="101"/>
  <c r="Q187" i="102" s="1"/>
  <c r="W490" i="101"/>
  <c r="T191" i="102" s="1"/>
  <c r="W459" i="101"/>
  <c r="S191" i="102" s="1"/>
  <c r="W428" i="101"/>
  <c r="R191" i="102" s="1"/>
  <c r="W397" i="101"/>
  <c r="Q191" i="102" s="1"/>
  <c r="AA490" i="101"/>
  <c r="T195" i="102" s="1"/>
  <c r="AA459" i="101"/>
  <c r="S195" i="102" s="1"/>
  <c r="AA428" i="101"/>
  <c r="R195" i="102" s="1"/>
  <c r="AA397" i="101"/>
  <c r="Q195" i="102" s="1"/>
  <c r="G491" i="101"/>
  <c r="T199" i="102" s="1"/>
  <c r="G460" i="101"/>
  <c r="S199" i="102" s="1"/>
  <c r="G429" i="101"/>
  <c r="R199" i="102" s="1"/>
  <c r="G398" i="101"/>
  <c r="Q199" i="102" s="1"/>
  <c r="K491" i="101"/>
  <c r="T203" i="102" s="1"/>
  <c r="K460" i="101"/>
  <c r="S203" i="102" s="1"/>
  <c r="K429" i="101"/>
  <c r="R203" i="102" s="1"/>
  <c r="K398" i="101"/>
  <c r="Q203" i="102" s="1"/>
  <c r="O491" i="101"/>
  <c r="T207" i="102" s="1"/>
  <c r="O460" i="101"/>
  <c r="S207" i="102" s="1"/>
  <c r="O429" i="101"/>
  <c r="R207" i="102" s="1"/>
  <c r="O398" i="101"/>
  <c r="Q207" i="102" s="1"/>
  <c r="S491" i="101"/>
  <c r="T211" i="102" s="1"/>
  <c r="S460" i="101"/>
  <c r="S211" i="102" s="1"/>
  <c r="S429" i="101"/>
  <c r="R211" i="102" s="1"/>
  <c r="S398" i="101"/>
  <c r="Q211" i="102" s="1"/>
  <c r="W491" i="101"/>
  <c r="T215" i="102" s="1"/>
  <c r="W460" i="101"/>
  <c r="S215" i="102" s="1"/>
  <c r="W429" i="101"/>
  <c r="R215" i="102" s="1"/>
  <c r="W398" i="101"/>
  <c r="Q215" i="102" s="1"/>
  <c r="AA491" i="101"/>
  <c r="T219" i="102" s="1"/>
  <c r="AA460" i="101"/>
  <c r="S219" i="102" s="1"/>
  <c r="AA429" i="101"/>
  <c r="R219" i="102" s="1"/>
  <c r="AA398" i="101"/>
  <c r="Q219" i="102" s="1"/>
  <c r="G492" i="101"/>
  <c r="T223" i="102" s="1"/>
  <c r="G461" i="101"/>
  <c r="S223" i="102" s="1"/>
  <c r="G430" i="101"/>
  <c r="R223" i="102" s="1"/>
  <c r="G399" i="101"/>
  <c r="Q223" i="102" s="1"/>
  <c r="K492" i="101"/>
  <c r="T227" i="102" s="1"/>
  <c r="K461" i="101"/>
  <c r="S227" i="102" s="1"/>
  <c r="K430" i="101"/>
  <c r="R227" i="102" s="1"/>
  <c r="K399" i="101"/>
  <c r="Q227" i="102" s="1"/>
  <c r="O492" i="101"/>
  <c r="T231" i="102" s="1"/>
  <c r="O461" i="101"/>
  <c r="S231" i="102" s="1"/>
  <c r="O430" i="101"/>
  <c r="R231" i="102" s="1"/>
  <c r="O399" i="101"/>
  <c r="Q231" i="102" s="1"/>
  <c r="S492" i="101"/>
  <c r="T235" i="102" s="1"/>
  <c r="S461" i="101"/>
  <c r="S235" i="102" s="1"/>
  <c r="S430" i="101"/>
  <c r="R235" i="102" s="1"/>
  <c r="S399" i="101"/>
  <c r="Q235" i="102" s="1"/>
  <c r="W492" i="101"/>
  <c r="T239" i="102" s="1"/>
  <c r="W461" i="101"/>
  <c r="S239" i="102" s="1"/>
  <c r="W430" i="101"/>
  <c r="R239" i="102" s="1"/>
  <c r="W399" i="101"/>
  <c r="Q239" i="102" s="1"/>
  <c r="AA492" i="101"/>
  <c r="T243" i="102" s="1"/>
  <c r="AA461" i="101"/>
  <c r="S243" i="102" s="1"/>
  <c r="AA430" i="101"/>
  <c r="R243" i="102" s="1"/>
  <c r="AA399" i="101"/>
  <c r="Q243" i="102" s="1"/>
  <c r="G493" i="101"/>
  <c r="T247" i="102" s="1"/>
  <c r="G462" i="101"/>
  <c r="S247" i="102" s="1"/>
  <c r="G431" i="101"/>
  <c r="R247" i="102" s="1"/>
  <c r="G400" i="101"/>
  <c r="Q247" i="102" s="1"/>
  <c r="K493" i="101"/>
  <c r="T251" i="102" s="1"/>
  <c r="K462" i="101"/>
  <c r="S251" i="102" s="1"/>
  <c r="K431" i="101"/>
  <c r="R251" i="102" s="1"/>
  <c r="K400" i="101"/>
  <c r="Q251" i="102" s="1"/>
  <c r="O493" i="101"/>
  <c r="T255" i="102" s="1"/>
  <c r="O462" i="101"/>
  <c r="S255" i="102" s="1"/>
  <c r="O431" i="101"/>
  <c r="R255" i="102" s="1"/>
  <c r="O400" i="101"/>
  <c r="Q255" i="102" s="1"/>
  <c r="S493" i="101"/>
  <c r="T259" i="102" s="1"/>
  <c r="S462" i="101"/>
  <c r="S259" i="102" s="1"/>
  <c r="S431" i="101"/>
  <c r="R259" i="102" s="1"/>
  <c r="S400" i="101"/>
  <c r="Q259" i="102" s="1"/>
  <c r="W493" i="101"/>
  <c r="T263" i="102" s="1"/>
  <c r="W462" i="101"/>
  <c r="S263" i="102" s="1"/>
  <c r="W431" i="101"/>
  <c r="R263" i="102" s="1"/>
  <c r="W400" i="101"/>
  <c r="Q263" i="102" s="1"/>
  <c r="AA493" i="101"/>
  <c r="T267" i="102" s="1"/>
  <c r="AA462" i="101"/>
  <c r="S267" i="102" s="1"/>
  <c r="AA431" i="101"/>
  <c r="R267" i="102" s="1"/>
  <c r="AA400" i="101"/>
  <c r="Q267" i="102" s="1"/>
  <c r="G494" i="101"/>
  <c r="T271" i="102" s="1"/>
  <c r="G463" i="101"/>
  <c r="S271" i="102" s="1"/>
  <c r="G432" i="101"/>
  <c r="R271" i="102" s="1"/>
  <c r="G401" i="101"/>
  <c r="Q271" i="102" s="1"/>
  <c r="K494" i="101"/>
  <c r="T275" i="102" s="1"/>
  <c r="K463" i="101"/>
  <c r="S275" i="102" s="1"/>
  <c r="K432" i="101"/>
  <c r="R275" i="102" s="1"/>
  <c r="K401" i="101"/>
  <c r="Q275" i="102" s="1"/>
  <c r="O494" i="101"/>
  <c r="T279" i="102" s="1"/>
  <c r="O463" i="101"/>
  <c r="S279" i="102" s="1"/>
  <c r="O432" i="101"/>
  <c r="R279" i="102" s="1"/>
  <c r="O401" i="101"/>
  <c r="Q279" i="102" s="1"/>
  <c r="S494" i="101"/>
  <c r="T283" i="102" s="1"/>
  <c r="S463" i="101"/>
  <c r="S283" i="102" s="1"/>
  <c r="S432" i="101"/>
  <c r="R283" i="102" s="1"/>
  <c r="S401" i="101"/>
  <c r="Q283" i="102" s="1"/>
  <c r="W494" i="101"/>
  <c r="T287" i="102" s="1"/>
  <c r="W463" i="101"/>
  <c r="S287" i="102" s="1"/>
  <c r="W432" i="101"/>
  <c r="R287" i="102" s="1"/>
  <c r="W401" i="101"/>
  <c r="Q287" i="102" s="1"/>
  <c r="AA494" i="101"/>
  <c r="T291" i="102" s="1"/>
  <c r="AA463" i="101"/>
  <c r="S291" i="102" s="1"/>
  <c r="AA432" i="101"/>
  <c r="R291" i="102" s="1"/>
  <c r="AA401" i="101"/>
  <c r="Q291" i="102" s="1"/>
  <c r="G495" i="101"/>
  <c r="T295" i="102" s="1"/>
  <c r="G464" i="101"/>
  <c r="S295" i="102" s="1"/>
  <c r="G433" i="101"/>
  <c r="R295" i="102" s="1"/>
  <c r="G402" i="101"/>
  <c r="Q295" i="102" s="1"/>
  <c r="K495" i="101"/>
  <c r="T299" i="102" s="1"/>
  <c r="K464" i="101"/>
  <c r="S299" i="102" s="1"/>
  <c r="K433" i="101"/>
  <c r="R299" i="102" s="1"/>
  <c r="K402" i="101"/>
  <c r="Q299" i="102" s="1"/>
  <c r="O495" i="101"/>
  <c r="T303" i="102" s="1"/>
  <c r="O464" i="101"/>
  <c r="S303" i="102" s="1"/>
  <c r="O433" i="101"/>
  <c r="R303" i="102" s="1"/>
  <c r="O402" i="101"/>
  <c r="Q303" i="102" s="1"/>
  <c r="S495" i="101"/>
  <c r="T307" i="102" s="1"/>
  <c r="S464" i="101"/>
  <c r="S307" i="102" s="1"/>
  <c r="S433" i="101"/>
  <c r="R307" i="102" s="1"/>
  <c r="S402" i="101"/>
  <c r="Q307" i="102" s="1"/>
  <c r="W495" i="101"/>
  <c r="T311" i="102" s="1"/>
  <c r="W464" i="101"/>
  <c r="S311" i="102" s="1"/>
  <c r="W433" i="101"/>
  <c r="R311" i="102" s="1"/>
  <c r="W402" i="101"/>
  <c r="Q311" i="102" s="1"/>
  <c r="AA495" i="101"/>
  <c r="T315" i="102" s="1"/>
  <c r="AA464" i="101"/>
  <c r="S315" i="102" s="1"/>
  <c r="AA433" i="101"/>
  <c r="R315" i="102" s="1"/>
  <c r="AA402" i="101"/>
  <c r="Q315" i="102" s="1"/>
  <c r="G496" i="101"/>
  <c r="T319" i="102" s="1"/>
  <c r="G465" i="101"/>
  <c r="S319" i="102" s="1"/>
  <c r="G434" i="101"/>
  <c r="R319" i="102" s="1"/>
  <c r="G403" i="101"/>
  <c r="Q319" i="102" s="1"/>
  <c r="K496" i="101"/>
  <c r="T323" i="102" s="1"/>
  <c r="K465" i="101"/>
  <c r="S323" i="102" s="1"/>
  <c r="K434" i="101"/>
  <c r="R323" i="102" s="1"/>
  <c r="K403" i="101"/>
  <c r="Q323" i="102" s="1"/>
  <c r="O496" i="101"/>
  <c r="T327" i="102" s="1"/>
  <c r="O465" i="101"/>
  <c r="S327" i="102" s="1"/>
  <c r="O434" i="101"/>
  <c r="R327" i="102" s="1"/>
  <c r="O403" i="101"/>
  <c r="Q327" i="102" s="1"/>
  <c r="S496" i="101"/>
  <c r="T331" i="102" s="1"/>
  <c r="S465" i="101"/>
  <c r="S331" i="102" s="1"/>
  <c r="S434" i="101"/>
  <c r="R331" i="102" s="1"/>
  <c r="S403" i="101"/>
  <c r="Q331" i="102" s="1"/>
  <c r="W496" i="101"/>
  <c r="T335" i="102" s="1"/>
  <c r="W465" i="101"/>
  <c r="S335" i="102" s="1"/>
  <c r="W434" i="101"/>
  <c r="R335" i="102" s="1"/>
  <c r="W403" i="101"/>
  <c r="Q335" i="102" s="1"/>
  <c r="AA496" i="101"/>
  <c r="T339" i="102" s="1"/>
  <c r="AA465" i="101"/>
  <c r="S339" i="102" s="1"/>
  <c r="AA434" i="101"/>
  <c r="R339" i="102" s="1"/>
  <c r="AA403" i="101"/>
  <c r="Q339" i="102" s="1"/>
  <c r="G497" i="101"/>
  <c r="T343" i="102" s="1"/>
  <c r="G466" i="101"/>
  <c r="S343" i="102" s="1"/>
  <c r="G435" i="101"/>
  <c r="R343" i="102" s="1"/>
  <c r="G404" i="101"/>
  <c r="Q343" i="102" s="1"/>
  <c r="K497" i="101"/>
  <c r="T347" i="102" s="1"/>
  <c r="K466" i="101"/>
  <c r="S347" i="102" s="1"/>
  <c r="K435" i="101"/>
  <c r="R347" i="102" s="1"/>
  <c r="K404" i="101"/>
  <c r="Q347" i="102" s="1"/>
  <c r="O497" i="101"/>
  <c r="T351" i="102" s="1"/>
  <c r="O466" i="101"/>
  <c r="S351" i="102" s="1"/>
  <c r="O435" i="101"/>
  <c r="R351" i="102" s="1"/>
  <c r="O404" i="101"/>
  <c r="Q351" i="102" s="1"/>
  <c r="S497" i="101"/>
  <c r="T355" i="102" s="1"/>
  <c r="S466" i="101"/>
  <c r="S355" i="102" s="1"/>
  <c r="S435" i="101"/>
  <c r="R355" i="102" s="1"/>
  <c r="S404" i="101"/>
  <c r="Q355" i="102" s="1"/>
  <c r="W497" i="101"/>
  <c r="T359" i="102" s="1"/>
  <c r="W466" i="101"/>
  <c r="S359" i="102" s="1"/>
  <c r="W435" i="101"/>
  <c r="R359" i="102" s="1"/>
  <c r="W404" i="101"/>
  <c r="Q359" i="102" s="1"/>
  <c r="AA497" i="101"/>
  <c r="T363" i="102" s="1"/>
  <c r="AA466" i="101"/>
  <c r="S363" i="102" s="1"/>
  <c r="AA435" i="101"/>
  <c r="R363" i="102" s="1"/>
  <c r="AA404" i="101"/>
  <c r="Q363" i="102" s="1"/>
  <c r="G498" i="101"/>
  <c r="T367" i="102" s="1"/>
  <c r="G467" i="101"/>
  <c r="S367" i="102" s="1"/>
  <c r="G436" i="101"/>
  <c r="R367" i="102" s="1"/>
  <c r="G405" i="101"/>
  <c r="Q367" i="102" s="1"/>
  <c r="K498" i="101"/>
  <c r="T371" i="102" s="1"/>
  <c r="K467" i="101"/>
  <c r="S371" i="102" s="1"/>
  <c r="K436" i="101"/>
  <c r="R371" i="102" s="1"/>
  <c r="K405" i="101"/>
  <c r="Q371" i="102" s="1"/>
  <c r="O498" i="101"/>
  <c r="T375" i="102" s="1"/>
  <c r="O467" i="101"/>
  <c r="S375" i="102" s="1"/>
  <c r="O436" i="101"/>
  <c r="R375" i="102" s="1"/>
  <c r="O405" i="101"/>
  <c r="Q375" i="102" s="1"/>
  <c r="S498" i="101"/>
  <c r="T379" i="102" s="1"/>
  <c r="S467" i="101"/>
  <c r="S379" i="102" s="1"/>
  <c r="S436" i="101"/>
  <c r="R379" i="102" s="1"/>
  <c r="S405" i="101"/>
  <c r="Q379" i="102" s="1"/>
  <c r="W498" i="101"/>
  <c r="T383" i="102" s="1"/>
  <c r="W467" i="101"/>
  <c r="S383" i="102" s="1"/>
  <c r="W436" i="101"/>
  <c r="R383" i="102" s="1"/>
  <c r="W405" i="101"/>
  <c r="Q383" i="102" s="1"/>
  <c r="AA498" i="101"/>
  <c r="T387" i="102" s="1"/>
  <c r="AA467" i="101"/>
  <c r="S387" i="102" s="1"/>
  <c r="AA436" i="101"/>
  <c r="R387" i="102" s="1"/>
  <c r="AA405" i="101"/>
  <c r="Q387" i="102" s="1"/>
  <c r="G499" i="101"/>
  <c r="T391" i="102" s="1"/>
  <c r="G468" i="101"/>
  <c r="S391" i="102" s="1"/>
  <c r="G437" i="101"/>
  <c r="R391" i="102" s="1"/>
  <c r="G406" i="101"/>
  <c r="Q391" i="102" s="1"/>
  <c r="K499" i="101"/>
  <c r="T395" i="102" s="1"/>
  <c r="K468" i="101"/>
  <c r="S395" i="102" s="1"/>
  <c r="K437" i="101"/>
  <c r="R395" i="102" s="1"/>
  <c r="K406" i="101"/>
  <c r="Q395" i="102" s="1"/>
  <c r="O499" i="101"/>
  <c r="T399" i="102" s="1"/>
  <c r="O468" i="101"/>
  <c r="S399" i="102" s="1"/>
  <c r="O437" i="101"/>
  <c r="R399" i="102" s="1"/>
  <c r="O406" i="101"/>
  <c r="Q399" i="102" s="1"/>
  <c r="S499" i="101"/>
  <c r="T403" i="102" s="1"/>
  <c r="S468" i="101"/>
  <c r="S403" i="102" s="1"/>
  <c r="S437" i="101"/>
  <c r="R403" i="102" s="1"/>
  <c r="S406" i="101"/>
  <c r="Q403" i="102" s="1"/>
  <c r="W499" i="101"/>
  <c r="T407" i="102" s="1"/>
  <c r="W468" i="101"/>
  <c r="S407" i="102" s="1"/>
  <c r="W437" i="101"/>
  <c r="R407" i="102" s="1"/>
  <c r="W406" i="101"/>
  <c r="Q407" i="102" s="1"/>
  <c r="AA499" i="101"/>
  <c r="T411" i="102" s="1"/>
  <c r="AA468" i="101"/>
  <c r="S411" i="102" s="1"/>
  <c r="AA437" i="101"/>
  <c r="R411" i="102" s="1"/>
  <c r="AA406" i="101"/>
  <c r="Q411" i="102" s="1"/>
  <c r="G501" i="101"/>
  <c r="T439" i="102" s="1"/>
  <c r="G470" i="101"/>
  <c r="S439" i="102" s="1"/>
  <c r="G439" i="101"/>
  <c r="R439" i="102" s="1"/>
  <c r="G408" i="101"/>
  <c r="Q439" i="102" s="1"/>
  <c r="K501" i="101"/>
  <c r="T443" i="102" s="1"/>
  <c r="K470" i="101"/>
  <c r="S443" i="102" s="1"/>
  <c r="K439" i="101"/>
  <c r="R443" i="102" s="1"/>
  <c r="K408" i="101"/>
  <c r="Q443" i="102" s="1"/>
  <c r="O501" i="101"/>
  <c r="T447" i="102" s="1"/>
  <c r="O470" i="101"/>
  <c r="S447" i="102" s="1"/>
  <c r="O439" i="101"/>
  <c r="R447" i="102" s="1"/>
  <c r="O408" i="101"/>
  <c r="Q447" i="102" s="1"/>
  <c r="S501" i="101"/>
  <c r="T451" i="102" s="1"/>
  <c r="S470" i="101"/>
  <c r="S451" i="102" s="1"/>
  <c r="S439" i="101"/>
  <c r="R451" i="102" s="1"/>
  <c r="S408" i="101"/>
  <c r="Q451" i="102" s="1"/>
  <c r="W501" i="101"/>
  <c r="T455" i="102" s="1"/>
  <c r="W470" i="101"/>
  <c r="S455" i="102" s="1"/>
  <c r="W439" i="101"/>
  <c r="R455" i="102" s="1"/>
  <c r="W408" i="101"/>
  <c r="Q455" i="102" s="1"/>
  <c r="AA501" i="101"/>
  <c r="T459" i="102" s="1"/>
  <c r="AA470" i="101"/>
  <c r="S459" i="102" s="1"/>
  <c r="AA439" i="101"/>
  <c r="R459" i="102" s="1"/>
  <c r="AA408" i="101"/>
  <c r="Q459" i="102" s="1"/>
  <c r="G502" i="101"/>
  <c r="T463" i="102" s="1"/>
  <c r="G471" i="101"/>
  <c r="S463" i="102" s="1"/>
  <c r="G440" i="101"/>
  <c r="R463" i="102" s="1"/>
  <c r="G409" i="101"/>
  <c r="Q463" i="102" s="1"/>
  <c r="K502" i="101"/>
  <c r="T467" i="102" s="1"/>
  <c r="K471" i="101"/>
  <c r="S467" i="102" s="1"/>
  <c r="K440" i="101"/>
  <c r="R467" i="102" s="1"/>
  <c r="K409" i="101"/>
  <c r="Q467" i="102" s="1"/>
  <c r="O502" i="101"/>
  <c r="T471" i="102" s="1"/>
  <c r="O471" i="101"/>
  <c r="S471" i="102" s="1"/>
  <c r="O440" i="101"/>
  <c r="R471" i="102" s="1"/>
  <c r="O409" i="101"/>
  <c r="Q471" i="102" s="1"/>
  <c r="S502" i="101"/>
  <c r="T475" i="102" s="1"/>
  <c r="S471" i="101"/>
  <c r="S475" i="102" s="1"/>
  <c r="S440" i="101"/>
  <c r="R475" i="102" s="1"/>
  <c r="S409" i="101"/>
  <c r="Q475" i="102" s="1"/>
  <c r="W502" i="101"/>
  <c r="T479" i="102" s="1"/>
  <c r="W471" i="101"/>
  <c r="S479" i="102" s="1"/>
  <c r="W440" i="101"/>
  <c r="R479" i="102" s="1"/>
  <c r="W409" i="101"/>
  <c r="Q479" i="102" s="1"/>
  <c r="AA502" i="101"/>
  <c r="T483" i="102" s="1"/>
  <c r="AA471" i="101"/>
  <c r="S483" i="102" s="1"/>
  <c r="AA440" i="101"/>
  <c r="R483" i="102" s="1"/>
  <c r="AA409" i="101"/>
  <c r="Q483" i="102" s="1"/>
  <c r="G503" i="101"/>
  <c r="T487" i="102" s="1"/>
  <c r="G472" i="101"/>
  <c r="S487" i="102" s="1"/>
  <c r="G441" i="101"/>
  <c r="R487" i="102" s="1"/>
  <c r="G410" i="101"/>
  <c r="Q487" i="102" s="1"/>
  <c r="K503" i="101"/>
  <c r="T491" i="102" s="1"/>
  <c r="K472" i="101"/>
  <c r="S491" i="102" s="1"/>
  <c r="K441" i="101"/>
  <c r="R491" i="102" s="1"/>
  <c r="K410" i="101"/>
  <c r="Q491" i="102" s="1"/>
  <c r="O503" i="101"/>
  <c r="T495" i="102" s="1"/>
  <c r="O472" i="101"/>
  <c r="S495" i="102" s="1"/>
  <c r="O441" i="101"/>
  <c r="R495" i="102" s="1"/>
  <c r="O410" i="101"/>
  <c r="Q495" i="102" s="1"/>
  <c r="S503" i="101"/>
  <c r="T499" i="102" s="1"/>
  <c r="S472" i="101"/>
  <c r="S499" i="102" s="1"/>
  <c r="S441" i="101"/>
  <c r="R499" i="102" s="1"/>
  <c r="S410" i="101"/>
  <c r="Q499" i="102" s="1"/>
  <c r="W503" i="101"/>
  <c r="T503" i="102" s="1"/>
  <c r="W472" i="101"/>
  <c r="S503" i="102" s="1"/>
  <c r="W441" i="101"/>
  <c r="R503" i="102" s="1"/>
  <c r="W410" i="101"/>
  <c r="Q503" i="102" s="1"/>
  <c r="AA503" i="101"/>
  <c r="T507" i="102" s="1"/>
  <c r="AA472" i="101"/>
  <c r="S507" i="102" s="1"/>
  <c r="AA441" i="101"/>
  <c r="R507" i="102" s="1"/>
  <c r="AA410" i="101"/>
  <c r="Q507" i="102" s="1"/>
  <c r="G504" i="101"/>
  <c r="T511" i="102" s="1"/>
  <c r="G473" i="101"/>
  <c r="S511" i="102" s="1"/>
  <c r="G442" i="101"/>
  <c r="R511" i="102" s="1"/>
  <c r="G411" i="101"/>
  <c r="Q511" i="102" s="1"/>
  <c r="K504" i="101"/>
  <c r="T515" i="102" s="1"/>
  <c r="K473" i="101"/>
  <c r="S515" i="102" s="1"/>
  <c r="K442" i="101"/>
  <c r="R515" i="102" s="1"/>
  <c r="K411" i="101"/>
  <c r="Q515" i="102" s="1"/>
  <c r="O504" i="101"/>
  <c r="T519" i="102" s="1"/>
  <c r="O473" i="101"/>
  <c r="S519" i="102" s="1"/>
  <c r="O442" i="101"/>
  <c r="R519" i="102" s="1"/>
  <c r="O411" i="101"/>
  <c r="Q519" i="102" s="1"/>
  <c r="S504" i="101"/>
  <c r="T523" i="102" s="1"/>
  <c r="S473" i="101"/>
  <c r="S523" i="102" s="1"/>
  <c r="S442" i="101"/>
  <c r="R523" i="102" s="1"/>
  <c r="S411" i="101"/>
  <c r="Q523" i="102" s="1"/>
  <c r="W504" i="101"/>
  <c r="T527" i="102" s="1"/>
  <c r="W473" i="101"/>
  <c r="S527" i="102" s="1"/>
  <c r="W442" i="101"/>
  <c r="R527" i="102" s="1"/>
  <c r="W411" i="101"/>
  <c r="Q527" i="102" s="1"/>
  <c r="AA504" i="101"/>
  <c r="T531" i="102" s="1"/>
  <c r="AA473" i="101"/>
  <c r="S531" i="102" s="1"/>
  <c r="AA442" i="101"/>
  <c r="R531" i="102" s="1"/>
  <c r="AA411" i="101"/>
  <c r="Q531" i="102" s="1"/>
  <c r="G505" i="101"/>
  <c r="T535" i="102" s="1"/>
  <c r="G474" i="101"/>
  <c r="S535" i="102" s="1"/>
  <c r="G443" i="101"/>
  <c r="R535" i="102" s="1"/>
  <c r="G412" i="101"/>
  <c r="Q535" i="102" s="1"/>
  <c r="K505" i="101"/>
  <c r="T539" i="102" s="1"/>
  <c r="K474" i="101"/>
  <c r="S539" i="102" s="1"/>
  <c r="K443" i="101"/>
  <c r="R539" i="102" s="1"/>
  <c r="K412" i="101"/>
  <c r="Q539" i="102" s="1"/>
  <c r="O505" i="101"/>
  <c r="T543" i="102" s="1"/>
  <c r="O474" i="101"/>
  <c r="S543" i="102" s="1"/>
  <c r="O443" i="101"/>
  <c r="R543" i="102" s="1"/>
  <c r="O412" i="101"/>
  <c r="Q543" i="102" s="1"/>
  <c r="S505" i="101"/>
  <c r="T547" i="102" s="1"/>
  <c r="S474" i="101"/>
  <c r="S547" i="102" s="1"/>
  <c r="S443" i="101"/>
  <c r="R547" i="102" s="1"/>
  <c r="S412" i="101"/>
  <c r="Q547" i="102" s="1"/>
  <c r="W505" i="101"/>
  <c r="T551" i="102" s="1"/>
  <c r="W474" i="101"/>
  <c r="S551" i="102" s="1"/>
  <c r="W443" i="101"/>
  <c r="R551" i="102" s="1"/>
  <c r="W412" i="101"/>
  <c r="Q551" i="102" s="1"/>
  <c r="AA505" i="101"/>
  <c r="T555" i="102" s="1"/>
  <c r="AA474" i="101"/>
  <c r="S555" i="102" s="1"/>
  <c r="AA443" i="101"/>
  <c r="R555" i="102" s="1"/>
  <c r="AA412" i="101"/>
  <c r="Q555" i="102" s="1"/>
  <c r="G506" i="101"/>
  <c r="T559" i="102" s="1"/>
  <c r="G475" i="101"/>
  <c r="S559" i="102" s="1"/>
  <c r="G444" i="101"/>
  <c r="R559" i="102" s="1"/>
  <c r="G413" i="101"/>
  <c r="Q559" i="102" s="1"/>
  <c r="K506" i="101"/>
  <c r="T563" i="102" s="1"/>
  <c r="K475" i="101"/>
  <c r="S563" i="102" s="1"/>
  <c r="K444" i="101"/>
  <c r="R563" i="102" s="1"/>
  <c r="K413" i="101"/>
  <c r="Q563" i="102" s="1"/>
  <c r="O506" i="101"/>
  <c r="T567" i="102" s="1"/>
  <c r="O475" i="101"/>
  <c r="S567" i="102" s="1"/>
  <c r="O444" i="101"/>
  <c r="R567" i="102" s="1"/>
  <c r="O413" i="101"/>
  <c r="Q567" i="102" s="1"/>
  <c r="S506" i="101"/>
  <c r="T571" i="102" s="1"/>
  <c r="S475" i="101"/>
  <c r="S571" i="102" s="1"/>
  <c r="S444" i="101"/>
  <c r="R571" i="102" s="1"/>
  <c r="S413" i="101"/>
  <c r="Q571" i="102" s="1"/>
  <c r="W506" i="101"/>
  <c r="T575" i="102" s="1"/>
  <c r="W475" i="101"/>
  <c r="S575" i="102" s="1"/>
  <c r="W444" i="101"/>
  <c r="R575" i="102" s="1"/>
  <c r="W413" i="101"/>
  <c r="Q575" i="102" s="1"/>
  <c r="AA506" i="101"/>
  <c r="T579" i="102" s="1"/>
  <c r="AA475" i="101"/>
  <c r="S579" i="102" s="1"/>
  <c r="AA444" i="101"/>
  <c r="R579" i="102" s="1"/>
  <c r="AA413" i="101"/>
  <c r="Q579" i="102" s="1"/>
  <c r="G507" i="101"/>
  <c r="T583" i="102" s="1"/>
  <c r="G476" i="101"/>
  <c r="S583" i="102" s="1"/>
  <c r="G445" i="101"/>
  <c r="R583" i="102" s="1"/>
  <c r="G414" i="101"/>
  <c r="Q583" i="102" s="1"/>
  <c r="K507" i="101"/>
  <c r="T587" i="102" s="1"/>
  <c r="K476" i="101"/>
  <c r="S587" i="102" s="1"/>
  <c r="K445" i="101"/>
  <c r="R587" i="102" s="1"/>
  <c r="K414" i="101"/>
  <c r="Q587" i="102" s="1"/>
  <c r="O507" i="101"/>
  <c r="T591" i="102" s="1"/>
  <c r="O476" i="101"/>
  <c r="S591" i="102" s="1"/>
  <c r="O445" i="101"/>
  <c r="R591" i="102" s="1"/>
  <c r="O414" i="101"/>
  <c r="Q591" i="102" s="1"/>
  <c r="S507" i="101"/>
  <c r="T595" i="102" s="1"/>
  <c r="S476" i="101"/>
  <c r="S595" i="102" s="1"/>
  <c r="S445" i="101"/>
  <c r="R595" i="102" s="1"/>
  <c r="S414" i="101"/>
  <c r="Q595" i="102" s="1"/>
  <c r="W507" i="101"/>
  <c r="T599" i="102" s="1"/>
  <c r="W476" i="101"/>
  <c r="S599" i="102" s="1"/>
  <c r="W445" i="101"/>
  <c r="R599" i="102" s="1"/>
  <c r="W414" i="101"/>
  <c r="Q599" i="102" s="1"/>
  <c r="AA507" i="101"/>
  <c r="T603" i="102" s="1"/>
  <c r="AA476" i="101"/>
  <c r="S603" i="102" s="1"/>
  <c r="AA445" i="101"/>
  <c r="R603" i="102" s="1"/>
  <c r="AA414" i="101"/>
  <c r="Q603" i="102" s="1"/>
  <c r="G508" i="101"/>
  <c r="T607" i="102" s="1"/>
  <c r="G477" i="101"/>
  <c r="S607" i="102" s="1"/>
  <c r="G446" i="101"/>
  <c r="R607" i="102" s="1"/>
  <c r="G415" i="101"/>
  <c r="Q607" i="102" s="1"/>
  <c r="K508" i="101"/>
  <c r="T611" i="102" s="1"/>
  <c r="K477" i="101"/>
  <c r="S611" i="102" s="1"/>
  <c r="K446" i="101"/>
  <c r="R611" i="102" s="1"/>
  <c r="K415" i="101"/>
  <c r="Q611" i="102" s="1"/>
  <c r="O508" i="101"/>
  <c r="T615" i="102" s="1"/>
  <c r="O477" i="101"/>
  <c r="S615" i="102" s="1"/>
  <c r="O446" i="101"/>
  <c r="R615" i="102" s="1"/>
  <c r="O415" i="101"/>
  <c r="Q615" i="102" s="1"/>
  <c r="S508" i="101"/>
  <c r="T619" i="102" s="1"/>
  <c r="S477" i="101"/>
  <c r="S619" i="102" s="1"/>
  <c r="S446" i="101"/>
  <c r="R619" i="102" s="1"/>
  <c r="S415" i="101"/>
  <c r="Q619" i="102" s="1"/>
  <c r="W508" i="101"/>
  <c r="T623" i="102" s="1"/>
  <c r="W477" i="101"/>
  <c r="S623" i="102" s="1"/>
  <c r="W446" i="101"/>
  <c r="R623" i="102" s="1"/>
  <c r="W415" i="101"/>
  <c r="Q623" i="102" s="1"/>
  <c r="AA508" i="101"/>
  <c r="T627" i="102" s="1"/>
  <c r="AA477" i="101"/>
  <c r="S627" i="102" s="1"/>
  <c r="AA446" i="101"/>
  <c r="R627" i="102" s="1"/>
  <c r="AA415" i="101"/>
  <c r="Q627" i="102" s="1"/>
  <c r="G509" i="101"/>
  <c r="T631" i="102" s="1"/>
  <c r="G478" i="101"/>
  <c r="S631" i="102" s="1"/>
  <c r="G447" i="101"/>
  <c r="R631" i="102" s="1"/>
  <c r="G416" i="101"/>
  <c r="Q631" i="102" s="1"/>
  <c r="K509" i="101"/>
  <c r="T635" i="102" s="1"/>
  <c r="K478" i="101"/>
  <c r="S635" i="102" s="1"/>
  <c r="K447" i="101"/>
  <c r="R635" i="102" s="1"/>
  <c r="K416" i="101"/>
  <c r="Q635" i="102" s="1"/>
  <c r="O509" i="101"/>
  <c r="T639" i="102" s="1"/>
  <c r="O478" i="101"/>
  <c r="S639" i="102" s="1"/>
  <c r="O447" i="101"/>
  <c r="R639" i="102" s="1"/>
  <c r="O416" i="101"/>
  <c r="Q639" i="102" s="1"/>
  <c r="S509" i="101"/>
  <c r="T643" i="102" s="1"/>
  <c r="S478" i="101"/>
  <c r="S643" i="102" s="1"/>
  <c r="S447" i="101"/>
  <c r="R643" i="102" s="1"/>
  <c r="S416" i="101"/>
  <c r="Q643" i="102" s="1"/>
  <c r="W509" i="101"/>
  <c r="T647" i="102" s="1"/>
  <c r="W478" i="101"/>
  <c r="S647" i="102" s="1"/>
  <c r="W447" i="101"/>
  <c r="R647" i="102" s="1"/>
  <c r="W416" i="101"/>
  <c r="Q647" i="102" s="1"/>
  <c r="AA509" i="101"/>
  <c r="T651" i="102" s="1"/>
  <c r="AA478" i="101"/>
  <c r="S651" i="102" s="1"/>
  <c r="AA447" i="101"/>
  <c r="R651" i="102" s="1"/>
  <c r="AA416" i="101"/>
  <c r="Q651" i="102" s="1"/>
  <c r="G510" i="101"/>
  <c r="T655" i="102" s="1"/>
  <c r="G479" i="101"/>
  <c r="S655" i="102" s="1"/>
  <c r="G448" i="101"/>
  <c r="R655" i="102" s="1"/>
  <c r="G417" i="101"/>
  <c r="Q655" i="102" s="1"/>
  <c r="K510" i="101"/>
  <c r="T659" i="102" s="1"/>
  <c r="K479" i="101"/>
  <c r="S659" i="102" s="1"/>
  <c r="K448" i="101"/>
  <c r="R659" i="102" s="1"/>
  <c r="K417" i="101"/>
  <c r="Q659" i="102" s="1"/>
  <c r="O510" i="101"/>
  <c r="T663" i="102" s="1"/>
  <c r="O479" i="101"/>
  <c r="S663" i="102" s="1"/>
  <c r="O448" i="101"/>
  <c r="R663" i="102" s="1"/>
  <c r="O417" i="101"/>
  <c r="Q663" i="102" s="1"/>
  <c r="S510" i="101"/>
  <c r="T667" i="102" s="1"/>
  <c r="S479" i="101"/>
  <c r="S667" i="102" s="1"/>
  <c r="S448" i="101"/>
  <c r="R667" i="102" s="1"/>
  <c r="S417" i="101"/>
  <c r="Q667" i="102" s="1"/>
  <c r="W510" i="101"/>
  <c r="T671" i="102" s="1"/>
  <c r="W479" i="101"/>
  <c r="S671" i="102" s="1"/>
  <c r="W448" i="101"/>
  <c r="R671" i="102" s="1"/>
  <c r="W417" i="101"/>
  <c r="Q671" i="102" s="1"/>
  <c r="AA510" i="101"/>
  <c r="T675" i="102" s="1"/>
  <c r="AA479" i="101"/>
  <c r="S675" i="102" s="1"/>
  <c r="AA448" i="101"/>
  <c r="R675" i="102" s="1"/>
  <c r="AA417" i="101"/>
  <c r="Q675" i="102" s="1"/>
  <c r="G511" i="101"/>
  <c r="T679" i="102" s="1"/>
  <c r="G480" i="101"/>
  <c r="S679" i="102" s="1"/>
  <c r="G449" i="101"/>
  <c r="R679" i="102" s="1"/>
  <c r="G418" i="101"/>
  <c r="Q679" i="102" s="1"/>
  <c r="K511" i="101"/>
  <c r="T683" i="102" s="1"/>
  <c r="K480" i="101"/>
  <c r="S683" i="102" s="1"/>
  <c r="K449" i="101"/>
  <c r="R683" i="102" s="1"/>
  <c r="K418" i="101"/>
  <c r="Q683" i="102" s="1"/>
  <c r="O511" i="101"/>
  <c r="T687" i="102" s="1"/>
  <c r="O480" i="101"/>
  <c r="S687" i="102" s="1"/>
  <c r="O449" i="101"/>
  <c r="R687" i="102" s="1"/>
  <c r="O418" i="101"/>
  <c r="Q687" i="102" s="1"/>
  <c r="S511" i="101"/>
  <c r="T691" i="102" s="1"/>
  <c r="S480" i="101"/>
  <c r="S691" i="102" s="1"/>
  <c r="S449" i="101"/>
  <c r="R691" i="102" s="1"/>
  <c r="S418" i="101"/>
  <c r="Q691" i="102" s="1"/>
  <c r="W511" i="101"/>
  <c r="T695" i="102" s="1"/>
  <c r="W480" i="101"/>
  <c r="S695" i="102" s="1"/>
  <c r="W449" i="101"/>
  <c r="R695" i="102" s="1"/>
  <c r="W418" i="101"/>
  <c r="Q695" i="102" s="1"/>
  <c r="AA511" i="101"/>
  <c r="T699" i="102" s="1"/>
  <c r="AA480" i="101"/>
  <c r="S699" i="102" s="1"/>
  <c r="AA449" i="101"/>
  <c r="R699" i="102" s="1"/>
  <c r="AA418" i="101"/>
  <c r="Q699" i="102" s="1"/>
  <c r="G512" i="101"/>
  <c r="T703" i="102" s="1"/>
  <c r="G481" i="101"/>
  <c r="S703" i="102" s="1"/>
  <c r="G450" i="101"/>
  <c r="R703" i="102" s="1"/>
  <c r="G419" i="101"/>
  <c r="Q703" i="102" s="1"/>
  <c r="K512" i="101"/>
  <c r="T707" i="102" s="1"/>
  <c r="K481" i="101"/>
  <c r="S707" i="102" s="1"/>
  <c r="K450" i="101"/>
  <c r="R707" i="102" s="1"/>
  <c r="K419" i="101"/>
  <c r="Q707" i="102" s="1"/>
  <c r="O512" i="101"/>
  <c r="T711" i="102" s="1"/>
  <c r="O481" i="101"/>
  <c r="S711" i="102" s="1"/>
  <c r="O450" i="101"/>
  <c r="R711" i="102" s="1"/>
  <c r="O419" i="101"/>
  <c r="Q711" i="102" s="1"/>
  <c r="S512" i="101"/>
  <c r="T715" i="102" s="1"/>
  <c r="S481" i="101"/>
  <c r="S715" i="102" s="1"/>
  <c r="S450" i="101"/>
  <c r="R715" i="102" s="1"/>
  <c r="S419" i="101"/>
  <c r="Q715" i="102" s="1"/>
  <c r="W512" i="101"/>
  <c r="T719" i="102" s="1"/>
  <c r="W481" i="101"/>
  <c r="S719" i="102" s="1"/>
  <c r="W450" i="101"/>
  <c r="R719" i="102" s="1"/>
  <c r="W419" i="101"/>
  <c r="Q719" i="102" s="1"/>
  <c r="AA512" i="101"/>
  <c r="T723" i="102" s="1"/>
  <c r="AA481" i="101"/>
  <c r="S723" i="102" s="1"/>
  <c r="AA450" i="101"/>
  <c r="R723" i="102" s="1"/>
  <c r="AA419" i="101"/>
  <c r="Q723" i="102" s="1"/>
  <c r="G513" i="101"/>
  <c r="T727" i="102" s="1"/>
  <c r="G482" i="101"/>
  <c r="S727" i="102" s="1"/>
  <c r="G451" i="101"/>
  <c r="R727" i="102" s="1"/>
  <c r="G420" i="101"/>
  <c r="Q727" i="102" s="1"/>
  <c r="K513" i="101"/>
  <c r="T731" i="102" s="1"/>
  <c r="K482" i="101"/>
  <c r="S731" i="102" s="1"/>
  <c r="K451" i="101"/>
  <c r="R731" i="102" s="1"/>
  <c r="K420" i="101"/>
  <c r="Q731" i="102" s="1"/>
  <c r="O513" i="101"/>
  <c r="T735" i="102" s="1"/>
  <c r="O482" i="101"/>
  <c r="S735" i="102" s="1"/>
  <c r="O451" i="101"/>
  <c r="R735" i="102" s="1"/>
  <c r="O420" i="101"/>
  <c r="Q735" i="102" s="1"/>
  <c r="S513" i="101"/>
  <c r="T739" i="102" s="1"/>
  <c r="S482" i="101"/>
  <c r="S739" i="102" s="1"/>
  <c r="S451" i="101"/>
  <c r="R739" i="102" s="1"/>
  <c r="S420" i="101"/>
  <c r="Q739" i="102" s="1"/>
  <c r="W513" i="101"/>
  <c r="T743" i="102" s="1"/>
  <c r="W482" i="101"/>
  <c r="S743" i="102" s="1"/>
  <c r="W451" i="101"/>
  <c r="R743" i="102" s="1"/>
  <c r="W420" i="101"/>
  <c r="Q743" i="102" s="1"/>
  <c r="AA513" i="101"/>
  <c r="T747" i="102" s="1"/>
  <c r="AA482" i="101"/>
  <c r="S747" i="102" s="1"/>
  <c r="AA451" i="101"/>
  <c r="R747" i="102" s="1"/>
  <c r="AA420" i="101"/>
  <c r="Q747" i="102" s="1"/>
  <c r="F359" i="101"/>
  <c r="P6" i="102" s="1"/>
  <c r="F328" i="101"/>
  <c r="O6" i="102" s="1"/>
  <c r="F266" i="101"/>
  <c r="M6" i="102" s="1"/>
  <c r="F297" i="101"/>
  <c r="N6" i="102" s="1"/>
  <c r="J359" i="101"/>
  <c r="P10" i="102" s="1"/>
  <c r="J328" i="101"/>
  <c r="O10" i="102" s="1"/>
  <c r="J266" i="101"/>
  <c r="M10" i="102" s="1"/>
  <c r="J297" i="101"/>
  <c r="N10" i="102" s="1"/>
  <c r="N359" i="101"/>
  <c r="P14" i="102" s="1"/>
  <c r="N328" i="101"/>
  <c r="O14" i="102" s="1"/>
  <c r="N297" i="101"/>
  <c r="N14" i="102" s="1"/>
  <c r="N266" i="101"/>
  <c r="M14" i="102" s="1"/>
  <c r="R359" i="101"/>
  <c r="P18" i="102" s="1"/>
  <c r="R328" i="101"/>
  <c r="O18" i="102" s="1"/>
  <c r="R297" i="101"/>
  <c r="N18" i="102" s="1"/>
  <c r="R266" i="101"/>
  <c r="M18" i="102" s="1"/>
  <c r="V359" i="101"/>
  <c r="P22" i="102" s="1"/>
  <c r="V328" i="101"/>
  <c r="O22" i="102" s="1"/>
  <c r="V266" i="101"/>
  <c r="M22" i="102" s="1"/>
  <c r="V297" i="101"/>
  <c r="N22" i="102" s="1"/>
  <c r="Z359" i="101"/>
  <c r="P26" i="102" s="1"/>
  <c r="Z328" i="101"/>
  <c r="O26" i="102" s="1"/>
  <c r="Z266" i="101"/>
  <c r="M26" i="102" s="1"/>
  <c r="Z297" i="101"/>
  <c r="N26" i="102" s="1"/>
  <c r="F360" i="101"/>
  <c r="P30" i="102" s="1"/>
  <c r="F298" i="101"/>
  <c r="N30" i="102" s="1"/>
  <c r="F329" i="101"/>
  <c r="O30" i="102" s="1"/>
  <c r="F267" i="101"/>
  <c r="M30" i="102" s="1"/>
  <c r="J360" i="101"/>
  <c r="P34" i="102" s="1"/>
  <c r="J298" i="101"/>
  <c r="N34" i="102" s="1"/>
  <c r="J329" i="101"/>
  <c r="O34" i="102" s="1"/>
  <c r="J267" i="101"/>
  <c r="M34" i="102" s="1"/>
  <c r="N360" i="101"/>
  <c r="P38" i="102" s="1"/>
  <c r="N298" i="101"/>
  <c r="N38" i="102" s="1"/>
  <c r="N329" i="101"/>
  <c r="O38" i="102" s="1"/>
  <c r="N267" i="101"/>
  <c r="M38" i="102" s="1"/>
  <c r="R360" i="101"/>
  <c r="P42" i="102" s="1"/>
  <c r="R298" i="101"/>
  <c r="N42" i="102" s="1"/>
  <c r="R329" i="101"/>
  <c r="O42" i="102" s="1"/>
  <c r="R267" i="101"/>
  <c r="M42" i="102" s="1"/>
  <c r="V360" i="101"/>
  <c r="P46" i="102" s="1"/>
  <c r="V298" i="101"/>
  <c r="N46" i="102" s="1"/>
  <c r="V329" i="101"/>
  <c r="O46" i="102" s="1"/>
  <c r="V267" i="101"/>
  <c r="M46" i="102" s="1"/>
  <c r="Z360" i="101"/>
  <c r="P50" i="102" s="1"/>
  <c r="Z298" i="101"/>
  <c r="N50" i="102" s="1"/>
  <c r="Z329" i="101"/>
  <c r="O50" i="102" s="1"/>
  <c r="Z267" i="101"/>
  <c r="M50" i="102" s="1"/>
  <c r="F361" i="101"/>
  <c r="P54" i="102" s="1"/>
  <c r="F330" i="101"/>
  <c r="O54" i="102" s="1"/>
  <c r="F299" i="101"/>
  <c r="N54" i="102" s="1"/>
  <c r="F268" i="101"/>
  <c r="M54" i="102" s="1"/>
  <c r="J361" i="101"/>
  <c r="P58" i="102" s="1"/>
  <c r="J330" i="101"/>
  <c r="O58" i="102" s="1"/>
  <c r="J299" i="101"/>
  <c r="N58" i="102" s="1"/>
  <c r="J268" i="101"/>
  <c r="M58" i="102" s="1"/>
  <c r="N361" i="101"/>
  <c r="P62" i="102" s="1"/>
  <c r="N330" i="101"/>
  <c r="O62" i="102" s="1"/>
  <c r="N299" i="101"/>
  <c r="N62" i="102" s="1"/>
  <c r="N268" i="101"/>
  <c r="M62" i="102" s="1"/>
  <c r="R361" i="101"/>
  <c r="P66" i="102" s="1"/>
  <c r="R330" i="101"/>
  <c r="O66" i="102" s="1"/>
  <c r="R299" i="101"/>
  <c r="N66" i="102" s="1"/>
  <c r="R268" i="101"/>
  <c r="M66" i="102" s="1"/>
  <c r="V361" i="101"/>
  <c r="P70" i="102" s="1"/>
  <c r="V330" i="101"/>
  <c r="O70" i="102" s="1"/>
  <c r="V299" i="101"/>
  <c r="N70" i="102" s="1"/>
  <c r="V268" i="101"/>
  <c r="M70" i="102" s="1"/>
  <c r="Z361" i="101"/>
  <c r="P74" i="102" s="1"/>
  <c r="Z330" i="101"/>
  <c r="O74" i="102" s="1"/>
  <c r="Z299" i="101"/>
  <c r="N74" i="102" s="1"/>
  <c r="Z268" i="101"/>
  <c r="M74" i="102" s="1"/>
  <c r="F362" i="101"/>
  <c r="P78" i="102" s="1"/>
  <c r="F300" i="101"/>
  <c r="N78" i="102" s="1"/>
  <c r="F331" i="101"/>
  <c r="O78" i="102" s="1"/>
  <c r="F269" i="101"/>
  <c r="M78" i="102" s="1"/>
  <c r="J362" i="101"/>
  <c r="P82" i="102" s="1"/>
  <c r="J300" i="101"/>
  <c r="N82" i="102" s="1"/>
  <c r="J331" i="101"/>
  <c r="O82" i="102" s="1"/>
  <c r="J269" i="101"/>
  <c r="M82" i="102" s="1"/>
  <c r="N362" i="101"/>
  <c r="P86" i="102" s="1"/>
  <c r="N300" i="101"/>
  <c r="N86" i="102" s="1"/>
  <c r="N331" i="101"/>
  <c r="O86" i="102" s="1"/>
  <c r="N269" i="101"/>
  <c r="M86" i="102" s="1"/>
  <c r="R362" i="101"/>
  <c r="P90" i="102" s="1"/>
  <c r="R300" i="101"/>
  <c r="N90" i="102" s="1"/>
  <c r="R331" i="101"/>
  <c r="O90" i="102" s="1"/>
  <c r="R269" i="101"/>
  <c r="M90" i="102" s="1"/>
  <c r="V362" i="101"/>
  <c r="P94" i="102" s="1"/>
  <c r="V300" i="101"/>
  <c r="N94" i="102" s="1"/>
  <c r="V331" i="101"/>
  <c r="O94" i="102" s="1"/>
  <c r="V269" i="101"/>
  <c r="M94" i="102" s="1"/>
  <c r="Z362" i="101"/>
  <c r="P98" i="102" s="1"/>
  <c r="Z300" i="101"/>
  <c r="N98" i="102" s="1"/>
  <c r="Z331" i="101"/>
  <c r="O98" i="102" s="1"/>
  <c r="Z269" i="101"/>
  <c r="M98" i="102" s="1"/>
  <c r="F363" i="101"/>
  <c r="P102" i="102" s="1"/>
  <c r="F332" i="101"/>
  <c r="O102" i="102" s="1"/>
  <c r="F301" i="101"/>
  <c r="N102" i="102" s="1"/>
  <c r="F270" i="101"/>
  <c r="M102" i="102" s="1"/>
  <c r="J363" i="101"/>
  <c r="P106" i="102" s="1"/>
  <c r="J332" i="101"/>
  <c r="O106" i="102" s="1"/>
  <c r="J270" i="101"/>
  <c r="M106" i="102" s="1"/>
  <c r="J301" i="101"/>
  <c r="N106" i="102" s="1"/>
  <c r="N363" i="101"/>
  <c r="P110" i="102" s="1"/>
  <c r="N332" i="101"/>
  <c r="O110" i="102" s="1"/>
  <c r="N270" i="101"/>
  <c r="M110" i="102" s="1"/>
  <c r="N301" i="101"/>
  <c r="N110" i="102" s="1"/>
  <c r="R363" i="101"/>
  <c r="P114" i="102" s="1"/>
  <c r="R332" i="101"/>
  <c r="O114" i="102" s="1"/>
  <c r="R301" i="101"/>
  <c r="N114" i="102" s="1"/>
  <c r="R270" i="101"/>
  <c r="M114" i="102" s="1"/>
  <c r="V363" i="101"/>
  <c r="P118" i="102" s="1"/>
  <c r="V332" i="101"/>
  <c r="O118" i="102" s="1"/>
  <c r="V301" i="101"/>
  <c r="N118" i="102" s="1"/>
  <c r="V270" i="101"/>
  <c r="M118" i="102" s="1"/>
  <c r="Z363" i="101"/>
  <c r="P122" i="102" s="1"/>
  <c r="Z332" i="101"/>
  <c r="O122" i="102" s="1"/>
  <c r="Z270" i="101"/>
  <c r="M122" i="102" s="1"/>
  <c r="Z301" i="101"/>
  <c r="N122" i="102" s="1"/>
  <c r="F364" i="101"/>
  <c r="P126" i="102" s="1"/>
  <c r="F302" i="101"/>
  <c r="N126" i="102" s="1"/>
  <c r="F333" i="101"/>
  <c r="O126" i="102" s="1"/>
  <c r="F271" i="101"/>
  <c r="M126" i="102" s="1"/>
  <c r="J364" i="101"/>
  <c r="P130" i="102" s="1"/>
  <c r="J302" i="101"/>
  <c r="N130" i="102" s="1"/>
  <c r="J333" i="101"/>
  <c r="O130" i="102" s="1"/>
  <c r="J271" i="101"/>
  <c r="M130" i="102" s="1"/>
  <c r="N364" i="101"/>
  <c r="P134" i="102" s="1"/>
  <c r="N302" i="101"/>
  <c r="N134" i="102" s="1"/>
  <c r="N333" i="101"/>
  <c r="O134" i="102" s="1"/>
  <c r="N271" i="101"/>
  <c r="M134" i="102" s="1"/>
  <c r="R364" i="101"/>
  <c r="P138" i="102" s="1"/>
  <c r="R302" i="101"/>
  <c r="N138" i="102" s="1"/>
  <c r="R333" i="101"/>
  <c r="O138" i="102" s="1"/>
  <c r="R271" i="101"/>
  <c r="M138" i="102" s="1"/>
  <c r="V364" i="101"/>
  <c r="P142" i="102" s="1"/>
  <c r="V302" i="101"/>
  <c r="N142" i="102" s="1"/>
  <c r="V333" i="101"/>
  <c r="O142" i="102" s="1"/>
  <c r="V271" i="101"/>
  <c r="M142" i="102" s="1"/>
  <c r="Z364" i="101"/>
  <c r="P146" i="102" s="1"/>
  <c r="Z302" i="101"/>
  <c r="N146" i="102" s="1"/>
  <c r="Z333" i="101"/>
  <c r="O146" i="102" s="1"/>
  <c r="Z271" i="101"/>
  <c r="M146" i="102" s="1"/>
  <c r="F365" i="101"/>
  <c r="P150" i="102" s="1"/>
  <c r="F334" i="101"/>
  <c r="O150" i="102" s="1"/>
  <c r="F303" i="101"/>
  <c r="N150" i="102" s="1"/>
  <c r="F272" i="101"/>
  <c r="M150" i="102" s="1"/>
  <c r="J365" i="101"/>
  <c r="P154" i="102" s="1"/>
  <c r="J334" i="101"/>
  <c r="O154" i="102" s="1"/>
  <c r="J303" i="101"/>
  <c r="N154" i="102" s="1"/>
  <c r="J272" i="101"/>
  <c r="M154" i="102" s="1"/>
  <c r="N365" i="101"/>
  <c r="P158" i="102" s="1"/>
  <c r="N334" i="101"/>
  <c r="O158" i="102" s="1"/>
  <c r="N303" i="101"/>
  <c r="N158" i="102" s="1"/>
  <c r="N272" i="101"/>
  <c r="M158" i="102" s="1"/>
  <c r="R365" i="101"/>
  <c r="P162" i="102" s="1"/>
  <c r="R334" i="101"/>
  <c r="O162" i="102" s="1"/>
  <c r="R303" i="101"/>
  <c r="N162" i="102" s="1"/>
  <c r="R272" i="101"/>
  <c r="M162" i="102" s="1"/>
  <c r="V365" i="101"/>
  <c r="P166" i="102" s="1"/>
  <c r="V334" i="101"/>
  <c r="O166" i="102" s="1"/>
  <c r="V303" i="101"/>
  <c r="N166" i="102" s="1"/>
  <c r="V272" i="101"/>
  <c r="M166" i="102" s="1"/>
  <c r="Z365" i="101"/>
  <c r="P170" i="102" s="1"/>
  <c r="Z334" i="101"/>
  <c r="O170" i="102" s="1"/>
  <c r="Z303" i="101"/>
  <c r="N170" i="102" s="1"/>
  <c r="Z272" i="101"/>
  <c r="M170" i="102" s="1"/>
  <c r="F366" i="101"/>
  <c r="P174" i="102" s="1"/>
  <c r="F304" i="101"/>
  <c r="N174" i="102" s="1"/>
  <c r="F335" i="101"/>
  <c r="O174" i="102" s="1"/>
  <c r="F273" i="101"/>
  <c r="M174" i="102" s="1"/>
  <c r="J366" i="101"/>
  <c r="P178" i="102" s="1"/>
  <c r="J304" i="101"/>
  <c r="N178" i="102" s="1"/>
  <c r="J335" i="101"/>
  <c r="O178" i="102" s="1"/>
  <c r="J273" i="101"/>
  <c r="M178" i="102" s="1"/>
  <c r="N366" i="101"/>
  <c r="P182" i="102" s="1"/>
  <c r="N304" i="101"/>
  <c r="N182" i="102" s="1"/>
  <c r="N335" i="101"/>
  <c r="O182" i="102" s="1"/>
  <c r="N273" i="101"/>
  <c r="M182" i="102" s="1"/>
  <c r="R366" i="101"/>
  <c r="P186" i="102" s="1"/>
  <c r="R304" i="101"/>
  <c r="N186" i="102" s="1"/>
  <c r="R335" i="101"/>
  <c r="O186" i="102" s="1"/>
  <c r="R273" i="101"/>
  <c r="M186" i="102" s="1"/>
  <c r="V366" i="101"/>
  <c r="P190" i="102" s="1"/>
  <c r="V304" i="101"/>
  <c r="V335" i="101"/>
  <c r="O190" i="102" s="1"/>
  <c r="V273" i="101"/>
  <c r="M190" i="102" s="1"/>
  <c r="Z366" i="101"/>
  <c r="P194" i="102" s="1"/>
  <c r="Z304" i="101"/>
  <c r="N194" i="102" s="1"/>
  <c r="Z335" i="101"/>
  <c r="O194" i="102" s="1"/>
  <c r="Z273" i="101"/>
  <c r="M194" i="102" s="1"/>
  <c r="F367" i="101"/>
  <c r="P198" i="102" s="1"/>
  <c r="F336" i="101"/>
  <c r="O198" i="102" s="1"/>
  <c r="F305" i="101"/>
  <c r="N198" i="102" s="1"/>
  <c r="F274" i="101"/>
  <c r="M198" i="102" s="1"/>
  <c r="J367" i="101"/>
  <c r="P202" i="102" s="1"/>
  <c r="J336" i="101"/>
  <c r="O202" i="102" s="1"/>
  <c r="J305" i="101"/>
  <c r="N202" i="102" s="1"/>
  <c r="J274" i="101"/>
  <c r="M202" i="102" s="1"/>
  <c r="N367" i="101"/>
  <c r="P206" i="102" s="1"/>
  <c r="N336" i="101"/>
  <c r="O206" i="102" s="1"/>
  <c r="N274" i="101"/>
  <c r="M206" i="102" s="1"/>
  <c r="N305" i="101"/>
  <c r="N206" i="102" s="1"/>
  <c r="R367" i="101"/>
  <c r="P210" i="102" s="1"/>
  <c r="R336" i="101"/>
  <c r="O210" i="102" s="1"/>
  <c r="R274" i="101"/>
  <c r="M210" i="102" s="1"/>
  <c r="R305" i="101"/>
  <c r="N210" i="102" s="1"/>
  <c r="V367" i="101"/>
  <c r="P214" i="102" s="1"/>
  <c r="V336" i="101"/>
  <c r="O214" i="102" s="1"/>
  <c r="V305" i="101"/>
  <c r="N214" i="102" s="1"/>
  <c r="V274" i="101"/>
  <c r="M214" i="102" s="1"/>
  <c r="Z367" i="101"/>
  <c r="P218" i="102" s="1"/>
  <c r="Z336" i="101"/>
  <c r="O218" i="102" s="1"/>
  <c r="Z305" i="101"/>
  <c r="N218" i="102" s="1"/>
  <c r="Z274" i="101"/>
  <c r="M218" i="102" s="1"/>
  <c r="F368" i="101"/>
  <c r="P222" i="102" s="1"/>
  <c r="F306" i="101"/>
  <c r="N222" i="102" s="1"/>
  <c r="F337" i="101"/>
  <c r="O222" i="102" s="1"/>
  <c r="F275" i="101"/>
  <c r="M222" i="102" s="1"/>
  <c r="J368" i="101"/>
  <c r="P226" i="102" s="1"/>
  <c r="J306" i="101"/>
  <c r="N226" i="102" s="1"/>
  <c r="J337" i="101"/>
  <c r="O226" i="102" s="1"/>
  <c r="J275" i="101"/>
  <c r="M226" i="102" s="1"/>
  <c r="N368" i="101"/>
  <c r="P230" i="102" s="1"/>
  <c r="N306" i="101"/>
  <c r="N230" i="102" s="1"/>
  <c r="N337" i="101"/>
  <c r="O230" i="102" s="1"/>
  <c r="N275" i="101"/>
  <c r="M230" i="102" s="1"/>
  <c r="R368" i="101"/>
  <c r="P234" i="102" s="1"/>
  <c r="R306" i="101"/>
  <c r="N234" i="102" s="1"/>
  <c r="R337" i="101"/>
  <c r="O234" i="102" s="1"/>
  <c r="R275" i="101"/>
  <c r="M234" i="102" s="1"/>
  <c r="V368" i="101"/>
  <c r="P238" i="102" s="1"/>
  <c r="V306" i="101"/>
  <c r="N238" i="102" s="1"/>
  <c r="V337" i="101"/>
  <c r="O238" i="102" s="1"/>
  <c r="V275" i="101"/>
  <c r="M238" i="102" s="1"/>
  <c r="Z368" i="101"/>
  <c r="P242" i="102" s="1"/>
  <c r="Z306" i="101"/>
  <c r="N242" i="102" s="1"/>
  <c r="Z337" i="101"/>
  <c r="O242" i="102" s="1"/>
  <c r="Z275" i="101"/>
  <c r="M242" i="102" s="1"/>
  <c r="F369" i="101"/>
  <c r="P246" i="102" s="1"/>
  <c r="F338" i="101"/>
  <c r="O246" i="102" s="1"/>
  <c r="F307" i="101"/>
  <c r="N246" i="102" s="1"/>
  <c r="F276" i="101"/>
  <c r="M246" i="102" s="1"/>
  <c r="J369" i="101"/>
  <c r="P250" i="102" s="1"/>
  <c r="J338" i="101"/>
  <c r="O250" i="102" s="1"/>
  <c r="J307" i="101"/>
  <c r="N250" i="102" s="1"/>
  <c r="J276" i="101"/>
  <c r="M250" i="102" s="1"/>
  <c r="N369" i="101"/>
  <c r="P254" i="102" s="1"/>
  <c r="N338" i="101"/>
  <c r="O254" i="102" s="1"/>
  <c r="N307" i="101"/>
  <c r="N254" i="102" s="1"/>
  <c r="N276" i="101"/>
  <c r="M254" i="102" s="1"/>
  <c r="R369" i="101"/>
  <c r="P258" i="102" s="1"/>
  <c r="R338" i="101"/>
  <c r="O258" i="102" s="1"/>
  <c r="R307" i="101"/>
  <c r="N258" i="102" s="1"/>
  <c r="R276" i="101"/>
  <c r="M258" i="102" s="1"/>
  <c r="V369" i="101"/>
  <c r="P262" i="102" s="1"/>
  <c r="V338" i="101"/>
  <c r="O262" i="102" s="1"/>
  <c r="V307" i="101"/>
  <c r="N262" i="102" s="1"/>
  <c r="V276" i="101"/>
  <c r="M262" i="102" s="1"/>
  <c r="Z369" i="101"/>
  <c r="P266" i="102" s="1"/>
  <c r="Z338" i="101"/>
  <c r="O266" i="102" s="1"/>
  <c r="Z307" i="101"/>
  <c r="N266" i="102" s="1"/>
  <c r="Z276" i="101"/>
  <c r="M266" i="102" s="1"/>
  <c r="F370" i="101"/>
  <c r="P270" i="102" s="1"/>
  <c r="F308" i="101"/>
  <c r="N270" i="102" s="1"/>
  <c r="F339" i="101"/>
  <c r="O270" i="102" s="1"/>
  <c r="F277" i="101"/>
  <c r="M270" i="102" s="1"/>
  <c r="J370" i="101"/>
  <c r="P274" i="102" s="1"/>
  <c r="J308" i="101"/>
  <c r="N274" i="102" s="1"/>
  <c r="J339" i="101"/>
  <c r="O274" i="102" s="1"/>
  <c r="J277" i="101"/>
  <c r="M274" i="102" s="1"/>
  <c r="N370" i="101"/>
  <c r="P278" i="102" s="1"/>
  <c r="N308" i="101"/>
  <c r="N278" i="102" s="1"/>
  <c r="N339" i="101"/>
  <c r="O278" i="102" s="1"/>
  <c r="N277" i="101"/>
  <c r="M278" i="102" s="1"/>
  <c r="R370" i="101"/>
  <c r="P282" i="102" s="1"/>
  <c r="R308" i="101"/>
  <c r="N282" i="102" s="1"/>
  <c r="R339" i="101"/>
  <c r="O282" i="102" s="1"/>
  <c r="R277" i="101"/>
  <c r="M282" i="102" s="1"/>
  <c r="V370" i="101"/>
  <c r="P286" i="102" s="1"/>
  <c r="V308" i="101"/>
  <c r="N286" i="102" s="1"/>
  <c r="V339" i="101"/>
  <c r="O286" i="102" s="1"/>
  <c r="V277" i="101"/>
  <c r="M286" i="102" s="1"/>
  <c r="AA370" i="101"/>
  <c r="P291" i="102" s="1"/>
  <c r="AA339" i="101"/>
  <c r="O291" i="102" s="1"/>
  <c r="AA308" i="101"/>
  <c r="N291" i="102" s="1"/>
  <c r="AA277" i="101"/>
  <c r="M291" i="102" s="1"/>
  <c r="G371" i="101"/>
  <c r="P295" i="102" s="1"/>
  <c r="G309" i="101"/>
  <c r="N295" i="102" s="1"/>
  <c r="G340" i="101"/>
  <c r="O295" i="102" s="1"/>
  <c r="G278" i="101"/>
  <c r="M295" i="102" s="1"/>
  <c r="K371" i="101"/>
  <c r="P299" i="102" s="1"/>
  <c r="K309" i="101"/>
  <c r="N299" i="102" s="1"/>
  <c r="K340" i="101"/>
  <c r="O299" i="102" s="1"/>
  <c r="K278" i="101"/>
  <c r="M299" i="102" s="1"/>
  <c r="O371" i="101"/>
  <c r="P303" i="102" s="1"/>
  <c r="O309" i="101"/>
  <c r="N303" i="102" s="1"/>
  <c r="O340" i="101"/>
  <c r="O303" i="102" s="1"/>
  <c r="O278" i="101"/>
  <c r="M303" i="102" s="1"/>
  <c r="S371" i="101"/>
  <c r="P307" i="102" s="1"/>
  <c r="S309" i="101"/>
  <c r="N307" i="102" s="1"/>
  <c r="S340" i="101"/>
  <c r="O307" i="102" s="1"/>
  <c r="S278" i="101"/>
  <c r="M307" i="102" s="1"/>
  <c r="W371" i="101"/>
  <c r="P311" i="102" s="1"/>
  <c r="W309" i="101"/>
  <c r="N311" i="102" s="1"/>
  <c r="W340" i="101"/>
  <c r="O311" i="102" s="1"/>
  <c r="W278" i="101"/>
  <c r="M311" i="102" s="1"/>
  <c r="AA371" i="101"/>
  <c r="P315" i="102" s="1"/>
  <c r="AA309" i="101"/>
  <c r="N315" i="102" s="1"/>
  <c r="AA340" i="101"/>
  <c r="O315" i="102" s="1"/>
  <c r="AA278" i="101"/>
  <c r="M315" i="102" s="1"/>
  <c r="G372" i="101"/>
  <c r="P319" i="102" s="1"/>
  <c r="G341" i="101"/>
  <c r="O319" i="102" s="1"/>
  <c r="G310" i="101"/>
  <c r="N319" i="102" s="1"/>
  <c r="G279" i="101"/>
  <c r="M319" i="102" s="1"/>
  <c r="K372" i="101"/>
  <c r="P323" i="102" s="1"/>
  <c r="K341" i="101"/>
  <c r="O323" i="102" s="1"/>
  <c r="K279" i="101"/>
  <c r="M323" i="102" s="1"/>
  <c r="K310" i="101"/>
  <c r="N323" i="102" s="1"/>
  <c r="O372" i="101"/>
  <c r="P327" i="102" s="1"/>
  <c r="O341" i="101"/>
  <c r="O327" i="102" s="1"/>
  <c r="O279" i="101"/>
  <c r="M327" i="102" s="1"/>
  <c r="O310" i="101"/>
  <c r="N327" i="102" s="1"/>
  <c r="S372" i="101"/>
  <c r="P331" i="102" s="1"/>
  <c r="S341" i="101"/>
  <c r="O331" i="102" s="1"/>
  <c r="S310" i="101"/>
  <c r="N331" i="102" s="1"/>
  <c r="S279" i="101"/>
  <c r="M331" i="102" s="1"/>
  <c r="X372" i="101"/>
  <c r="P336" i="102" s="1"/>
  <c r="X310" i="101"/>
  <c r="N336" i="102" s="1"/>
  <c r="X341" i="101"/>
  <c r="O336" i="102" s="1"/>
  <c r="X279" i="101"/>
  <c r="M336" i="102" s="1"/>
  <c r="AB372" i="101"/>
  <c r="P340" i="102" s="1"/>
  <c r="AB310" i="101"/>
  <c r="N340" i="102" s="1"/>
  <c r="AB341" i="101"/>
  <c r="O340" i="102" s="1"/>
  <c r="AB279" i="101"/>
  <c r="M340" i="102" s="1"/>
  <c r="H373" i="101"/>
  <c r="P344" i="102" s="1"/>
  <c r="H342" i="101"/>
  <c r="O344" i="102" s="1"/>
  <c r="H280" i="101"/>
  <c r="M344" i="102" s="1"/>
  <c r="H311" i="101"/>
  <c r="N344" i="102" s="1"/>
  <c r="L373" i="101"/>
  <c r="P348" i="102" s="1"/>
  <c r="L342" i="101"/>
  <c r="O348" i="102" s="1"/>
  <c r="L311" i="101"/>
  <c r="N348" i="102" s="1"/>
  <c r="L280" i="101"/>
  <c r="M348" i="102" s="1"/>
  <c r="P373" i="101"/>
  <c r="P352" i="102" s="1"/>
  <c r="P342" i="101"/>
  <c r="O352" i="102" s="1"/>
  <c r="P311" i="101"/>
  <c r="N352" i="102" s="1"/>
  <c r="P280" i="101"/>
  <c r="M352" i="102" s="1"/>
  <c r="T373" i="101"/>
  <c r="P356" i="102" s="1"/>
  <c r="T342" i="101"/>
  <c r="O356" i="102" s="1"/>
  <c r="T280" i="101"/>
  <c r="M356" i="102" s="1"/>
  <c r="T311" i="101"/>
  <c r="N356" i="102" s="1"/>
  <c r="X373" i="101"/>
  <c r="P360" i="102" s="1"/>
  <c r="X342" i="101"/>
  <c r="O360" i="102" s="1"/>
  <c r="X280" i="101"/>
  <c r="M360" i="102" s="1"/>
  <c r="X311" i="101"/>
  <c r="N360" i="102" s="1"/>
  <c r="AB373" i="101"/>
  <c r="P364" i="102" s="1"/>
  <c r="AB342" i="101"/>
  <c r="O364" i="102" s="1"/>
  <c r="AB311" i="101"/>
  <c r="N364" i="102" s="1"/>
  <c r="AB280" i="101"/>
  <c r="M364" i="102" s="1"/>
  <c r="H374" i="101"/>
  <c r="P368" i="102" s="1"/>
  <c r="H312" i="101"/>
  <c r="N368" i="102" s="1"/>
  <c r="H343" i="101"/>
  <c r="O368" i="102" s="1"/>
  <c r="H281" i="101"/>
  <c r="M368" i="102" s="1"/>
  <c r="L374" i="101"/>
  <c r="P372" i="102" s="1"/>
  <c r="L312" i="101"/>
  <c r="N372" i="102" s="1"/>
  <c r="L343" i="101"/>
  <c r="O372" i="102" s="1"/>
  <c r="L281" i="101"/>
  <c r="M372" i="102" s="1"/>
  <c r="P374" i="101"/>
  <c r="P376" i="102" s="1"/>
  <c r="P312" i="101"/>
  <c r="N376" i="102" s="1"/>
  <c r="P343" i="101"/>
  <c r="O376" i="102" s="1"/>
  <c r="P281" i="101"/>
  <c r="M376" i="102" s="1"/>
  <c r="T374" i="101"/>
  <c r="P380" i="102" s="1"/>
  <c r="T312" i="101"/>
  <c r="N380" i="102" s="1"/>
  <c r="T343" i="101"/>
  <c r="O380" i="102" s="1"/>
  <c r="T281" i="101"/>
  <c r="M380" i="102" s="1"/>
  <c r="X374" i="101"/>
  <c r="P384" i="102" s="1"/>
  <c r="X312" i="101"/>
  <c r="N384" i="102" s="1"/>
  <c r="X343" i="101"/>
  <c r="O384" i="102" s="1"/>
  <c r="X281" i="101"/>
  <c r="M384" i="102" s="1"/>
  <c r="AB374" i="101"/>
  <c r="P388" i="102" s="1"/>
  <c r="AB312" i="101"/>
  <c r="N388" i="102" s="1"/>
  <c r="AB343" i="101"/>
  <c r="O388" i="102" s="1"/>
  <c r="AB281" i="101"/>
  <c r="M388" i="102" s="1"/>
  <c r="H375" i="101"/>
  <c r="P392" i="102" s="1"/>
  <c r="H344" i="101"/>
  <c r="O392" i="102" s="1"/>
  <c r="H313" i="101"/>
  <c r="N392" i="102" s="1"/>
  <c r="H282" i="101"/>
  <c r="M392" i="102" s="1"/>
  <c r="L375" i="101"/>
  <c r="P396" i="102" s="1"/>
  <c r="L344" i="101"/>
  <c r="O396" i="102" s="1"/>
  <c r="L313" i="101"/>
  <c r="N396" i="102" s="1"/>
  <c r="L282" i="101"/>
  <c r="M396" i="102" s="1"/>
  <c r="P375" i="101"/>
  <c r="P400" i="102" s="1"/>
  <c r="P344" i="101"/>
  <c r="O400" i="102" s="1"/>
  <c r="P313" i="101"/>
  <c r="N400" i="102" s="1"/>
  <c r="P282" i="101"/>
  <c r="M400" i="102" s="1"/>
  <c r="T375" i="101"/>
  <c r="P404" i="102" s="1"/>
  <c r="T344" i="101"/>
  <c r="O404" i="102" s="1"/>
  <c r="T313" i="101"/>
  <c r="N404" i="102" s="1"/>
  <c r="T282" i="101"/>
  <c r="M404" i="102" s="1"/>
  <c r="X375" i="101"/>
  <c r="P408" i="102" s="1"/>
  <c r="X344" i="101"/>
  <c r="O408" i="102" s="1"/>
  <c r="X313" i="101"/>
  <c r="N408" i="102" s="1"/>
  <c r="X282" i="101"/>
  <c r="M408" i="102" s="1"/>
  <c r="AB375" i="101"/>
  <c r="P412" i="102" s="1"/>
  <c r="AB344" i="101"/>
  <c r="O412" i="102" s="1"/>
  <c r="AB313" i="101"/>
  <c r="N412" i="102" s="1"/>
  <c r="AB282" i="101"/>
  <c r="M412" i="102" s="1"/>
  <c r="H376" i="101"/>
  <c r="P416" i="102" s="1"/>
  <c r="H314" i="101"/>
  <c r="N416" i="102" s="1"/>
  <c r="H345" i="101"/>
  <c r="O416" i="102" s="1"/>
  <c r="H283" i="101"/>
  <c r="M416" i="102" s="1"/>
  <c r="L376" i="101"/>
  <c r="P420" i="102" s="1"/>
  <c r="L314" i="101"/>
  <c r="N420" i="102" s="1"/>
  <c r="L345" i="101"/>
  <c r="O420" i="102" s="1"/>
  <c r="L283" i="101"/>
  <c r="M420" i="102" s="1"/>
  <c r="P376" i="101"/>
  <c r="P424" i="102" s="1"/>
  <c r="P314" i="101"/>
  <c r="N424" i="102" s="1"/>
  <c r="P345" i="101"/>
  <c r="O424" i="102" s="1"/>
  <c r="P283" i="101"/>
  <c r="M424" i="102" s="1"/>
  <c r="T376" i="101"/>
  <c r="P428" i="102" s="1"/>
  <c r="T314" i="101"/>
  <c r="N428" i="102" s="1"/>
  <c r="T345" i="101"/>
  <c r="O428" i="102" s="1"/>
  <c r="T283" i="101"/>
  <c r="M428" i="102" s="1"/>
  <c r="X376" i="101"/>
  <c r="P432" i="102" s="1"/>
  <c r="X314" i="101"/>
  <c r="N432" i="102" s="1"/>
  <c r="X345" i="101"/>
  <c r="O432" i="102" s="1"/>
  <c r="X283" i="101"/>
  <c r="M432" i="102" s="1"/>
  <c r="AB376" i="101"/>
  <c r="P436" i="102" s="1"/>
  <c r="AB314" i="101"/>
  <c r="N436" i="102" s="1"/>
  <c r="AB345" i="101"/>
  <c r="O436" i="102" s="1"/>
  <c r="AB283" i="101"/>
  <c r="M436" i="102" s="1"/>
  <c r="H377" i="101"/>
  <c r="P440" i="102" s="1"/>
  <c r="H346" i="101"/>
  <c r="O440" i="102" s="1"/>
  <c r="H284" i="101"/>
  <c r="M440" i="102" s="1"/>
  <c r="H315" i="101"/>
  <c r="N440" i="102" s="1"/>
  <c r="L377" i="101"/>
  <c r="P444" i="102" s="1"/>
  <c r="L346" i="101"/>
  <c r="O444" i="102" s="1"/>
  <c r="L284" i="101"/>
  <c r="M444" i="102" s="1"/>
  <c r="L315" i="101"/>
  <c r="N444" i="102" s="1"/>
  <c r="P377" i="101"/>
  <c r="P448" i="102" s="1"/>
  <c r="P346" i="101"/>
  <c r="O448" i="102" s="1"/>
  <c r="P315" i="101"/>
  <c r="N448" i="102" s="1"/>
  <c r="P284" i="101"/>
  <c r="M448" i="102" s="1"/>
  <c r="T377" i="101"/>
  <c r="P452" i="102" s="1"/>
  <c r="T346" i="101"/>
  <c r="O452" i="102" s="1"/>
  <c r="T315" i="101"/>
  <c r="N452" i="102" s="1"/>
  <c r="T284" i="101"/>
  <c r="M452" i="102" s="1"/>
  <c r="X377" i="101"/>
  <c r="P456" i="102" s="1"/>
  <c r="X346" i="101"/>
  <c r="O456" i="102" s="1"/>
  <c r="X284" i="101"/>
  <c r="M456" i="102" s="1"/>
  <c r="X315" i="101"/>
  <c r="N456" i="102" s="1"/>
  <c r="AB377" i="101"/>
  <c r="P460" i="102" s="1"/>
  <c r="AB346" i="101"/>
  <c r="O460" i="102" s="1"/>
  <c r="AB284" i="101"/>
  <c r="M460" i="102" s="1"/>
  <c r="AB315" i="101"/>
  <c r="N460" i="102" s="1"/>
  <c r="H378" i="101"/>
  <c r="P464" i="102" s="1"/>
  <c r="H316" i="101"/>
  <c r="N464" i="102" s="1"/>
  <c r="H347" i="101"/>
  <c r="O464" i="102" s="1"/>
  <c r="H285" i="101"/>
  <c r="M464" i="102" s="1"/>
  <c r="L378" i="101"/>
  <c r="P468" i="102" s="1"/>
  <c r="L316" i="101"/>
  <c r="N468" i="102" s="1"/>
  <c r="L347" i="101"/>
  <c r="O468" i="102" s="1"/>
  <c r="L285" i="101"/>
  <c r="M468" i="102" s="1"/>
  <c r="P378" i="101"/>
  <c r="P472" i="102" s="1"/>
  <c r="P316" i="101"/>
  <c r="N472" i="102" s="1"/>
  <c r="P347" i="101"/>
  <c r="O472" i="102" s="1"/>
  <c r="P285" i="101"/>
  <c r="M472" i="102" s="1"/>
  <c r="T378" i="101"/>
  <c r="P476" i="102" s="1"/>
  <c r="T316" i="101"/>
  <c r="N476" i="102" s="1"/>
  <c r="T347" i="101"/>
  <c r="O476" i="102" s="1"/>
  <c r="T285" i="101"/>
  <c r="M476" i="102" s="1"/>
  <c r="X378" i="101"/>
  <c r="P480" i="102" s="1"/>
  <c r="X316" i="101"/>
  <c r="N480" i="102" s="1"/>
  <c r="X347" i="101"/>
  <c r="O480" i="102" s="1"/>
  <c r="X285" i="101"/>
  <c r="M480" i="102" s="1"/>
  <c r="AB378" i="101"/>
  <c r="P484" i="102" s="1"/>
  <c r="AB316" i="101"/>
  <c r="N484" i="102" s="1"/>
  <c r="AB347" i="101"/>
  <c r="O484" i="102" s="1"/>
  <c r="AB285" i="101"/>
  <c r="M484" i="102" s="1"/>
  <c r="H379" i="101"/>
  <c r="P488" i="102" s="1"/>
  <c r="H348" i="101"/>
  <c r="O488" i="102" s="1"/>
  <c r="H317" i="101"/>
  <c r="N488" i="102" s="1"/>
  <c r="H286" i="101"/>
  <c r="M488" i="102" s="1"/>
  <c r="L379" i="101"/>
  <c r="P492" i="102" s="1"/>
  <c r="L348" i="101"/>
  <c r="O492" i="102" s="1"/>
  <c r="L317" i="101"/>
  <c r="N492" i="102" s="1"/>
  <c r="L286" i="101"/>
  <c r="M492" i="102" s="1"/>
  <c r="P379" i="101"/>
  <c r="P496" i="102" s="1"/>
  <c r="P348" i="101"/>
  <c r="O496" i="102" s="1"/>
  <c r="P317" i="101"/>
  <c r="N496" i="102" s="1"/>
  <c r="P286" i="101"/>
  <c r="M496" i="102" s="1"/>
  <c r="T379" i="101"/>
  <c r="P500" i="102" s="1"/>
  <c r="T348" i="101"/>
  <c r="O500" i="102" s="1"/>
  <c r="T317" i="101"/>
  <c r="N500" i="102" s="1"/>
  <c r="T286" i="101"/>
  <c r="M500" i="102" s="1"/>
  <c r="X379" i="101"/>
  <c r="P504" i="102" s="1"/>
  <c r="X348" i="101"/>
  <c r="O504" i="102" s="1"/>
  <c r="X317" i="101"/>
  <c r="N504" i="102" s="1"/>
  <c r="X286" i="101"/>
  <c r="M504" i="102" s="1"/>
  <c r="AB379" i="101"/>
  <c r="P508" i="102" s="1"/>
  <c r="AB348" i="101"/>
  <c r="O508" i="102" s="1"/>
  <c r="AB317" i="101"/>
  <c r="N508" i="102" s="1"/>
  <c r="AB286" i="101"/>
  <c r="M508" i="102" s="1"/>
  <c r="H380" i="101"/>
  <c r="P512" i="102" s="1"/>
  <c r="H349" i="101"/>
  <c r="O512" i="102" s="1"/>
  <c r="H318" i="101"/>
  <c r="N512" i="102" s="1"/>
  <c r="H287" i="101"/>
  <c r="M512" i="102" s="1"/>
  <c r="L380" i="101"/>
  <c r="P516" i="102" s="1"/>
  <c r="L349" i="101"/>
  <c r="O516" i="102" s="1"/>
  <c r="L318" i="101"/>
  <c r="N516" i="102" s="1"/>
  <c r="L287" i="101"/>
  <c r="M516" i="102" s="1"/>
  <c r="P380" i="101"/>
  <c r="P520" i="102" s="1"/>
  <c r="P349" i="101"/>
  <c r="O520" i="102" s="1"/>
  <c r="P287" i="101"/>
  <c r="M520" i="102" s="1"/>
  <c r="P318" i="101"/>
  <c r="N520" i="102" s="1"/>
  <c r="T380" i="101"/>
  <c r="P524" i="102" s="1"/>
  <c r="T349" i="101"/>
  <c r="O524" i="102" s="1"/>
  <c r="T318" i="101"/>
  <c r="N524" i="102" s="1"/>
  <c r="T287" i="101"/>
  <c r="M524" i="102" s="1"/>
  <c r="X380" i="101"/>
  <c r="P528" i="102" s="1"/>
  <c r="X349" i="101"/>
  <c r="O528" i="102" s="1"/>
  <c r="X318" i="101"/>
  <c r="N528" i="102" s="1"/>
  <c r="X287" i="101"/>
  <c r="M528" i="102" s="1"/>
  <c r="AB380" i="101"/>
  <c r="P532" i="102" s="1"/>
  <c r="AB349" i="101"/>
  <c r="O532" i="102" s="1"/>
  <c r="AB318" i="101"/>
  <c r="N532" i="102" s="1"/>
  <c r="AB287" i="101"/>
  <c r="M532" i="102" s="1"/>
  <c r="H381" i="101"/>
  <c r="P536" i="102" s="1"/>
  <c r="H350" i="101"/>
  <c r="O536" i="102" s="1"/>
  <c r="H288" i="101"/>
  <c r="M536" i="102" s="1"/>
  <c r="H319" i="101"/>
  <c r="N536" i="102" s="1"/>
  <c r="L381" i="101"/>
  <c r="P540" i="102" s="1"/>
  <c r="L350" i="101"/>
  <c r="O540" i="102" s="1"/>
  <c r="L319" i="101"/>
  <c r="N540" i="102" s="1"/>
  <c r="L288" i="101"/>
  <c r="M540" i="102" s="1"/>
  <c r="P381" i="101"/>
  <c r="P544" i="102" s="1"/>
  <c r="P350" i="101"/>
  <c r="O544" i="102" s="1"/>
  <c r="P319" i="101"/>
  <c r="N544" i="102" s="1"/>
  <c r="P288" i="101"/>
  <c r="M544" i="102" s="1"/>
  <c r="T381" i="101"/>
  <c r="P548" i="102" s="1"/>
  <c r="T350" i="101"/>
  <c r="O548" i="102" s="1"/>
  <c r="T288" i="101"/>
  <c r="M548" i="102" s="1"/>
  <c r="T319" i="101"/>
  <c r="N548" i="102" s="1"/>
  <c r="X381" i="101"/>
  <c r="P552" i="102" s="1"/>
  <c r="X350" i="101"/>
  <c r="O552" i="102" s="1"/>
  <c r="X288" i="101"/>
  <c r="M552" i="102" s="1"/>
  <c r="X319" i="101"/>
  <c r="N552" i="102" s="1"/>
  <c r="AB381" i="101"/>
  <c r="P556" i="102" s="1"/>
  <c r="AB350" i="101"/>
  <c r="O556" i="102" s="1"/>
  <c r="AB319" i="101"/>
  <c r="N556" i="102" s="1"/>
  <c r="AB288" i="101"/>
  <c r="M556" i="102" s="1"/>
  <c r="H382" i="101"/>
  <c r="P560" i="102" s="1"/>
  <c r="H351" i="101"/>
  <c r="O560" i="102" s="1"/>
  <c r="H289" i="101"/>
  <c r="M560" i="102" s="1"/>
  <c r="H320" i="101"/>
  <c r="N560" i="102" s="1"/>
  <c r="L382" i="101"/>
  <c r="P564" i="102" s="1"/>
  <c r="L351" i="101"/>
  <c r="O564" i="102" s="1"/>
  <c r="L289" i="101"/>
  <c r="M564" i="102" s="1"/>
  <c r="L320" i="101"/>
  <c r="N564" i="102" s="1"/>
  <c r="P382" i="101"/>
  <c r="P568" i="102" s="1"/>
  <c r="P351" i="101"/>
  <c r="O568" i="102" s="1"/>
  <c r="P289" i="101"/>
  <c r="M568" i="102" s="1"/>
  <c r="P320" i="101"/>
  <c r="N568" i="102" s="1"/>
  <c r="T382" i="101"/>
  <c r="P572" i="102" s="1"/>
  <c r="T351" i="101"/>
  <c r="O572" i="102" s="1"/>
  <c r="T320" i="101"/>
  <c r="N572" i="102" s="1"/>
  <c r="T289" i="101"/>
  <c r="M572" i="102" s="1"/>
  <c r="X382" i="101"/>
  <c r="P576" i="102" s="1"/>
  <c r="X351" i="101"/>
  <c r="O576" i="102" s="1"/>
  <c r="X289" i="101"/>
  <c r="M576" i="102" s="1"/>
  <c r="X320" i="101"/>
  <c r="N576" i="102" s="1"/>
  <c r="AB382" i="101"/>
  <c r="P580" i="102" s="1"/>
  <c r="AB351" i="101"/>
  <c r="O580" i="102" s="1"/>
  <c r="AB289" i="101"/>
  <c r="M580" i="102" s="1"/>
  <c r="AB320" i="101"/>
  <c r="N580" i="102" s="1"/>
  <c r="H383" i="101"/>
  <c r="P584" i="102" s="1"/>
  <c r="H352" i="101"/>
  <c r="O584" i="102" s="1"/>
  <c r="H321" i="101"/>
  <c r="N584" i="102" s="1"/>
  <c r="H290" i="101"/>
  <c r="M584" i="102" s="1"/>
  <c r="L383" i="101"/>
  <c r="P588" i="102" s="1"/>
  <c r="L352" i="101"/>
  <c r="O588" i="102" s="1"/>
  <c r="L321" i="101"/>
  <c r="N588" i="102" s="1"/>
  <c r="L290" i="101"/>
  <c r="M588" i="102" s="1"/>
  <c r="P383" i="101"/>
  <c r="P592" i="102" s="1"/>
  <c r="P352" i="101"/>
  <c r="O592" i="102" s="1"/>
  <c r="P321" i="101"/>
  <c r="N592" i="102" s="1"/>
  <c r="P290" i="101"/>
  <c r="M592" i="102" s="1"/>
  <c r="T383" i="101"/>
  <c r="P596" i="102" s="1"/>
  <c r="T352" i="101"/>
  <c r="O596" i="102" s="1"/>
  <c r="T321" i="101"/>
  <c r="N596" i="102" s="1"/>
  <c r="T290" i="101"/>
  <c r="M596" i="102" s="1"/>
  <c r="X383" i="101"/>
  <c r="P600" i="102" s="1"/>
  <c r="X352" i="101"/>
  <c r="O600" i="102" s="1"/>
  <c r="X321" i="101"/>
  <c r="N600" i="102" s="1"/>
  <c r="X290" i="101"/>
  <c r="M600" i="102" s="1"/>
  <c r="AB383" i="101"/>
  <c r="P604" i="102" s="1"/>
  <c r="AB352" i="101"/>
  <c r="O604" i="102" s="1"/>
  <c r="AB321" i="101"/>
  <c r="N604" i="102" s="1"/>
  <c r="AB290" i="101"/>
  <c r="M604" i="102" s="1"/>
  <c r="H384" i="101"/>
  <c r="P608" i="102" s="1"/>
  <c r="H353" i="101"/>
  <c r="O608" i="102" s="1"/>
  <c r="H322" i="101"/>
  <c r="N608" i="102" s="1"/>
  <c r="H291" i="101"/>
  <c r="M608" i="102" s="1"/>
  <c r="L384" i="101"/>
  <c r="P612" i="102" s="1"/>
  <c r="L353" i="101"/>
  <c r="O612" i="102" s="1"/>
  <c r="L322" i="101"/>
  <c r="N612" i="102" s="1"/>
  <c r="L291" i="101"/>
  <c r="M612" i="102" s="1"/>
  <c r="P384" i="101"/>
  <c r="P616" i="102" s="1"/>
  <c r="P353" i="101"/>
  <c r="O616" i="102" s="1"/>
  <c r="P322" i="101"/>
  <c r="N616" i="102" s="1"/>
  <c r="P291" i="101"/>
  <c r="M616" i="102" s="1"/>
  <c r="T384" i="101"/>
  <c r="P620" i="102" s="1"/>
  <c r="T353" i="101"/>
  <c r="O620" i="102" s="1"/>
  <c r="T291" i="101"/>
  <c r="M620" i="102" s="1"/>
  <c r="T322" i="101"/>
  <c r="N620" i="102" s="1"/>
  <c r="X384" i="101"/>
  <c r="P624" i="102" s="1"/>
  <c r="X353" i="101"/>
  <c r="O624" i="102" s="1"/>
  <c r="X322" i="101"/>
  <c r="N624" i="102" s="1"/>
  <c r="X291" i="101"/>
  <c r="M624" i="102" s="1"/>
  <c r="AB384" i="101"/>
  <c r="P628" i="102" s="1"/>
  <c r="AB353" i="101"/>
  <c r="O628" i="102" s="1"/>
  <c r="AB322" i="101"/>
  <c r="N628" i="102" s="1"/>
  <c r="AB291" i="101"/>
  <c r="M628" i="102" s="1"/>
  <c r="H385" i="101"/>
  <c r="P632" i="102" s="1"/>
  <c r="H354" i="101"/>
  <c r="O632" i="102" s="1"/>
  <c r="H292" i="101"/>
  <c r="M632" i="102" s="1"/>
  <c r="H323" i="101"/>
  <c r="N632" i="102" s="1"/>
  <c r="L385" i="101"/>
  <c r="P636" i="102" s="1"/>
  <c r="L354" i="101"/>
  <c r="O636" i="102" s="1"/>
  <c r="L292" i="101"/>
  <c r="M636" i="102" s="1"/>
  <c r="L323" i="101"/>
  <c r="N636" i="102" s="1"/>
  <c r="P385" i="101"/>
  <c r="P640" i="102" s="1"/>
  <c r="P354" i="101"/>
  <c r="O640" i="102" s="1"/>
  <c r="P323" i="101"/>
  <c r="N640" i="102" s="1"/>
  <c r="P292" i="101"/>
  <c r="M640" i="102" s="1"/>
  <c r="T385" i="101"/>
  <c r="P644" i="102" s="1"/>
  <c r="T354" i="101"/>
  <c r="O644" i="102" s="1"/>
  <c r="T323" i="101"/>
  <c r="N644" i="102" s="1"/>
  <c r="T292" i="101"/>
  <c r="M644" i="102" s="1"/>
  <c r="X385" i="101"/>
  <c r="P648" i="102" s="1"/>
  <c r="X354" i="101"/>
  <c r="O648" i="102" s="1"/>
  <c r="X292" i="101"/>
  <c r="M648" i="102" s="1"/>
  <c r="X323" i="101"/>
  <c r="N648" i="102" s="1"/>
  <c r="AB385" i="101"/>
  <c r="P652" i="102" s="1"/>
  <c r="AB354" i="101"/>
  <c r="O652" i="102" s="1"/>
  <c r="AB292" i="101"/>
  <c r="M652" i="102" s="1"/>
  <c r="AB323" i="101"/>
  <c r="N652" i="102" s="1"/>
  <c r="H386" i="101"/>
  <c r="P656" i="102" s="1"/>
  <c r="H355" i="101"/>
  <c r="O656" i="102" s="1"/>
  <c r="H293" i="101"/>
  <c r="M656" i="102" s="1"/>
  <c r="H324" i="101"/>
  <c r="N656" i="102" s="1"/>
  <c r="L386" i="101"/>
  <c r="P660" i="102" s="1"/>
  <c r="L355" i="101"/>
  <c r="O660" i="102" s="1"/>
  <c r="L293" i="101"/>
  <c r="M660" i="102" s="1"/>
  <c r="L324" i="101"/>
  <c r="N660" i="102" s="1"/>
  <c r="P386" i="101"/>
  <c r="P664" i="102" s="1"/>
  <c r="P355" i="101"/>
  <c r="O664" i="102" s="1"/>
  <c r="P293" i="101"/>
  <c r="M664" i="102" s="1"/>
  <c r="P324" i="101"/>
  <c r="N664" i="102" s="1"/>
  <c r="T386" i="101"/>
  <c r="P668" i="102" s="1"/>
  <c r="T355" i="101"/>
  <c r="O668" i="102" s="1"/>
  <c r="T293" i="101"/>
  <c r="M668" i="102" s="1"/>
  <c r="T324" i="101"/>
  <c r="N668" i="102" s="1"/>
  <c r="X386" i="101"/>
  <c r="P672" i="102" s="1"/>
  <c r="X355" i="101"/>
  <c r="O672" i="102" s="1"/>
  <c r="X293" i="101"/>
  <c r="M672" i="102" s="1"/>
  <c r="X324" i="101"/>
  <c r="N672" i="102" s="1"/>
  <c r="AB386" i="101"/>
  <c r="P676" i="102" s="1"/>
  <c r="AB355" i="101"/>
  <c r="O676" i="102" s="1"/>
  <c r="AB293" i="101"/>
  <c r="M676" i="102" s="1"/>
  <c r="AB324" i="101"/>
  <c r="N676" i="102" s="1"/>
  <c r="H387" i="101"/>
  <c r="P680" i="102" s="1"/>
  <c r="H356" i="101"/>
  <c r="O680" i="102" s="1"/>
  <c r="H325" i="101"/>
  <c r="N680" i="102" s="1"/>
  <c r="H294" i="101"/>
  <c r="M680" i="102" s="1"/>
  <c r="L387" i="101"/>
  <c r="P684" i="102" s="1"/>
  <c r="L356" i="101"/>
  <c r="O684" i="102" s="1"/>
  <c r="L325" i="101"/>
  <c r="N684" i="102" s="1"/>
  <c r="L294" i="101"/>
  <c r="M684" i="102" s="1"/>
  <c r="P387" i="101"/>
  <c r="P688" i="102" s="1"/>
  <c r="P356" i="101"/>
  <c r="O688" i="102" s="1"/>
  <c r="P325" i="101"/>
  <c r="N688" i="102" s="1"/>
  <c r="P294" i="101"/>
  <c r="M688" i="102" s="1"/>
  <c r="T387" i="101"/>
  <c r="P692" i="102" s="1"/>
  <c r="T356" i="101"/>
  <c r="O692" i="102" s="1"/>
  <c r="T325" i="101"/>
  <c r="N692" i="102" s="1"/>
  <c r="T294" i="101"/>
  <c r="M692" i="102" s="1"/>
  <c r="X387" i="101"/>
  <c r="P696" i="102" s="1"/>
  <c r="X356" i="101"/>
  <c r="O696" i="102" s="1"/>
  <c r="X325" i="101"/>
  <c r="N696" i="102" s="1"/>
  <c r="X294" i="101"/>
  <c r="M696" i="102" s="1"/>
  <c r="AB387" i="101"/>
  <c r="P700" i="102" s="1"/>
  <c r="AB356" i="101"/>
  <c r="O700" i="102" s="1"/>
  <c r="AB325" i="101"/>
  <c r="N700" i="102" s="1"/>
  <c r="AB294" i="101"/>
  <c r="M700" i="102" s="1"/>
  <c r="H388" i="101"/>
  <c r="P704" i="102" s="1"/>
  <c r="H357" i="101"/>
  <c r="O704" i="102" s="1"/>
  <c r="H295" i="101"/>
  <c r="M704" i="102" s="1"/>
  <c r="H326" i="101"/>
  <c r="N704" i="102" s="1"/>
  <c r="L388" i="101"/>
  <c r="P708" i="102" s="1"/>
  <c r="L357" i="101"/>
  <c r="O708" i="102" s="1"/>
  <c r="L295" i="101"/>
  <c r="M708" i="102" s="1"/>
  <c r="L326" i="101"/>
  <c r="N708" i="102" s="1"/>
  <c r="P388" i="101"/>
  <c r="P712" i="102" s="1"/>
  <c r="P357" i="101"/>
  <c r="O712" i="102" s="1"/>
  <c r="P295" i="101"/>
  <c r="M712" i="102" s="1"/>
  <c r="P326" i="101"/>
  <c r="N712" i="102" s="1"/>
  <c r="T388" i="101"/>
  <c r="P716" i="102" s="1"/>
  <c r="T357" i="101"/>
  <c r="O716" i="102" s="1"/>
  <c r="T295" i="101"/>
  <c r="M716" i="102" s="1"/>
  <c r="T326" i="101"/>
  <c r="N716" i="102" s="1"/>
  <c r="X388" i="101"/>
  <c r="P720" i="102" s="1"/>
  <c r="X357" i="101"/>
  <c r="O720" i="102" s="1"/>
  <c r="X295" i="101"/>
  <c r="M720" i="102" s="1"/>
  <c r="X326" i="101"/>
  <c r="N720" i="102" s="1"/>
  <c r="AB388" i="101"/>
  <c r="P724" i="102" s="1"/>
  <c r="AB357" i="101"/>
  <c r="O724" i="102" s="1"/>
  <c r="AB295" i="101"/>
  <c r="M724" i="102" s="1"/>
  <c r="AB326" i="101"/>
  <c r="N724" i="102" s="1"/>
  <c r="H389" i="101"/>
  <c r="P728" i="102" s="1"/>
  <c r="H358" i="101"/>
  <c r="O728" i="102" s="1"/>
  <c r="H296" i="101"/>
  <c r="M728" i="102" s="1"/>
  <c r="H327" i="101"/>
  <c r="N728" i="102" s="1"/>
  <c r="L389" i="101"/>
  <c r="P732" i="102" s="1"/>
  <c r="L358" i="101"/>
  <c r="O732" i="102" s="1"/>
  <c r="L296" i="101"/>
  <c r="M732" i="102" s="1"/>
  <c r="L327" i="101"/>
  <c r="N732" i="102" s="1"/>
  <c r="P389" i="101"/>
  <c r="P736" i="102" s="1"/>
  <c r="P358" i="101"/>
  <c r="O736" i="102" s="1"/>
  <c r="P296" i="101"/>
  <c r="M736" i="102" s="1"/>
  <c r="P327" i="101"/>
  <c r="N736" i="102" s="1"/>
  <c r="T389" i="101"/>
  <c r="P740" i="102" s="1"/>
  <c r="T358" i="101"/>
  <c r="O740" i="102" s="1"/>
  <c r="T296" i="101"/>
  <c r="M740" i="102" s="1"/>
  <c r="T327" i="101"/>
  <c r="N740" i="102" s="1"/>
  <c r="X389" i="101"/>
  <c r="P744" i="102" s="1"/>
  <c r="X358" i="101"/>
  <c r="O744" i="102" s="1"/>
  <c r="X296" i="101"/>
  <c r="M744" i="102" s="1"/>
  <c r="X327" i="101"/>
  <c r="N744" i="102" s="1"/>
  <c r="AB389" i="101"/>
  <c r="P748" i="102" s="1"/>
  <c r="AB358" i="101"/>
  <c r="O748" i="102" s="1"/>
  <c r="AB296" i="101"/>
  <c r="M748" i="102" s="1"/>
  <c r="AB327" i="101"/>
  <c r="N748" i="102" s="1"/>
  <c r="H483" i="101"/>
  <c r="T8" i="102" s="1"/>
  <c r="H452" i="101"/>
  <c r="S8" i="102" s="1"/>
  <c r="H421" i="101"/>
  <c r="R8" i="102" s="1"/>
  <c r="H390" i="101"/>
  <c r="Q8" i="102" s="1"/>
  <c r="L483" i="101"/>
  <c r="T12" i="102" s="1"/>
  <c r="L452" i="101"/>
  <c r="S12" i="102" s="1"/>
  <c r="L421" i="101"/>
  <c r="R12" i="102" s="1"/>
  <c r="L390" i="101"/>
  <c r="Q12" i="102" s="1"/>
  <c r="P483" i="101"/>
  <c r="T16" i="102" s="1"/>
  <c r="P452" i="101"/>
  <c r="S16" i="102" s="1"/>
  <c r="P421" i="101"/>
  <c r="R16" i="102" s="1"/>
  <c r="P390" i="101"/>
  <c r="Q16" i="102" s="1"/>
  <c r="T483" i="101"/>
  <c r="T20" i="102" s="1"/>
  <c r="T452" i="101"/>
  <c r="S20" i="102" s="1"/>
  <c r="T421" i="101"/>
  <c r="R20" i="102" s="1"/>
  <c r="T390" i="101"/>
  <c r="Q20" i="102" s="1"/>
  <c r="X483" i="101"/>
  <c r="T24" i="102" s="1"/>
  <c r="X452" i="101"/>
  <c r="S24" i="102" s="1"/>
  <c r="X421" i="101"/>
  <c r="R24" i="102" s="1"/>
  <c r="X390" i="101"/>
  <c r="Q24" i="102" s="1"/>
  <c r="AB483" i="101"/>
  <c r="T28" i="102" s="1"/>
  <c r="AB452" i="101"/>
  <c r="S28" i="102" s="1"/>
  <c r="AB421" i="101"/>
  <c r="R28" i="102" s="1"/>
  <c r="AB390" i="101"/>
  <c r="Q28" i="102" s="1"/>
  <c r="H484" i="101"/>
  <c r="T32" i="102" s="1"/>
  <c r="H453" i="101"/>
  <c r="S32" i="102" s="1"/>
  <c r="H422" i="101"/>
  <c r="R32" i="102" s="1"/>
  <c r="H391" i="101"/>
  <c r="Q32" i="102" s="1"/>
  <c r="L484" i="101"/>
  <c r="T36" i="102" s="1"/>
  <c r="L453" i="101"/>
  <c r="S36" i="102" s="1"/>
  <c r="L422" i="101"/>
  <c r="R36" i="102" s="1"/>
  <c r="L391" i="101"/>
  <c r="Q36" i="102" s="1"/>
  <c r="P484" i="101"/>
  <c r="T40" i="102" s="1"/>
  <c r="P453" i="101"/>
  <c r="S40" i="102" s="1"/>
  <c r="P422" i="101"/>
  <c r="R40" i="102" s="1"/>
  <c r="P391" i="101"/>
  <c r="Q40" i="102" s="1"/>
  <c r="T484" i="101"/>
  <c r="T44" i="102" s="1"/>
  <c r="T453" i="101"/>
  <c r="S44" i="102" s="1"/>
  <c r="T422" i="101"/>
  <c r="R44" i="102" s="1"/>
  <c r="T391" i="101"/>
  <c r="Q44" i="102" s="1"/>
  <c r="X484" i="101"/>
  <c r="T48" i="102" s="1"/>
  <c r="X453" i="101"/>
  <c r="S48" i="102" s="1"/>
  <c r="X422" i="101"/>
  <c r="R48" i="102" s="1"/>
  <c r="X391" i="101"/>
  <c r="Q48" i="102" s="1"/>
  <c r="AB484" i="101"/>
  <c r="T52" i="102" s="1"/>
  <c r="AB453" i="101"/>
  <c r="S52" i="102" s="1"/>
  <c r="AB422" i="101"/>
  <c r="R52" i="102" s="1"/>
  <c r="AB391" i="101"/>
  <c r="Q52" i="102" s="1"/>
  <c r="H485" i="101"/>
  <c r="T56" i="102" s="1"/>
  <c r="H454" i="101"/>
  <c r="S56" i="102" s="1"/>
  <c r="H423" i="101"/>
  <c r="R56" i="102" s="1"/>
  <c r="H392" i="101"/>
  <c r="Q56" i="102" s="1"/>
  <c r="L485" i="101"/>
  <c r="T60" i="102" s="1"/>
  <c r="L454" i="101"/>
  <c r="S60" i="102" s="1"/>
  <c r="L423" i="101"/>
  <c r="R60" i="102" s="1"/>
  <c r="L392" i="101"/>
  <c r="Q60" i="102" s="1"/>
  <c r="P485" i="101"/>
  <c r="T64" i="102" s="1"/>
  <c r="P454" i="101"/>
  <c r="S64" i="102" s="1"/>
  <c r="P423" i="101"/>
  <c r="R64" i="102" s="1"/>
  <c r="P392" i="101"/>
  <c r="Q64" i="102" s="1"/>
  <c r="T485" i="101"/>
  <c r="T68" i="102" s="1"/>
  <c r="T454" i="101"/>
  <c r="S68" i="102" s="1"/>
  <c r="T423" i="101"/>
  <c r="R68" i="102" s="1"/>
  <c r="T392" i="101"/>
  <c r="Q68" i="102" s="1"/>
  <c r="X485" i="101"/>
  <c r="T72" i="102" s="1"/>
  <c r="X454" i="101"/>
  <c r="S72" i="102" s="1"/>
  <c r="X423" i="101"/>
  <c r="R72" i="102" s="1"/>
  <c r="X392" i="101"/>
  <c r="Q72" i="102" s="1"/>
  <c r="H486" i="101"/>
  <c r="T80" i="102" s="1"/>
  <c r="H455" i="101"/>
  <c r="S80" i="102" s="1"/>
  <c r="H424" i="101"/>
  <c r="R80" i="102" s="1"/>
  <c r="H393" i="101"/>
  <c r="Q80" i="102" s="1"/>
  <c r="L486" i="101"/>
  <c r="T84" i="102" s="1"/>
  <c r="L455" i="101"/>
  <c r="S84" i="102" s="1"/>
  <c r="L424" i="101"/>
  <c r="R84" i="102" s="1"/>
  <c r="L393" i="101"/>
  <c r="Q84" i="102" s="1"/>
  <c r="P486" i="101"/>
  <c r="T88" i="102" s="1"/>
  <c r="P455" i="101"/>
  <c r="S88" i="102" s="1"/>
  <c r="P424" i="101"/>
  <c r="R88" i="102" s="1"/>
  <c r="P393" i="101"/>
  <c r="Q88" i="102" s="1"/>
  <c r="T486" i="101"/>
  <c r="T92" i="102" s="1"/>
  <c r="T455" i="101"/>
  <c r="S92" i="102" s="1"/>
  <c r="T424" i="101"/>
  <c r="R92" i="102" s="1"/>
  <c r="T393" i="101"/>
  <c r="Q92" i="102" s="1"/>
  <c r="X486" i="101"/>
  <c r="T96" i="102" s="1"/>
  <c r="X455" i="101"/>
  <c r="S96" i="102" s="1"/>
  <c r="X424" i="101"/>
  <c r="R96" i="102" s="1"/>
  <c r="X393" i="101"/>
  <c r="Q96" i="102" s="1"/>
  <c r="AB486" i="101"/>
  <c r="T100" i="102" s="1"/>
  <c r="AB455" i="101"/>
  <c r="S100" i="102" s="1"/>
  <c r="AB424" i="101"/>
  <c r="R100" i="102" s="1"/>
  <c r="AB393" i="101"/>
  <c r="Q100" i="102" s="1"/>
  <c r="H487" i="101"/>
  <c r="T104" i="102" s="1"/>
  <c r="H456" i="101"/>
  <c r="S104" i="102" s="1"/>
  <c r="H425" i="101"/>
  <c r="R104" i="102" s="1"/>
  <c r="H394" i="101"/>
  <c r="Q104" i="102" s="1"/>
  <c r="L487" i="101"/>
  <c r="T108" i="102" s="1"/>
  <c r="L456" i="101"/>
  <c r="S108" i="102" s="1"/>
  <c r="L425" i="101"/>
  <c r="R108" i="102" s="1"/>
  <c r="L394" i="101"/>
  <c r="Q108" i="102" s="1"/>
  <c r="P487" i="101"/>
  <c r="T112" i="102" s="1"/>
  <c r="P456" i="101"/>
  <c r="S112" i="102" s="1"/>
  <c r="P425" i="101"/>
  <c r="R112" i="102" s="1"/>
  <c r="P394" i="101"/>
  <c r="Q112" i="102" s="1"/>
  <c r="T487" i="101"/>
  <c r="T116" i="102" s="1"/>
  <c r="T456" i="101"/>
  <c r="S116" i="102" s="1"/>
  <c r="T425" i="101"/>
  <c r="R116" i="102" s="1"/>
  <c r="T394" i="101"/>
  <c r="Q116" i="102" s="1"/>
  <c r="X487" i="101"/>
  <c r="T120" i="102" s="1"/>
  <c r="X456" i="101"/>
  <c r="S120" i="102" s="1"/>
  <c r="X425" i="101"/>
  <c r="R120" i="102" s="1"/>
  <c r="X394" i="101"/>
  <c r="Q120" i="102" s="1"/>
  <c r="AB487" i="101"/>
  <c r="T124" i="102" s="1"/>
  <c r="AB456" i="101"/>
  <c r="S124" i="102" s="1"/>
  <c r="AB425" i="101"/>
  <c r="R124" i="102" s="1"/>
  <c r="AB394" i="101"/>
  <c r="Q124" i="102" s="1"/>
  <c r="H488" i="101"/>
  <c r="T128" i="102" s="1"/>
  <c r="H457" i="101"/>
  <c r="S128" i="102" s="1"/>
  <c r="H426" i="101"/>
  <c r="R128" i="102" s="1"/>
  <c r="H395" i="101"/>
  <c r="Q128" i="102" s="1"/>
  <c r="L488" i="101"/>
  <c r="T132" i="102" s="1"/>
  <c r="L457" i="101"/>
  <c r="S132" i="102" s="1"/>
  <c r="L426" i="101"/>
  <c r="R132" i="102" s="1"/>
  <c r="L395" i="101"/>
  <c r="Q132" i="102" s="1"/>
  <c r="P488" i="101"/>
  <c r="T136" i="102" s="1"/>
  <c r="P457" i="101"/>
  <c r="S136" i="102" s="1"/>
  <c r="P426" i="101"/>
  <c r="R136" i="102" s="1"/>
  <c r="P395" i="101"/>
  <c r="Q136" i="102" s="1"/>
  <c r="T488" i="101"/>
  <c r="T140" i="102" s="1"/>
  <c r="T457" i="101"/>
  <c r="S140" i="102" s="1"/>
  <c r="T426" i="101"/>
  <c r="R140" i="102" s="1"/>
  <c r="T395" i="101"/>
  <c r="Q140" i="102" s="1"/>
  <c r="X488" i="101"/>
  <c r="T144" i="102" s="1"/>
  <c r="X457" i="101"/>
  <c r="S144" i="102" s="1"/>
  <c r="X426" i="101"/>
  <c r="R144" i="102" s="1"/>
  <c r="X395" i="101"/>
  <c r="Q144" i="102" s="1"/>
  <c r="AB488" i="101"/>
  <c r="T148" i="102" s="1"/>
  <c r="AB457" i="101"/>
  <c r="S148" i="102" s="1"/>
  <c r="AB426" i="101"/>
  <c r="R148" i="102" s="1"/>
  <c r="AB395" i="101"/>
  <c r="Q148" i="102" s="1"/>
  <c r="H489" i="101"/>
  <c r="T152" i="102" s="1"/>
  <c r="H458" i="101"/>
  <c r="S152" i="102" s="1"/>
  <c r="H427" i="101"/>
  <c r="R152" i="102" s="1"/>
  <c r="H396" i="101"/>
  <c r="Q152" i="102" s="1"/>
  <c r="L489" i="101"/>
  <c r="T156" i="102" s="1"/>
  <c r="L458" i="101"/>
  <c r="S156" i="102" s="1"/>
  <c r="L427" i="101"/>
  <c r="R156" i="102" s="1"/>
  <c r="L396" i="101"/>
  <c r="Q156" i="102" s="1"/>
  <c r="P489" i="101"/>
  <c r="T160" i="102" s="1"/>
  <c r="P458" i="101"/>
  <c r="S160" i="102" s="1"/>
  <c r="P427" i="101"/>
  <c r="R160" i="102" s="1"/>
  <c r="P396" i="101"/>
  <c r="Q160" i="102" s="1"/>
  <c r="T489" i="101"/>
  <c r="T164" i="102" s="1"/>
  <c r="T458" i="101"/>
  <c r="S164" i="102" s="1"/>
  <c r="T427" i="101"/>
  <c r="R164" i="102" s="1"/>
  <c r="T396" i="101"/>
  <c r="Q164" i="102" s="1"/>
  <c r="X489" i="101"/>
  <c r="T168" i="102" s="1"/>
  <c r="X458" i="101"/>
  <c r="S168" i="102" s="1"/>
  <c r="X427" i="101"/>
  <c r="R168" i="102" s="1"/>
  <c r="X396" i="101"/>
  <c r="Q168" i="102" s="1"/>
  <c r="AB489" i="101"/>
  <c r="T172" i="102" s="1"/>
  <c r="AB458" i="101"/>
  <c r="S172" i="102" s="1"/>
  <c r="AB427" i="101"/>
  <c r="R172" i="102" s="1"/>
  <c r="AB396" i="101"/>
  <c r="Q172" i="102" s="1"/>
  <c r="H490" i="101"/>
  <c r="T176" i="102" s="1"/>
  <c r="H459" i="101"/>
  <c r="S176" i="102" s="1"/>
  <c r="H428" i="101"/>
  <c r="R176" i="102" s="1"/>
  <c r="H397" i="101"/>
  <c r="Q176" i="102" s="1"/>
  <c r="L490" i="101"/>
  <c r="T180" i="102" s="1"/>
  <c r="L459" i="101"/>
  <c r="S180" i="102" s="1"/>
  <c r="L428" i="101"/>
  <c r="R180" i="102" s="1"/>
  <c r="L397" i="101"/>
  <c r="Q180" i="102" s="1"/>
  <c r="P490" i="101"/>
  <c r="T184" i="102" s="1"/>
  <c r="P459" i="101"/>
  <c r="S184" i="102" s="1"/>
  <c r="P428" i="101"/>
  <c r="R184" i="102" s="1"/>
  <c r="P397" i="101"/>
  <c r="Q184" i="102" s="1"/>
  <c r="T490" i="101"/>
  <c r="T188" i="102" s="1"/>
  <c r="T459" i="101"/>
  <c r="S188" i="102" s="1"/>
  <c r="T428" i="101"/>
  <c r="R188" i="102" s="1"/>
  <c r="T397" i="101"/>
  <c r="Q188" i="102" s="1"/>
  <c r="X490" i="101"/>
  <c r="T192" i="102" s="1"/>
  <c r="X459" i="101"/>
  <c r="S192" i="102" s="1"/>
  <c r="X428" i="101"/>
  <c r="R192" i="102" s="1"/>
  <c r="X397" i="101"/>
  <c r="Q192" i="102" s="1"/>
  <c r="AB490" i="101"/>
  <c r="T196" i="102" s="1"/>
  <c r="AB459" i="101"/>
  <c r="S196" i="102" s="1"/>
  <c r="AB428" i="101"/>
  <c r="R196" i="102" s="1"/>
  <c r="AB397" i="101"/>
  <c r="Q196" i="102" s="1"/>
  <c r="H491" i="101"/>
  <c r="T200" i="102" s="1"/>
  <c r="H460" i="101"/>
  <c r="S200" i="102" s="1"/>
  <c r="H429" i="101"/>
  <c r="R200" i="102" s="1"/>
  <c r="H398" i="101"/>
  <c r="Q200" i="102" s="1"/>
  <c r="L491" i="101"/>
  <c r="T204" i="102" s="1"/>
  <c r="L460" i="101"/>
  <c r="S204" i="102" s="1"/>
  <c r="L429" i="101"/>
  <c r="R204" i="102" s="1"/>
  <c r="L398" i="101"/>
  <c r="Q204" i="102" s="1"/>
  <c r="P491" i="101"/>
  <c r="T208" i="102" s="1"/>
  <c r="P460" i="101"/>
  <c r="S208" i="102" s="1"/>
  <c r="P429" i="101"/>
  <c r="R208" i="102" s="1"/>
  <c r="P398" i="101"/>
  <c r="Q208" i="102" s="1"/>
  <c r="T491" i="101"/>
  <c r="T212" i="102" s="1"/>
  <c r="T460" i="101"/>
  <c r="S212" i="102" s="1"/>
  <c r="T429" i="101"/>
  <c r="R212" i="102" s="1"/>
  <c r="T398" i="101"/>
  <c r="Q212" i="102" s="1"/>
  <c r="X491" i="101"/>
  <c r="T216" i="102" s="1"/>
  <c r="X460" i="101"/>
  <c r="S216" i="102" s="1"/>
  <c r="X429" i="101"/>
  <c r="R216" i="102" s="1"/>
  <c r="X398" i="101"/>
  <c r="Q216" i="102" s="1"/>
  <c r="AB491" i="101"/>
  <c r="T220" i="102" s="1"/>
  <c r="AB460" i="101"/>
  <c r="S220" i="102" s="1"/>
  <c r="AB429" i="101"/>
  <c r="R220" i="102" s="1"/>
  <c r="AB398" i="101"/>
  <c r="Q220" i="102" s="1"/>
  <c r="H492" i="101"/>
  <c r="T224" i="102" s="1"/>
  <c r="H461" i="101"/>
  <c r="S224" i="102" s="1"/>
  <c r="H430" i="101"/>
  <c r="R224" i="102" s="1"/>
  <c r="H399" i="101"/>
  <c r="Q224" i="102" s="1"/>
  <c r="L492" i="101"/>
  <c r="T228" i="102" s="1"/>
  <c r="L461" i="101"/>
  <c r="S228" i="102" s="1"/>
  <c r="L430" i="101"/>
  <c r="R228" i="102" s="1"/>
  <c r="L399" i="101"/>
  <c r="Q228" i="102" s="1"/>
  <c r="P492" i="101"/>
  <c r="T232" i="102" s="1"/>
  <c r="P461" i="101"/>
  <c r="S232" i="102" s="1"/>
  <c r="P430" i="101"/>
  <c r="R232" i="102" s="1"/>
  <c r="P399" i="101"/>
  <c r="Q232" i="102" s="1"/>
  <c r="T492" i="101"/>
  <c r="T236" i="102" s="1"/>
  <c r="T461" i="101"/>
  <c r="S236" i="102" s="1"/>
  <c r="T430" i="101"/>
  <c r="R236" i="102" s="1"/>
  <c r="T399" i="101"/>
  <c r="Q236" i="102" s="1"/>
  <c r="X492" i="101"/>
  <c r="T240" i="102" s="1"/>
  <c r="X461" i="101"/>
  <c r="S240" i="102" s="1"/>
  <c r="X430" i="101"/>
  <c r="R240" i="102" s="1"/>
  <c r="X399" i="101"/>
  <c r="Q240" i="102" s="1"/>
  <c r="AB492" i="101"/>
  <c r="T244" i="102" s="1"/>
  <c r="AB461" i="101"/>
  <c r="S244" i="102" s="1"/>
  <c r="AB430" i="101"/>
  <c r="R244" i="102" s="1"/>
  <c r="AB399" i="101"/>
  <c r="Q244" i="102" s="1"/>
  <c r="H493" i="101"/>
  <c r="T248" i="102" s="1"/>
  <c r="H462" i="101"/>
  <c r="S248" i="102" s="1"/>
  <c r="H431" i="101"/>
  <c r="R248" i="102" s="1"/>
  <c r="H400" i="101"/>
  <c r="Q248" i="102" s="1"/>
  <c r="L493" i="101"/>
  <c r="T252" i="102" s="1"/>
  <c r="L462" i="101"/>
  <c r="S252" i="102" s="1"/>
  <c r="L431" i="101"/>
  <c r="R252" i="102" s="1"/>
  <c r="L400" i="101"/>
  <c r="Q252" i="102" s="1"/>
  <c r="P493" i="101"/>
  <c r="T256" i="102" s="1"/>
  <c r="P462" i="101"/>
  <c r="S256" i="102" s="1"/>
  <c r="P431" i="101"/>
  <c r="R256" i="102" s="1"/>
  <c r="P400" i="101"/>
  <c r="Q256" i="102" s="1"/>
  <c r="T493" i="101"/>
  <c r="T260" i="102" s="1"/>
  <c r="T462" i="101"/>
  <c r="S260" i="102" s="1"/>
  <c r="T431" i="101"/>
  <c r="R260" i="102" s="1"/>
  <c r="T400" i="101"/>
  <c r="Q260" i="102" s="1"/>
  <c r="X493" i="101"/>
  <c r="T264" i="102" s="1"/>
  <c r="X462" i="101"/>
  <c r="S264" i="102" s="1"/>
  <c r="X431" i="101"/>
  <c r="R264" i="102" s="1"/>
  <c r="X400" i="101"/>
  <c r="Q264" i="102" s="1"/>
  <c r="AB493" i="101"/>
  <c r="T268" i="102" s="1"/>
  <c r="AB462" i="101"/>
  <c r="S268" i="102" s="1"/>
  <c r="AB431" i="101"/>
  <c r="R268" i="102" s="1"/>
  <c r="AB400" i="101"/>
  <c r="Q268" i="102" s="1"/>
  <c r="H494" i="101"/>
  <c r="T272" i="102" s="1"/>
  <c r="H463" i="101"/>
  <c r="S272" i="102" s="1"/>
  <c r="H432" i="101"/>
  <c r="R272" i="102" s="1"/>
  <c r="H401" i="101"/>
  <c r="Q272" i="102" s="1"/>
  <c r="L494" i="101"/>
  <c r="T276" i="102" s="1"/>
  <c r="L463" i="101"/>
  <c r="S276" i="102" s="1"/>
  <c r="L432" i="101"/>
  <c r="R276" i="102" s="1"/>
  <c r="L401" i="101"/>
  <c r="Q276" i="102" s="1"/>
  <c r="P494" i="101"/>
  <c r="T280" i="102" s="1"/>
  <c r="P463" i="101"/>
  <c r="S280" i="102" s="1"/>
  <c r="P432" i="101"/>
  <c r="R280" i="102" s="1"/>
  <c r="P401" i="101"/>
  <c r="Q280" i="102" s="1"/>
  <c r="T494" i="101"/>
  <c r="T284" i="102" s="1"/>
  <c r="T463" i="101"/>
  <c r="S284" i="102" s="1"/>
  <c r="T432" i="101"/>
  <c r="R284" i="102" s="1"/>
  <c r="T401" i="101"/>
  <c r="Q284" i="102" s="1"/>
  <c r="X494" i="101"/>
  <c r="T288" i="102" s="1"/>
  <c r="X463" i="101"/>
  <c r="S288" i="102" s="1"/>
  <c r="X432" i="101"/>
  <c r="R288" i="102" s="1"/>
  <c r="X401" i="101"/>
  <c r="Q288" i="102" s="1"/>
  <c r="AB494" i="101"/>
  <c r="T292" i="102" s="1"/>
  <c r="AB463" i="101"/>
  <c r="S292" i="102" s="1"/>
  <c r="AB432" i="101"/>
  <c r="R292" i="102" s="1"/>
  <c r="AB401" i="101"/>
  <c r="Q292" i="102" s="1"/>
  <c r="H495" i="101"/>
  <c r="T296" i="102" s="1"/>
  <c r="H464" i="101"/>
  <c r="S296" i="102" s="1"/>
  <c r="H433" i="101"/>
  <c r="R296" i="102" s="1"/>
  <c r="H402" i="101"/>
  <c r="Q296" i="102" s="1"/>
  <c r="L495" i="101"/>
  <c r="T300" i="102" s="1"/>
  <c r="L464" i="101"/>
  <c r="S300" i="102" s="1"/>
  <c r="L433" i="101"/>
  <c r="R300" i="102" s="1"/>
  <c r="L402" i="101"/>
  <c r="Q300" i="102" s="1"/>
  <c r="P495" i="101"/>
  <c r="T304" i="102" s="1"/>
  <c r="P464" i="101"/>
  <c r="S304" i="102" s="1"/>
  <c r="P433" i="101"/>
  <c r="R304" i="102" s="1"/>
  <c r="P402" i="101"/>
  <c r="Q304" i="102" s="1"/>
  <c r="T495" i="101"/>
  <c r="T308" i="102" s="1"/>
  <c r="T464" i="101"/>
  <c r="S308" i="102" s="1"/>
  <c r="T433" i="101"/>
  <c r="R308" i="102" s="1"/>
  <c r="T402" i="101"/>
  <c r="Q308" i="102" s="1"/>
  <c r="X495" i="101"/>
  <c r="T312" i="102" s="1"/>
  <c r="X464" i="101"/>
  <c r="S312" i="102" s="1"/>
  <c r="X433" i="101"/>
  <c r="R312" i="102" s="1"/>
  <c r="X402" i="101"/>
  <c r="Q312" i="102" s="1"/>
  <c r="AB495" i="101"/>
  <c r="T316" i="102" s="1"/>
  <c r="AB464" i="101"/>
  <c r="S316" i="102" s="1"/>
  <c r="AB433" i="101"/>
  <c r="R316" i="102" s="1"/>
  <c r="AB402" i="101"/>
  <c r="Q316" i="102" s="1"/>
  <c r="H496" i="101"/>
  <c r="T320" i="102" s="1"/>
  <c r="H465" i="101"/>
  <c r="S320" i="102" s="1"/>
  <c r="H434" i="101"/>
  <c r="R320" i="102" s="1"/>
  <c r="H403" i="101"/>
  <c r="Q320" i="102" s="1"/>
  <c r="L496" i="101"/>
  <c r="T324" i="102" s="1"/>
  <c r="L465" i="101"/>
  <c r="S324" i="102" s="1"/>
  <c r="L434" i="101"/>
  <c r="R324" i="102" s="1"/>
  <c r="L403" i="101"/>
  <c r="Q324" i="102" s="1"/>
  <c r="P496" i="101"/>
  <c r="T328" i="102" s="1"/>
  <c r="P465" i="101"/>
  <c r="S328" i="102" s="1"/>
  <c r="P434" i="101"/>
  <c r="R328" i="102" s="1"/>
  <c r="P403" i="101"/>
  <c r="Q328" i="102" s="1"/>
  <c r="T496" i="101"/>
  <c r="T332" i="102" s="1"/>
  <c r="T465" i="101"/>
  <c r="S332" i="102" s="1"/>
  <c r="T434" i="101"/>
  <c r="R332" i="102" s="1"/>
  <c r="T403" i="101"/>
  <c r="Q332" i="102" s="1"/>
  <c r="X496" i="101"/>
  <c r="T336" i="102" s="1"/>
  <c r="X465" i="101"/>
  <c r="S336" i="102" s="1"/>
  <c r="X434" i="101"/>
  <c r="R336" i="102" s="1"/>
  <c r="X403" i="101"/>
  <c r="Q336" i="102" s="1"/>
  <c r="AB496" i="101"/>
  <c r="T340" i="102" s="1"/>
  <c r="AB465" i="101"/>
  <c r="S340" i="102" s="1"/>
  <c r="AB434" i="101"/>
  <c r="R340" i="102" s="1"/>
  <c r="AB403" i="101"/>
  <c r="Q340" i="102" s="1"/>
  <c r="H497" i="101"/>
  <c r="T344" i="102" s="1"/>
  <c r="H466" i="101"/>
  <c r="S344" i="102" s="1"/>
  <c r="H435" i="101"/>
  <c r="R344" i="102" s="1"/>
  <c r="H404" i="101"/>
  <c r="Q344" i="102" s="1"/>
  <c r="L497" i="101"/>
  <c r="T348" i="102" s="1"/>
  <c r="L466" i="101"/>
  <c r="S348" i="102" s="1"/>
  <c r="L435" i="101"/>
  <c r="R348" i="102" s="1"/>
  <c r="L404" i="101"/>
  <c r="Q348" i="102" s="1"/>
  <c r="P497" i="101"/>
  <c r="T352" i="102" s="1"/>
  <c r="P466" i="101"/>
  <c r="S352" i="102" s="1"/>
  <c r="P435" i="101"/>
  <c r="R352" i="102" s="1"/>
  <c r="P404" i="101"/>
  <c r="Q352" i="102" s="1"/>
  <c r="T497" i="101"/>
  <c r="T356" i="102" s="1"/>
  <c r="T466" i="101"/>
  <c r="S356" i="102" s="1"/>
  <c r="T435" i="101"/>
  <c r="R356" i="102" s="1"/>
  <c r="T404" i="101"/>
  <c r="Q356" i="102" s="1"/>
  <c r="X497" i="101"/>
  <c r="T360" i="102" s="1"/>
  <c r="X466" i="101"/>
  <c r="S360" i="102" s="1"/>
  <c r="X435" i="101"/>
  <c r="R360" i="102" s="1"/>
  <c r="X404" i="101"/>
  <c r="Q360" i="102" s="1"/>
  <c r="AB497" i="101"/>
  <c r="T364" i="102" s="1"/>
  <c r="AB466" i="101"/>
  <c r="S364" i="102" s="1"/>
  <c r="AB435" i="101"/>
  <c r="R364" i="102" s="1"/>
  <c r="AB404" i="101"/>
  <c r="Q364" i="102" s="1"/>
  <c r="H498" i="101"/>
  <c r="T368" i="102" s="1"/>
  <c r="H467" i="101"/>
  <c r="S368" i="102" s="1"/>
  <c r="H436" i="101"/>
  <c r="R368" i="102" s="1"/>
  <c r="H405" i="101"/>
  <c r="Q368" i="102" s="1"/>
  <c r="L498" i="101"/>
  <c r="T372" i="102" s="1"/>
  <c r="L467" i="101"/>
  <c r="S372" i="102" s="1"/>
  <c r="L436" i="101"/>
  <c r="R372" i="102" s="1"/>
  <c r="L405" i="101"/>
  <c r="Q372" i="102" s="1"/>
  <c r="P498" i="101"/>
  <c r="T376" i="102" s="1"/>
  <c r="P467" i="101"/>
  <c r="S376" i="102" s="1"/>
  <c r="P436" i="101"/>
  <c r="R376" i="102" s="1"/>
  <c r="P405" i="101"/>
  <c r="Q376" i="102" s="1"/>
  <c r="T498" i="101"/>
  <c r="T380" i="102" s="1"/>
  <c r="T467" i="101"/>
  <c r="S380" i="102" s="1"/>
  <c r="T436" i="101"/>
  <c r="R380" i="102" s="1"/>
  <c r="T405" i="101"/>
  <c r="Q380" i="102" s="1"/>
  <c r="X498" i="101"/>
  <c r="T384" i="102" s="1"/>
  <c r="X467" i="101"/>
  <c r="S384" i="102" s="1"/>
  <c r="X436" i="101"/>
  <c r="R384" i="102" s="1"/>
  <c r="X405" i="101"/>
  <c r="Q384" i="102" s="1"/>
  <c r="AB498" i="101"/>
  <c r="T388" i="102" s="1"/>
  <c r="AB467" i="101"/>
  <c r="S388" i="102" s="1"/>
  <c r="AB436" i="101"/>
  <c r="R388" i="102" s="1"/>
  <c r="AB405" i="101"/>
  <c r="Q388" i="102" s="1"/>
  <c r="H499" i="101"/>
  <c r="T392" i="102" s="1"/>
  <c r="H468" i="101"/>
  <c r="S392" i="102" s="1"/>
  <c r="H437" i="101"/>
  <c r="R392" i="102" s="1"/>
  <c r="H406" i="101"/>
  <c r="Q392" i="102" s="1"/>
  <c r="L499" i="101"/>
  <c r="T396" i="102" s="1"/>
  <c r="L468" i="101"/>
  <c r="S396" i="102" s="1"/>
  <c r="L437" i="101"/>
  <c r="R396" i="102" s="1"/>
  <c r="L406" i="101"/>
  <c r="Q396" i="102" s="1"/>
  <c r="P499" i="101"/>
  <c r="T400" i="102" s="1"/>
  <c r="P468" i="101"/>
  <c r="S400" i="102" s="1"/>
  <c r="P437" i="101"/>
  <c r="R400" i="102" s="1"/>
  <c r="P406" i="101"/>
  <c r="Q400" i="102" s="1"/>
  <c r="T499" i="101"/>
  <c r="T404" i="102" s="1"/>
  <c r="T468" i="101"/>
  <c r="S404" i="102" s="1"/>
  <c r="T437" i="101"/>
  <c r="R404" i="102" s="1"/>
  <c r="T406" i="101"/>
  <c r="Q404" i="102" s="1"/>
  <c r="X499" i="101"/>
  <c r="T408" i="102" s="1"/>
  <c r="X468" i="101"/>
  <c r="S408" i="102" s="1"/>
  <c r="X437" i="101"/>
  <c r="R408" i="102" s="1"/>
  <c r="X406" i="101"/>
  <c r="Q408" i="102" s="1"/>
  <c r="AB499" i="101"/>
  <c r="T412" i="102" s="1"/>
  <c r="AB468" i="101"/>
  <c r="S412" i="102" s="1"/>
  <c r="AB437" i="101"/>
  <c r="R412" i="102" s="1"/>
  <c r="AB406" i="101"/>
  <c r="Q412" i="102" s="1"/>
  <c r="H501" i="101"/>
  <c r="T440" i="102" s="1"/>
  <c r="H470" i="101"/>
  <c r="S440" i="102" s="1"/>
  <c r="H439" i="101"/>
  <c r="R440" i="102" s="1"/>
  <c r="H408" i="101"/>
  <c r="Q440" i="102" s="1"/>
  <c r="L501" i="101"/>
  <c r="T444" i="102" s="1"/>
  <c r="L470" i="101"/>
  <c r="S444" i="102" s="1"/>
  <c r="L439" i="101"/>
  <c r="R444" i="102" s="1"/>
  <c r="L408" i="101"/>
  <c r="Q444" i="102" s="1"/>
  <c r="P501" i="101"/>
  <c r="T448" i="102" s="1"/>
  <c r="P470" i="101"/>
  <c r="S448" i="102" s="1"/>
  <c r="P439" i="101"/>
  <c r="R448" i="102" s="1"/>
  <c r="P408" i="101"/>
  <c r="Q448" i="102" s="1"/>
  <c r="T501" i="101"/>
  <c r="T452" i="102" s="1"/>
  <c r="T470" i="101"/>
  <c r="S452" i="102" s="1"/>
  <c r="T439" i="101"/>
  <c r="R452" i="102" s="1"/>
  <c r="T408" i="101"/>
  <c r="Q452" i="102" s="1"/>
  <c r="X501" i="101"/>
  <c r="T456" i="102" s="1"/>
  <c r="X470" i="101"/>
  <c r="S456" i="102" s="1"/>
  <c r="X439" i="101"/>
  <c r="R456" i="102" s="1"/>
  <c r="X408" i="101"/>
  <c r="Q456" i="102" s="1"/>
  <c r="AB501" i="101"/>
  <c r="T460" i="102" s="1"/>
  <c r="AB470" i="101"/>
  <c r="S460" i="102" s="1"/>
  <c r="AB439" i="101"/>
  <c r="R460" i="102" s="1"/>
  <c r="AB408" i="101"/>
  <c r="Q460" i="102" s="1"/>
  <c r="H502" i="101"/>
  <c r="T464" i="102" s="1"/>
  <c r="H471" i="101"/>
  <c r="S464" i="102" s="1"/>
  <c r="H440" i="101"/>
  <c r="R464" i="102" s="1"/>
  <c r="H409" i="101"/>
  <c r="Q464" i="102" s="1"/>
  <c r="L502" i="101"/>
  <c r="T468" i="102" s="1"/>
  <c r="L471" i="101"/>
  <c r="S468" i="102" s="1"/>
  <c r="L440" i="101"/>
  <c r="R468" i="102" s="1"/>
  <c r="L409" i="101"/>
  <c r="Q468" i="102" s="1"/>
  <c r="P502" i="101"/>
  <c r="T472" i="102" s="1"/>
  <c r="P471" i="101"/>
  <c r="S472" i="102" s="1"/>
  <c r="P440" i="101"/>
  <c r="R472" i="102" s="1"/>
  <c r="P409" i="101"/>
  <c r="Q472" i="102" s="1"/>
  <c r="T502" i="101"/>
  <c r="T476" i="102" s="1"/>
  <c r="T471" i="101"/>
  <c r="S476" i="102" s="1"/>
  <c r="T440" i="101"/>
  <c r="R476" i="102" s="1"/>
  <c r="T409" i="101"/>
  <c r="Q476" i="102" s="1"/>
  <c r="X502" i="101"/>
  <c r="T480" i="102" s="1"/>
  <c r="X471" i="101"/>
  <c r="S480" i="102" s="1"/>
  <c r="X440" i="101"/>
  <c r="R480" i="102" s="1"/>
  <c r="X409" i="101"/>
  <c r="Q480" i="102" s="1"/>
  <c r="AB502" i="101"/>
  <c r="T484" i="102" s="1"/>
  <c r="AB471" i="101"/>
  <c r="S484" i="102" s="1"/>
  <c r="AB440" i="101"/>
  <c r="R484" i="102" s="1"/>
  <c r="AB409" i="101"/>
  <c r="Q484" i="102" s="1"/>
  <c r="H503" i="101"/>
  <c r="T488" i="102" s="1"/>
  <c r="H472" i="101"/>
  <c r="S488" i="102" s="1"/>
  <c r="H441" i="101"/>
  <c r="R488" i="102" s="1"/>
  <c r="H410" i="101"/>
  <c r="Q488" i="102" s="1"/>
  <c r="L503" i="101"/>
  <c r="T492" i="102" s="1"/>
  <c r="L472" i="101"/>
  <c r="S492" i="102" s="1"/>
  <c r="L441" i="101"/>
  <c r="R492" i="102" s="1"/>
  <c r="L410" i="101"/>
  <c r="Q492" i="102" s="1"/>
  <c r="P503" i="101"/>
  <c r="T496" i="102" s="1"/>
  <c r="P472" i="101"/>
  <c r="S496" i="102" s="1"/>
  <c r="P441" i="101"/>
  <c r="R496" i="102" s="1"/>
  <c r="P410" i="101"/>
  <c r="Q496" i="102" s="1"/>
  <c r="T503" i="101"/>
  <c r="T500" i="102" s="1"/>
  <c r="T472" i="101"/>
  <c r="S500" i="102" s="1"/>
  <c r="T441" i="101"/>
  <c r="R500" i="102" s="1"/>
  <c r="T410" i="101"/>
  <c r="Q500" i="102" s="1"/>
  <c r="X503" i="101"/>
  <c r="T504" i="102" s="1"/>
  <c r="X472" i="101"/>
  <c r="S504" i="102" s="1"/>
  <c r="X441" i="101"/>
  <c r="R504" i="102" s="1"/>
  <c r="X410" i="101"/>
  <c r="Q504" i="102" s="1"/>
  <c r="AB503" i="101"/>
  <c r="T508" i="102" s="1"/>
  <c r="AB472" i="101"/>
  <c r="S508" i="102" s="1"/>
  <c r="AB441" i="101"/>
  <c r="R508" i="102" s="1"/>
  <c r="AB410" i="101"/>
  <c r="Q508" i="102" s="1"/>
  <c r="H504" i="101"/>
  <c r="T512" i="102" s="1"/>
  <c r="H473" i="101"/>
  <c r="S512" i="102" s="1"/>
  <c r="H442" i="101"/>
  <c r="R512" i="102" s="1"/>
  <c r="H411" i="101"/>
  <c r="Q512" i="102" s="1"/>
  <c r="L504" i="101"/>
  <c r="T516" i="102" s="1"/>
  <c r="L473" i="101"/>
  <c r="S516" i="102" s="1"/>
  <c r="L442" i="101"/>
  <c r="R516" i="102" s="1"/>
  <c r="L411" i="101"/>
  <c r="Q516" i="102" s="1"/>
  <c r="P504" i="101"/>
  <c r="T520" i="102" s="1"/>
  <c r="P473" i="101"/>
  <c r="S520" i="102" s="1"/>
  <c r="P442" i="101"/>
  <c r="R520" i="102" s="1"/>
  <c r="P411" i="101"/>
  <c r="Q520" i="102" s="1"/>
  <c r="T504" i="101"/>
  <c r="T524" i="102" s="1"/>
  <c r="T473" i="101"/>
  <c r="S524" i="102" s="1"/>
  <c r="T442" i="101"/>
  <c r="R524" i="102" s="1"/>
  <c r="T411" i="101"/>
  <c r="Q524" i="102" s="1"/>
  <c r="X504" i="101"/>
  <c r="T528" i="102" s="1"/>
  <c r="X473" i="101"/>
  <c r="S528" i="102" s="1"/>
  <c r="X442" i="101"/>
  <c r="R528" i="102" s="1"/>
  <c r="X411" i="101"/>
  <c r="Q528" i="102" s="1"/>
  <c r="AB504" i="101"/>
  <c r="T532" i="102" s="1"/>
  <c r="AB473" i="101"/>
  <c r="S532" i="102" s="1"/>
  <c r="AB442" i="101"/>
  <c r="R532" i="102" s="1"/>
  <c r="AB411" i="101"/>
  <c r="Q532" i="102" s="1"/>
  <c r="H505" i="101"/>
  <c r="T536" i="102" s="1"/>
  <c r="H474" i="101"/>
  <c r="S536" i="102" s="1"/>
  <c r="H443" i="101"/>
  <c r="R536" i="102" s="1"/>
  <c r="H412" i="101"/>
  <c r="Q536" i="102" s="1"/>
  <c r="L505" i="101"/>
  <c r="T540" i="102" s="1"/>
  <c r="L474" i="101"/>
  <c r="S540" i="102" s="1"/>
  <c r="L443" i="101"/>
  <c r="R540" i="102" s="1"/>
  <c r="L412" i="101"/>
  <c r="Q540" i="102" s="1"/>
  <c r="P505" i="101"/>
  <c r="T544" i="102" s="1"/>
  <c r="P474" i="101"/>
  <c r="S544" i="102" s="1"/>
  <c r="P443" i="101"/>
  <c r="R544" i="102" s="1"/>
  <c r="P412" i="101"/>
  <c r="Q544" i="102" s="1"/>
  <c r="T505" i="101"/>
  <c r="T548" i="102" s="1"/>
  <c r="T474" i="101"/>
  <c r="S548" i="102" s="1"/>
  <c r="T443" i="101"/>
  <c r="R548" i="102" s="1"/>
  <c r="T412" i="101"/>
  <c r="Q548" i="102" s="1"/>
  <c r="X505" i="101"/>
  <c r="T552" i="102" s="1"/>
  <c r="X474" i="101"/>
  <c r="S552" i="102" s="1"/>
  <c r="X443" i="101"/>
  <c r="R552" i="102" s="1"/>
  <c r="X412" i="101"/>
  <c r="Q552" i="102" s="1"/>
  <c r="AB505" i="101"/>
  <c r="T556" i="102" s="1"/>
  <c r="AB474" i="101"/>
  <c r="S556" i="102" s="1"/>
  <c r="AB443" i="101"/>
  <c r="R556" i="102" s="1"/>
  <c r="AB412" i="101"/>
  <c r="Q556" i="102" s="1"/>
  <c r="H506" i="101"/>
  <c r="T560" i="102" s="1"/>
  <c r="H475" i="101"/>
  <c r="S560" i="102" s="1"/>
  <c r="H444" i="101"/>
  <c r="R560" i="102" s="1"/>
  <c r="H413" i="101"/>
  <c r="Q560" i="102" s="1"/>
  <c r="L506" i="101"/>
  <c r="T564" i="102" s="1"/>
  <c r="L475" i="101"/>
  <c r="S564" i="102" s="1"/>
  <c r="L444" i="101"/>
  <c r="R564" i="102" s="1"/>
  <c r="L413" i="101"/>
  <c r="Q564" i="102" s="1"/>
  <c r="P506" i="101"/>
  <c r="T568" i="102" s="1"/>
  <c r="P475" i="101"/>
  <c r="S568" i="102" s="1"/>
  <c r="P444" i="101"/>
  <c r="R568" i="102" s="1"/>
  <c r="P413" i="101"/>
  <c r="Q568" i="102" s="1"/>
  <c r="T506" i="101"/>
  <c r="T572" i="102" s="1"/>
  <c r="T475" i="101"/>
  <c r="S572" i="102" s="1"/>
  <c r="T444" i="101"/>
  <c r="R572" i="102" s="1"/>
  <c r="T413" i="101"/>
  <c r="Q572" i="102" s="1"/>
  <c r="X506" i="101"/>
  <c r="T576" i="102" s="1"/>
  <c r="X475" i="101"/>
  <c r="S576" i="102" s="1"/>
  <c r="X444" i="101"/>
  <c r="R576" i="102" s="1"/>
  <c r="X413" i="101"/>
  <c r="Q576" i="102" s="1"/>
  <c r="AB506" i="101"/>
  <c r="T580" i="102" s="1"/>
  <c r="AB475" i="101"/>
  <c r="S580" i="102" s="1"/>
  <c r="AB444" i="101"/>
  <c r="R580" i="102" s="1"/>
  <c r="AB413" i="101"/>
  <c r="Q580" i="102" s="1"/>
  <c r="H507" i="101"/>
  <c r="T584" i="102" s="1"/>
  <c r="H476" i="101"/>
  <c r="S584" i="102" s="1"/>
  <c r="H445" i="101"/>
  <c r="R584" i="102" s="1"/>
  <c r="H414" i="101"/>
  <c r="Q584" i="102" s="1"/>
  <c r="L507" i="101"/>
  <c r="T588" i="102" s="1"/>
  <c r="L476" i="101"/>
  <c r="S588" i="102" s="1"/>
  <c r="L445" i="101"/>
  <c r="R588" i="102" s="1"/>
  <c r="L414" i="101"/>
  <c r="Q588" i="102" s="1"/>
  <c r="P507" i="101"/>
  <c r="T592" i="102" s="1"/>
  <c r="P476" i="101"/>
  <c r="S592" i="102" s="1"/>
  <c r="P445" i="101"/>
  <c r="R592" i="102" s="1"/>
  <c r="P414" i="101"/>
  <c r="Q592" i="102" s="1"/>
  <c r="T507" i="101"/>
  <c r="T596" i="102" s="1"/>
  <c r="T476" i="101"/>
  <c r="S596" i="102" s="1"/>
  <c r="T445" i="101"/>
  <c r="R596" i="102" s="1"/>
  <c r="T414" i="101"/>
  <c r="Q596" i="102" s="1"/>
  <c r="X507" i="101"/>
  <c r="T600" i="102" s="1"/>
  <c r="X476" i="101"/>
  <c r="S600" i="102" s="1"/>
  <c r="X445" i="101"/>
  <c r="R600" i="102" s="1"/>
  <c r="X414" i="101"/>
  <c r="Q600" i="102" s="1"/>
  <c r="AB507" i="101"/>
  <c r="T604" i="102" s="1"/>
  <c r="AB476" i="101"/>
  <c r="S604" i="102" s="1"/>
  <c r="AB445" i="101"/>
  <c r="R604" i="102" s="1"/>
  <c r="AB414" i="101"/>
  <c r="Q604" i="102" s="1"/>
  <c r="H508" i="101"/>
  <c r="T608" i="102" s="1"/>
  <c r="H477" i="101"/>
  <c r="S608" i="102" s="1"/>
  <c r="H446" i="101"/>
  <c r="R608" i="102" s="1"/>
  <c r="H415" i="101"/>
  <c r="Q608" i="102" s="1"/>
  <c r="L508" i="101"/>
  <c r="T612" i="102" s="1"/>
  <c r="L477" i="101"/>
  <c r="S612" i="102" s="1"/>
  <c r="L446" i="101"/>
  <c r="R612" i="102" s="1"/>
  <c r="L415" i="101"/>
  <c r="Q612" i="102" s="1"/>
  <c r="P508" i="101"/>
  <c r="T616" i="102" s="1"/>
  <c r="P477" i="101"/>
  <c r="S616" i="102" s="1"/>
  <c r="P446" i="101"/>
  <c r="R616" i="102" s="1"/>
  <c r="P415" i="101"/>
  <c r="Q616" i="102" s="1"/>
  <c r="T508" i="101"/>
  <c r="T620" i="102" s="1"/>
  <c r="T477" i="101"/>
  <c r="S620" i="102" s="1"/>
  <c r="T446" i="101"/>
  <c r="R620" i="102" s="1"/>
  <c r="T415" i="101"/>
  <c r="Q620" i="102" s="1"/>
  <c r="X508" i="101"/>
  <c r="T624" i="102" s="1"/>
  <c r="X477" i="101"/>
  <c r="S624" i="102" s="1"/>
  <c r="X446" i="101"/>
  <c r="R624" i="102" s="1"/>
  <c r="X415" i="101"/>
  <c r="Q624" i="102" s="1"/>
  <c r="AB508" i="101"/>
  <c r="T628" i="102" s="1"/>
  <c r="AB477" i="101"/>
  <c r="S628" i="102" s="1"/>
  <c r="AB446" i="101"/>
  <c r="R628" i="102" s="1"/>
  <c r="AB415" i="101"/>
  <c r="Q628" i="102" s="1"/>
  <c r="H509" i="101"/>
  <c r="T632" i="102" s="1"/>
  <c r="H478" i="101"/>
  <c r="S632" i="102" s="1"/>
  <c r="H447" i="101"/>
  <c r="R632" i="102" s="1"/>
  <c r="H416" i="101"/>
  <c r="Q632" i="102" s="1"/>
  <c r="L509" i="101"/>
  <c r="T636" i="102" s="1"/>
  <c r="L478" i="101"/>
  <c r="S636" i="102" s="1"/>
  <c r="L447" i="101"/>
  <c r="R636" i="102" s="1"/>
  <c r="L416" i="101"/>
  <c r="Q636" i="102" s="1"/>
  <c r="P509" i="101"/>
  <c r="T640" i="102" s="1"/>
  <c r="P478" i="101"/>
  <c r="S640" i="102" s="1"/>
  <c r="P447" i="101"/>
  <c r="R640" i="102" s="1"/>
  <c r="P416" i="101"/>
  <c r="Q640" i="102" s="1"/>
  <c r="T509" i="101"/>
  <c r="T644" i="102" s="1"/>
  <c r="T478" i="101"/>
  <c r="S644" i="102" s="1"/>
  <c r="T447" i="101"/>
  <c r="R644" i="102" s="1"/>
  <c r="T416" i="101"/>
  <c r="Q644" i="102" s="1"/>
  <c r="X509" i="101"/>
  <c r="T648" i="102" s="1"/>
  <c r="X478" i="101"/>
  <c r="S648" i="102" s="1"/>
  <c r="X447" i="101"/>
  <c r="R648" i="102" s="1"/>
  <c r="X416" i="101"/>
  <c r="Q648" i="102" s="1"/>
  <c r="AB509" i="101"/>
  <c r="T652" i="102" s="1"/>
  <c r="AB478" i="101"/>
  <c r="S652" i="102" s="1"/>
  <c r="AB447" i="101"/>
  <c r="R652" i="102" s="1"/>
  <c r="AB416" i="101"/>
  <c r="Q652" i="102" s="1"/>
  <c r="H510" i="101"/>
  <c r="T656" i="102" s="1"/>
  <c r="H479" i="101"/>
  <c r="S656" i="102" s="1"/>
  <c r="H448" i="101"/>
  <c r="R656" i="102" s="1"/>
  <c r="H417" i="101"/>
  <c r="Q656" i="102" s="1"/>
  <c r="L510" i="101"/>
  <c r="T660" i="102" s="1"/>
  <c r="L479" i="101"/>
  <c r="S660" i="102" s="1"/>
  <c r="L448" i="101"/>
  <c r="R660" i="102" s="1"/>
  <c r="L417" i="101"/>
  <c r="Q660" i="102" s="1"/>
  <c r="P510" i="101"/>
  <c r="T664" i="102" s="1"/>
  <c r="P479" i="101"/>
  <c r="S664" i="102" s="1"/>
  <c r="P448" i="101"/>
  <c r="R664" i="102" s="1"/>
  <c r="P417" i="101"/>
  <c r="Q664" i="102" s="1"/>
  <c r="T510" i="101"/>
  <c r="T668" i="102" s="1"/>
  <c r="T479" i="101"/>
  <c r="S668" i="102" s="1"/>
  <c r="T448" i="101"/>
  <c r="R668" i="102" s="1"/>
  <c r="T417" i="101"/>
  <c r="Q668" i="102" s="1"/>
  <c r="X510" i="101"/>
  <c r="T672" i="102" s="1"/>
  <c r="X479" i="101"/>
  <c r="S672" i="102" s="1"/>
  <c r="X448" i="101"/>
  <c r="R672" i="102" s="1"/>
  <c r="X417" i="101"/>
  <c r="Q672" i="102" s="1"/>
  <c r="AB510" i="101"/>
  <c r="T676" i="102" s="1"/>
  <c r="AB479" i="101"/>
  <c r="S676" i="102" s="1"/>
  <c r="AB448" i="101"/>
  <c r="R676" i="102" s="1"/>
  <c r="AB417" i="101"/>
  <c r="Q676" i="102" s="1"/>
  <c r="H511" i="101"/>
  <c r="T680" i="102" s="1"/>
  <c r="H480" i="101"/>
  <c r="S680" i="102" s="1"/>
  <c r="H449" i="101"/>
  <c r="R680" i="102" s="1"/>
  <c r="H418" i="101"/>
  <c r="Q680" i="102" s="1"/>
  <c r="L511" i="101"/>
  <c r="T684" i="102" s="1"/>
  <c r="L480" i="101"/>
  <c r="S684" i="102" s="1"/>
  <c r="L449" i="101"/>
  <c r="R684" i="102" s="1"/>
  <c r="L418" i="101"/>
  <c r="Q684" i="102" s="1"/>
  <c r="P511" i="101"/>
  <c r="T688" i="102" s="1"/>
  <c r="P480" i="101"/>
  <c r="S688" i="102" s="1"/>
  <c r="P449" i="101"/>
  <c r="R688" i="102" s="1"/>
  <c r="P418" i="101"/>
  <c r="Q688" i="102" s="1"/>
  <c r="T511" i="101"/>
  <c r="T692" i="102" s="1"/>
  <c r="T480" i="101"/>
  <c r="S692" i="102" s="1"/>
  <c r="T449" i="101"/>
  <c r="R692" i="102" s="1"/>
  <c r="T418" i="101"/>
  <c r="Q692" i="102" s="1"/>
  <c r="X511" i="101"/>
  <c r="T696" i="102" s="1"/>
  <c r="X480" i="101"/>
  <c r="S696" i="102" s="1"/>
  <c r="X449" i="101"/>
  <c r="R696" i="102" s="1"/>
  <c r="X418" i="101"/>
  <c r="Q696" i="102" s="1"/>
  <c r="AB511" i="101"/>
  <c r="T700" i="102" s="1"/>
  <c r="AB480" i="101"/>
  <c r="S700" i="102" s="1"/>
  <c r="AB449" i="101"/>
  <c r="R700" i="102" s="1"/>
  <c r="AB418" i="101"/>
  <c r="Q700" i="102" s="1"/>
  <c r="H512" i="101"/>
  <c r="T704" i="102" s="1"/>
  <c r="H481" i="101"/>
  <c r="S704" i="102" s="1"/>
  <c r="H450" i="101"/>
  <c r="R704" i="102" s="1"/>
  <c r="H419" i="101"/>
  <c r="Q704" i="102" s="1"/>
  <c r="L512" i="101"/>
  <c r="T708" i="102" s="1"/>
  <c r="L481" i="101"/>
  <c r="S708" i="102" s="1"/>
  <c r="L450" i="101"/>
  <c r="R708" i="102" s="1"/>
  <c r="L419" i="101"/>
  <c r="Q708" i="102" s="1"/>
  <c r="P512" i="101"/>
  <c r="T712" i="102" s="1"/>
  <c r="P481" i="101"/>
  <c r="S712" i="102" s="1"/>
  <c r="P450" i="101"/>
  <c r="R712" i="102" s="1"/>
  <c r="P419" i="101"/>
  <c r="Q712" i="102" s="1"/>
  <c r="T512" i="101"/>
  <c r="T716" i="102" s="1"/>
  <c r="T481" i="101"/>
  <c r="S716" i="102" s="1"/>
  <c r="T450" i="101"/>
  <c r="R716" i="102" s="1"/>
  <c r="T419" i="101"/>
  <c r="Q716" i="102" s="1"/>
  <c r="X512" i="101"/>
  <c r="T720" i="102" s="1"/>
  <c r="X481" i="101"/>
  <c r="S720" i="102" s="1"/>
  <c r="X450" i="101"/>
  <c r="R720" i="102" s="1"/>
  <c r="X419" i="101"/>
  <c r="Q720" i="102" s="1"/>
  <c r="AB512" i="101"/>
  <c r="T724" i="102" s="1"/>
  <c r="AB481" i="101"/>
  <c r="S724" i="102" s="1"/>
  <c r="AB450" i="101"/>
  <c r="R724" i="102" s="1"/>
  <c r="AB419" i="101"/>
  <c r="Q724" i="102" s="1"/>
  <c r="H513" i="101"/>
  <c r="T728" i="102" s="1"/>
  <c r="H482" i="101"/>
  <c r="S728" i="102" s="1"/>
  <c r="H451" i="101"/>
  <c r="R728" i="102" s="1"/>
  <c r="H420" i="101"/>
  <c r="Q728" i="102" s="1"/>
  <c r="L513" i="101"/>
  <c r="T732" i="102" s="1"/>
  <c r="L482" i="101"/>
  <c r="S732" i="102" s="1"/>
  <c r="L451" i="101"/>
  <c r="R732" i="102" s="1"/>
  <c r="L420" i="101"/>
  <c r="Q732" i="102" s="1"/>
  <c r="P513" i="101"/>
  <c r="T736" i="102" s="1"/>
  <c r="P482" i="101"/>
  <c r="S736" i="102" s="1"/>
  <c r="P451" i="101"/>
  <c r="R736" i="102" s="1"/>
  <c r="P420" i="101"/>
  <c r="Q736" i="102" s="1"/>
  <c r="T513" i="101"/>
  <c r="T740" i="102" s="1"/>
  <c r="T482" i="101"/>
  <c r="S740" i="102" s="1"/>
  <c r="T451" i="101"/>
  <c r="R740" i="102" s="1"/>
  <c r="T420" i="101"/>
  <c r="Q740" i="102" s="1"/>
  <c r="X513" i="101"/>
  <c r="T744" i="102" s="1"/>
  <c r="X482" i="101"/>
  <c r="S744" i="102" s="1"/>
  <c r="X451" i="101"/>
  <c r="R744" i="102" s="1"/>
  <c r="X420" i="101"/>
  <c r="Q744" i="102" s="1"/>
  <c r="AB513" i="101"/>
  <c r="T748" i="102" s="1"/>
  <c r="AB482" i="101"/>
  <c r="S748" i="102" s="1"/>
  <c r="AB451" i="101"/>
  <c r="R748" i="102" s="1"/>
  <c r="AB420" i="101"/>
  <c r="Q748" i="102" s="1"/>
  <c r="G359" i="101"/>
  <c r="P7" i="102" s="1"/>
  <c r="G297" i="101"/>
  <c r="N7" i="102" s="1"/>
  <c r="G328" i="101"/>
  <c r="O7" i="102" s="1"/>
  <c r="G266" i="101"/>
  <c r="M7" i="102" s="1"/>
  <c r="K359" i="101"/>
  <c r="P11" i="102" s="1"/>
  <c r="K297" i="101"/>
  <c r="N11" i="102" s="1"/>
  <c r="K328" i="101"/>
  <c r="O11" i="102" s="1"/>
  <c r="K266" i="101"/>
  <c r="M11" i="102" s="1"/>
  <c r="O359" i="101"/>
  <c r="P15" i="102" s="1"/>
  <c r="O297" i="101"/>
  <c r="N15" i="102" s="1"/>
  <c r="O328" i="101"/>
  <c r="O15" i="102" s="1"/>
  <c r="O266" i="101"/>
  <c r="M15" i="102" s="1"/>
  <c r="S359" i="101"/>
  <c r="P19" i="102" s="1"/>
  <c r="S297" i="101"/>
  <c r="N19" i="102" s="1"/>
  <c r="S328" i="101"/>
  <c r="O19" i="102" s="1"/>
  <c r="S266" i="101"/>
  <c r="M19" i="102" s="1"/>
  <c r="W359" i="101"/>
  <c r="P23" i="102" s="1"/>
  <c r="W297" i="101"/>
  <c r="N23" i="102" s="1"/>
  <c r="W328" i="101"/>
  <c r="O23" i="102" s="1"/>
  <c r="W266" i="101"/>
  <c r="M23" i="102" s="1"/>
  <c r="AA359" i="101"/>
  <c r="P27" i="102" s="1"/>
  <c r="AA297" i="101"/>
  <c r="N27" i="102" s="1"/>
  <c r="AA328" i="101"/>
  <c r="O27" i="102" s="1"/>
  <c r="AA266" i="101"/>
  <c r="M27" i="102" s="1"/>
  <c r="G360" i="101"/>
  <c r="P31" i="102" s="1"/>
  <c r="G329" i="101"/>
  <c r="O31" i="102" s="1"/>
  <c r="G298" i="101"/>
  <c r="N31" i="102" s="1"/>
  <c r="G267" i="101"/>
  <c r="M31" i="102" s="1"/>
  <c r="K360" i="101"/>
  <c r="P35" i="102" s="1"/>
  <c r="K329" i="101"/>
  <c r="O35" i="102" s="1"/>
  <c r="K298" i="101"/>
  <c r="N35" i="102" s="1"/>
  <c r="K267" i="101"/>
  <c r="M35" i="102" s="1"/>
  <c r="O360" i="101"/>
  <c r="P39" i="102" s="1"/>
  <c r="O329" i="101"/>
  <c r="O39" i="102" s="1"/>
  <c r="O267" i="101"/>
  <c r="M39" i="102" s="1"/>
  <c r="O298" i="101"/>
  <c r="N39" i="102" s="1"/>
  <c r="S360" i="101"/>
  <c r="P43" i="102" s="1"/>
  <c r="S329" i="101"/>
  <c r="O43" i="102" s="1"/>
  <c r="S267" i="101"/>
  <c r="M43" i="102" s="1"/>
  <c r="S298" i="101"/>
  <c r="N43" i="102" s="1"/>
  <c r="W360" i="101"/>
  <c r="P47" i="102" s="1"/>
  <c r="W329" i="101"/>
  <c r="O47" i="102" s="1"/>
  <c r="W298" i="101"/>
  <c r="N47" i="102" s="1"/>
  <c r="W267" i="101"/>
  <c r="M47" i="102" s="1"/>
  <c r="AA360" i="101"/>
  <c r="P51" i="102" s="1"/>
  <c r="AA329" i="101"/>
  <c r="O51" i="102" s="1"/>
  <c r="AA298" i="101"/>
  <c r="N51" i="102" s="1"/>
  <c r="AA267" i="101"/>
  <c r="M51" i="102" s="1"/>
  <c r="G361" i="101"/>
  <c r="P55" i="102" s="1"/>
  <c r="G299" i="101"/>
  <c r="N55" i="102" s="1"/>
  <c r="G330" i="101"/>
  <c r="O55" i="102" s="1"/>
  <c r="G268" i="101"/>
  <c r="M55" i="102" s="1"/>
  <c r="K361" i="101"/>
  <c r="P59" i="102" s="1"/>
  <c r="K299" i="101"/>
  <c r="N59" i="102" s="1"/>
  <c r="K330" i="101"/>
  <c r="O59" i="102" s="1"/>
  <c r="K268" i="101"/>
  <c r="M59" i="102" s="1"/>
  <c r="O361" i="101"/>
  <c r="P63" i="102" s="1"/>
  <c r="O299" i="101"/>
  <c r="N63" i="102" s="1"/>
  <c r="O330" i="101"/>
  <c r="O63" i="102" s="1"/>
  <c r="O268" i="101"/>
  <c r="M63" i="102" s="1"/>
  <c r="S361" i="101"/>
  <c r="P67" i="102" s="1"/>
  <c r="S299" i="101"/>
  <c r="N67" i="102" s="1"/>
  <c r="S330" i="101"/>
  <c r="O67" i="102" s="1"/>
  <c r="S268" i="101"/>
  <c r="M67" i="102" s="1"/>
  <c r="W361" i="101"/>
  <c r="P71" i="102" s="1"/>
  <c r="W299" i="101"/>
  <c r="N71" i="102" s="1"/>
  <c r="W330" i="101"/>
  <c r="O71" i="102" s="1"/>
  <c r="W268" i="101"/>
  <c r="M71" i="102" s="1"/>
  <c r="AA361" i="101"/>
  <c r="P75" i="102" s="1"/>
  <c r="AA299" i="101"/>
  <c r="N75" i="102" s="1"/>
  <c r="AA330" i="101"/>
  <c r="O75" i="102" s="1"/>
  <c r="AA268" i="101"/>
  <c r="M75" i="102" s="1"/>
  <c r="G362" i="101"/>
  <c r="P79" i="102" s="1"/>
  <c r="G331" i="101"/>
  <c r="O79" i="102" s="1"/>
  <c r="G300" i="101"/>
  <c r="N79" i="102" s="1"/>
  <c r="G269" i="101"/>
  <c r="M79" i="102" s="1"/>
  <c r="K362" i="101"/>
  <c r="P83" i="102" s="1"/>
  <c r="K331" i="101"/>
  <c r="O83" i="102" s="1"/>
  <c r="K300" i="101"/>
  <c r="N83" i="102" s="1"/>
  <c r="K269" i="101"/>
  <c r="M83" i="102" s="1"/>
  <c r="O362" i="101"/>
  <c r="P87" i="102" s="1"/>
  <c r="O331" i="101"/>
  <c r="O87" i="102" s="1"/>
  <c r="O300" i="101"/>
  <c r="N87" i="102" s="1"/>
  <c r="O269" i="101"/>
  <c r="M87" i="102" s="1"/>
  <c r="S362" i="101"/>
  <c r="P91" i="102" s="1"/>
  <c r="S331" i="101"/>
  <c r="O91" i="102" s="1"/>
  <c r="S300" i="101"/>
  <c r="N91" i="102" s="1"/>
  <c r="S269" i="101"/>
  <c r="M91" i="102" s="1"/>
  <c r="W362" i="101"/>
  <c r="P95" i="102" s="1"/>
  <c r="W331" i="101"/>
  <c r="O95" i="102" s="1"/>
  <c r="W300" i="101"/>
  <c r="N95" i="102" s="1"/>
  <c r="W269" i="101"/>
  <c r="M95" i="102" s="1"/>
  <c r="AA362" i="101"/>
  <c r="P99" i="102" s="1"/>
  <c r="AA331" i="101"/>
  <c r="O99" i="102" s="1"/>
  <c r="AA300" i="101"/>
  <c r="N99" i="102" s="1"/>
  <c r="AA269" i="101"/>
  <c r="M99" i="102" s="1"/>
  <c r="G363" i="101"/>
  <c r="P103" i="102" s="1"/>
  <c r="G301" i="101"/>
  <c r="N103" i="102" s="1"/>
  <c r="G332" i="101"/>
  <c r="O103" i="102" s="1"/>
  <c r="G270" i="101"/>
  <c r="M103" i="102" s="1"/>
  <c r="K363" i="101"/>
  <c r="P107" i="102" s="1"/>
  <c r="K301" i="101"/>
  <c r="N107" i="102" s="1"/>
  <c r="K332" i="101"/>
  <c r="O107" i="102" s="1"/>
  <c r="K270" i="101"/>
  <c r="M107" i="102" s="1"/>
  <c r="O363" i="101"/>
  <c r="P111" i="102" s="1"/>
  <c r="O301" i="101"/>
  <c r="N111" i="102" s="1"/>
  <c r="O332" i="101"/>
  <c r="O111" i="102" s="1"/>
  <c r="O270" i="101"/>
  <c r="M111" i="102" s="1"/>
  <c r="S363" i="101"/>
  <c r="P115" i="102" s="1"/>
  <c r="S301" i="101"/>
  <c r="N115" i="102" s="1"/>
  <c r="S332" i="101"/>
  <c r="O115" i="102" s="1"/>
  <c r="S270" i="101"/>
  <c r="M115" i="102" s="1"/>
  <c r="W363" i="101"/>
  <c r="P119" i="102" s="1"/>
  <c r="W301" i="101"/>
  <c r="N119" i="102" s="1"/>
  <c r="W332" i="101"/>
  <c r="O119" i="102" s="1"/>
  <c r="W270" i="101"/>
  <c r="M119" i="102" s="1"/>
  <c r="AA363" i="101"/>
  <c r="P123" i="102" s="1"/>
  <c r="AA301" i="101"/>
  <c r="N123" i="102" s="1"/>
  <c r="AA332" i="101"/>
  <c r="O123" i="102" s="1"/>
  <c r="AA270" i="101"/>
  <c r="M123" i="102" s="1"/>
  <c r="G364" i="101"/>
  <c r="P127" i="102" s="1"/>
  <c r="G333" i="101"/>
  <c r="O127" i="102" s="1"/>
  <c r="G271" i="101"/>
  <c r="M127" i="102" s="1"/>
  <c r="G302" i="101"/>
  <c r="N127" i="102" s="1"/>
  <c r="K364" i="101"/>
  <c r="P131" i="102" s="1"/>
  <c r="K333" i="101"/>
  <c r="O131" i="102" s="1"/>
  <c r="K302" i="101"/>
  <c r="N131" i="102" s="1"/>
  <c r="K271" i="101"/>
  <c r="M131" i="102" s="1"/>
  <c r="O364" i="101"/>
  <c r="P135" i="102" s="1"/>
  <c r="O333" i="101"/>
  <c r="O135" i="102" s="1"/>
  <c r="O302" i="101"/>
  <c r="N135" i="102" s="1"/>
  <c r="O271" i="101"/>
  <c r="M135" i="102" s="1"/>
  <c r="S364" i="101"/>
  <c r="P139" i="102" s="1"/>
  <c r="S333" i="101"/>
  <c r="O139" i="102" s="1"/>
  <c r="S271" i="101"/>
  <c r="M139" i="102" s="1"/>
  <c r="S302" i="101"/>
  <c r="N139" i="102" s="1"/>
  <c r="W364" i="101"/>
  <c r="P143" i="102" s="1"/>
  <c r="W333" i="101"/>
  <c r="O143" i="102" s="1"/>
  <c r="W271" i="101"/>
  <c r="M143" i="102" s="1"/>
  <c r="W302" i="101"/>
  <c r="N143" i="102" s="1"/>
  <c r="AA364" i="101"/>
  <c r="P147" i="102" s="1"/>
  <c r="AA333" i="101"/>
  <c r="O147" i="102" s="1"/>
  <c r="AA302" i="101"/>
  <c r="N147" i="102" s="1"/>
  <c r="AA271" i="101"/>
  <c r="M147" i="102" s="1"/>
  <c r="G365" i="101"/>
  <c r="P151" i="102" s="1"/>
  <c r="G303" i="101"/>
  <c r="N151" i="102" s="1"/>
  <c r="G334" i="101"/>
  <c r="O151" i="102" s="1"/>
  <c r="G272" i="101"/>
  <c r="M151" i="102" s="1"/>
  <c r="K365" i="101"/>
  <c r="P155" i="102" s="1"/>
  <c r="K303" i="101"/>
  <c r="N155" i="102" s="1"/>
  <c r="K334" i="101"/>
  <c r="O155" i="102" s="1"/>
  <c r="K272" i="101"/>
  <c r="M155" i="102" s="1"/>
  <c r="O365" i="101"/>
  <c r="P159" i="102" s="1"/>
  <c r="O303" i="101"/>
  <c r="N159" i="102" s="1"/>
  <c r="O334" i="101"/>
  <c r="O159" i="102" s="1"/>
  <c r="O272" i="101"/>
  <c r="M159" i="102" s="1"/>
  <c r="S365" i="101"/>
  <c r="P163" i="102" s="1"/>
  <c r="S303" i="101"/>
  <c r="N163" i="102" s="1"/>
  <c r="S334" i="101"/>
  <c r="O163" i="102" s="1"/>
  <c r="S272" i="101"/>
  <c r="M163" i="102" s="1"/>
  <c r="W365" i="101"/>
  <c r="P167" i="102" s="1"/>
  <c r="W303" i="101"/>
  <c r="N167" i="102" s="1"/>
  <c r="W334" i="101"/>
  <c r="O167" i="102" s="1"/>
  <c r="W272" i="101"/>
  <c r="M167" i="102" s="1"/>
  <c r="AA365" i="101"/>
  <c r="P171" i="102" s="1"/>
  <c r="AA303" i="101"/>
  <c r="N171" i="102" s="1"/>
  <c r="AA334" i="101"/>
  <c r="O171" i="102" s="1"/>
  <c r="AA272" i="101"/>
  <c r="M171" i="102" s="1"/>
  <c r="G366" i="101"/>
  <c r="P175" i="102" s="1"/>
  <c r="G335" i="101"/>
  <c r="O175" i="102" s="1"/>
  <c r="G304" i="101"/>
  <c r="N175" i="102" s="1"/>
  <c r="G273" i="101"/>
  <c r="M175" i="102" s="1"/>
  <c r="K366" i="101"/>
  <c r="P179" i="102" s="1"/>
  <c r="K335" i="101"/>
  <c r="O179" i="102" s="1"/>
  <c r="K304" i="101"/>
  <c r="N179" i="102" s="1"/>
  <c r="K273" i="101"/>
  <c r="M179" i="102" s="1"/>
  <c r="O366" i="101"/>
  <c r="P183" i="102" s="1"/>
  <c r="O335" i="101"/>
  <c r="O183" i="102" s="1"/>
  <c r="O304" i="101"/>
  <c r="N183" i="102" s="1"/>
  <c r="O273" i="101"/>
  <c r="M183" i="102" s="1"/>
  <c r="S366" i="101"/>
  <c r="P187" i="102" s="1"/>
  <c r="S335" i="101"/>
  <c r="O187" i="102" s="1"/>
  <c r="S304" i="101"/>
  <c r="N187" i="102" s="1"/>
  <c r="S273" i="101"/>
  <c r="M187" i="102" s="1"/>
  <c r="W366" i="101"/>
  <c r="P191" i="102" s="1"/>
  <c r="W335" i="101"/>
  <c r="O191" i="102" s="1"/>
  <c r="W304" i="101"/>
  <c r="W273" i="101"/>
  <c r="M191" i="102" s="1"/>
  <c r="AA366" i="101"/>
  <c r="P195" i="102" s="1"/>
  <c r="AA335" i="101"/>
  <c r="O195" i="102" s="1"/>
  <c r="AA304" i="101"/>
  <c r="N195" i="102" s="1"/>
  <c r="AA273" i="101"/>
  <c r="M195" i="102" s="1"/>
  <c r="G367" i="101"/>
  <c r="P199" i="102" s="1"/>
  <c r="G305" i="101"/>
  <c r="N199" i="102" s="1"/>
  <c r="G336" i="101"/>
  <c r="O199" i="102" s="1"/>
  <c r="G274" i="101"/>
  <c r="M199" i="102" s="1"/>
  <c r="K367" i="101"/>
  <c r="P203" i="102" s="1"/>
  <c r="K305" i="101"/>
  <c r="N203" i="102" s="1"/>
  <c r="K336" i="101"/>
  <c r="O203" i="102" s="1"/>
  <c r="K274" i="101"/>
  <c r="M203" i="102" s="1"/>
  <c r="O367" i="101"/>
  <c r="P207" i="102" s="1"/>
  <c r="O305" i="101"/>
  <c r="N207" i="102" s="1"/>
  <c r="O336" i="101"/>
  <c r="O207" i="102" s="1"/>
  <c r="O274" i="101"/>
  <c r="M207" i="102" s="1"/>
  <c r="S367" i="101"/>
  <c r="P211" i="102" s="1"/>
  <c r="S305" i="101"/>
  <c r="N211" i="102" s="1"/>
  <c r="S336" i="101"/>
  <c r="O211" i="102" s="1"/>
  <c r="S274" i="101"/>
  <c r="M211" i="102" s="1"/>
  <c r="W367" i="101"/>
  <c r="P215" i="102" s="1"/>
  <c r="W305" i="101"/>
  <c r="N215" i="102" s="1"/>
  <c r="W336" i="101"/>
  <c r="O215" i="102" s="1"/>
  <c r="W274" i="101"/>
  <c r="M215" i="102" s="1"/>
  <c r="AA367" i="101"/>
  <c r="P219" i="102" s="1"/>
  <c r="AA305" i="101"/>
  <c r="N219" i="102" s="1"/>
  <c r="AA336" i="101"/>
  <c r="O219" i="102" s="1"/>
  <c r="AA274" i="101"/>
  <c r="M219" i="102" s="1"/>
  <c r="G368" i="101"/>
  <c r="P223" i="102" s="1"/>
  <c r="G337" i="101"/>
  <c r="O223" i="102" s="1"/>
  <c r="G275" i="101"/>
  <c r="M223" i="102" s="1"/>
  <c r="G306" i="101"/>
  <c r="N223" i="102" s="1"/>
  <c r="K368" i="101"/>
  <c r="P227" i="102" s="1"/>
  <c r="K337" i="101"/>
  <c r="O227" i="102" s="1"/>
  <c r="K275" i="101"/>
  <c r="M227" i="102" s="1"/>
  <c r="K306" i="101"/>
  <c r="N227" i="102" s="1"/>
  <c r="O368" i="101"/>
  <c r="P231" i="102" s="1"/>
  <c r="O337" i="101"/>
  <c r="O231" i="102" s="1"/>
  <c r="O306" i="101"/>
  <c r="N231" i="102" s="1"/>
  <c r="O275" i="101"/>
  <c r="M231" i="102" s="1"/>
  <c r="S368" i="101"/>
  <c r="P235" i="102" s="1"/>
  <c r="S337" i="101"/>
  <c r="O235" i="102" s="1"/>
  <c r="S306" i="101"/>
  <c r="N235" i="102" s="1"/>
  <c r="S275" i="101"/>
  <c r="M235" i="102" s="1"/>
  <c r="W368" i="101"/>
  <c r="P239" i="102" s="1"/>
  <c r="W337" i="101"/>
  <c r="O239" i="102" s="1"/>
  <c r="W275" i="101"/>
  <c r="M239" i="102" s="1"/>
  <c r="W306" i="101"/>
  <c r="N239" i="102" s="1"/>
  <c r="AA368" i="101"/>
  <c r="P243" i="102" s="1"/>
  <c r="AA337" i="101"/>
  <c r="O243" i="102" s="1"/>
  <c r="AA275" i="101"/>
  <c r="M243" i="102" s="1"/>
  <c r="AA306" i="101"/>
  <c r="N243" i="102" s="1"/>
  <c r="G369" i="101"/>
  <c r="P247" i="102" s="1"/>
  <c r="G307" i="101"/>
  <c r="N247" i="102" s="1"/>
  <c r="G338" i="101"/>
  <c r="O247" i="102" s="1"/>
  <c r="G276" i="101"/>
  <c r="M247" i="102" s="1"/>
  <c r="K369" i="101"/>
  <c r="P251" i="102" s="1"/>
  <c r="K307" i="101"/>
  <c r="N251" i="102" s="1"/>
  <c r="K338" i="101"/>
  <c r="O251" i="102" s="1"/>
  <c r="K276" i="101"/>
  <c r="M251" i="102" s="1"/>
  <c r="O369" i="101"/>
  <c r="P255" i="102" s="1"/>
  <c r="O307" i="101"/>
  <c r="N255" i="102" s="1"/>
  <c r="O338" i="101"/>
  <c r="O255" i="102" s="1"/>
  <c r="O276" i="101"/>
  <c r="M255" i="102" s="1"/>
  <c r="S369" i="101"/>
  <c r="P259" i="102" s="1"/>
  <c r="S307" i="101"/>
  <c r="N259" i="102" s="1"/>
  <c r="S338" i="101"/>
  <c r="O259" i="102" s="1"/>
  <c r="S276" i="101"/>
  <c r="M259" i="102" s="1"/>
  <c r="W369" i="101"/>
  <c r="P263" i="102" s="1"/>
  <c r="W307" i="101"/>
  <c r="N263" i="102" s="1"/>
  <c r="W338" i="101"/>
  <c r="O263" i="102" s="1"/>
  <c r="W276" i="101"/>
  <c r="M263" i="102" s="1"/>
  <c r="AA369" i="101"/>
  <c r="P267" i="102" s="1"/>
  <c r="AA307" i="101"/>
  <c r="N267" i="102" s="1"/>
  <c r="AA338" i="101"/>
  <c r="O267" i="102" s="1"/>
  <c r="AA276" i="101"/>
  <c r="M267" i="102" s="1"/>
  <c r="G370" i="101"/>
  <c r="P271" i="102" s="1"/>
  <c r="G339" i="101"/>
  <c r="O271" i="102" s="1"/>
  <c r="G308" i="101"/>
  <c r="N271" i="102" s="1"/>
  <c r="G277" i="101"/>
  <c r="M271" i="102" s="1"/>
  <c r="K370" i="101"/>
  <c r="P275" i="102" s="1"/>
  <c r="K339" i="101"/>
  <c r="O275" i="102" s="1"/>
  <c r="K308" i="101"/>
  <c r="N275" i="102" s="1"/>
  <c r="K277" i="101"/>
  <c r="M275" i="102" s="1"/>
  <c r="O370" i="101"/>
  <c r="P279" i="102" s="1"/>
  <c r="O339" i="101"/>
  <c r="O279" i="102" s="1"/>
  <c r="O308" i="101"/>
  <c r="N279" i="102" s="1"/>
  <c r="O277" i="101"/>
  <c r="M279" i="102" s="1"/>
  <c r="S370" i="101"/>
  <c r="P283" i="102" s="1"/>
  <c r="S339" i="101"/>
  <c r="O283" i="102" s="1"/>
  <c r="S308" i="101"/>
  <c r="N283" i="102" s="1"/>
  <c r="S277" i="101"/>
  <c r="M283" i="102" s="1"/>
  <c r="W370" i="101"/>
  <c r="P287" i="102" s="1"/>
  <c r="W339" i="101"/>
  <c r="O287" i="102" s="1"/>
  <c r="W308" i="101"/>
  <c r="N287" i="102" s="1"/>
  <c r="W277" i="101"/>
  <c r="M287" i="102" s="1"/>
  <c r="AB370" i="101"/>
  <c r="P292" i="102" s="1"/>
  <c r="AB308" i="101"/>
  <c r="N292" i="102" s="1"/>
  <c r="AB339" i="101"/>
  <c r="O292" i="102" s="1"/>
  <c r="AB277" i="101"/>
  <c r="M292" i="102" s="1"/>
  <c r="H371" i="101"/>
  <c r="P296" i="102" s="1"/>
  <c r="H340" i="101"/>
  <c r="O296" i="102" s="1"/>
  <c r="H309" i="101"/>
  <c r="N296" i="102" s="1"/>
  <c r="H278" i="101"/>
  <c r="M296" i="102" s="1"/>
  <c r="L371" i="101"/>
  <c r="P300" i="102" s="1"/>
  <c r="L340" i="101"/>
  <c r="O300" i="102" s="1"/>
  <c r="L309" i="101"/>
  <c r="N300" i="102" s="1"/>
  <c r="L278" i="101"/>
  <c r="M300" i="102" s="1"/>
  <c r="P371" i="101"/>
  <c r="P304" i="102" s="1"/>
  <c r="P340" i="101"/>
  <c r="O304" i="102" s="1"/>
  <c r="P309" i="101"/>
  <c r="N304" i="102" s="1"/>
  <c r="P278" i="101"/>
  <c r="M304" i="102" s="1"/>
  <c r="T371" i="101"/>
  <c r="P308" i="102" s="1"/>
  <c r="T340" i="101"/>
  <c r="O308" i="102" s="1"/>
  <c r="T309" i="101"/>
  <c r="N308" i="102" s="1"/>
  <c r="T278" i="101"/>
  <c r="M308" i="102" s="1"/>
  <c r="X371" i="101"/>
  <c r="P312" i="102" s="1"/>
  <c r="X340" i="101"/>
  <c r="O312" i="102" s="1"/>
  <c r="X309" i="101"/>
  <c r="N312" i="102" s="1"/>
  <c r="X278" i="101"/>
  <c r="M312" i="102" s="1"/>
  <c r="AB371" i="101"/>
  <c r="P316" i="102" s="1"/>
  <c r="AB340" i="101"/>
  <c r="O316" i="102" s="1"/>
  <c r="AB309" i="101"/>
  <c r="N316" i="102" s="1"/>
  <c r="AB278" i="101"/>
  <c r="M316" i="102" s="1"/>
  <c r="H372" i="101"/>
  <c r="P320" i="102" s="1"/>
  <c r="H310" i="101"/>
  <c r="N320" i="102" s="1"/>
  <c r="H341" i="101"/>
  <c r="O320" i="102" s="1"/>
  <c r="H279" i="101"/>
  <c r="M320" i="102" s="1"/>
  <c r="L372" i="101"/>
  <c r="P324" i="102" s="1"/>
  <c r="L310" i="101"/>
  <c r="N324" i="102" s="1"/>
  <c r="L341" i="101"/>
  <c r="O324" i="102" s="1"/>
  <c r="L279" i="101"/>
  <c r="M324" i="102" s="1"/>
  <c r="P372" i="101"/>
  <c r="P328" i="102" s="1"/>
  <c r="P310" i="101"/>
  <c r="N328" i="102" s="1"/>
  <c r="P341" i="101"/>
  <c r="O328" i="102" s="1"/>
  <c r="P279" i="101"/>
  <c r="M328" i="102" s="1"/>
  <c r="T372" i="101"/>
  <c r="P332" i="102" s="1"/>
  <c r="T310" i="101"/>
  <c r="N332" i="102" s="1"/>
  <c r="T341" i="101"/>
  <c r="O332" i="102" s="1"/>
  <c r="T279" i="101"/>
  <c r="M332" i="102" s="1"/>
  <c r="Y372" i="101"/>
  <c r="P337" i="102" s="1"/>
  <c r="Y341" i="101"/>
  <c r="O337" i="102" s="1"/>
  <c r="Y310" i="101"/>
  <c r="N337" i="102" s="1"/>
  <c r="Y279" i="101"/>
  <c r="M337" i="102" s="1"/>
  <c r="E373" i="101"/>
  <c r="P341" i="102" s="1"/>
  <c r="E342" i="101"/>
  <c r="E280" i="101"/>
  <c r="M341" i="102" s="1"/>
  <c r="E311" i="101"/>
  <c r="N341" i="102" s="1"/>
  <c r="I373" i="101"/>
  <c r="P345" i="102" s="1"/>
  <c r="I311" i="101"/>
  <c r="N345" i="102" s="1"/>
  <c r="I342" i="101"/>
  <c r="O345" i="102" s="1"/>
  <c r="I280" i="101"/>
  <c r="M345" i="102" s="1"/>
  <c r="M373" i="101"/>
  <c r="P349" i="102" s="1"/>
  <c r="M311" i="101"/>
  <c r="N349" i="102" s="1"/>
  <c r="M342" i="101"/>
  <c r="O349" i="102" s="1"/>
  <c r="M280" i="101"/>
  <c r="M349" i="102" s="1"/>
  <c r="Q373" i="101"/>
  <c r="P353" i="102" s="1"/>
  <c r="Q311" i="101"/>
  <c r="N353" i="102" s="1"/>
  <c r="Q342" i="101"/>
  <c r="O353" i="102" s="1"/>
  <c r="Q280" i="101"/>
  <c r="M353" i="102" s="1"/>
  <c r="U373" i="101"/>
  <c r="P357" i="102" s="1"/>
  <c r="U311" i="101"/>
  <c r="N357" i="102" s="1"/>
  <c r="U342" i="101"/>
  <c r="O357" i="102" s="1"/>
  <c r="U280" i="101"/>
  <c r="M357" i="102" s="1"/>
  <c r="Y373" i="101"/>
  <c r="P361" i="102" s="1"/>
  <c r="Y311" i="101"/>
  <c r="N361" i="102" s="1"/>
  <c r="Y342" i="101"/>
  <c r="O361" i="102" s="1"/>
  <c r="Y280" i="101"/>
  <c r="M361" i="102" s="1"/>
  <c r="E374" i="101"/>
  <c r="P365" i="102" s="1"/>
  <c r="E343" i="101"/>
  <c r="O365" i="102" s="1"/>
  <c r="E281" i="101"/>
  <c r="M365" i="102" s="1"/>
  <c r="E312" i="101"/>
  <c r="N365" i="102" s="1"/>
  <c r="I374" i="101"/>
  <c r="P369" i="102" s="1"/>
  <c r="I343" i="101"/>
  <c r="O369" i="102" s="1"/>
  <c r="I312" i="101"/>
  <c r="N369" i="102" s="1"/>
  <c r="I281" i="101"/>
  <c r="M369" i="102" s="1"/>
  <c r="M374" i="101"/>
  <c r="P373" i="102" s="1"/>
  <c r="M343" i="101"/>
  <c r="O373" i="102" s="1"/>
  <c r="M281" i="101"/>
  <c r="M373" i="102" s="1"/>
  <c r="M312" i="101"/>
  <c r="N373" i="102" s="1"/>
  <c r="Q374" i="101"/>
  <c r="P377" i="102" s="1"/>
  <c r="Q343" i="101"/>
  <c r="O377" i="102" s="1"/>
  <c r="Q281" i="101"/>
  <c r="M377" i="102" s="1"/>
  <c r="Q312" i="101"/>
  <c r="N377" i="102" s="1"/>
  <c r="U374" i="101"/>
  <c r="P381" i="102" s="1"/>
  <c r="U343" i="101"/>
  <c r="O381" i="102" s="1"/>
  <c r="U312" i="101"/>
  <c r="N381" i="102" s="1"/>
  <c r="U281" i="101"/>
  <c r="M381" i="102" s="1"/>
  <c r="Y374" i="101"/>
  <c r="P385" i="102" s="1"/>
  <c r="Y343" i="101"/>
  <c r="O385" i="102" s="1"/>
  <c r="Y312" i="101"/>
  <c r="N385" i="102" s="1"/>
  <c r="Y281" i="101"/>
  <c r="M385" i="102" s="1"/>
  <c r="E375" i="101"/>
  <c r="P389" i="102" s="1"/>
  <c r="E282" i="101"/>
  <c r="M389" i="102" s="1"/>
  <c r="E313" i="101"/>
  <c r="N389" i="102" s="1"/>
  <c r="E344" i="101"/>
  <c r="O389" i="102" s="1"/>
  <c r="I375" i="101"/>
  <c r="P393" i="102" s="1"/>
  <c r="I313" i="101"/>
  <c r="N393" i="102" s="1"/>
  <c r="I344" i="101"/>
  <c r="O393" i="102" s="1"/>
  <c r="I282" i="101"/>
  <c r="M393" i="102" s="1"/>
  <c r="M375" i="101"/>
  <c r="P397" i="102" s="1"/>
  <c r="M313" i="101"/>
  <c r="N397" i="102" s="1"/>
  <c r="M344" i="101"/>
  <c r="O397" i="102" s="1"/>
  <c r="M282" i="101"/>
  <c r="M397" i="102" s="1"/>
  <c r="Q375" i="101"/>
  <c r="P401" i="102" s="1"/>
  <c r="Q313" i="101"/>
  <c r="N401" i="102" s="1"/>
  <c r="Q344" i="101"/>
  <c r="O401" i="102" s="1"/>
  <c r="Q282" i="101"/>
  <c r="M401" i="102" s="1"/>
  <c r="U375" i="101"/>
  <c r="P405" i="102" s="1"/>
  <c r="U313" i="101"/>
  <c r="N405" i="102" s="1"/>
  <c r="U344" i="101"/>
  <c r="O405" i="102" s="1"/>
  <c r="U282" i="101"/>
  <c r="M405" i="102" s="1"/>
  <c r="Y375" i="101"/>
  <c r="P409" i="102" s="1"/>
  <c r="Y313" i="101"/>
  <c r="N409" i="102" s="1"/>
  <c r="Y344" i="101"/>
  <c r="O409" i="102" s="1"/>
  <c r="Y282" i="101"/>
  <c r="M409" i="102" s="1"/>
  <c r="E376" i="101"/>
  <c r="P413" i="102" s="1"/>
  <c r="E345" i="101"/>
  <c r="O413" i="102" s="1"/>
  <c r="E314" i="101"/>
  <c r="N413" i="102" s="1"/>
  <c r="E283" i="101"/>
  <c r="M413" i="102" s="1"/>
  <c r="I376" i="101"/>
  <c r="P417" i="102" s="1"/>
  <c r="I345" i="101"/>
  <c r="O417" i="102" s="1"/>
  <c r="I314" i="101"/>
  <c r="N417" i="102" s="1"/>
  <c r="I283" i="101"/>
  <c r="M417" i="102" s="1"/>
  <c r="M376" i="101"/>
  <c r="P421" i="102" s="1"/>
  <c r="M345" i="101"/>
  <c r="O421" i="102" s="1"/>
  <c r="M314" i="101"/>
  <c r="N421" i="102" s="1"/>
  <c r="M283" i="101"/>
  <c r="M421" i="102" s="1"/>
  <c r="Q376" i="101"/>
  <c r="P425" i="102" s="1"/>
  <c r="Q345" i="101"/>
  <c r="O425" i="102" s="1"/>
  <c r="Q314" i="101"/>
  <c r="N425" i="102" s="1"/>
  <c r="Q283" i="101"/>
  <c r="M425" i="102" s="1"/>
  <c r="U376" i="101"/>
  <c r="P429" i="102" s="1"/>
  <c r="U345" i="101"/>
  <c r="O429" i="102" s="1"/>
  <c r="U314" i="101"/>
  <c r="N429" i="102" s="1"/>
  <c r="U283" i="101"/>
  <c r="M429" i="102" s="1"/>
  <c r="Y376" i="101"/>
  <c r="P433" i="102" s="1"/>
  <c r="Y345" i="101"/>
  <c r="O433" i="102" s="1"/>
  <c r="Y314" i="101"/>
  <c r="N433" i="102" s="1"/>
  <c r="Y283" i="101"/>
  <c r="M433" i="102" s="1"/>
  <c r="E377" i="101"/>
  <c r="P437" i="102" s="1"/>
  <c r="E346" i="101"/>
  <c r="O437" i="102" s="1"/>
  <c r="E284" i="101"/>
  <c r="M437" i="102" s="1"/>
  <c r="E315" i="101"/>
  <c r="N437" i="102" s="1"/>
  <c r="I377" i="101"/>
  <c r="P441" i="102" s="1"/>
  <c r="I315" i="101"/>
  <c r="N441" i="102" s="1"/>
  <c r="I346" i="101"/>
  <c r="O441" i="102" s="1"/>
  <c r="I284" i="101"/>
  <c r="M441" i="102" s="1"/>
  <c r="M377" i="101"/>
  <c r="P445" i="102" s="1"/>
  <c r="M315" i="101"/>
  <c r="N445" i="102" s="1"/>
  <c r="M346" i="101"/>
  <c r="O445" i="102" s="1"/>
  <c r="M284" i="101"/>
  <c r="M445" i="102" s="1"/>
  <c r="Q377" i="101"/>
  <c r="P449" i="102" s="1"/>
  <c r="Q315" i="101"/>
  <c r="N449" i="102" s="1"/>
  <c r="Q346" i="101"/>
  <c r="O449" i="102" s="1"/>
  <c r="Q284" i="101"/>
  <c r="M449" i="102" s="1"/>
  <c r="U377" i="101"/>
  <c r="P453" i="102" s="1"/>
  <c r="U315" i="101"/>
  <c r="N453" i="102" s="1"/>
  <c r="U346" i="101"/>
  <c r="O453" i="102" s="1"/>
  <c r="U284" i="101"/>
  <c r="M453" i="102" s="1"/>
  <c r="Y377" i="101"/>
  <c r="P457" i="102" s="1"/>
  <c r="Y315" i="101"/>
  <c r="N457" i="102" s="1"/>
  <c r="Y346" i="101"/>
  <c r="O457" i="102" s="1"/>
  <c r="Y284" i="101"/>
  <c r="M457" i="102" s="1"/>
  <c r="E378" i="101"/>
  <c r="P461" i="102" s="1"/>
  <c r="E347" i="101"/>
  <c r="O461" i="102" s="1"/>
  <c r="E285" i="101"/>
  <c r="M461" i="102" s="1"/>
  <c r="E316" i="101"/>
  <c r="N461" i="102" s="1"/>
  <c r="I378" i="101"/>
  <c r="P465" i="102" s="1"/>
  <c r="I347" i="101"/>
  <c r="O465" i="102" s="1"/>
  <c r="I316" i="101"/>
  <c r="N465" i="102" s="1"/>
  <c r="I285" i="101"/>
  <c r="M465" i="102" s="1"/>
  <c r="M378" i="101"/>
  <c r="P469" i="102" s="1"/>
  <c r="M347" i="101"/>
  <c r="O469" i="102" s="1"/>
  <c r="M316" i="101"/>
  <c r="N469" i="102" s="1"/>
  <c r="M285" i="101"/>
  <c r="M469" i="102" s="1"/>
  <c r="Q378" i="101"/>
  <c r="P473" i="102" s="1"/>
  <c r="Q347" i="101"/>
  <c r="O473" i="102" s="1"/>
  <c r="Q285" i="101"/>
  <c r="M473" i="102" s="1"/>
  <c r="Q316" i="101"/>
  <c r="N473" i="102" s="1"/>
  <c r="U378" i="101"/>
  <c r="P477" i="102" s="1"/>
  <c r="U347" i="101"/>
  <c r="O477" i="102" s="1"/>
  <c r="U285" i="101"/>
  <c r="M477" i="102" s="1"/>
  <c r="U316" i="101"/>
  <c r="N477" i="102" s="1"/>
  <c r="Y378" i="101"/>
  <c r="P481" i="102" s="1"/>
  <c r="Y347" i="101"/>
  <c r="O481" i="102" s="1"/>
  <c r="Y316" i="101"/>
  <c r="N481" i="102" s="1"/>
  <c r="Y285" i="101"/>
  <c r="M481" i="102" s="1"/>
  <c r="E379" i="101"/>
  <c r="P485" i="102" s="1"/>
  <c r="E286" i="101"/>
  <c r="M485" i="102" s="1"/>
  <c r="E348" i="101"/>
  <c r="O485" i="102" s="1"/>
  <c r="E317" i="101"/>
  <c r="N485" i="102" s="1"/>
  <c r="I379" i="101"/>
  <c r="P489" i="102" s="1"/>
  <c r="I317" i="101"/>
  <c r="N489" i="102" s="1"/>
  <c r="I348" i="101"/>
  <c r="O489" i="102" s="1"/>
  <c r="I286" i="101"/>
  <c r="M489" i="102" s="1"/>
  <c r="M379" i="101"/>
  <c r="P493" i="102" s="1"/>
  <c r="M317" i="101"/>
  <c r="N493" i="102" s="1"/>
  <c r="M348" i="101"/>
  <c r="O493" i="102" s="1"/>
  <c r="M286" i="101"/>
  <c r="M493" i="102" s="1"/>
  <c r="Q379" i="101"/>
  <c r="P497" i="102" s="1"/>
  <c r="Q317" i="101"/>
  <c r="N497" i="102" s="1"/>
  <c r="Q348" i="101"/>
  <c r="O497" i="102" s="1"/>
  <c r="Q286" i="101"/>
  <c r="M497" i="102" s="1"/>
  <c r="U379" i="101"/>
  <c r="P501" i="102" s="1"/>
  <c r="U317" i="101"/>
  <c r="N501" i="102" s="1"/>
  <c r="U348" i="101"/>
  <c r="O501" i="102" s="1"/>
  <c r="U286" i="101"/>
  <c r="M501" i="102" s="1"/>
  <c r="Y379" i="101"/>
  <c r="P505" i="102" s="1"/>
  <c r="Y317" i="101"/>
  <c r="N505" i="102" s="1"/>
  <c r="Y348" i="101"/>
  <c r="O505" i="102" s="1"/>
  <c r="Y286" i="101"/>
  <c r="M505" i="102" s="1"/>
  <c r="E380" i="101"/>
  <c r="P509" i="102" s="1"/>
  <c r="E349" i="101"/>
  <c r="O509" i="102" s="1"/>
  <c r="E318" i="101"/>
  <c r="N509" i="102" s="1"/>
  <c r="E287" i="101"/>
  <c r="M509" i="102" s="1"/>
  <c r="I380" i="101"/>
  <c r="P513" i="102" s="1"/>
  <c r="I349" i="101"/>
  <c r="O513" i="102" s="1"/>
  <c r="I318" i="101"/>
  <c r="N513" i="102" s="1"/>
  <c r="I287" i="101"/>
  <c r="M513" i="102" s="1"/>
  <c r="M380" i="101"/>
  <c r="P517" i="102" s="1"/>
  <c r="M349" i="101"/>
  <c r="O517" i="102" s="1"/>
  <c r="M318" i="101"/>
  <c r="N517" i="102" s="1"/>
  <c r="M287" i="101"/>
  <c r="M517" i="102" s="1"/>
  <c r="Q380" i="101"/>
  <c r="P521" i="102" s="1"/>
  <c r="Q349" i="101"/>
  <c r="O521" i="102" s="1"/>
  <c r="Q318" i="101"/>
  <c r="N521" i="102" s="1"/>
  <c r="Q287" i="101"/>
  <c r="M521" i="102" s="1"/>
  <c r="U380" i="101"/>
  <c r="P525" i="102" s="1"/>
  <c r="U349" i="101"/>
  <c r="O525" i="102" s="1"/>
  <c r="U318" i="101"/>
  <c r="N525" i="102" s="1"/>
  <c r="U287" i="101"/>
  <c r="M525" i="102" s="1"/>
  <c r="Y380" i="101"/>
  <c r="P529" i="102" s="1"/>
  <c r="Y349" i="101"/>
  <c r="O529" i="102" s="1"/>
  <c r="Y318" i="101"/>
  <c r="N529" i="102" s="1"/>
  <c r="Y287" i="101"/>
  <c r="M529" i="102" s="1"/>
  <c r="E381" i="101"/>
  <c r="P533" i="102" s="1"/>
  <c r="E350" i="101"/>
  <c r="O533" i="102" s="1"/>
  <c r="E288" i="101"/>
  <c r="M533" i="102" s="1"/>
  <c r="E319" i="101"/>
  <c r="N533" i="102" s="1"/>
  <c r="I381" i="101"/>
  <c r="P537" i="102" s="1"/>
  <c r="I350" i="101"/>
  <c r="O537" i="102" s="1"/>
  <c r="I288" i="101"/>
  <c r="M537" i="102" s="1"/>
  <c r="I319" i="101"/>
  <c r="N537" i="102" s="1"/>
  <c r="M381" i="101"/>
  <c r="P541" i="102" s="1"/>
  <c r="M350" i="101"/>
  <c r="O541" i="102" s="1"/>
  <c r="M319" i="101"/>
  <c r="N541" i="102" s="1"/>
  <c r="M288" i="101"/>
  <c r="M541" i="102" s="1"/>
  <c r="Q381" i="101"/>
  <c r="P545" i="102" s="1"/>
  <c r="Q350" i="101"/>
  <c r="O545" i="102" s="1"/>
  <c r="Q319" i="101"/>
  <c r="N545" i="102" s="1"/>
  <c r="Q288" i="101"/>
  <c r="M545" i="102" s="1"/>
  <c r="U381" i="101"/>
  <c r="P549" i="102" s="1"/>
  <c r="U350" i="101"/>
  <c r="O549" i="102" s="1"/>
  <c r="U319" i="101"/>
  <c r="N549" i="102" s="1"/>
  <c r="U288" i="101"/>
  <c r="M549" i="102" s="1"/>
  <c r="Y381" i="101"/>
  <c r="P553" i="102" s="1"/>
  <c r="Y350" i="101"/>
  <c r="O553" i="102" s="1"/>
  <c r="Y288" i="101"/>
  <c r="M553" i="102" s="1"/>
  <c r="Y319" i="101"/>
  <c r="N553" i="102" s="1"/>
  <c r="E382" i="101"/>
  <c r="P557" i="102" s="1"/>
  <c r="E351" i="101"/>
  <c r="O557" i="102" s="1"/>
  <c r="E289" i="101"/>
  <c r="M557" i="102" s="1"/>
  <c r="E320" i="101"/>
  <c r="N557" i="102" s="1"/>
  <c r="I382" i="101"/>
  <c r="P561" i="102" s="1"/>
  <c r="I351" i="101"/>
  <c r="O561" i="102" s="1"/>
  <c r="I320" i="101"/>
  <c r="N561" i="102" s="1"/>
  <c r="I289" i="101"/>
  <c r="M561" i="102" s="1"/>
  <c r="M382" i="101"/>
  <c r="P565" i="102" s="1"/>
  <c r="M351" i="101"/>
  <c r="O565" i="102" s="1"/>
  <c r="M289" i="101"/>
  <c r="M565" i="102" s="1"/>
  <c r="M320" i="101"/>
  <c r="N565" i="102" s="1"/>
  <c r="Q382" i="101"/>
  <c r="P569" i="102" s="1"/>
  <c r="Q351" i="101"/>
  <c r="O569" i="102" s="1"/>
  <c r="Q289" i="101"/>
  <c r="M569" i="102" s="1"/>
  <c r="Q320" i="101"/>
  <c r="N569" i="102" s="1"/>
  <c r="U382" i="101"/>
  <c r="P573" i="102" s="1"/>
  <c r="U351" i="101"/>
  <c r="O573" i="102" s="1"/>
  <c r="U320" i="101"/>
  <c r="N573" i="102" s="1"/>
  <c r="U289" i="101"/>
  <c r="M573" i="102" s="1"/>
  <c r="Y382" i="101"/>
  <c r="P577" i="102" s="1"/>
  <c r="Y351" i="101"/>
  <c r="O577" i="102" s="1"/>
  <c r="Y320" i="101"/>
  <c r="N577" i="102" s="1"/>
  <c r="Y289" i="101"/>
  <c r="M577" i="102" s="1"/>
  <c r="E383" i="101"/>
  <c r="P581" i="102" s="1"/>
  <c r="E352" i="101"/>
  <c r="O581" i="102" s="1"/>
  <c r="E290" i="101"/>
  <c r="M581" i="102" s="1"/>
  <c r="E321" i="101"/>
  <c r="N581" i="102" s="1"/>
  <c r="I383" i="101"/>
  <c r="P585" i="102" s="1"/>
  <c r="I352" i="101"/>
  <c r="O585" i="102" s="1"/>
  <c r="I290" i="101"/>
  <c r="M585" i="102" s="1"/>
  <c r="I321" i="101"/>
  <c r="N585" i="102" s="1"/>
  <c r="M383" i="101"/>
  <c r="P589" i="102" s="1"/>
  <c r="M352" i="101"/>
  <c r="O589" i="102" s="1"/>
  <c r="M321" i="101"/>
  <c r="N589" i="102" s="1"/>
  <c r="M290" i="101"/>
  <c r="M589" i="102" s="1"/>
  <c r="Q383" i="101"/>
  <c r="P593" i="102" s="1"/>
  <c r="Q352" i="101"/>
  <c r="O593" i="102" s="1"/>
  <c r="Q290" i="101"/>
  <c r="M593" i="102" s="1"/>
  <c r="Q321" i="101"/>
  <c r="N593" i="102" s="1"/>
  <c r="U383" i="101"/>
  <c r="P597" i="102" s="1"/>
  <c r="U352" i="101"/>
  <c r="O597" i="102" s="1"/>
  <c r="U290" i="101"/>
  <c r="M597" i="102" s="1"/>
  <c r="U321" i="101"/>
  <c r="N597" i="102" s="1"/>
  <c r="Y383" i="101"/>
  <c r="P601" i="102" s="1"/>
  <c r="Y352" i="101"/>
  <c r="O601" i="102" s="1"/>
  <c r="Y290" i="101"/>
  <c r="M601" i="102" s="1"/>
  <c r="Y321" i="101"/>
  <c r="N601" i="102" s="1"/>
  <c r="E384" i="101"/>
  <c r="P605" i="102" s="1"/>
  <c r="E353" i="101"/>
  <c r="O605" i="102" s="1"/>
  <c r="E322" i="101"/>
  <c r="N605" i="102" s="1"/>
  <c r="E291" i="101"/>
  <c r="M605" i="102" s="1"/>
  <c r="I384" i="101"/>
  <c r="P609" i="102" s="1"/>
  <c r="I353" i="101"/>
  <c r="O609" i="102" s="1"/>
  <c r="I322" i="101"/>
  <c r="N609" i="102" s="1"/>
  <c r="I291" i="101"/>
  <c r="M609" i="102" s="1"/>
  <c r="M384" i="101"/>
  <c r="P613" i="102" s="1"/>
  <c r="M353" i="101"/>
  <c r="O613" i="102" s="1"/>
  <c r="M322" i="101"/>
  <c r="N613" i="102" s="1"/>
  <c r="M291" i="101"/>
  <c r="M613" i="102" s="1"/>
  <c r="Q384" i="101"/>
  <c r="P617" i="102" s="1"/>
  <c r="Q353" i="101"/>
  <c r="O617" i="102" s="1"/>
  <c r="Q322" i="101"/>
  <c r="N617" i="102" s="1"/>
  <c r="Q291" i="101"/>
  <c r="M617" i="102" s="1"/>
  <c r="U384" i="101"/>
  <c r="P621" i="102" s="1"/>
  <c r="U353" i="101"/>
  <c r="O621" i="102" s="1"/>
  <c r="U322" i="101"/>
  <c r="N621" i="102" s="1"/>
  <c r="U291" i="101"/>
  <c r="M621" i="102" s="1"/>
  <c r="Y384" i="101"/>
  <c r="P625" i="102" s="1"/>
  <c r="Y353" i="101"/>
  <c r="O625" i="102" s="1"/>
  <c r="Y322" i="101"/>
  <c r="N625" i="102" s="1"/>
  <c r="Y291" i="101"/>
  <c r="M625" i="102" s="1"/>
  <c r="E385" i="101"/>
  <c r="P629" i="102" s="1"/>
  <c r="E354" i="101"/>
  <c r="O629" i="102" s="1"/>
  <c r="E292" i="101"/>
  <c r="M629" i="102" s="1"/>
  <c r="E323" i="101"/>
  <c r="N629" i="102" s="1"/>
  <c r="I385" i="101"/>
  <c r="P633" i="102" s="1"/>
  <c r="I354" i="101"/>
  <c r="O633" i="102" s="1"/>
  <c r="I323" i="101"/>
  <c r="N633" i="102" s="1"/>
  <c r="I292" i="101"/>
  <c r="M633" i="102" s="1"/>
  <c r="M385" i="101"/>
  <c r="P637" i="102" s="1"/>
  <c r="M354" i="101"/>
  <c r="O637" i="102" s="1"/>
  <c r="M292" i="101"/>
  <c r="M637" i="102" s="1"/>
  <c r="M323" i="101"/>
  <c r="N637" i="102" s="1"/>
  <c r="Q385" i="101"/>
  <c r="P641" i="102" s="1"/>
  <c r="Q354" i="101"/>
  <c r="O641" i="102" s="1"/>
  <c r="Q323" i="101"/>
  <c r="N641" i="102" s="1"/>
  <c r="Q292" i="101"/>
  <c r="M641" i="102" s="1"/>
  <c r="U385" i="101"/>
  <c r="P645" i="102" s="1"/>
  <c r="U354" i="101"/>
  <c r="O645" i="102" s="1"/>
  <c r="U323" i="101"/>
  <c r="N645" i="102" s="1"/>
  <c r="U292" i="101"/>
  <c r="M645" i="102" s="1"/>
  <c r="Y385" i="101"/>
  <c r="P649" i="102" s="1"/>
  <c r="Y354" i="101"/>
  <c r="O649" i="102" s="1"/>
  <c r="Y323" i="101"/>
  <c r="N649" i="102" s="1"/>
  <c r="Y292" i="101"/>
  <c r="M649" i="102" s="1"/>
  <c r="E386" i="101"/>
  <c r="P653" i="102" s="1"/>
  <c r="E355" i="101"/>
  <c r="O653" i="102" s="1"/>
  <c r="E324" i="101"/>
  <c r="N653" i="102" s="1"/>
  <c r="E293" i="101"/>
  <c r="M653" i="102" s="1"/>
  <c r="I386" i="101"/>
  <c r="P657" i="102" s="1"/>
  <c r="I355" i="101"/>
  <c r="O657" i="102" s="1"/>
  <c r="I293" i="101"/>
  <c r="M657" i="102" s="1"/>
  <c r="I324" i="101"/>
  <c r="N657" i="102" s="1"/>
  <c r="M386" i="101"/>
  <c r="P661" i="102" s="1"/>
  <c r="M355" i="101"/>
  <c r="O661" i="102" s="1"/>
  <c r="M293" i="101"/>
  <c r="M661" i="102" s="1"/>
  <c r="M324" i="101"/>
  <c r="N661" i="102" s="1"/>
  <c r="Q386" i="101"/>
  <c r="P665" i="102" s="1"/>
  <c r="Q355" i="101"/>
  <c r="O665" i="102" s="1"/>
  <c r="Q293" i="101"/>
  <c r="M665" i="102" s="1"/>
  <c r="Q324" i="101"/>
  <c r="N665" i="102" s="1"/>
  <c r="U386" i="101"/>
  <c r="P669" i="102" s="1"/>
  <c r="U355" i="101"/>
  <c r="O669" i="102" s="1"/>
  <c r="U293" i="101"/>
  <c r="M669" i="102" s="1"/>
  <c r="U324" i="101"/>
  <c r="N669" i="102" s="1"/>
  <c r="Y386" i="101"/>
  <c r="P673" i="102" s="1"/>
  <c r="Y355" i="101"/>
  <c r="O673" i="102" s="1"/>
  <c r="Y293" i="101"/>
  <c r="M673" i="102" s="1"/>
  <c r="Y324" i="101"/>
  <c r="N673" i="102" s="1"/>
  <c r="E387" i="101"/>
  <c r="P677" i="102" s="1"/>
  <c r="E325" i="101"/>
  <c r="N677" i="102" s="1"/>
  <c r="E294" i="101"/>
  <c r="M677" i="102" s="1"/>
  <c r="E356" i="101"/>
  <c r="O677" i="102" s="1"/>
  <c r="I387" i="101"/>
  <c r="P681" i="102" s="1"/>
  <c r="I356" i="101"/>
  <c r="O681" i="102" s="1"/>
  <c r="I294" i="101"/>
  <c r="M681" i="102" s="1"/>
  <c r="I325" i="101"/>
  <c r="N681" i="102" s="1"/>
  <c r="M387" i="101"/>
  <c r="P685" i="102" s="1"/>
  <c r="M356" i="101"/>
  <c r="O685" i="102" s="1"/>
  <c r="M294" i="101"/>
  <c r="M685" i="102" s="1"/>
  <c r="M325" i="101"/>
  <c r="N685" i="102" s="1"/>
  <c r="Q387" i="101"/>
  <c r="P689" i="102" s="1"/>
  <c r="Q356" i="101"/>
  <c r="O689" i="102" s="1"/>
  <c r="Q294" i="101"/>
  <c r="M689" i="102" s="1"/>
  <c r="Q325" i="101"/>
  <c r="N689" i="102" s="1"/>
  <c r="U387" i="101"/>
  <c r="P693" i="102" s="1"/>
  <c r="U356" i="101"/>
  <c r="O693" i="102" s="1"/>
  <c r="U294" i="101"/>
  <c r="M693" i="102" s="1"/>
  <c r="U325" i="101"/>
  <c r="N693" i="102" s="1"/>
  <c r="Y387" i="101"/>
  <c r="P697" i="102" s="1"/>
  <c r="Y356" i="101"/>
  <c r="O697" i="102" s="1"/>
  <c r="Y294" i="101"/>
  <c r="M697" i="102" s="1"/>
  <c r="Y325" i="101"/>
  <c r="N697" i="102" s="1"/>
  <c r="E388" i="101"/>
  <c r="P701" i="102" s="1"/>
  <c r="E357" i="101"/>
  <c r="O701" i="102" s="1"/>
  <c r="E326" i="101"/>
  <c r="N701" i="102" s="1"/>
  <c r="E295" i="101"/>
  <c r="M701" i="102" s="1"/>
  <c r="I388" i="101"/>
  <c r="P705" i="102" s="1"/>
  <c r="I357" i="101"/>
  <c r="O705" i="102" s="1"/>
  <c r="I326" i="101"/>
  <c r="N705" i="102" s="1"/>
  <c r="I295" i="101"/>
  <c r="M705" i="102" s="1"/>
  <c r="M388" i="101"/>
  <c r="P709" i="102" s="1"/>
  <c r="M357" i="101"/>
  <c r="O709" i="102" s="1"/>
  <c r="M326" i="101"/>
  <c r="N709" i="102" s="1"/>
  <c r="M295" i="101"/>
  <c r="M709" i="102" s="1"/>
  <c r="Q388" i="101"/>
  <c r="P713" i="102" s="1"/>
  <c r="Q357" i="101"/>
  <c r="O713" i="102" s="1"/>
  <c r="Q326" i="101"/>
  <c r="N713" i="102" s="1"/>
  <c r="Q295" i="101"/>
  <c r="M713" i="102" s="1"/>
  <c r="U388" i="101"/>
  <c r="P717" i="102" s="1"/>
  <c r="U357" i="101"/>
  <c r="O717" i="102" s="1"/>
  <c r="U326" i="101"/>
  <c r="N717" i="102" s="1"/>
  <c r="U295" i="101"/>
  <c r="M717" i="102" s="1"/>
  <c r="Y388" i="101"/>
  <c r="P721" i="102" s="1"/>
  <c r="Y357" i="101"/>
  <c r="O721" i="102" s="1"/>
  <c r="Y326" i="101"/>
  <c r="N721" i="102" s="1"/>
  <c r="Y295" i="101"/>
  <c r="M721" i="102" s="1"/>
  <c r="E389" i="101"/>
  <c r="P725" i="102" s="1"/>
  <c r="E358" i="101"/>
  <c r="O725" i="102" s="1"/>
  <c r="E327" i="101"/>
  <c r="N725" i="102" s="1"/>
  <c r="E296" i="101"/>
  <c r="M725" i="102" s="1"/>
  <c r="I389" i="101"/>
  <c r="P729" i="102" s="1"/>
  <c r="I358" i="101"/>
  <c r="O729" i="102" s="1"/>
  <c r="I296" i="101"/>
  <c r="M729" i="102" s="1"/>
  <c r="I327" i="101"/>
  <c r="N729" i="102" s="1"/>
  <c r="M389" i="101"/>
  <c r="P733" i="102" s="1"/>
  <c r="M358" i="101"/>
  <c r="O733" i="102" s="1"/>
  <c r="M296" i="101"/>
  <c r="M733" i="102" s="1"/>
  <c r="M327" i="101"/>
  <c r="N733" i="102" s="1"/>
  <c r="Q389" i="101"/>
  <c r="P737" i="102" s="1"/>
  <c r="Q358" i="101"/>
  <c r="O737" i="102" s="1"/>
  <c r="Q296" i="101"/>
  <c r="Q327" i="101"/>
  <c r="N737" i="102" s="1"/>
  <c r="U389" i="101"/>
  <c r="P741" i="102" s="1"/>
  <c r="U358" i="101"/>
  <c r="O741" i="102" s="1"/>
  <c r="U296" i="101"/>
  <c r="M741" i="102" s="1"/>
  <c r="U327" i="101"/>
  <c r="N741" i="102" s="1"/>
  <c r="Y389" i="101"/>
  <c r="P745" i="102" s="1"/>
  <c r="Y358" i="101"/>
  <c r="O745" i="102" s="1"/>
  <c r="Y296" i="101"/>
  <c r="M745" i="102" s="1"/>
  <c r="Y327" i="101"/>
  <c r="N745" i="102" s="1"/>
  <c r="I483" i="101"/>
  <c r="T9" i="102" s="1"/>
  <c r="I452" i="101"/>
  <c r="S9" i="102" s="1"/>
  <c r="I421" i="101"/>
  <c r="R9" i="102" s="1"/>
  <c r="I390" i="101"/>
  <c r="Q9" i="102" s="1"/>
  <c r="M483" i="101"/>
  <c r="T13" i="102" s="1"/>
  <c r="M452" i="101"/>
  <c r="S13" i="102" s="1"/>
  <c r="M421" i="101"/>
  <c r="R13" i="102" s="1"/>
  <c r="M390" i="101"/>
  <c r="Q13" i="102" s="1"/>
  <c r="Q483" i="101"/>
  <c r="T17" i="102" s="1"/>
  <c r="Q452" i="101"/>
  <c r="S17" i="102" s="1"/>
  <c r="Q421" i="101"/>
  <c r="R17" i="102" s="1"/>
  <c r="Q390" i="101"/>
  <c r="Q17" i="102" s="1"/>
  <c r="U483" i="101"/>
  <c r="T21" i="102" s="1"/>
  <c r="U452" i="101"/>
  <c r="S21" i="102" s="1"/>
  <c r="U421" i="101"/>
  <c r="R21" i="102" s="1"/>
  <c r="U390" i="101"/>
  <c r="Q21" i="102" s="1"/>
  <c r="Y483" i="101"/>
  <c r="T25" i="102" s="1"/>
  <c r="Y452" i="101"/>
  <c r="S25" i="102" s="1"/>
  <c r="Y421" i="101"/>
  <c r="R25" i="102" s="1"/>
  <c r="Y390" i="101"/>
  <c r="Q25" i="102" s="1"/>
  <c r="E484" i="101"/>
  <c r="T29" i="102" s="1"/>
  <c r="E453" i="101"/>
  <c r="S29" i="102" s="1"/>
  <c r="E422" i="101"/>
  <c r="R29" i="102" s="1"/>
  <c r="E391" i="101"/>
  <c r="Q29" i="102" s="1"/>
  <c r="I484" i="101"/>
  <c r="T33" i="102" s="1"/>
  <c r="I453" i="101"/>
  <c r="S33" i="102" s="1"/>
  <c r="I422" i="101"/>
  <c r="R33" i="102" s="1"/>
  <c r="I391" i="101"/>
  <c r="Q33" i="102" s="1"/>
  <c r="M484" i="101"/>
  <c r="T37" i="102" s="1"/>
  <c r="M453" i="101"/>
  <c r="S37" i="102" s="1"/>
  <c r="M422" i="101"/>
  <c r="R37" i="102" s="1"/>
  <c r="M391" i="101"/>
  <c r="Q37" i="102" s="1"/>
  <c r="Q484" i="101"/>
  <c r="T41" i="102" s="1"/>
  <c r="Q453" i="101"/>
  <c r="S41" i="102" s="1"/>
  <c r="Q422" i="101"/>
  <c r="R41" i="102" s="1"/>
  <c r="Q391" i="101"/>
  <c r="Q41" i="102" s="1"/>
  <c r="U484" i="101"/>
  <c r="T45" i="102" s="1"/>
  <c r="U453" i="101"/>
  <c r="S45" i="102" s="1"/>
  <c r="U422" i="101"/>
  <c r="R45" i="102" s="1"/>
  <c r="U391" i="101"/>
  <c r="Q45" i="102" s="1"/>
  <c r="Y484" i="101"/>
  <c r="T49" i="102" s="1"/>
  <c r="Y453" i="101"/>
  <c r="S49" i="102" s="1"/>
  <c r="Y422" i="101"/>
  <c r="R49" i="102" s="1"/>
  <c r="Y391" i="101"/>
  <c r="Q49" i="102" s="1"/>
  <c r="E485" i="101"/>
  <c r="T53" i="102" s="1"/>
  <c r="E454" i="101"/>
  <c r="S53" i="102" s="1"/>
  <c r="E423" i="101"/>
  <c r="R53" i="102" s="1"/>
  <c r="E392" i="101"/>
  <c r="Q53" i="102" s="1"/>
  <c r="I485" i="101"/>
  <c r="T57" i="102" s="1"/>
  <c r="I454" i="101"/>
  <c r="S57" i="102" s="1"/>
  <c r="I423" i="101"/>
  <c r="R57" i="102" s="1"/>
  <c r="I392" i="101"/>
  <c r="Q57" i="102" s="1"/>
  <c r="M485" i="101"/>
  <c r="T61" i="102" s="1"/>
  <c r="M454" i="101"/>
  <c r="S61" i="102" s="1"/>
  <c r="M423" i="101"/>
  <c r="R61" i="102" s="1"/>
  <c r="M392" i="101"/>
  <c r="Q61" i="102" s="1"/>
  <c r="Q485" i="101"/>
  <c r="T65" i="102" s="1"/>
  <c r="Q454" i="101"/>
  <c r="S65" i="102" s="1"/>
  <c r="Q423" i="101"/>
  <c r="R65" i="102" s="1"/>
  <c r="Q392" i="101"/>
  <c r="Q65" i="102" s="1"/>
  <c r="U485" i="101"/>
  <c r="T69" i="102" s="1"/>
  <c r="U454" i="101"/>
  <c r="S69" i="102" s="1"/>
  <c r="U423" i="101"/>
  <c r="R69" i="102" s="1"/>
  <c r="U392" i="101"/>
  <c r="Q69" i="102" s="1"/>
  <c r="Y485" i="101"/>
  <c r="T73" i="102" s="1"/>
  <c r="Y454" i="101"/>
  <c r="S73" i="102" s="1"/>
  <c r="Y423" i="101"/>
  <c r="R73" i="102" s="1"/>
  <c r="Y392" i="101"/>
  <c r="Q73" i="102" s="1"/>
  <c r="E486" i="101"/>
  <c r="T77" i="102" s="1"/>
  <c r="E455" i="101"/>
  <c r="S77" i="102" s="1"/>
  <c r="E424" i="101"/>
  <c r="R77" i="102" s="1"/>
  <c r="E393" i="101"/>
  <c r="Q77" i="102" s="1"/>
  <c r="I486" i="101"/>
  <c r="T81" i="102" s="1"/>
  <c r="I455" i="101"/>
  <c r="S81" i="102" s="1"/>
  <c r="I424" i="101"/>
  <c r="R81" i="102" s="1"/>
  <c r="I393" i="101"/>
  <c r="Q81" i="102" s="1"/>
  <c r="M486" i="101"/>
  <c r="T85" i="102" s="1"/>
  <c r="M455" i="101"/>
  <c r="S85" i="102" s="1"/>
  <c r="M424" i="101"/>
  <c r="R85" i="102" s="1"/>
  <c r="M393" i="101"/>
  <c r="Q85" i="102" s="1"/>
  <c r="Q486" i="101"/>
  <c r="T89" i="102" s="1"/>
  <c r="Q455" i="101"/>
  <c r="S89" i="102" s="1"/>
  <c r="Q424" i="101"/>
  <c r="R89" i="102" s="1"/>
  <c r="Q393" i="101"/>
  <c r="Q89" i="102" s="1"/>
  <c r="U486" i="101"/>
  <c r="T93" i="102" s="1"/>
  <c r="U455" i="101"/>
  <c r="S93" i="102" s="1"/>
  <c r="U424" i="101"/>
  <c r="R93" i="102" s="1"/>
  <c r="U393" i="101"/>
  <c r="Q93" i="102" s="1"/>
  <c r="Y486" i="101"/>
  <c r="T97" i="102" s="1"/>
  <c r="Y455" i="101"/>
  <c r="S97" i="102" s="1"/>
  <c r="Y424" i="101"/>
  <c r="R97" i="102" s="1"/>
  <c r="Y393" i="101"/>
  <c r="Q97" i="102" s="1"/>
  <c r="E487" i="101"/>
  <c r="T101" i="102" s="1"/>
  <c r="E456" i="101"/>
  <c r="S101" i="102" s="1"/>
  <c r="E425" i="101"/>
  <c r="R101" i="102" s="1"/>
  <c r="E394" i="101"/>
  <c r="Q101" i="102" s="1"/>
  <c r="I487" i="101"/>
  <c r="T105" i="102" s="1"/>
  <c r="I456" i="101"/>
  <c r="S105" i="102" s="1"/>
  <c r="I425" i="101"/>
  <c r="R105" i="102" s="1"/>
  <c r="I394" i="101"/>
  <c r="Q105" i="102" s="1"/>
  <c r="M487" i="101"/>
  <c r="T109" i="102" s="1"/>
  <c r="M456" i="101"/>
  <c r="S109" i="102" s="1"/>
  <c r="M425" i="101"/>
  <c r="R109" i="102" s="1"/>
  <c r="M394" i="101"/>
  <c r="Q109" i="102" s="1"/>
  <c r="Q487" i="101"/>
  <c r="T113" i="102" s="1"/>
  <c r="Q456" i="101"/>
  <c r="S113" i="102" s="1"/>
  <c r="Q425" i="101"/>
  <c r="R113" i="102" s="1"/>
  <c r="Q394" i="101"/>
  <c r="Q113" i="102" s="1"/>
  <c r="U487" i="101"/>
  <c r="T117" i="102" s="1"/>
  <c r="U456" i="101"/>
  <c r="S117" i="102" s="1"/>
  <c r="U425" i="101"/>
  <c r="R117" i="102" s="1"/>
  <c r="U394" i="101"/>
  <c r="Q117" i="102" s="1"/>
  <c r="Y487" i="101"/>
  <c r="T121" i="102" s="1"/>
  <c r="Y456" i="101"/>
  <c r="S121" i="102" s="1"/>
  <c r="Y425" i="101"/>
  <c r="R121" i="102" s="1"/>
  <c r="Y394" i="101"/>
  <c r="Q121" i="102" s="1"/>
  <c r="E488" i="101"/>
  <c r="T125" i="102" s="1"/>
  <c r="E457" i="101"/>
  <c r="S125" i="102" s="1"/>
  <c r="E426" i="101"/>
  <c r="R125" i="102" s="1"/>
  <c r="E395" i="101"/>
  <c r="Q125" i="102" s="1"/>
  <c r="I488" i="101"/>
  <c r="T129" i="102" s="1"/>
  <c r="I457" i="101"/>
  <c r="S129" i="102" s="1"/>
  <c r="I426" i="101"/>
  <c r="R129" i="102" s="1"/>
  <c r="I395" i="101"/>
  <c r="Q129" i="102" s="1"/>
  <c r="M488" i="101"/>
  <c r="T133" i="102" s="1"/>
  <c r="M457" i="101"/>
  <c r="S133" i="102" s="1"/>
  <c r="M426" i="101"/>
  <c r="R133" i="102" s="1"/>
  <c r="M395" i="101"/>
  <c r="Q133" i="102" s="1"/>
  <c r="Q488" i="101"/>
  <c r="T137" i="102" s="1"/>
  <c r="Q457" i="101"/>
  <c r="S137" i="102" s="1"/>
  <c r="Q426" i="101"/>
  <c r="R137" i="102" s="1"/>
  <c r="Q395" i="101"/>
  <c r="Q137" i="102" s="1"/>
  <c r="U488" i="101"/>
  <c r="T141" i="102" s="1"/>
  <c r="U457" i="101"/>
  <c r="S141" i="102" s="1"/>
  <c r="U426" i="101"/>
  <c r="R141" i="102" s="1"/>
  <c r="U395" i="101"/>
  <c r="Q141" i="102" s="1"/>
  <c r="Y488" i="101"/>
  <c r="T145" i="102" s="1"/>
  <c r="Y457" i="101"/>
  <c r="S145" i="102" s="1"/>
  <c r="Y426" i="101"/>
  <c r="R145" i="102" s="1"/>
  <c r="Y395" i="101"/>
  <c r="Q145" i="102" s="1"/>
  <c r="E489" i="101"/>
  <c r="T149" i="102" s="1"/>
  <c r="E458" i="101"/>
  <c r="S149" i="102" s="1"/>
  <c r="E427" i="101"/>
  <c r="R149" i="102" s="1"/>
  <c r="E396" i="101"/>
  <c r="Q149" i="102" s="1"/>
  <c r="I489" i="101"/>
  <c r="T153" i="102" s="1"/>
  <c r="I458" i="101"/>
  <c r="S153" i="102" s="1"/>
  <c r="I427" i="101"/>
  <c r="R153" i="102" s="1"/>
  <c r="I396" i="101"/>
  <c r="Q153" i="102" s="1"/>
  <c r="M489" i="101"/>
  <c r="T157" i="102" s="1"/>
  <c r="M458" i="101"/>
  <c r="S157" i="102" s="1"/>
  <c r="M427" i="101"/>
  <c r="R157" i="102" s="1"/>
  <c r="M396" i="101"/>
  <c r="Q157" i="102" s="1"/>
  <c r="Q489" i="101"/>
  <c r="T161" i="102" s="1"/>
  <c r="Q458" i="101"/>
  <c r="S161" i="102" s="1"/>
  <c r="Q427" i="101"/>
  <c r="R161" i="102" s="1"/>
  <c r="Q396" i="101"/>
  <c r="Q161" i="102" s="1"/>
  <c r="U489" i="101"/>
  <c r="T165" i="102" s="1"/>
  <c r="U458" i="101"/>
  <c r="S165" i="102" s="1"/>
  <c r="U427" i="101"/>
  <c r="R165" i="102" s="1"/>
  <c r="U396" i="101"/>
  <c r="Q165" i="102" s="1"/>
  <c r="Y489" i="101"/>
  <c r="T169" i="102" s="1"/>
  <c r="Y458" i="101"/>
  <c r="S169" i="102" s="1"/>
  <c r="Y427" i="101"/>
  <c r="R169" i="102" s="1"/>
  <c r="Y396" i="101"/>
  <c r="Q169" i="102" s="1"/>
  <c r="E490" i="101"/>
  <c r="T173" i="102" s="1"/>
  <c r="E459" i="101"/>
  <c r="S173" i="102" s="1"/>
  <c r="E428" i="101"/>
  <c r="R173" i="102" s="1"/>
  <c r="E397" i="101"/>
  <c r="Q173" i="102" s="1"/>
  <c r="I490" i="101"/>
  <c r="T177" i="102" s="1"/>
  <c r="I459" i="101"/>
  <c r="S177" i="102" s="1"/>
  <c r="I428" i="101"/>
  <c r="R177" i="102" s="1"/>
  <c r="I397" i="101"/>
  <c r="Q177" i="102" s="1"/>
  <c r="M490" i="101"/>
  <c r="T181" i="102" s="1"/>
  <c r="M459" i="101"/>
  <c r="S181" i="102" s="1"/>
  <c r="M428" i="101"/>
  <c r="R181" i="102" s="1"/>
  <c r="M397" i="101"/>
  <c r="Q181" i="102" s="1"/>
  <c r="Q490" i="101"/>
  <c r="T185" i="102" s="1"/>
  <c r="Q459" i="101"/>
  <c r="S185" i="102" s="1"/>
  <c r="Q428" i="101"/>
  <c r="R185" i="102" s="1"/>
  <c r="Q397" i="101"/>
  <c r="Q185" i="102" s="1"/>
  <c r="U490" i="101"/>
  <c r="T189" i="102" s="1"/>
  <c r="U459" i="101"/>
  <c r="S189" i="102" s="1"/>
  <c r="U428" i="101"/>
  <c r="R189" i="102" s="1"/>
  <c r="U397" i="101"/>
  <c r="Q189" i="102" s="1"/>
  <c r="Y490" i="101"/>
  <c r="T193" i="102" s="1"/>
  <c r="Y459" i="101"/>
  <c r="S193" i="102" s="1"/>
  <c r="Y428" i="101"/>
  <c r="R193" i="102" s="1"/>
  <c r="Y397" i="101"/>
  <c r="Q193" i="102" s="1"/>
  <c r="E491" i="101"/>
  <c r="T197" i="102" s="1"/>
  <c r="E460" i="101"/>
  <c r="S197" i="102" s="1"/>
  <c r="E429" i="101"/>
  <c r="R197" i="102" s="1"/>
  <c r="E398" i="101"/>
  <c r="Q197" i="102" s="1"/>
  <c r="I491" i="101"/>
  <c r="T201" i="102" s="1"/>
  <c r="I460" i="101"/>
  <c r="S201" i="102" s="1"/>
  <c r="I429" i="101"/>
  <c r="R201" i="102" s="1"/>
  <c r="I398" i="101"/>
  <c r="Q201" i="102" s="1"/>
  <c r="M491" i="101"/>
  <c r="T205" i="102" s="1"/>
  <c r="M460" i="101"/>
  <c r="S205" i="102" s="1"/>
  <c r="M429" i="101"/>
  <c r="R205" i="102" s="1"/>
  <c r="M398" i="101"/>
  <c r="Q205" i="102" s="1"/>
  <c r="Q460" i="101"/>
  <c r="S209" i="102" s="1"/>
  <c r="Q491" i="101"/>
  <c r="T209" i="102" s="1"/>
  <c r="Q429" i="101"/>
  <c r="R209" i="102" s="1"/>
  <c r="Q398" i="101"/>
  <c r="Q209" i="102" s="1"/>
  <c r="U491" i="101"/>
  <c r="T213" i="102" s="1"/>
  <c r="U460" i="101"/>
  <c r="S213" i="102" s="1"/>
  <c r="U429" i="101"/>
  <c r="R213" i="102" s="1"/>
  <c r="U398" i="101"/>
  <c r="Q213" i="102" s="1"/>
  <c r="Y491" i="101"/>
  <c r="T217" i="102" s="1"/>
  <c r="Y460" i="101"/>
  <c r="S217" i="102" s="1"/>
  <c r="Y429" i="101"/>
  <c r="R217" i="102" s="1"/>
  <c r="Y398" i="101"/>
  <c r="Q217" i="102" s="1"/>
  <c r="E492" i="101"/>
  <c r="T221" i="102" s="1"/>
  <c r="E461" i="101"/>
  <c r="S221" i="102" s="1"/>
  <c r="E430" i="101"/>
  <c r="R221" i="102" s="1"/>
  <c r="E399" i="101"/>
  <c r="Q221" i="102" s="1"/>
  <c r="I492" i="101"/>
  <c r="T225" i="102" s="1"/>
  <c r="I461" i="101"/>
  <c r="S225" i="102" s="1"/>
  <c r="I430" i="101"/>
  <c r="R225" i="102" s="1"/>
  <c r="I399" i="101"/>
  <c r="Q225" i="102" s="1"/>
  <c r="M492" i="101"/>
  <c r="T229" i="102" s="1"/>
  <c r="M461" i="101"/>
  <c r="S229" i="102" s="1"/>
  <c r="M430" i="101"/>
  <c r="R229" i="102" s="1"/>
  <c r="M399" i="101"/>
  <c r="Q229" i="102" s="1"/>
  <c r="Q492" i="101"/>
  <c r="T233" i="102" s="1"/>
  <c r="Q461" i="101"/>
  <c r="S233" i="102" s="1"/>
  <c r="Q430" i="101"/>
  <c r="R233" i="102" s="1"/>
  <c r="Q399" i="101"/>
  <c r="Q233" i="102" s="1"/>
  <c r="U492" i="101"/>
  <c r="T237" i="102" s="1"/>
  <c r="U461" i="101"/>
  <c r="S237" i="102" s="1"/>
  <c r="U430" i="101"/>
  <c r="R237" i="102" s="1"/>
  <c r="U399" i="101"/>
  <c r="Q237" i="102" s="1"/>
  <c r="Y492" i="101"/>
  <c r="T241" i="102" s="1"/>
  <c r="Y461" i="101"/>
  <c r="S241" i="102" s="1"/>
  <c r="Y430" i="101"/>
  <c r="R241" i="102" s="1"/>
  <c r="Y399" i="101"/>
  <c r="Q241" i="102" s="1"/>
  <c r="E493" i="101"/>
  <c r="T245" i="102" s="1"/>
  <c r="E462" i="101"/>
  <c r="S245" i="102" s="1"/>
  <c r="E431" i="101"/>
  <c r="R245" i="102" s="1"/>
  <c r="E400" i="101"/>
  <c r="Q245" i="102" s="1"/>
  <c r="I493" i="101"/>
  <c r="T249" i="102" s="1"/>
  <c r="I462" i="101"/>
  <c r="S249" i="102" s="1"/>
  <c r="I431" i="101"/>
  <c r="R249" i="102" s="1"/>
  <c r="I400" i="101"/>
  <c r="Q249" i="102" s="1"/>
  <c r="M493" i="101"/>
  <c r="T253" i="102" s="1"/>
  <c r="M462" i="101"/>
  <c r="S253" i="102" s="1"/>
  <c r="M431" i="101"/>
  <c r="R253" i="102" s="1"/>
  <c r="M400" i="101"/>
  <c r="Q253" i="102" s="1"/>
  <c r="Q493" i="101"/>
  <c r="T257" i="102" s="1"/>
  <c r="Q462" i="101"/>
  <c r="S257" i="102" s="1"/>
  <c r="Q431" i="101"/>
  <c r="R257" i="102" s="1"/>
  <c r="Q400" i="101"/>
  <c r="Q257" i="102" s="1"/>
  <c r="U493" i="101"/>
  <c r="T261" i="102" s="1"/>
  <c r="U462" i="101"/>
  <c r="S261" i="102" s="1"/>
  <c r="U431" i="101"/>
  <c r="R261" i="102" s="1"/>
  <c r="U400" i="101"/>
  <c r="Q261" i="102" s="1"/>
  <c r="Y493" i="101"/>
  <c r="T265" i="102" s="1"/>
  <c r="Y462" i="101"/>
  <c r="S265" i="102" s="1"/>
  <c r="Y431" i="101"/>
  <c r="R265" i="102" s="1"/>
  <c r="Y400" i="101"/>
  <c r="Q265" i="102" s="1"/>
  <c r="E494" i="101"/>
  <c r="T269" i="102" s="1"/>
  <c r="E463" i="101"/>
  <c r="S269" i="102" s="1"/>
  <c r="E432" i="101"/>
  <c r="R269" i="102" s="1"/>
  <c r="E401" i="101"/>
  <c r="Q269" i="102" s="1"/>
  <c r="I494" i="101"/>
  <c r="T273" i="102" s="1"/>
  <c r="I463" i="101"/>
  <c r="S273" i="102" s="1"/>
  <c r="I432" i="101"/>
  <c r="R273" i="102" s="1"/>
  <c r="I401" i="101"/>
  <c r="Q273" i="102" s="1"/>
  <c r="M494" i="101"/>
  <c r="T277" i="102" s="1"/>
  <c r="M463" i="101"/>
  <c r="S277" i="102" s="1"/>
  <c r="M432" i="101"/>
  <c r="R277" i="102" s="1"/>
  <c r="M401" i="101"/>
  <c r="Q277" i="102" s="1"/>
  <c r="Q494" i="101"/>
  <c r="T281" i="102" s="1"/>
  <c r="Q463" i="101"/>
  <c r="S281" i="102" s="1"/>
  <c r="Q432" i="101"/>
  <c r="R281" i="102" s="1"/>
  <c r="Q401" i="101"/>
  <c r="Q281" i="102" s="1"/>
  <c r="U494" i="101"/>
  <c r="T285" i="102" s="1"/>
  <c r="U463" i="101"/>
  <c r="S285" i="102" s="1"/>
  <c r="U432" i="101"/>
  <c r="R285" i="102" s="1"/>
  <c r="U401" i="101"/>
  <c r="Q285" i="102" s="1"/>
  <c r="Y494" i="101"/>
  <c r="T289" i="102" s="1"/>
  <c r="Y463" i="101"/>
  <c r="S289" i="102" s="1"/>
  <c r="Y432" i="101"/>
  <c r="R289" i="102" s="1"/>
  <c r="Y401" i="101"/>
  <c r="Q289" i="102" s="1"/>
  <c r="E495" i="101"/>
  <c r="T293" i="102" s="1"/>
  <c r="E464" i="101"/>
  <c r="S293" i="102" s="1"/>
  <c r="E433" i="101"/>
  <c r="R293" i="102" s="1"/>
  <c r="E402" i="101"/>
  <c r="Q293" i="102" s="1"/>
  <c r="I495" i="101"/>
  <c r="T297" i="102" s="1"/>
  <c r="I464" i="101"/>
  <c r="S297" i="102" s="1"/>
  <c r="I433" i="101"/>
  <c r="R297" i="102" s="1"/>
  <c r="I402" i="101"/>
  <c r="Q297" i="102" s="1"/>
  <c r="M495" i="101"/>
  <c r="T301" i="102" s="1"/>
  <c r="M464" i="101"/>
  <c r="S301" i="102" s="1"/>
  <c r="M433" i="101"/>
  <c r="R301" i="102" s="1"/>
  <c r="M402" i="101"/>
  <c r="Q301" i="102" s="1"/>
  <c r="Q495" i="101"/>
  <c r="T305" i="102" s="1"/>
  <c r="Q464" i="101"/>
  <c r="S305" i="102" s="1"/>
  <c r="Q433" i="101"/>
  <c r="R305" i="102" s="1"/>
  <c r="Q402" i="101"/>
  <c r="Q305" i="102" s="1"/>
  <c r="U495" i="101"/>
  <c r="T309" i="102" s="1"/>
  <c r="U464" i="101"/>
  <c r="S309" i="102" s="1"/>
  <c r="U433" i="101"/>
  <c r="R309" i="102" s="1"/>
  <c r="U402" i="101"/>
  <c r="Q309" i="102" s="1"/>
  <c r="Y495" i="101"/>
  <c r="T313" i="102" s="1"/>
  <c r="Y464" i="101"/>
  <c r="S313" i="102" s="1"/>
  <c r="Y433" i="101"/>
  <c r="R313" i="102" s="1"/>
  <c r="Y402" i="101"/>
  <c r="Q313" i="102" s="1"/>
  <c r="E496" i="101"/>
  <c r="T317" i="102" s="1"/>
  <c r="E465" i="101"/>
  <c r="S317" i="102" s="1"/>
  <c r="E434" i="101"/>
  <c r="R317" i="102" s="1"/>
  <c r="E403" i="101"/>
  <c r="Q317" i="102" s="1"/>
  <c r="I496" i="101"/>
  <c r="T321" i="102" s="1"/>
  <c r="I465" i="101"/>
  <c r="S321" i="102" s="1"/>
  <c r="I434" i="101"/>
  <c r="R321" i="102" s="1"/>
  <c r="I403" i="101"/>
  <c r="Q321" i="102" s="1"/>
  <c r="M496" i="101"/>
  <c r="T325" i="102" s="1"/>
  <c r="M465" i="101"/>
  <c r="S325" i="102" s="1"/>
  <c r="M434" i="101"/>
  <c r="R325" i="102" s="1"/>
  <c r="M403" i="101"/>
  <c r="Q325" i="102" s="1"/>
  <c r="Q496" i="101"/>
  <c r="T329" i="102" s="1"/>
  <c r="Q465" i="101"/>
  <c r="S329" i="102" s="1"/>
  <c r="Q434" i="101"/>
  <c r="R329" i="102" s="1"/>
  <c r="Q403" i="101"/>
  <c r="Q329" i="102" s="1"/>
  <c r="U496" i="101"/>
  <c r="T333" i="102" s="1"/>
  <c r="U465" i="101"/>
  <c r="S333" i="102" s="1"/>
  <c r="U434" i="101"/>
  <c r="R333" i="102" s="1"/>
  <c r="U403" i="101"/>
  <c r="Q333" i="102" s="1"/>
  <c r="Y496" i="101"/>
  <c r="T337" i="102" s="1"/>
  <c r="Y465" i="101"/>
  <c r="S337" i="102" s="1"/>
  <c r="Y434" i="101"/>
  <c r="R337" i="102" s="1"/>
  <c r="Y403" i="101"/>
  <c r="Q337" i="102" s="1"/>
  <c r="E497" i="101"/>
  <c r="T341" i="102" s="1"/>
  <c r="E466" i="101"/>
  <c r="S341" i="102" s="1"/>
  <c r="E404" i="101"/>
  <c r="Q341" i="102" s="1"/>
  <c r="E435" i="101"/>
  <c r="R341" i="102" s="1"/>
  <c r="I497" i="101"/>
  <c r="T345" i="102" s="1"/>
  <c r="I466" i="101"/>
  <c r="S345" i="102" s="1"/>
  <c r="I435" i="101"/>
  <c r="R345" i="102" s="1"/>
  <c r="I404" i="101"/>
  <c r="Q345" i="102" s="1"/>
  <c r="M497" i="101"/>
  <c r="T349" i="102" s="1"/>
  <c r="M466" i="101"/>
  <c r="S349" i="102" s="1"/>
  <c r="M435" i="101"/>
  <c r="R349" i="102" s="1"/>
  <c r="M404" i="101"/>
  <c r="Q349" i="102" s="1"/>
  <c r="Q497" i="101"/>
  <c r="T353" i="102" s="1"/>
  <c r="Q466" i="101"/>
  <c r="S353" i="102" s="1"/>
  <c r="Q435" i="101"/>
  <c r="R353" i="102" s="1"/>
  <c r="Q404" i="101"/>
  <c r="Q353" i="102" s="1"/>
  <c r="U497" i="101"/>
  <c r="T357" i="102" s="1"/>
  <c r="U466" i="101"/>
  <c r="S357" i="102" s="1"/>
  <c r="U435" i="101"/>
  <c r="R357" i="102" s="1"/>
  <c r="U404" i="101"/>
  <c r="Q357" i="102" s="1"/>
  <c r="Y497" i="101"/>
  <c r="T361" i="102" s="1"/>
  <c r="Y466" i="101"/>
  <c r="S361" i="102" s="1"/>
  <c r="Y435" i="101"/>
  <c r="R361" i="102" s="1"/>
  <c r="Y404" i="101"/>
  <c r="Q361" i="102" s="1"/>
  <c r="E498" i="101"/>
  <c r="T365" i="102" s="1"/>
  <c r="E467" i="101"/>
  <c r="S365" i="102" s="1"/>
  <c r="E436" i="101"/>
  <c r="R365" i="102" s="1"/>
  <c r="E405" i="101"/>
  <c r="Q365" i="102" s="1"/>
  <c r="I498" i="101"/>
  <c r="T369" i="102" s="1"/>
  <c r="I467" i="101"/>
  <c r="S369" i="102" s="1"/>
  <c r="I436" i="101"/>
  <c r="R369" i="102" s="1"/>
  <c r="I405" i="101"/>
  <c r="Q369" i="102" s="1"/>
  <c r="M498" i="101"/>
  <c r="T373" i="102" s="1"/>
  <c r="M467" i="101"/>
  <c r="S373" i="102" s="1"/>
  <c r="M436" i="101"/>
  <c r="R373" i="102" s="1"/>
  <c r="M405" i="101"/>
  <c r="Q373" i="102" s="1"/>
  <c r="Q498" i="101"/>
  <c r="T377" i="102" s="1"/>
  <c r="Q467" i="101"/>
  <c r="S377" i="102" s="1"/>
  <c r="Q436" i="101"/>
  <c r="R377" i="102" s="1"/>
  <c r="Q405" i="101"/>
  <c r="Q377" i="102" s="1"/>
  <c r="U498" i="101"/>
  <c r="T381" i="102" s="1"/>
  <c r="U467" i="101"/>
  <c r="S381" i="102" s="1"/>
  <c r="U436" i="101"/>
  <c r="R381" i="102" s="1"/>
  <c r="U405" i="101"/>
  <c r="Q381" i="102" s="1"/>
  <c r="Y498" i="101"/>
  <c r="T385" i="102" s="1"/>
  <c r="Y467" i="101"/>
  <c r="S385" i="102" s="1"/>
  <c r="Y436" i="101"/>
  <c r="R385" i="102" s="1"/>
  <c r="Y405" i="101"/>
  <c r="Q385" i="102" s="1"/>
  <c r="E499" i="101"/>
  <c r="T389" i="102" s="1"/>
  <c r="E468" i="101"/>
  <c r="S389" i="102" s="1"/>
  <c r="E437" i="101"/>
  <c r="R389" i="102" s="1"/>
  <c r="E406" i="101"/>
  <c r="Q389" i="102" s="1"/>
  <c r="I499" i="101"/>
  <c r="T393" i="102" s="1"/>
  <c r="I468" i="101"/>
  <c r="S393" i="102" s="1"/>
  <c r="I437" i="101"/>
  <c r="R393" i="102" s="1"/>
  <c r="I406" i="101"/>
  <c r="Q393" i="102" s="1"/>
  <c r="M499" i="101"/>
  <c r="T397" i="102" s="1"/>
  <c r="M468" i="101"/>
  <c r="S397" i="102" s="1"/>
  <c r="M437" i="101"/>
  <c r="R397" i="102" s="1"/>
  <c r="M406" i="101"/>
  <c r="Q397" i="102" s="1"/>
  <c r="Q499" i="101"/>
  <c r="T401" i="102" s="1"/>
  <c r="Q468" i="101"/>
  <c r="S401" i="102" s="1"/>
  <c r="Q437" i="101"/>
  <c r="R401" i="102" s="1"/>
  <c r="Q406" i="101"/>
  <c r="Q401" i="102" s="1"/>
  <c r="U499" i="101"/>
  <c r="T405" i="102" s="1"/>
  <c r="U468" i="101"/>
  <c r="S405" i="102" s="1"/>
  <c r="U437" i="101"/>
  <c r="R405" i="102" s="1"/>
  <c r="U406" i="101"/>
  <c r="Q405" i="102" s="1"/>
  <c r="Y499" i="101"/>
  <c r="T409" i="102" s="1"/>
  <c r="Y468" i="101"/>
  <c r="S409" i="102" s="1"/>
  <c r="Y437" i="101"/>
  <c r="R409" i="102" s="1"/>
  <c r="Y406" i="101"/>
  <c r="Q409" i="102" s="1"/>
  <c r="E500" i="101"/>
  <c r="T413" i="102" s="1"/>
  <c r="E469" i="101"/>
  <c r="S413" i="102" s="1"/>
  <c r="E438" i="101"/>
  <c r="R413" i="102" s="1"/>
  <c r="E407" i="101"/>
  <c r="Q413" i="102" s="1"/>
  <c r="E501" i="101"/>
  <c r="T437" i="102" s="1"/>
  <c r="E470" i="101"/>
  <c r="S437" i="102" s="1"/>
  <c r="E439" i="101"/>
  <c r="R437" i="102" s="1"/>
  <c r="E408" i="101"/>
  <c r="Q437" i="102" s="1"/>
  <c r="I501" i="101"/>
  <c r="T441" i="102" s="1"/>
  <c r="I470" i="101"/>
  <c r="S441" i="102" s="1"/>
  <c r="I439" i="101"/>
  <c r="R441" i="102" s="1"/>
  <c r="I408" i="101"/>
  <c r="Q441" i="102" s="1"/>
  <c r="M501" i="101"/>
  <c r="T445" i="102" s="1"/>
  <c r="M470" i="101"/>
  <c r="S445" i="102" s="1"/>
  <c r="M439" i="101"/>
  <c r="R445" i="102" s="1"/>
  <c r="M408" i="101"/>
  <c r="Q445" i="102" s="1"/>
  <c r="Q501" i="101"/>
  <c r="T449" i="102" s="1"/>
  <c r="Q470" i="101"/>
  <c r="S449" i="102" s="1"/>
  <c r="Q439" i="101"/>
  <c r="R449" i="102" s="1"/>
  <c r="Q408" i="101"/>
  <c r="Q449" i="102" s="1"/>
  <c r="U501" i="101"/>
  <c r="T453" i="102" s="1"/>
  <c r="U470" i="101"/>
  <c r="S453" i="102" s="1"/>
  <c r="U439" i="101"/>
  <c r="R453" i="102" s="1"/>
  <c r="U408" i="101"/>
  <c r="Q453" i="102" s="1"/>
  <c r="Y501" i="101"/>
  <c r="T457" i="102" s="1"/>
  <c r="Y470" i="101"/>
  <c r="S457" i="102" s="1"/>
  <c r="Y439" i="101"/>
  <c r="R457" i="102" s="1"/>
  <c r="Y408" i="101"/>
  <c r="Q457" i="102" s="1"/>
  <c r="E502" i="101"/>
  <c r="T461" i="102" s="1"/>
  <c r="E471" i="101"/>
  <c r="S461" i="102" s="1"/>
  <c r="E440" i="101"/>
  <c r="R461" i="102" s="1"/>
  <c r="E409" i="101"/>
  <c r="Q461" i="102" s="1"/>
  <c r="I502" i="101"/>
  <c r="T465" i="102" s="1"/>
  <c r="I471" i="101"/>
  <c r="S465" i="102" s="1"/>
  <c r="I440" i="101"/>
  <c r="R465" i="102" s="1"/>
  <c r="I409" i="101"/>
  <c r="Q465" i="102" s="1"/>
  <c r="M502" i="101"/>
  <c r="T469" i="102" s="1"/>
  <c r="M471" i="101"/>
  <c r="S469" i="102" s="1"/>
  <c r="M440" i="101"/>
  <c r="R469" i="102" s="1"/>
  <c r="M409" i="101"/>
  <c r="Q469" i="102" s="1"/>
  <c r="Q502" i="101"/>
  <c r="T473" i="102" s="1"/>
  <c r="Q471" i="101"/>
  <c r="S473" i="102" s="1"/>
  <c r="Q440" i="101"/>
  <c r="R473" i="102" s="1"/>
  <c r="Q409" i="101"/>
  <c r="Q473" i="102" s="1"/>
  <c r="U502" i="101"/>
  <c r="T477" i="102" s="1"/>
  <c r="U471" i="101"/>
  <c r="S477" i="102" s="1"/>
  <c r="U440" i="101"/>
  <c r="R477" i="102" s="1"/>
  <c r="U409" i="101"/>
  <c r="Q477" i="102" s="1"/>
  <c r="Y502" i="101"/>
  <c r="T481" i="102" s="1"/>
  <c r="Y471" i="101"/>
  <c r="S481" i="102" s="1"/>
  <c r="Y440" i="101"/>
  <c r="R481" i="102" s="1"/>
  <c r="Y409" i="101"/>
  <c r="Q481" i="102" s="1"/>
  <c r="E503" i="101"/>
  <c r="T485" i="102" s="1"/>
  <c r="E472" i="101"/>
  <c r="S485" i="102" s="1"/>
  <c r="E441" i="101"/>
  <c r="R485" i="102" s="1"/>
  <c r="E410" i="101"/>
  <c r="Q485" i="102" s="1"/>
  <c r="I503" i="101"/>
  <c r="T489" i="102" s="1"/>
  <c r="I472" i="101"/>
  <c r="S489" i="102" s="1"/>
  <c r="I441" i="101"/>
  <c r="R489" i="102" s="1"/>
  <c r="I410" i="101"/>
  <c r="Q489" i="102" s="1"/>
  <c r="M503" i="101"/>
  <c r="T493" i="102" s="1"/>
  <c r="M472" i="101"/>
  <c r="S493" i="102" s="1"/>
  <c r="M441" i="101"/>
  <c r="R493" i="102" s="1"/>
  <c r="M410" i="101"/>
  <c r="Q493" i="102" s="1"/>
  <c r="Q503" i="101"/>
  <c r="T497" i="102" s="1"/>
  <c r="Q472" i="101"/>
  <c r="S497" i="102" s="1"/>
  <c r="Q441" i="101"/>
  <c r="R497" i="102" s="1"/>
  <c r="Q410" i="101"/>
  <c r="Q497" i="102" s="1"/>
  <c r="U503" i="101"/>
  <c r="T501" i="102" s="1"/>
  <c r="U472" i="101"/>
  <c r="S501" i="102" s="1"/>
  <c r="U441" i="101"/>
  <c r="R501" i="102" s="1"/>
  <c r="U410" i="101"/>
  <c r="Q501" i="102" s="1"/>
  <c r="Y503" i="101"/>
  <c r="T505" i="102" s="1"/>
  <c r="Y472" i="101"/>
  <c r="S505" i="102" s="1"/>
  <c r="Y441" i="101"/>
  <c r="R505" i="102" s="1"/>
  <c r="Y410" i="101"/>
  <c r="Q505" i="102" s="1"/>
  <c r="E504" i="101"/>
  <c r="T509" i="102" s="1"/>
  <c r="E473" i="101"/>
  <c r="S509" i="102" s="1"/>
  <c r="E442" i="101"/>
  <c r="R509" i="102" s="1"/>
  <c r="E411" i="101"/>
  <c r="Q509" i="102" s="1"/>
  <c r="I504" i="101"/>
  <c r="T513" i="102" s="1"/>
  <c r="I473" i="101"/>
  <c r="S513" i="102" s="1"/>
  <c r="I442" i="101"/>
  <c r="R513" i="102" s="1"/>
  <c r="I411" i="101"/>
  <c r="Q513" i="102" s="1"/>
  <c r="M504" i="101"/>
  <c r="T517" i="102" s="1"/>
  <c r="M473" i="101"/>
  <c r="S517" i="102" s="1"/>
  <c r="M442" i="101"/>
  <c r="R517" i="102" s="1"/>
  <c r="M411" i="101"/>
  <c r="Q517" i="102" s="1"/>
  <c r="Q504" i="101"/>
  <c r="T521" i="102" s="1"/>
  <c r="Q473" i="101"/>
  <c r="S521" i="102" s="1"/>
  <c r="Q442" i="101"/>
  <c r="R521" i="102" s="1"/>
  <c r="Q411" i="101"/>
  <c r="Q521" i="102" s="1"/>
  <c r="U504" i="101"/>
  <c r="T525" i="102" s="1"/>
  <c r="U473" i="101"/>
  <c r="S525" i="102" s="1"/>
  <c r="U442" i="101"/>
  <c r="R525" i="102" s="1"/>
  <c r="U411" i="101"/>
  <c r="Q525" i="102" s="1"/>
  <c r="Y504" i="101"/>
  <c r="T529" i="102" s="1"/>
  <c r="Y473" i="101"/>
  <c r="S529" i="102" s="1"/>
  <c r="Y442" i="101"/>
  <c r="R529" i="102" s="1"/>
  <c r="Y411" i="101"/>
  <c r="Q529" i="102" s="1"/>
  <c r="E505" i="101"/>
  <c r="T533" i="102" s="1"/>
  <c r="E474" i="101"/>
  <c r="S533" i="102" s="1"/>
  <c r="E412" i="101"/>
  <c r="Q533" i="102" s="1"/>
  <c r="E443" i="101"/>
  <c r="R533" i="102" s="1"/>
  <c r="I505" i="101"/>
  <c r="T537" i="102" s="1"/>
  <c r="I474" i="101"/>
  <c r="S537" i="102" s="1"/>
  <c r="I443" i="101"/>
  <c r="R537" i="102" s="1"/>
  <c r="I412" i="101"/>
  <c r="Q537" i="102" s="1"/>
  <c r="M505" i="101"/>
  <c r="T541" i="102" s="1"/>
  <c r="M474" i="101"/>
  <c r="S541" i="102" s="1"/>
  <c r="M443" i="101"/>
  <c r="R541" i="102" s="1"/>
  <c r="M412" i="101"/>
  <c r="Q541" i="102" s="1"/>
  <c r="Q505" i="101"/>
  <c r="T545" i="102" s="1"/>
  <c r="Q474" i="101"/>
  <c r="S545" i="102" s="1"/>
  <c r="Q443" i="101"/>
  <c r="R545" i="102" s="1"/>
  <c r="Q412" i="101"/>
  <c r="Q545" i="102" s="1"/>
  <c r="U505" i="101"/>
  <c r="T549" i="102" s="1"/>
  <c r="U474" i="101"/>
  <c r="S549" i="102" s="1"/>
  <c r="U443" i="101"/>
  <c r="R549" i="102" s="1"/>
  <c r="U412" i="101"/>
  <c r="Q549" i="102" s="1"/>
  <c r="Y505" i="101"/>
  <c r="T553" i="102" s="1"/>
  <c r="Y474" i="101"/>
  <c r="S553" i="102" s="1"/>
  <c r="Y443" i="101"/>
  <c r="R553" i="102" s="1"/>
  <c r="Y412" i="101"/>
  <c r="Q553" i="102" s="1"/>
  <c r="E506" i="101"/>
  <c r="T557" i="102" s="1"/>
  <c r="E475" i="101"/>
  <c r="S557" i="102" s="1"/>
  <c r="E444" i="101"/>
  <c r="R557" i="102" s="1"/>
  <c r="E413" i="101"/>
  <c r="Q557" i="102" s="1"/>
  <c r="I506" i="101"/>
  <c r="T561" i="102" s="1"/>
  <c r="I475" i="101"/>
  <c r="S561" i="102" s="1"/>
  <c r="I444" i="101"/>
  <c r="R561" i="102" s="1"/>
  <c r="I413" i="101"/>
  <c r="Q561" i="102" s="1"/>
  <c r="M506" i="101"/>
  <c r="T565" i="102" s="1"/>
  <c r="M475" i="101"/>
  <c r="S565" i="102" s="1"/>
  <c r="M444" i="101"/>
  <c r="R565" i="102" s="1"/>
  <c r="M413" i="101"/>
  <c r="Q565" i="102" s="1"/>
  <c r="Q506" i="101"/>
  <c r="T569" i="102" s="1"/>
  <c r="Q475" i="101"/>
  <c r="S569" i="102" s="1"/>
  <c r="Q444" i="101"/>
  <c r="R569" i="102" s="1"/>
  <c r="Q413" i="101"/>
  <c r="Q569" i="102" s="1"/>
  <c r="U506" i="101"/>
  <c r="T573" i="102" s="1"/>
  <c r="U475" i="101"/>
  <c r="S573" i="102" s="1"/>
  <c r="U444" i="101"/>
  <c r="R573" i="102" s="1"/>
  <c r="U413" i="101"/>
  <c r="Q573" i="102" s="1"/>
  <c r="Y506" i="101"/>
  <c r="T577" i="102" s="1"/>
  <c r="Y475" i="101"/>
  <c r="S577" i="102" s="1"/>
  <c r="Y444" i="101"/>
  <c r="R577" i="102" s="1"/>
  <c r="Y413" i="101"/>
  <c r="Q577" i="102" s="1"/>
  <c r="E507" i="101"/>
  <c r="T581" i="102" s="1"/>
  <c r="E476" i="101"/>
  <c r="S581" i="102" s="1"/>
  <c r="E445" i="101"/>
  <c r="R581" i="102" s="1"/>
  <c r="E414" i="101"/>
  <c r="Q581" i="102" s="1"/>
  <c r="I507" i="101"/>
  <c r="T585" i="102" s="1"/>
  <c r="I476" i="101"/>
  <c r="S585" i="102" s="1"/>
  <c r="I445" i="101"/>
  <c r="R585" i="102" s="1"/>
  <c r="I414" i="101"/>
  <c r="Q585" i="102" s="1"/>
  <c r="M507" i="101"/>
  <c r="T589" i="102" s="1"/>
  <c r="M476" i="101"/>
  <c r="S589" i="102" s="1"/>
  <c r="M445" i="101"/>
  <c r="R589" i="102" s="1"/>
  <c r="M414" i="101"/>
  <c r="Q589" i="102" s="1"/>
  <c r="Q507" i="101"/>
  <c r="T593" i="102" s="1"/>
  <c r="Q476" i="101"/>
  <c r="S593" i="102" s="1"/>
  <c r="Q445" i="101"/>
  <c r="R593" i="102" s="1"/>
  <c r="Q414" i="101"/>
  <c r="Q593" i="102" s="1"/>
  <c r="U507" i="101"/>
  <c r="T597" i="102" s="1"/>
  <c r="U476" i="101"/>
  <c r="S597" i="102" s="1"/>
  <c r="U445" i="101"/>
  <c r="R597" i="102" s="1"/>
  <c r="U414" i="101"/>
  <c r="Q597" i="102" s="1"/>
  <c r="Y507" i="101"/>
  <c r="T601" i="102" s="1"/>
  <c r="Y476" i="101"/>
  <c r="S601" i="102" s="1"/>
  <c r="Y445" i="101"/>
  <c r="R601" i="102" s="1"/>
  <c r="Y414" i="101"/>
  <c r="Q601" i="102" s="1"/>
  <c r="E508" i="101"/>
  <c r="T605" i="102" s="1"/>
  <c r="E477" i="101"/>
  <c r="S605" i="102" s="1"/>
  <c r="E446" i="101"/>
  <c r="R605" i="102" s="1"/>
  <c r="E415" i="101"/>
  <c r="Q605" i="102" s="1"/>
  <c r="I508" i="101"/>
  <c r="T609" i="102" s="1"/>
  <c r="I477" i="101"/>
  <c r="S609" i="102" s="1"/>
  <c r="I446" i="101"/>
  <c r="R609" i="102" s="1"/>
  <c r="I415" i="101"/>
  <c r="Q609" i="102" s="1"/>
  <c r="M508" i="101"/>
  <c r="T613" i="102" s="1"/>
  <c r="M477" i="101"/>
  <c r="S613" i="102" s="1"/>
  <c r="M446" i="101"/>
  <c r="R613" i="102" s="1"/>
  <c r="M415" i="101"/>
  <c r="Q613" i="102" s="1"/>
  <c r="Q508" i="101"/>
  <c r="T617" i="102" s="1"/>
  <c r="Q477" i="101"/>
  <c r="S617" i="102" s="1"/>
  <c r="Q446" i="101"/>
  <c r="R617" i="102" s="1"/>
  <c r="Q415" i="101"/>
  <c r="Q617" i="102" s="1"/>
  <c r="U508" i="101"/>
  <c r="T621" i="102" s="1"/>
  <c r="U477" i="101"/>
  <c r="S621" i="102" s="1"/>
  <c r="U446" i="101"/>
  <c r="R621" i="102" s="1"/>
  <c r="U415" i="101"/>
  <c r="Q621" i="102" s="1"/>
  <c r="Y508" i="101"/>
  <c r="T625" i="102" s="1"/>
  <c r="Y477" i="101"/>
  <c r="S625" i="102" s="1"/>
  <c r="Y446" i="101"/>
  <c r="R625" i="102" s="1"/>
  <c r="Y415" i="101"/>
  <c r="Q625" i="102" s="1"/>
  <c r="E509" i="101"/>
  <c r="T629" i="102" s="1"/>
  <c r="E478" i="101"/>
  <c r="S629" i="102" s="1"/>
  <c r="E447" i="101"/>
  <c r="R629" i="102" s="1"/>
  <c r="E416" i="101"/>
  <c r="Q629" i="102" s="1"/>
  <c r="I509" i="101"/>
  <c r="T633" i="102" s="1"/>
  <c r="I478" i="101"/>
  <c r="S633" i="102" s="1"/>
  <c r="I447" i="101"/>
  <c r="R633" i="102" s="1"/>
  <c r="I416" i="101"/>
  <c r="Q633" i="102" s="1"/>
  <c r="M509" i="101"/>
  <c r="T637" i="102" s="1"/>
  <c r="M478" i="101"/>
  <c r="S637" i="102" s="1"/>
  <c r="M447" i="101"/>
  <c r="R637" i="102" s="1"/>
  <c r="M416" i="101"/>
  <c r="Q637" i="102" s="1"/>
  <c r="Q509" i="101"/>
  <c r="T641" i="102" s="1"/>
  <c r="Q478" i="101"/>
  <c r="S641" i="102" s="1"/>
  <c r="Q447" i="101"/>
  <c r="R641" i="102" s="1"/>
  <c r="Q416" i="101"/>
  <c r="Q641" i="102" s="1"/>
  <c r="U509" i="101"/>
  <c r="T645" i="102" s="1"/>
  <c r="U478" i="101"/>
  <c r="S645" i="102" s="1"/>
  <c r="U447" i="101"/>
  <c r="R645" i="102" s="1"/>
  <c r="U416" i="101"/>
  <c r="Q645" i="102" s="1"/>
  <c r="Y509" i="101"/>
  <c r="T649" i="102" s="1"/>
  <c r="Y478" i="101"/>
  <c r="S649" i="102" s="1"/>
  <c r="Y447" i="101"/>
  <c r="R649" i="102" s="1"/>
  <c r="Y416" i="101"/>
  <c r="Q649" i="102" s="1"/>
  <c r="E510" i="101"/>
  <c r="T653" i="102" s="1"/>
  <c r="E479" i="101"/>
  <c r="S653" i="102" s="1"/>
  <c r="E448" i="101"/>
  <c r="R653" i="102" s="1"/>
  <c r="E417" i="101"/>
  <c r="Q653" i="102" s="1"/>
  <c r="I510" i="101"/>
  <c r="T657" i="102" s="1"/>
  <c r="I479" i="101"/>
  <c r="S657" i="102" s="1"/>
  <c r="I448" i="101"/>
  <c r="R657" i="102" s="1"/>
  <c r="I417" i="101"/>
  <c r="Q657" i="102" s="1"/>
  <c r="M510" i="101"/>
  <c r="T661" i="102" s="1"/>
  <c r="M479" i="101"/>
  <c r="S661" i="102" s="1"/>
  <c r="M448" i="101"/>
  <c r="R661" i="102" s="1"/>
  <c r="M417" i="101"/>
  <c r="Q661" i="102" s="1"/>
  <c r="Q510" i="101"/>
  <c r="T665" i="102" s="1"/>
  <c r="Q479" i="101"/>
  <c r="S665" i="102" s="1"/>
  <c r="Q448" i="101"/>
  <c r="R665" i="102" s="1"/>
  <c r="Q417" i="101"/>
  <c r="Q665" i="102" s="1"/>
  <c r="U510" i="101"/>
  <c r="T669" i="102" s="1"/>
  <c r="U479" i="101"/>
  <c r="S669" i="102" s="1"/>
  <c r="U448" i="101"/>
  <c r="R669" i="102" s="1"/>
  <c r="U417" i="101"/>
  <c r="Q669" i="102" s="1"/>
  <c r="Y510" i="101"/>
  <c r="T673" i="102" s="1"/>
  <c r="Y479" i="101"/>
  <c r="S673" i="102" s="1"/>
  <c r="Y448" i="101"/>
  <c r="R673" i="102" s="1"/>
  <c r="Y417" i="101"/>
  <c r="Q673" i="102" s="1"/>
  <c r="E511" i="101"/>
  <c r="T677" i="102" s="1"/>
  <c r="E480" i="101"/>
  <c r="S677" i="102" s="1"/>
  <c r="E449" i="101"/>
  <c r="R677" i="102" s="1"/>
  <c r="E418" i="101"/>
  <c r="Q677" i="102" s="1"/>
  <c r="I511" i="101"/>
  <c r="T681" i="102" s="1"/>
  <c r="I480" i="101"/>
  <c r="S681" i="102" s="1"/>
  <c r="I449" i="101"/>
  <c r="R681" i="102" s="1"/>
  <c r="I418" i="101"/>
  <c r="Q681" i="102" s="1"/>
  <c r="M511" i="101"/>
  <c r="T685" i="102" s="1"/>
  <c r="M480" i="101"/>
  <c r="S685" i="102" s="1"/>
  <c r="M449" i="101"/>
  <c r="R685" i="102" s="1"/>
  <c r="M418" i="101"/>
  <c r="Q685" i="102" s="1"/>
  <c r="Q511" i="101"/>
  <c r="T689" i="102" s="1"/>
  <c r="Q480" i="101"/>
  <c r="S689" i="102" s="1"/>
  <c r="Q449" i="101"/>
  <c r="R689" i="102" s="1"/>
  <c r="Q418" i="101"/>
  <c r="Q689" i="102" s="1"/>
  <c r="U511" i="101"/>
  <c r="T693" i="102" s="1"/>
  <c r="U480" i="101"/>
  <c r="S693" i="102" s="1"/>
  <c r="U449" i="101"/>
  <c r="R693" i="102" s="1"/>
  <c r="U418" i="101"/>
  <c r="Q693" i="102" s="1"/>
  <c r="Y511" i="101"/>
  <c r="T697" i="102" s="1"/>
  <c r="Y480" i="101"/>
  <c r="S697" i="102" s="1"/>
  <c r="Y449" i="101"/>
  <c r="R697" i="102" s="1"/>
  <c r="Y418" i="101"/>
  <c r="Q697" i="102" s="1"/>
  <c r="E512" i="101"/>
  <c r="T701" i="102" s="1"/>
  <c r="E481" i="101"/>
  <c r="S701" i="102" s="1"/>
  <c r="E450" i="101"/>
  <c r="R701" i="102" s="1"/>
  <c r="E419" i="101"/>
  <c r="Q701" i="102" s="1"/>
  <c r="I512" i="101"/>
  <c r="T705" i="102" s="1"/>
  <c r="I481" i="101"/>
  <c r="S705" i="102" s="1"/>
  <c r="I450" i="101"/>
  <c r="R705" i="102" s="1"/>
  <c r="I419" i="101"/>
  <c r="Q705" i="102" s="1"/>
  <c r="M512" i="101"/>
  <c r="T709" i="102" s="1"/>
  <c r="M481" i="101"/>
  <c r="S709" i="102" s="1"/>
  <c r="M450" i="101"/>
  <c r="R709" i="102" s="1"/>
  <c r="M419" i="101"/>
  <c r="Q709" i="102" s="1"/>
  <c r="Q512" i="101"/>
  <c r="T713" i="102" s="1"/>
  <c r="Q481" i="101"/>
  <c r="S713" i="102" s="1"/>
  <c r="Q450" i="101"/>
  <c r="R713" i="102" s="1"/>
  <c r="Q419" i="101"/>
  <c r="Q713" i="102" s="1"/>
  <c r="U512" i="101"/>
  <c r="T717" i="102" s="1"/>
  <c r="U481" i="101"/>
  <c r="S717" i="102" s="1"/>
  <c r="U450" i="101"/>
  <c r="R717" i="102" s="1"/>
  <c r="U419" i="101"/>
  <c r="Q717" i="102" s="1"/>
  <c r="Y512" i="101"/>
  <c r="T721" i="102" s="1"/>
  <c r="Y481" i="101"/>
  <c r="S721" i="102" s="1"/>
  <c r="Y450" i="101"/>
  <c r="R721" i="102" s="1"/>
  <c r="Y419" i="101"/>
  <c r="Q721" i="102" s="1"/>
  <c r="E482" i="101"/>
  <c r="S725" i="102" s="1"/>
  <c r="E420" i="101"/>
  <c r="Q725" i="102" s="1"/>
  <c r="E451" i="101"/>
  <c r="R725" i="102" s="1"/>
  <c r="I513" i="101"/>
  <c r="T729" i="102" s="1"/>
  <c r="I482" i="101"/>
  <c r="S729" i="102" s="1"/>
  <c r="I451" i="101"/>
  <c r="R729" i="102" s="1"/>
  <c r="I420" i="101"/>
  <c r="Q729" i="102" s="1"/>
  <c r="M513" i="101"/>
  <c r="T733" i="102" s="1"/>
  <c r="M482" i="101"/>
  <c r="S733" i="102" s="1"/>
  <c r="M420" i="101"/>
  <c r="Q733" i="102" s="1"/>
  <c r="M451" i="101"/>
  <c r="R733" i="102" s="1"/>
  <c r="Q513" i="101"/>
  <c r="T737" i="102" s="1"/>
  <c r="Q482" i="101"/>
  <c r="S737" i="102" s="1"/>
  <c r="Q451" i="101"/>
  <c r="R737" i="102" s="1"/>
  <c r="Q420" i="101"/>
  <c r="Q737" i="102" s="1"/>
  <c r="U513" i="101"/>
  <c r="T741" i="102" s="1"/>
  <c r="U482" i="101"/>
  <c r="S741" i="102" s="1"/>
  <c r="U451" i="101"/>
  <c r="R741" i="102" s="1"/>
  <c r="U420" i="101"/>
  <c r="Q741" i="102" s="1"/>
  <c r="Y513" i="101"/>
  <c r="T745" i="102" s="1"/>
  <c r="Y482" i="101"/>
  <c r="S745" i="102" s="1"/>
  <c r="Y420" i="101"/>
  <c r="Q745" i="102" s="1"/>
  <c r="Y451" i="101"/>
  <c r="R745" i="102" s="1"/>
  <c r="F235" i="101"/>
  <c r="L6" i="102" s="1"/>
  <c r="F204" i="101"/>
  <c r="K6" i="102" s="1"/>
  <c r="F173" i="101"/>
  <c r="J6" i="102" s="1"/>
  <c r="J235" i="101"/>
  <c r="L10" i="102" s="1"/>
  <c r="J204" i="101"/>
  <c r="K10" i="102" s="1"/>
  <c r="J173" i="101"/>
  <c r="J10" i="102" s="1"/>
  <c r="N235" i="101"/>
  <c r="L14" i="102" s="1"/>
  <c r="N173" i="101"/>
  <c r="J14" i="102" s="1"/>
  <c r="N204" i="101"/>
  <c r="K14" i="102" s="1"/>
  <c r="R235" i="101"/>
  <c r="L18" i="102" s="1"/>
  <c r="R173" i="101"/>
  <c r="J18" i="102" s="1"/>
  <c r="R204" i="101"/>
  <c r="K18" i="102" s="1"/>
  <c r="V235" i="101"/>
  <c r="L22" i="102" s="1"/>
  <c r="V204" i="101"/>
  <c r="K22" i="102" s="1"/>
  <c r="V173" i="101"/>
  <c r="J22" i="102" s="1"/>
  <c r="Z235" i="101"/>
  <c r="L26" i="102" s="1"/>
  <c r="Z204" i="101"/>
  <c r="K26" i="102" s="1"/>
  <c r="Z173" i="101"/>
  <c r="J26" i="102" s="1"/>
  <c r="F143" i="101"/>
  <c r="I30" i="102" s="1"/>
  <c r="F236" i="101"/>
  <c r="L30" i="102" s="1"/>
  <c r="F205" i="101"/>
  <c r="K30" i="102" s="1"/>
  <c r="F174" i="101"/>
  <c r="J30" i="102" s="1"/>
  <c r="J143" i="101"/>
  <c r="I34" i="102" s="1"/>
  <c r="J236" i="101"/>
  <c r="L34" i="102" s="1"/>
  <c r="J205" i="101"/>
  <c r="K34" i="102" s="1"/>
  <c r="J174" i="101"/>
  <c r="J34" i="102" s="1"/>
  <c r="N143" i="101"/>
  <c r="I38" i="102" s="1"/>
  <c r="N236" i="101"/>
  <c r="L38" i="102" s="1"/>
  <c r="N205" i="101"/>
  <c r="K38" i="102" s="1"/>
  <c r="N174" i="101"/>
  <c r="J38" i="102" s="1"/>
  <c r="R143" i="101"/>
  <c r="I42" i="102" s="1"/>
  <c r="R236" i="101"/>
  <c r="L42" i="102" s="1"/>
  <c r="R205" i="101"/>
  <c r="K42" i="102" s="1"/>
  <c r="R174" i="101"/>
  <c r="J42" i="102" s="1"/>
  <c r="V143" i="101"/>
  <c r="I46" i="102" s="1"/>
  <c r="V236" i="101"/>
  <c r="L46" i="102" s="1"/>
  <c r="V205" i="101"/>
  <c r="K46" i="102" s="1"/>
  <c r="V174" i="101"/>
  <c r="J46" i="102" s="1"/>
  <c r="Z143" i="101"/>
  <c r="I50" i="102" s="1"/>
  <c r="Z236" i="101"/>
  <c r="L50" i="102" s="1"/>
  <c r="Z205" i="101"/>
  <c r="K50" i="102" s="1"/>
  <c r="Z174" i="101"/>
  <c r="J50" i="102" s="1"/>
  <c r="F144" i="101"/>
  <c r="I54" i="102" s="1"/>
  <c r="F237" i="101"/>
  <c r="L54" i="102" s="1"/>
  <c r="F175" i="101"/>
  <c r="J54" i="102" s="1"/>
  <c r="F206" i="101"/>
  <c r="K54" i="102" s="1"/>
  <c r="J144" i="101"/>
  <c r="I58" i="102" s="1"/>
  <c r="J237" i="101"/>
  <c r="L58" i="102" s="1"/>
  <c r="J175" i="101"/>
  <c r="J58" i="102" s="1"/>
  <c r="J206" i="101"/>
  <c r="K58" i="102" s="1"/>
  <c r="N144" i="101"/>
  <c r="I62" i="102" s="1"/>
  <c r="N237" i="101"/>
  <c r="L62" i="102" s="1"/>
  <c r="N175" i="101"/>
  <c r="J62" i="102" s="1"/>
  <c r="N206" i="101"/>
  <c r="K62" i="102" s="1"/>
  <c r="R144" i="101"/>
  <c r="I66" i="102" s="1"/>
  <c r="R237" i="101"/>
  <c r="L66" i="102" s="1"/>
  <c r="R175" i="101"/>
  <c r="J66" i="102" s="1"/>
  <c r="R206" i="101"/>
  <c r="K66" i="102" s="1"/>
  <c r="V144" i="101"/>
  <c r="I70" i="102" s="1"/>
  <c r="V237" i="101"/>
  <c r="L70" i="102" s="1"/>
  <c r="V175" i="101"/>
  <c r="J70" i="102" s="1"/>
  <c r="V206" i="101"/>
  <c r="K70" i="102" s="1"/>
  <c r="Z144" i="101"/>
  <c r="I74" i="102" s="1"/>
  <c r="Z237" i="101"/>
  <c r="L74" i="102" s="1"/>
  <c r="Z175" i="101"/>
  <c r="J74" i="102" s="1"/>
  <c r="Z206" i="101"/>
  <c r="K74" i="102" s="1"/>
  <c r="F145" i="101"/>
  <c r="I78" i="102" s="1"/>
  <c r="F238" i="101"/>
  <c r="L78" i="102" s="1"/>
  <c r="F207" i="101"/>
  <c r="K78" i="102" s="1"/>
  <c r="F176" i="101"/>
  <c r="J78" i="102" s="1"/>
  <c r="J145" i="101"/>
  <c r="I82" i="102" s="1"/>
  <c r="J238" i="101"/>
  <c r="L82" i="102" s="1"/>
  <c r="J207" i="101"/>
  <c r="K82" i="102" s="1"/>
  <c r="J176" i="101"/>
  <c r="J82" i="102" s="1"/>
  <c r="N145" i="101"/>
  <c r="I86" i="102" s="1"/>
  <c r="N238" i="101"/>
  <c r="L86" i="102" s="1"/>
  <c r="N176" i="101"/>
  <c r="J86" i="102" s="1"/>
  <c r="N207" i="101"/>
  <c r="K86" i="102" s="1"/>
  <c r="R145" i="101"/>
  <c r="I90" i="102" s="1"/>
  <c r="R238" i="101"/>
  <c r="L90" i="102" s="1"/>
  <c r="R176" i="101"/>
  <c r="J90" i="102" s="1"/>
  <c r="R207" i="101"/>
  <c r="K90" i="102" s="1"/>
  <c r="V145" i="101"/>
  <c r="I94" i="102" s="1"/>
  <c r="V238" i="101"/>
  <c r="L94" i="102" s="1"/>
  <c r="V207" i="101"/>
  <c r="K94" i="102" s="1"/>
  <c r="V176" i="101"/>
  <c r="J94" i="102" s="1"/>
  <c r="Z145" i="101"/>
  <c r="I98" i="102" s="1"/>
  <c r="Z238" i="101"/>
  <c r="L98" i="102" s="1"/>
  <c r="Z207" i="101"/>
  <c r="K98" i="102" s="1"/>
  <c r="Z176" i="101"/>
  <c r="J98" i="102" s="1"/>
  <c r="F146" i="101"/>
  <c r="I102" i="102" s="1"/>
  <c r="F239" i="101"/>
  <c r="L102" i="102" s="1"/>
  <c r="F177" i="101"/>
  <c r="J102" i="102" s="1"/>
  <c r="F208" i="101"/>
  <c r="K102" i="102" s="1"/>
  <c r="J146" i="101"/>
  <c r="I106" i="102" s="1"/>
  <c r="J239" i="101"/>
  <c r="L106" i="102" s="1"/>
  <c r="J208" i="101"/>
  <c r="K106" i="102" s="1"/>
  <c r="J177" i="101"/>
  <c r="J106" i="102" s="1"/>
  <c r="N146" i="101"/>
  <c r="I110" i="102" s="1"/>
  <c r="N239" i="101"/>
  <c r="L110" i="102" s="1"/>
  <c r="N208" i="101"/>
  <c r="K110" i="102" s="1"/>
  <c r="N177" i="101"/>
  <c r="J110" i="102" s="1"/>
  <c r="R146" i="101"/>
  <c r="I114" i="102" s="1"/>
  <c r="R239" i="101"/>
  <c r="L114" i="102" s="1"/>
  <c r="R177" i="101"/>
  <c r="J114" i="102" s="1"/>
  <c r="R208" i="101"/>
  <c r="K114" i="102" s="1"/>
  <c r="V146" i="101"/>
  <c r="I118" i="102" s="1"/>
  <c r="V239" i="101"/>
  <c r="L118" i="102" s="1"/>
  <c r="V177" i="101"/>
  <c r="J118" i="102" s="1"/>
  <c r="V208" i="101"/>
  <c r="K118" i="102" s="1"/>
  <c r="Z146" i="101"/>
  <c r="I122" i="102" s="1"/>
  <c r="Z239" i="101"/>
  <c r="L122" i="102" s="1"/>
  <c r="Z208" i="101"/>
  <c r="K122" i="102" s="1"/>
  <c r="Z177" i="101"/>
  <c r="J122" i="102" s="1"/>
  <c r="F147" i="101"/>
  <c r="I126" i="102" s="1"/>
  <c r="F240" i="101"/>
  <c r="L126" i="102" s="1"/>
  <c r="F209" i="101"/>
  <c r="K126" i="102" s="1"/>
  <c r="F178" i="101"/>
  <c r="J126" i="102" s="1"/>
  <c r="J147" i="101"/>
  <c r="I130" i="102" s="1"/>
  <c r="J240" i="101"/>
  <c r="L130" i="102" s="1"/>
  <c r="J209" i="101"/>
  <c r="K130" i="102" s="1"/>
  <c r="J178" i="101"/>
  <c r="J130" i="102" s="1"/>
  <c r="N147" i="101"/>
  <c r="I134" i="102" s="1"/>
  <c r="N240" i="101"/>
  <c r="L134" i="102" s="1"/>
  <c r="N209" i="101"/>
  <c r="K134" i="102" s="1"/>
  <c r="N178" i="101"/>
  <c r="J134" i="102" s="1"/>
  <c r="R147" i="101"/>
  <c r="I138" i="102" s="1"/>
  <c r="R240" i="101"/>
  <c r="L138" i="102" s="1"/>
  <c r="R209" i="101"/>
  <c r="K138" i="102" s="1"/>
  <c r="R178" i="101"/>
  <c r="J138" i="102" s="1"/>
  <c r="V147" i="101"/>
  <c r="I142" i="102" s="1"/>
  <c r="V240" i="101"/>
  <c r="L142" i="102" s="1"/>
  <c r="V209" i="101"/>
  <c r="K142" i="102" s="1"/>
  <c r="V178" i="101"/>
  <c r="J142" i="102" s="1"/>
  <c r="Z147" i="101"/>
  <c r="I146" i="102" s="1"/>
  <c r="Z240" i="101"/>
  <c r="L146" i="102" s="1"/>
  <c r="Z209" i="101"/>
  <c r="K146" i="102" s="1"/>
  <c r="Z178" i="101"/>
  <c r="J146" i="102" s="1"/>
  <c r="F148" i="101"/>
  <c r="I150" i="102" s="1"/>
  <c r="F241" i="101"/>
  <c r="L150" i="102" s="1"/>
  <c r="F179" i="101"/>
  <c r="J150" i="102" s="1"/>
  <c r="F210" i="101"/>
  <c r="K150" i="102" s="1"/>
  <c r="J148" i="101"/>
  <c r="I154" i="102" s="1"/>
  <c r="J241" i="101"/>
  <c r="L154" i="102" s="1"/>
  <c r="J179" i="101"/>
  <c r="J154" i="102" s="1"/>
  <c r="J210" i="101"/>
  <c r="K154" i="102" s="1"/>
  <c r="N148" i="101"/>
  <c r="I158" i="102" s="1"/>
  <c r="N241" i="101"/>
  <c r="L158" i="102" s="1"/>
  <c r="N210" i="101"/>
  <c r="K158" i="102" s="1"/>
  <c r="N179" i="101"/>
  <c r="J158" i="102" s="1"/>
  <c r="R148" i="101"/>
  <c r="I162" i="102" s="1"/>
  <c r="R241" i="101"/>
  <c r="L162" i="102" s="1"/>
  <c r="R210" i="101"/>
  <c r="K162" i="102" s="1"/>
  <c r="R179" i="101"/>
  <c r="J162" i="102" s="1"/>
  <c r="V148" i="101"/>
  <c r="I166" i="102" s="1"/>
  <c r="V241" i="101"/>
  <c r="L166" i="102" s="1"/>
  <c r="V210" i="101"/>
  <c r="K166" i="102" s="1"/>
  <c r="V179" i="101"/>
  <c r="J166" i="102" s="1"/>
  <c r="Z148" i="101"/>
  <c r="I170" i="102" s="1"/>
  <c r="Z241" i="101"/>
  <c r="L170" i="102" s="1"/>
  <c r="Z210" i="101"/>
  <c r="K170" i="102" s="1"/>
  <c r="Z179" i="101"/>
  <c r="J170" i="102" s="1"/>
  <c r="F149" i="101"/>
  <c r="I174" i="102" s="1"/>
  <c r="F242" i="101"/>
  <c r="L174" i="102" s="1"/>
  <c r="F180" i="101"/>
  <c r="J174" i="102" s="1"/>
  <c r="F211" i="101"/>
  <c r="K174" i="102" s="1"/>
  <c r="J149" i="101"/>
  <c r="I178" i="102" s="1"/>
  <c r="J242" i="101"/>
  <c r="L178" i="102" s="1"/>
  <c r="J211" i="101"/>
  <c r="K178" i="102" s="1"/>
  <c r="J180" i="101"/>
  <c r="J178" i="102" s="1"/>
  <c r="N149" i="101"/>
  <c r="I182" i="102" s="1"/>
  <c r="N242" i="101"/>
  <c r="L182" i="102" s="1"/>
  <c r="N211" i="101"/>
  <c r="K182" i="102" s="1"/>
  <c r="N180" i="101"/>
  <c r="J182" i="102" s="1"/>
  <c r="R149" i="101"/>
  <c r="I186" i="102" s="1"/>
  <c r="R242" i="101"/>
  <c r="L186" i="102" s="1"/>
  <c r="R180" i="101"/>
  <c r="J186" i="102" s="1"/>
  <c r="R211" i="101"/>
  <c r="K186" i="102" s="1"/>
  <c r="V149" i="101"/>
  <c r="I190" i="102" s="1"/>
  <c r="V242" i="101"/>
  <c r="L190" i="102" s="1"/>
  <c r="V180" i="101"/>
  <c r="J190" i="102" s="1"/>
  <c r="V211" i="101"/>
  <c r="K190" i="102" s="1"/>
  <c r="Z149" i="101"/>
  <c r="I194" i="102" s="1"/>
  <c r="Z242" i="101"/>
  <c r="L194" i="102" s="1"/>
  <c r="Z211" i="101"/>
  <c r="K194" i="102" s="1"/>
  <c r="Z180" i="101"/>
  <c r="J194" i="102" s="1"/>
  <c r="F150" i="101"/>
  <c r="I198" i="102" s="1"/>
  <c r="F243" i="101"/>
  <c r="L198" i="102" s="1"/>
  <c r="F212" i="101"/>
  <c r="K198" i="102" s="1"/>
  <c r="F181" i="101"/>
  <c r="J198" i="102" s="1"/>
  <c r="J150" i="101"/>
  <c r="I202" i="102" s="1"/>
  <c r="J243" i="101"/>
  <c r="L202" i="102" s="1"/>
  <c r="J181" i="101"/>
  <c r="J202" i="102" s="1"/>
  <c r="J212" i="101"/>
  <c r="K202" i="102" s="1"/>
  <c r="O150" i="101"/>
  <c r="I207" i="102" s="1"/>
  <c r="O243" i="101"/>
  <c r="L207" i="102" s="1"/>
  <c r="O212" i="101"/>
  <c r="K207" i="102" s="1"/>
  <c r="O181" i="101"/>
  <c r="J207" i="102" s="1"/>
  <c r="S150" i="101"/>
  <c r="I211" i="102" s="1"/>
  <c r="S243" i="101"/>
  <c r="L211" i="102" s="1"/>
  <c r="S212" i="101"/>
  <c r="K211" i="102" s="1"/>
  <c r="S181" i="101"/>
  <c r="J211" i="102" s="1"/>
  <c r="W150" i="101"/>
  <c r="I215" i="102" s="1"/>
  <c r="W243" i="101"/>
  <c r="L215" i="102" s="1"/>
  <c r="W212" i="101"/>
  <c r="K215" i="102" s="1"/>
  <c r="W181" i="101"/>
  <c r="J215" i="102" s="1"/>
  <c r="AA150" i="101"/>
  <c r="I219" i="102" s="1"/>
  <c r="AA243" i="101"/>
  <c r="L219" i="102" s="1"/>
  <c r="AA212" i="101"/>
  <c r="K219" i="102" s="1"/>
  <c r="AA181" i="101"/>
  <c r="J219" i="102" s="1"/>
  <c r="G151" i="101"/>
  <c r="I223" i="102" s="1"/>
  <c r="G244" i="101"/>
  <c r="L223" i="102" s="1"/>
  <c r="G213" i="101"/>
  <c r="K223" i="102" s="1"/>
  <c r="G182" i="101"/>
  <c r="J223" i="102" s="1"/>
  <c r="K151" i="101"/>
  <c r="I227" i="102" s="1"/>
  <c r="K244" i="101"/>
  <c r="L227" i="102" s="1"/>
  <c r="K213" i="101"/>
  <c r="K227" i="102" s="1"/>
  <c r="K182" i="101"/>
  <c r="J227" i="102" s="1"/>
  <c r="O151" i="101"/>
  <c r="I231" i="102" s="1"/>
  <c r="O244" i="101"/>
  <c r="L231" i="102" s="1"/>
  <c r="O213" i="101"/>
  <c r="K231" i="102" s="1"/>
  <c r="O182" i="101"/>
  <c r="J231" i="102" s="1"/>
  <c r="S151" i="101"/>
  <c r="I235" i="102" s="1"/>
  <c r="S244" i="101"/>
  <c r="L235" i="102" s="1"/>
  <c r="S213" i="101"/>
  <c r="K235" i="102" s="1"/>
  <c r="S182" i="101"/>
  <c r="J235" i="102" s="1"/>
  <c r="W151" i="101"/>
  <c r="I239" i="102" s="1"/>
  <c r="W244" i="101"/>
  <c r="L239" i="102" s="1"/>
  <c r="W213" i="101"/>
  <c r="K239" i="102" s="1"/>
  <c r="W182" i="101"/>
  <c r="J239" i="102" s="1"/>
  <c r="AA151" i="101"/>
  <c r="I243" i="102" s="1"/>
  <c r="AA244" i="101"/>
  <c r="L243" i="102" s="1"/>
  <c r="AA213" i="101"/>
  <c r="K243" i="102" s="1"/>
  <c r="AA182" i="101"/>
  <c r="J243" i="102" s="1"/>
  <c r="G152" i="101"/>
  <c r="I247" i="102" s="1"/>
  <c r="G245" i="101"/>
  <c r="L247" i="102" s="1"/>
  <c r="G214" i="101"/>
  <c r="K247" i="102" s="1"/>
  <c r="G183" i="101"/>
  <c r="J247" i="102" s="1"/>
  <c r="K152" i="101"/>
  <c r="I251" i="102" s="1"/>
  <c r="K245" i="101"/>
  <c r="L251" i="102" s="1"/>
  <c r="K214" i="101"/>
  <c r="K251" i="102" s="1"/>
  <c r="K183" i="101"/>
  <c r="J251" i="102" s="1"/>
  <c r="O152" i="101"/>
  <c r="I255" i="102" s="1"/>
  <c r="O245" i="101"/>
  <c r="L255" i="102" s="1"/>
  <c r="O214" i="101"/>
  <c r="K255" i="102" s="1"/>
  <c r="O183" i="101"/>
  <c r="J255" i="102" s="1"/>
  <c r="S152" i="101"/>
  <c r="I259" i="102" s="1"/>
  <c r="S245" i="101"/>
  <c r="L259" i="102" s="1"/>
  <c r="S214" i="101"/>
  <c r="K259" i="102" s="1"/>
  <c r="S183" i="101"/>
  <c r="J259" i="102" s="1"/>
  <c r="W152" i="101"/>
  <c r="I263" i="102" s="1"/>
  <c r="W245" i="101"/>
  <c r="L263" i="102" s="1"/>
  <c r="W214" i="101"/>
  <c r="K263" i="102" s="1"/>
  <c r="W183" i="101"/>
  <c r="J263" i="102" s="1"/>
  <c r="AA152" i="101"/>
  <c r="I267" i="102" s="1"/>
  <c r="AA245" i="101"/>
  <c r="L267" i="102" s="1"/>
  <c r="AA214" i="101"/>
  <c r="K267" i="102" s="1"/>
  <c r="AA183" i="101"/>
  <c r="J267" i="102" s="1"/>
  <c r="G153" i="101"/>
  <c r="I271" i="102" s="1"/>
  <c r="G246" i="101"/>
  <c r="L271" i="102" s="1"/>
  <c r="G215" i="101"/>
  <c r="K271" i="102" s="1"/>
  <c r="G184" i="101"/>
  <c r="J271" i="102" s="1"/>
  <c r="K153" i="101"/>
  <c r="I275" i="102" s="1"/>
  <c r="K246" i="101"/>
  <c r="L275" i="102" s="1"/>
  <c r="K215" i="101"/>
  <c r="K275" i="102" s="1"/>
  <c r="K184" i="101"/>
  <c r="J275" i="102" s="1"/>
  <c r="O153" i="101"/>
  <c r="I279" i="102" s="1"/>
  <c r="O246" i="101"/>
  <c r="L279" i="102" s="1"/>
  <c r="O215" i="101"/>
  <c r="K279" i="102" s="1"/>
  <c r="O184" i="101"/>
  <c r="J279" i="102" s="1"/>
  <c r="S153" i="101"/>
  <c r="I283" i="102" s="1"/>
  <c r="S246" i="101"/>
  <c r="L283" i="102" s="1"/>
  <c r="S215" i="101"/>
  <c r="K283" i="102" s="1"/>
  <c r="S184" i="101"/>
  <c r="J283" i="102" s="1"/>
  <c r="W153" i="101"/>
  <c r="I287" i="102" s="1"/>
  <c r="W246" i="101"/>
  <c r="L287" i="102" s="1"/>
  <c r="W215" i="101"/>
  <c r="K287" i="102" s="1"/>
  <c r="W184" i="101"/>
  <c r="J287" i="102" s="1"/>
  <c r="AA153" i="101"/>
  <c r="I291" i="102" s="1"/>
  <c r="AA246" i="101"/>
  <c r="L291" i="102" s="1"/>
  <c r="AA215" i="101"/>
  <c r="K291" i="102" s="1"/>
  <c r="AA184" i="101"/>
  <c r="J291" i="102" s="1"/>
  <c r="G154" i="101"/>
  <c r="I295" i="102" s="1"/>
  <c r="G247" i="101"/>
  <c r="L295" i="102" s="1"/>
  <c r="G216" i="101"/>
  <c r="K295" i="102" s="1"/>
  <c r="G185" i="101"/>
  <c r="J295" i="102" s="1"/>
  <c r="K154" i="101"/>
  <c r="I299" i="102" s="1"/>
  <c r="K247" i="101"/>
  <c r="L299" i="102" s="1"/>
  <c r="K216" i="101"/>
  <c r="K299" i="102" s="1"/>
  <c r="K185" i="101"/>
  <c r="J299" i="102" s="1"/>
  <c r="O154" i="101"/>
  <c r="I303" i="102" s="1"/>
  <c r="O247" i="101"/>
  <c r="L303" i="102" s="1"/>
  <c r="O216" i="101"/>
  <c r="K303" i="102" s="1"/>
  <c r="O185" i="101"/>
  <c r="J303" i="102" s="1"/>
  <c r="S154" i="101"/>
  <c r="I307" i="102" s="1"/>
  <c r="S247" i="101"/>
  <c r="L307" i="102" s="1"/>
  <c r="S216" i="101"/>
  <c r="K307" i="102" s="1"/>
  <c r="S185" i="101"/>
  <c r="J307" i="102" s="1"/>
  <c r="W154" i="101"/>
  <c r="I311" i="102" s="1"/>
  <c r="W247" i="101"/>
  <c r="L311" i="102" s="1"/>
  <c r="W216" i="101"/>
  <c r="K311" i="102" s="1"/>
  <c r="W185" i="101"/>
  <c r="J311" i="102" s="1"/>
  <c r="AA154" i="101"/>
  <c r="I315" i="102" s="1"/>
  <c r="AA247" i="101"/>
  <c r="L315" i="102" s="1"/>
  <c r="AA216" i="101"/>
  <c r="K315" i="102" s="1"/>
  <c r="AA185" i="101"/>
  <c r="J315" i="102" s="1"/>
  <c r="G155" i="101"/>
  <c r="I319" i="102" s="1"/>
  <c r="G248" i="101"/>
  <c r="L319" i="102" s="1"/>
  <c r="G217" i="101"/>
  <c r="K319" i="102" s="1"/>
  <c r="G186" i="101"/>
  <c r="J319" i="102" s="1"/>
  <c r="K155" i="101"/>
  <c r="I323" i="102" s="1"/>
  <c r="K248" i="101"/>
  <c r="L323" i="102" s="1"/>
  <c r="K217" i="101"/>
  <c r="K323" i="102" s="1"/>
  <c r="K186" i="101"/>
  <c r="J323" i="102" s="1"/>
  <c r="O155" i="101"/>
  <c r="I327" i="102" s="1"/>
  <c r="O248" i="101"/>
  <c r="L327" i="102" s="1"/>
  <c r="O217" i="101"/>
  <c r="K327" i="102" s="1"/>
  <c r="O186" i="101"/>
  <c r="J327" i="102" s="1"/>
  <c r="S155" i="101"/>
  <c r="I331" i="102" s="1"/>
  <c r="S248" i="101"/>
  <c r="L331" i="102" s="1"/>
  <c r="S217" i="101"/>
  <c r="K331" i="102" s="1"/>
  <c r="S186" i="101"/>
  <c r="J331" i="102" s="1"/>
  <c r="W155" i="101"/>
  <c r="I335" i="102" s="1"/>
  <c r="W248" i="101"/>
  <c r="L335" i="102" s="1"/>
  <c r="W217" i="101"/>
  <c r="K335" i="102" s="1"/>
  <c r="W186" i="101"/>
  <c r="J335" i="102" s="1"/>
  <c r="AA155" i="101"/>
  <c r="I339" i="102" s="1"/>
  <c r="AA248" i="101"/>
  <c r="L339" i="102" s="1"/>
  <c r="AA217" i="101"/>
  <c r="K339" i="102" s="1"/>
  <c r="AA186" i="101"/>
  <c r="J339" i="102" s="1"/>
  <c r="G156" i="101"/>
  <c r="I343" i="102" s="1"/>
  <c r="G249" i="101"/>
  <c r="L343" i="102" s="1"/>
  <c r="G218" i="101"/>
  <c r="K343" i="102" s="1"/>
  <c r="G187" i="101"/>
  <c r="J343" i="102" s="1"/>
  <c r="K156" i="101"/>
  <c r="I347" i="102" s="1"/>
  <c r="K249" i="101"/>
  <c r="L347" i="102" s="1"/>
  <c r="K218" i="101"/>
  <c r="K347" i="102" s="1"/>
  <c r="K187" i="101"/>
  <c r="J347" i="102" s="1"/>
  <c r="O156" i="101"/>
  <c r="I351" i="102" s="1"/>
  <c r="O249" i="101"/>
  <c r="L351" i="102" s="1"/>
  <c r="O218" i="101"/>
  <c r="K351" i="102" s="1"/>
  <c r="O187" i="101"/>
  <c r="J351" i="102" s="1"/>
  <c r="S156" i="101"/>
  <c r="I355" i="102" s="1"/>
  <c r="S249" i="101"/>
  <c r="L355" i="102" s="1"/>
  <c r="S218" i="101"/>
  <c r="K355" i="102" s="1"/>
  <c r="S187" i="101"/>
  <c r="J355" i="102" s="1"/>
  <c r="W156" i="101"/>
  <c r="I359" i="102" s="1"/>
  <c r="W249" i="101"/>
  <c r="L359" i="102" s="1"/>
  <c r="W218" i="101"/>
  <c r="K359" i="102" s="1"/>
  <c r="W187" i="101"/>
  <c r="J359" i="102" s="1"/>
  <c r="AA156" i="101"/>
  <c r="I363" i="102" s="1"/>
  <c r="AA249" i="101"/>
  <c r="L363" i="102" s="1"/>
  <c r="AA218" i="101"/>
  <c r="K363" i="102" s="1"/>
  <c r="AA187" i="101"/>
  <c r="J363" i="102" s="1"/>
  <c r="G157" i="101"/>
  <c r="I367" i="102" s="1"/>
  <c r="G250" i="101"/>
  <c r="L367" i="102" s="1"/>
  <c r="G219" i="101"/>
  <c r="K367" i="102" s="1"/>
  <c r="G188" i="101"/>
  <c r="J367" i="102" s="1"/>
  <c r="K157" i="101"/>
  <c r="I371" i="102" s="1"/>
  <c r="K250" i="101"/>
  <c r="L371" i="102" s="1"/>
  <c r="K219" i="101"/>
  <c r="K371" i="102" s="1"/>
  <c r="K188" i="101"/>
  <c r="J371" i="102" s="1"/>
  <c r="O157" i="101"/>
  <c r="I375" i="102" s="1"/>
  <c r="O250" i="101"/>
  <c r="L375" i="102" s="1"/>
  <c r="O219" i="101"/>
  <c r="K375" i="102" s="1"/>
  <c r="O188" i="101"/>
  <c r="J375" i="102" s="1"/>
  <c r="S157" i="101"/>
  <c r="I379" i="102" s="1"/>
  <c r="S250" i="101"/>
  <c r="L379" i="102" s="1"/>
  <c r="S219" i="101"/>
  <c r="K379" i="102" s="1"/>
  <c r="S188" i="101"/>
  <c r="J379" i="102" s="1"/>
  <c r="W157" i="101"/>
  <c r="I383" i="102" s="1"/>
  <c r="W250" i="101"/>
  <c r="L383" i="102" s="1"/>
  <c r="W219" i="101"/>
  <c r="K383" i="102" s="1"/>
  <c r="W188" i="101"/>
  <c r="J383" i="102" s="1"/>
  <c r="AA157" i="101"/>
  <c r="I387" i="102" s="1"/>
  <c r="AA250" i="101"/>
  <c r="L387" i="102" s="1"/>
  <c r="AA219" i="101"/>
  <c r="K387" i="102" s="1"/>
  <c r="AA188" i="101"/>
  <c r="J387" i="102" s="1"/>
  <c r="G158" i="101"/>
  <c r="I391" i="102" s="1"/>
  <c r="G251" i="101"/>
  <c r="L391" i="102" s="1"/>
  <c r="G220" i="101"/>
  <c r="K391" i="102" s="1"/>
  <c r="G189" i="101"/>
  <c r="J391" i="102" s="1"/>
  <c r="K158" i="101"/>
  <c r="I395" i="102" s="1"/>
  <c r="K251" i="101"/>
  <c r="L395" i="102" s="1"/>
  <c r="K220" i="101"/>
  <c r="K395" i="102" s="1"/>
  <c r="K189" i="101"/>
  <c r="J395" i="102" s="1"/>
  <c r="O158" i="101"/>
  <c r="I399" i="102" s="1"/>
  <c r="O251" i="101"/>
  <c r="L399" i="102" s="1"/>
  <c r="O220" i="101"/>
  <c r="K399" i="102" s="1"/>
  <c r="O189" i="101"/>
  <c r="J399" i="102" s="1"/>
  <c r="S158" i="101"/>
  <c r="I403" i="102" s="1"/>
  <c r="S251" i="101"/>
  <c r="L403" i="102" s="1"/>
  <c r="S220" i="101"/>
  <c r="K403" i="102" s="1"/>
  <c r="S189" i="101"/>
  <c r="J403" i="102" s="1"/>
  <c r="W158" i="101"/>
  <c r="I407" i="102" s="1"/>
  <c r="W251" i="101"/>
  <c r="L407" i="102" s="1"/>
  <c r="W220" i="101"/>
  <c r="K407" i="102" s="1"/>
  <c r="W189" i="101"/>
  <c r="J407" i="102" s="1"/>
  <c r="AA158" i="101"/>
  <c r="I411" i="102" s="1"/>
  <c r="AA251" i="101"/>
  <c r="L411" i="102" s="1"/>
  <c r="AA220" i="101"/>
  <c r="K411" i="102" s="1"/>
  <c r="AA189" i="101"/>
  <c r="J411" i="102" s="1"/>
  <c r="G159" i="101"/>
  <c r="I415" i="102" s="1"/>
  <c r="G252" i="101"/>
  <c r="L415" i="102" s="1"/>
  <c r="G221" i="101"/>
  <c r="K415" i="102" s="1"/>
  <c r="G190" i="101"/>
  <c r="J415" i="102" s="1"/>
  <c r="K159" i="101"/>
  <c r="I419" i="102" s="1"/>
  <c r="K252" i="101"/>
  <c r="L419" i="102" s="1"/>
  <c r="K221" i="101"/>
  <c r="K419" i="102" s="1"/>
  <c r="K190" i="101"/>
  <c r="J419" i="102" s="1"/>
  <c r="O159" i="101"/>
  <c r="I423" i="102" s="1"/>
  <c r="O252" i="101"/>
  <c r="L423" i="102" s="1"/>
  <c r="O221" i="101"/>
  <c r="K423" i="102" s="1"/>
  <c r="O190" i="101"/>
  <c r="J423" i="102" s="1"/>
  <c r="S159" i="101"/>
  <c r="I427" i="102" s="1"/>
  <c r="S252" i="101"/>
  <c r="L427" i="102" s="1"/>
  <c r="S221" i="101"/>
  <c r="K427" i="102" s="1"/>
  <c r="S190" i="101"/>
  <c r="J427" i="102" s="1"/>
  <c r="W159" i="101"/>
  <c r="I431" i="102" s="1"/>
  <c r="W252" i="101"/>
  <c r="L431" i="102" s="1"/>
  <c r="W221" i="101"/>
  <c r="K431" i="102" s="1"/>
  <c r="W190" i="101"/>
  <c r="J431" i="102" s="1"/>
  <c r="AA159" i="101"/>
  <c r="I435" i="102" s="1"/>
  <c r="AA252" i="101"/>
  <c r="L435" i="102" s="1"/>
  <c r="AA221" i="101"/>
  <c r="K435" i="102" s="1"/>
  <c r="AA190" i="101"/>
  <c r="G160" i="101"/>
  <c r="I439" i="102" s="1"/>
  <c r="G253" i="101"/>
  <c r="L439" i="102" s="1"/>
  <c r="G222" i="101"/>
  <c r="K439" i="102" s="1"/>
  <c r="G191" i="101"/>
  <c r="J439" i="102" s="1"/>
  <c r="K160" i="101"/>
  <c r="I443" i="102" s="1"/>
  <c r="K253" i="101"/>
  <c r="L443" i="102" s="1"/>
  <c r="K222" i="101"/>
  <c r="K443" i="102" s="1"/>
  <c r="K191" i="101"/>
  <c r="J443" i="102" s="1"/>
  <c r="O160" i="101"/>
  <c r="I447" i="102" s="1"/>
  <c r="O253" i="101"/>
  <c r="L447" i="102" s="1"/>
  <c r="O222" i="101"/>
  <c r="K447" i="102" s="1"/>
  <c r="O191" i="101"/>
  <c r="J447" i="102" s="1"/>
  <c r="S160" i="101"/>
  <c r="I451" i="102" s="1"/>
  <c r="S253" i="101"/>
  <c r="L451" i="102" s="1"/>
  <c r="S222" i="101"/>
  <c r="K451" i="102" s="1"/>
  <c r="S191" i="101"/>
  <c r="J451" i="102" s="1"/>
  <c r="W160" i="101"/>
  <c r="I455" i="102" s="1"/>
  <c r="W253" i="101"/>
  <c r="L455" i="102" s="1"/>
  <c r="W222" i="101"/>
  <c r="K455" i="102" s="1"/>
  <c r="W191" i="101"/>
  <c r="J455" i="102" s="1"/>
  <c r="AA160" i="101"/>
  <c r="I459" i="102" s="1"/>
  <c r="AA253" i="101"/>
  <c r="L459" i="102" s="1"/>
  <c r="AA222" i="101"/>
  <c r="K459" i="102" s="1"/>
  <c r="AA191" i="101"/>
  <c r="J459" i="102" s="1"/>
  <c r="G161" i="101"/>
  <c r="I463" i="102" s="1"/>
  <c r="G254" i="101"/>
  <c r="L463" i="102" s="1"/>
  <c r="G223" i="101"/>
  <c r="K463" i="102" s="1"/>
  <c r="G192" i="101"/>
  <c r="J463" i="102" s="1"/>
  <c r="K161" i="101"/>
  <c r="I467" i="102" s="1"/>
  <c r="K254" i="101"/>
  <c r="L467" i="102" s="1"/>
  <c r="K223" i="101"/>
  <c r="K467" i="102" s="1"/>
  <c r="K192" i="101"/>
  <c r="J467" i="102" s="1"/>
  <c r="O161" i="101"/>
  <c r="I471" i="102" s="1"/>
  <c r="O254" i="101"/>
  <c r="L471" i="102" s="1"/>
  <c r="O223" i="101"/>
  <c r="K471" i="102" s="1"/>
  <c r="O192" i="101"/>
  <c r="J471" i="102" s="1"/>
  <c r="S161" i="101"/>
  <c r="I475" i="102" s="1"/>
  <c r="S254" i="101"/>
  <c r="L475" i="102" s="1"/>
  <c r="S223" i="101"/>
  <c r="K475" i="102" s="1"/>
  <c r="S192" i="101"/>
  <c r="J475" i="102" s="1"/>
  <c r="W161" i="101"/>
  <c r="I479" i="102" s="1"/>
  <c r="W254" i="101"/>
  <c r="L479" i="102" s="1"/>
  <c r="W223" i="101"/>
  <c r="K479" i="102" s="1"/>
  <c r="W192" i="101"/>
  <c r="J479" i="102" s="1"/>
  <c r="AA161" i="101"/>
  <c r="I483" i="102" s="1"/>
  <c r="AA254" i="101"/>
  <c r="L483" i="102" s="1"/>
  <c r="AA223" i="101"/>
  <c r="K483" i="102" s="1"/>
  <c r="AA192" i="101"/>
  <c r="J483" i="102" s="1"/>
  <c r="G162" i="101"/>
  <c r="I487" i="102" s="1"/>
  <c r="G255" i="101"/>
  <c r="L487" i="102" s="1"/>
  <c r="G224" i="101"/>
  <c r="K487" i="102" s="1"/>
  <c r="G193" i="101"/>
  <c r="J487" i="102" s="1"/>
  <c r="K162" i="101"/>
  <c r="I491" i="102" s="1"/>
  <c r="K255" i="101"/>
  <c r="L491" i="102" s="1"/>
  <c r="K224" i="101"/>
  <c r="K491" i="102" s="1"/>
  <c r="K193" i="101"/>
  <c r="J491" i="102" s="1"/>
  <c r="O162" i="101"/>
  <c r="I495" i="102" s="1"/>
  <c r="O255" i="101"/>
  <c r="L495" i="102" s="1"/>
  <c r="O224" i="101"/>
  <c r="K495" i="102" s="1"/>
  <c r="O193" i="101"/>
  <c r="J495" i="102" s="1"/>
  <c r="S162" i="101"/>
  <c r="I499" i="102" s="1"/>
  <c r="S255" i="101"/>
  <c r="L499" i="102" s="1"/>
  <c r="S224" i="101"/>
  <c r="K499" i="102" s="1"/>
  <c r="S193" i="101"/>
  <c r="J499" i="102" s="1"/>
  <c r="W162" i="101"/>
  <c r="I503" i="102" s="1"/>
  <c r="W255" i="101"/>
  <c r="L503" i="102" s="1"/>
  <c r="W224" i="101"/>
  <c r="K503" i="102" s="1"/>
  <c r="W193" i="101"/>
  <c r="J503" i="102" s="1"/>
  <c r="AA162" i="101"/>
  <c r="I507" i="102" s="1"/>
  <c r="AA255" i="101"/>
  <c r="L507" i="102" s="1"/>
  <c r="AA224" i="101"/>
  <c r="K507" i="102" s="1"/>
  <c r="AA193" i="101"/>
  <c r="J507" i="102" s="1"/>
  <c r="G163" i="101"/>
  <c r="I511" i="102" s="1"/>
  <c r="G256" i="101"/>
  <c r="L511" i="102" s="1"/>
  <c r="G225" i="101"/>
  <c r="K511" i="102" s="1"/>
  <c r="G194" i="101"/>
  <c r="J511" i="102" s="1"/>
  <c r="K163" i="101"/>
  <c r="I515" i="102" s="1"/>
  <c r="K256" i="101"/>
  <c r="L515" i="102" s="1"/>
  <c r="K225" i="101"/>
  <c r="K515" i="102" s="1"/>
  <c r="K194" i="101"/>
  <c r="J515" i="102" s="1"/>
  <c r="O163" i="101"/>
  <c r="I519" i="102" s="1"/>
  <c r="O256" i="101"/>
  <c r="L519" i="102" s="1"/>
  <c r="O225" i="101"/>
  <c r="K519" i="102" s="1"/>
  <c r="O194" i="101"/>
  <c r="J519" i="102" s="1"/>
  <c r="S163" i="101"/>
  <c r="I523" i="102" s="1"/>
  <c r="S256" i="101"/>
  <c r="L523" i="102" s="1"/>
  <c r="S225" i="101"/>
  <c r="K523" i="102" s="1"/>
  <c r="S194" i="101"/>
  <c r="J523" i="102" s="1"/>
  <c r="W163" i="101"/>
  <c r="I527" i="102" s="1"/>
  <c r="W256" i="101"/>
  <c r="L527" i="102" s="1"/>
  <c r="W225" i="101"/>
  <c r="K527" i="102" s="1"/>
  <c r="W194" i="101"/>
  <c r="J527" i="102" s="1"/>
  <c r="AA163" i="101"/>
  <c r="I531" i="102" s="1"/>
  <c r="AA256" i="101"/>
  <c r="L531" i="102" s="1"/>
  <c r="AA225" i="101"/>
  <c r="K531" i="102" s="1"/>
  <c r="AA194" i="101"/>
  <c r="J531" i="102" s="1"/>
  <c r="G164" i="101"/>
  <c r="I535" i="102" s="1"/>
  <c r="G257" i="101"/>
  <c r="L535" i="102" s="1"/>
  <c r="G226" i="101"/>
  <c r="K535" i="102" s="1"/>
  <c r="G195" i="101"/>
  <c r="J535" i="102" s="1"/>
  <c r="K164" i="101"/>
  <c r="I539" i="102" s="1"/>
  <c r="K257" i="101"/>
  <c r="L539" i="102" s="1"/>
  <c r="K226" i="101"/>
  <c r="K539" i="102" s="1"/>
  <c r="K195" i="101"/>
  <c r="J539" i="102" s="1"/>
  <c r="O164" i="101"/>
  <c r="I543" i="102" s="1"/>
  <c r="O257" i="101"/>
  <c r="L543" i="102" s="1"/>
  <c r="O226" i="101"/>
  <c r="K543" i="102" s="1"/>
  <c r="O195" i="101"/>
  <c r="J543" i="102" s="1"/>
  <c r="S164" i="101"/>
  <c r="I547" i="102" s="1"/>
  <c r="S257" i="101"/>
  <c r="L547" i="102" s="1"/>
  <c r="S226" i="101"/>
  <c r="K547" i="102" s="1"/>
  <c r="S195" i="101"/>
  <c r="J547" i="102" s="1"/>
  <c r="W164" i="101"/>
  <c r="I551" i="102" s="1"/>
  <c r="W257" i="101"/>
  <c r="L551" i="102" s="1"/>
  <c r="W226" i="101"/>
  <c r="K551" i="102" s="1"/>
  <c r="W195" i="101"/>
  <c r="J551" i="102" s="1"/>
  <c r="AA164" i="101"/>
  <c r="I555" i="102" s="1"/>
  <c r="AA257" i="101"/>
  <c r="L555" i="102" s="1"/>
  <c r="AA226" i="101"/>
  <c r="K555" i="102" s="1"/>
  <c r="AA195" i="101"/>
  <c r="J555" i="102" s="1"/>
  <c r="G165" i="101"/>
  <c r="I559" i="102" s="1"/>
  <c r="G258" i="101"/>
  <c r="L559" i="102" s="1"/>
  <c r="G227" i="101"/>
  <c r="K559" i="102" s="1"/>
  <c r="G196" i="101"/>
  <c r="J559" i="102" s="1"/>
  <c r="K165" i="101"/>
  <c r="I563" i="102" s="1"/>
  <c r="K258" i="101"/>
  <c r="L563" i="102" s="1"/>
  <c r="K227" i="101"/>
  <c r="K563" i="102" s="1"/>
  <c r="K196" i="101"/>
  <c r="J563" i="102" s="1"/>
  <c r="O165" i="101"/>
  <c r="I567" i="102" s="1"/>
  <c r="O258" i="101"/>
  <c r="L567" i="102" s="1"/>
  <c r="O227" i="101"/>
  <c r="K567" i="102" s="1"/>
  <c r="O196" i="101"/>
  <c r="J567" i="102" s="1"/>
  <c r="S165" i="101"/>
  <c r="I571" i="102" s="1"/>
  <c r="S258" i="101"/>
  <c r="L571" i="102" s="1"/>
  <c r="S227" i="101"/>
  <c r="K571" i="102" s="1"/>
  <c r="S196" i="101"/>
  <c r="J571" i="102" s="1"/>
  <c r="W165" i="101"/>
  <c r="I575" i="102" s="1"/>
  <c r="W258" i="101"/>
  <c r="L575" i="102" s="1"/>
  <c r="W227" i="101"/>
  <c r="K575" i="102" s="1"/>
  <c r="W196" i="101"/>
  <c r="J575" i="102" s="1"/>
  <c r="AA165" i="101"/>
  <c r="I579" i="102" s="1"/>
  <c r="AA258" i="101"/>
  <c r="L579" i="102" s="1"/>
  <c r="AA227" i="101"/>
  <c r="K579" i="102" s="1"/>
  <c r="AA196" i="101"/>
  <c r="J579" i="102" s="1"/>
  <c r="G166" i="101"/>
  <c r="I583" i="102" s="1"/>
  <c r="G259" i="101"/>
  <c r="L583" i="102" s="1"/>
  <c r="G228" i="101"/>
  <c r="K583" i="102" s="1"/>
  <c r="G197" i="101"/>
  <c r="J583" i="102" s="1"/>
  <c r="K166" i="101"/>
  <c r="I587" i="102" s="1"/>
  <c r="K259" i="101"/>
  <c r="L587" i="102" s="1"/>
  <c r="K228" i="101"/>
  <c r="K587" i="102" s="1"/>
  <c r="K197" i="101"/>
  <c r="J587" i="102" s="1"/>
  <c r="O166" i="101"/>
  <c r="I591" i="102" s="1"/>
  <c r="O259" i="101"/>
  <c r="L591" i="102" s="1"/>
  <c r="O228" i="101"/>
  <c r="K591" i="102" s="1"/>
  <c r="O197" i="101"/>
  <c r="J591" i="102" s="1"/>
  <c r="S166" i="101"/>
  <c r="I595" i="102" s="1"/>
  <c r="S259" i="101"/>
  <c r="L595" i="102" s="1"/>
  <c r="S228" i="101"/>
  <c r="K595" i="102" s="1"/>
  <c r="S197" i="101"/>
  <c r="J595" i="102" s="1"/>
  <c r="W166" i="101"/>
  <c r="I599" i="102" s="1"/>
  <c r="W259" i="101"/>
  <c r="L599" i="102" s="1"/>
  <c r="W228" i="101"/>
  <c r="K599" i="102" s="1"/>
  <c r="W197" i="101"/>
  <c r="J599" i="102" s="1"/>
  <c r="AA166" i="101"/>
  <c r="I603" i="102" s="1"/>
  <c r="AA259" i="101"/>
  <c r="L603" i="102" s="1"/>
  <c r="AA228" i="101"/>
  <c r="K603" i="102" s="1"/>
  <c r="AA197" i="101"/>
  <c r="J603" i="102" s="1"/>
  <c r="G167" i="101"/>
  <c r="I607" i="102" s="1"/>
  <c r="G260" i="101"/>
  <c r="L607" i="102" s="1"/>
  <c r="G229" i="101"/>
  <c r="K607" i="102" s="1"/>
  <c r="G198" i="101"/>
  <c r="J607" i="102" s="1"/>
  <c r="K167" i="101"/>
  <c r="I611" i="102" s="1"/>
  <c r="K260" i="101"/>
  <c r="L611" i="102" s="1"/>
  <c r="K229" i="101"/>
  <c r="K611" i="102" s="1"/>
  <c r="K198" i="101"/>
  <c r="J611" i="102" s="1"/>
  <c r="O167" i="101"/>
  <c r="I615" i="102" s="1"/>
  <c r="O260" i="101"/>
  <c r="L615" i="102" s="1"/>
  <c r="O229" i="101"/>
  <c r="K615" i="102" s="1"/>
  <c r="O198" i="101"/>
  <c r="J615" i="102" s="1"/>
  <c r="S167" i="101"/>
  <c r="I619" i="102" s="1"/>
  <c r="S260" i="101"/>
  <c r="L619" i="102" s="1"/>
  <c r="S229" i="101"/>
  <c r="K619" i="102" s="1"/>
  <c r="S198" i="101"/>
  <c r="J619" i="102" s="1"/>
  <c r="W167" i="101"/>
  <c r="I623" i="102" s="1"/>
  <c r="W260" i="101"/>
  <c r="L623" i="102" s="1"/>
  <c r="W229" i="101"/>
  <c r="K623" i="102" s="1"/>
  <c r="W198" i="101"/>
  <c r="J623" i="102" s="1"/>
  <c r="AA167" i="101"/>
  <c r="I627" i="102" s="1"/>
  <c r="AA260" i="101"/>
  <c r="L627" i="102" s="1"/>
  <c r="AA229" i="101"/>
  <c r="K627" i="102" s="1"/>
  <c r="AA198" i="101"/>
  <c r="J627" i="102" s="1"/>
  <c r="G168" i="101"/>
  <c r="I631" i="102" s="1"/>
  <c r="G261" i="101"/>
  <c r="L631" i="102" s="1"/>
  <c r="G230" i="101"/>
  <c r="K631" i="102" s="1"/>
  <c r="G199" i="101"/>
  <c r="J631" i="102" s="1"/>
  <c r="K168" i="101"/>
  <c r="I635" i="102" s="1"/>
  <c r="K261" i="101"/>
  <c r="L635" i="102" s="1"/>
  <c r="K230" i="101"/>
  <c r="K635" i="102" s="1"/>
  <c r="K199" i="101"/>
  <c r="J635" i="102" s="1"/>
  <c r="O168" i="101"/>
  <c r="I639" i="102" s="1"/>
  <c r="O261" i="101"/>
  <c r="L639" i="102" s="1"/>
  <c r="O230" i="101"/>
  <c r="K639" i="102" s="1"/>
  <c r="O199" i="101"/>
  <c r="J639" i="102" s="1"/>
  <c r="S168" i="101"/>
  <c r="I643" i="102" s="1"/>
  <c r="S261" i="101"/>
  <c r="L643" i="102" s="1"/>
  <c r="S230" i="101"/>
  <c r="K643" i="102" s="1"/>
  <c r="S199" i="101"/>
  <c r="J643" i="102" s="1"/>
  <c r="W168" i="101"/>
  <c r="I647" i="102" s="1"/>
  <c r="W261" i="101"/>
  <c r="L647" i="102" s="1"/>
  <c r="W230" i="101"/>
  <c r="K647" i="102" s="1"/>
  <c r="W199" i="101"/>
  <c r="J647" i="102" s="1"/>
  <c r="AA168" i="101"/>
  <c r="I651" i="102" s="1"/>
  <c r="AA261" i="101"/>
  <c r="L651" i="102" s="1"/>
  <c r="AA230" i="101"/>
  <c r="K651" i="102" s="1"/>
  <c r="AA199" i="101"/>
  <c r="J651" i="102" s="1"/>
  <c r="G169" i="101"/>
  <c r="I655" i="102" s="1"/>
  <c r="G262" i="101"/>
  <c r="L655" i="102" s="1"/>
  <c r="G231" i="101"/>
  <c r="K655" i="102" s="1"/>
  <c r="G200" i="101"/>
  <c r="J655" i="102" s="1"/>
  <c r="K169" i="101"/>
  <c r="I659" i="102" s="1"/>
  <c r="K262" i="101"/>
  <c r="L659" i="102" s="1"/>
  <c r="K231" i="101"/>
  <c r="K659" i="102" s="1"/>
  <c r="K200" i="101"/>
  <c r="J659" i="102" s="1"/>
  <c r="O169" i="101"/>
  <c r="I663" i="102" s="1"/>
  <c r="O262" i="101"/>
  <c r="L663" i="102" s="1"/>
  <c r="O231" i="101"/>
  <c r="K663" i="102" s="1"/>
  <c r="O200" i="101"/>
  <c r="J663" i="102" s="1"/>
  <c r="S169" i="101"/>
  <c r="I667" i="102" s="1"/>
  <c r="S262" i="101"/>
  <c r="L667" i="102" s="1"/>
  <c r="S231" i="101"/>
  <c r="K667" i="102" s="1"/>
  <c r="S200" i="101"/>
  <c r="J667" i="102" s="1"/>
  <c r="W169" i="101"/>
  <c r="I671" i="102" s="1"/>
  <c r="W262" i="101"/>
  <c r="L671" i="102" s="1"/>
  <c r="W231" i="101"/>
  <c r="K671" i="102" s="1"/>
  <c r="W200" i="101"/>
  <c r="J671" i="102" s="1"/>
  <c r="AA169" i="101"/>
  <c r="I675" i="102" s="1"/>
  <c r="AA262" i="101"/>
  <c r="L675" i="102" s="1"/>
  <c r="AA231" i="101"/>
  <c r="K675" i="102" s="1"/>
  <c r="AA200" i="101"/>
  <c r="J675" i="102" s="1"/>
  <c r="G170" i="101"/>
  <c r="I679" i="102" s="1"/>
  <c r="G263" i="101"/>
  <c r="L679" i="102" s="1"/>
  <c r="G232" i="101"/>
  <c r="K679" i="102" s="1"/>
  <c r="G201" i="101"/>
  <c r="J679" i="102" s="1"/>
  <c r="K170" i="101"/>
  <c r="I683" i="102" s="1"/>
  <c r="K263" i="101"/>
  <c r="L683" i="102" s="1"/>
  <c r="K232" i="101"/>
  <c r="K683" i="102" s="1"/>
  <c r="K201" i="101"/>
  <c r="J683" i="102" s="1"/>
  <c r="O170" i="101"/>
  <c r="I687" i="102" s="1"/>
  <c r="O232" i="101"/>
  <c r="K687" i="102" s="1"/>
  <c r="O263" i="101"/>
  <c r="L687" i="102" s="1"/>
  <c r="O201" i="101"/>
  <c r="J687" i="102" s="1"/>
  <c r="S170" i="101"/>
  <c r="I691" i="102" s="1"/>
  <c r="S263" i="101"/>
  <c r="L691" i="102" s="1"/>
  <c r="S232" i="101"/>
  <c r="K691" i="102" s="1"/>
  <c r="S201" i="101"/>
  <c r="J691" i="102" s="1"/>
  <c r="W170" i="101"/>
  <c r="I695" i="102" s="1"/>
  <c r="W263" i="101"/>
  <c r="L695" i="102" s="1"/>
  <c r="W232" i="101"/>
  <c r="K695" i="102" s="1"/>
  <c r="W201" i="101"/>
  <c r="J695" i="102" s="1"/>
  <c r="AA170" i="101"/>
  <c r="I699" i="102" s="1"/>
  <c r="AA263" i="101"/>
  <c r="L699" i="102" s="1"/>
  <c r="AA232" i="101"/>
  <c r="K699" i="102" s="1"/>
  <c r="AA201" i="101"/>
  <c r="J699" i="102" s="1"/>
  <c r="G171" i="101"/>
  <c r="I703" i="102" s="1"/>
  <c r="G233" i="101"/>
  <c r="K703" i="102" s="1"/>
  <c r="G264" i="101"/>
  <c r="L703" i="102" s="1"/>
  <c r="G202" i="101"/>
  <c r="J703" i="102" s="1"/>
  <c r="K171" i="101"/>
  <c r="I707" i="102" s="1"/>
  <c r="K264" i="101"/>
  <c r="L707" i="102" s="1"/>
  <c r="K233" i="101"/>
  <c r="K707" i="102" s="1"/>
  <c r="K202" i="101"/>
  <c r="J707" i="102" s="1"/>
  <c r="O171" i="101"/>
  <c r="I711" i="102" s="1"/>
  <c r="O264" i="101"/>
  <c r="L711" i="102" s="1"/>
  <c r="O233" i="101"/>
  <c r="K711" i="102" s="1"/>
  <c r="O202" i="101"/>
  <c r="J711" i="102" s="1"/>
  <c r="S171" i="101"/>
  <c r="I715" i="102" s="1"/>
  <c r="S233" i="101"/>
  <c r="K715" i="102" s="1"/>
  <c r="S264" i="101"/>
  <c r="L715" i="102" s="1"/>
  <c r="S202" i="101"/>
  <c r="J715" i="102" s="1"/>
  <c r="W171" i="101"/>
  <c r="I719" i="102" s="1"/>
  <c r="W264" i="101"/>
  <c r="L719" i="102" s="1"/>
  <c r="W233" i="101"/>
  <c r="K719" i="102" s="1"/>
  <c r="W202" i="101"/>
  <c r="J719" i="102" s="1"/>
  <c r="AA171" i="101"/>
  <c r="I723" i="102" s="1"/>
  <c r="AA264" i="101"/>
  <c r="L723" i="102" s="1"/>
  <c r="AA233" i="101"/>
  <c r="K723" i="102" s="1"/>
  <c r="AA202" i="101"/>
  <c r="J723" i="102" s="1"/>
  <c r="G172" i="101"/>
  <c r="I727" i="102" s="1"/>
  <c r="G265" i="101"/>
  <c r="L727" i="102" s="1"/>
  <c r="G234" i="101"/>
  <c r="K727" i="102" s="1"/>
  <c r="G203" i="101"/>
  <c r="J727" i="102" s="1"/>
  <c r="K172" i="101"/>
  <c r="I731" i="102" s="1"/>
  <c r="K234" i="101"/>
  <c r="K731" i="102" s="1"/>
  <c r="K265" i="101"/>
  <c r="L731" i="102" s="1"/>
  <c r="K203" i="101"/>
  <c r="J731" i="102" s="1"/>
  <c r="O172" i="101"/>
  <c r="I735" i="102" s="1"/>
  <c r="O265" i="101"/>
  <c r="L735" i="102" s="1"/>
  <c r="O234" i="101"/>
  <c r="K735" i="102" s="1"/>
  <c r="O203" i="101"/>
  <c r="J735" i="102" s="1"/>
  <c r="S172" i="101"/>
  <c r="I739" i="102" s="1"/>
  <c r="S265" i="101"/>
  <c r="L739" i="102" s="1"/>
  <c r="S234" i="101"/>
  <c r="K739" i="102" s="1"/>
  <c r="S203" i="101"/>
  <c r="J739" i="102" s="1"/>
  <c r="W172" i="101"/>
  <c r="I743" i="102" s="1"/>
  <c r="W265" i="101"/>
  <c r="L743" i="102" s="1"/>
  <c r="W234" i="101"/>
  <c r="K743" i="102" s="1"/>
  <c r="W203" i="101"/>
  <c r="J743" i="102" s="1"/>
  <c r="AA172" i="101"/>
  <c r="I747" i="102" s="1"/>
  <c r="AA265" i="101"/>
  <c r="L747" i="102" s="1"/>
  <c r="AA234" i="101"/>
  <c r="K747" i="102" s="1"/>
  <c r="AA203" i="101"/>
  <c r="J747" i="102" s="1"/>
  <c r="G235" i="101"/>
  <c r="L7" i="102" s="1"/>
  <c r="G173" i="101"/>
  <c r="J7" i="102" s="1"/>
  <c r="G204" i="101"/>
  <c r="K7" i="102" s="1"/>
  <c r="K235" i="101"/>
  <c r="L11" i="102" s="1"/>
  <c r="K204" i="101"/>
  <c r="K11" i="102" s="1"/>
  <c r="K173" i="101"/>
  <c r="J11" i="102" s="1"/>
  <c r="O235" i="101"/>
  <c r="L15" i="102" s="1"/>
  <c r="O204" i="101"/>
  <c r="K15" i="102" s="1"/>
  <c r="O173" i="101"/>
  <c r="J15" i="102" s="1"/>
  <c r="S235" i="101"/>
  <c r="L19" i="102" s="1"/>
  <c r="S173" i="101"/>
  <c r="J19" i="102" s="1"/>
  <c r="S204" i="101"/>
  <c r="K19" i="102" s="1"/>
  <c r="W235" i="101"/>
  <c r="L23" i="102" s="1"/>
  <c r="W173" i="101"/>
  <c r="J23" i="102" s="1"/>
  <c r="W204" i="101"/>
  <c r="K23" i="102" s="1"/>
  <c r="AA235" i="101"/>
  <c r="L27" i="102" s="1"/>
  <c r="AA204" i="101"/>
  <c r="K27" i="102" s="1"/>
  <c r="AA173" i="101"/>
  <c r="J27" i="102" s="1"/>
  <c r="G143" i="101"/>
  <c r="I31" i="102" s="1"/>
  <c r="G236" i="101"/>
  <c r="L31" i="102" s="1"/>
  <c r="G174" i="101"/>
  <c r="J31" i="102" s="1"/>
  <c r="G205" i="101"/>
  <c r="K31" i="102" s="1"/>
  <c r="K143" i="101"/>
  <c r="I35" i="102" s="1"/>
  <c r="K236" i="101"/>
  <c r="L35" i="102" s="1"/>
  <c r="K174" i="101"/>
  <c r="J35" i="102" s="1"/>
  <c r="K205" i="101"/>
  <c r="K35" i="102" s="1"/>
  <c r="O143" i="101"/>
  <c r="I39" i="102" s="1"/>
  <c r="O236" i="101"/>
  <c r="L39" i="102" s="1"/>
  <c r="O205" i="101"/>
  <c r="K39" i="102" s="1"/>
  <c r="O174" i="101"/>
  <c r="J39" i="102" s="1"/>
  <c r="S143" i="101"/>
  <c r="I43" i="102" s="1"/>
  <c r="S236" i="101"/>
  <c r="L43" i="102" s="1"/>
  <c r="S205" i="101"/>
  <c r="K43" i="102" s="1"/>
  <c r="S174" i="101"/>
  <c r="J43" i="102" s="1"/>
  <c r="W143" i="101"/>
  <c r="I47" i="102" s="1"/>
  <c r="W236" i="101"/>
  <c r="L47" i="102" s="1"/>
  <c r="W174" i="101"/>
  <c r="J47" i="102" s="1"/>
  <c r="W205" i="101"/>
  <c r="K47" i="102" s="1"/>
  <c r="AA143" i="101"/>
  <c r="I51" i="102" s="1"/>
  <c r="AA236" i="101"/>
  <c r="L51" i="102" s="1"/>
  <c r="AA174" i="101"/>
  <c r="J51" i="102" s="1"/>
  <c r="AA205" i="101"/>
  <c r="K51" i="102" s="1"/>
  <c r="G144" i="101"/>
  <c r="I55" i="102" s="1"/>
  <c r="G237" i="101"/>
  <c r="L55" i="102" s="1"/>
  <c r="G206" i="101"/>
  <c r="K55" i="102" s="1"/>
  <c r="G175" i="101"/>
  <c r="J55" i="102" s="1"/>
  <c r="K144" i="101"/>
  <c r="I59" i="102" s="1"/>
  <c r="K237" i="101"/>
  <c r="L59" i="102" s="1"/>
  <c r="K206" i="101"/>
  <c r="K59" i="102" s="1"/>
  <c r="K175" i="101"/>
  <c r="J59" i="102" s="1"/>
  <c r="O144" i="101"/>
  <c r="I63" i="102" s="1"/>
  <c r="O237" i="101"/>
  <c r="L63" i="102" s="1"/>
  <c r="O206" i="101"/>
  <c r="K63" i="102" s="1"/>
  <c r="O175" i="101"/>
  <c r="J63" i="102" s="1"/>
  <c r="S144" i="101"/>
  <c r="I67" i="102" s="1"/>
  <c r="S237" i="101"/>
  <c r="L67" i="102" s="1"/>
  <c r="S206" i="101"/>
  <c r="K67" i="102" s="1"/>
  <c r="S175" i="101"/>
  <c r="J67" i="102" s="1"/>
  <c r="W144" i="101"/>
  <c r="I71" i="102" s="1"/>
  <c r="W237" i="101"/>
  <c r="L71" i="102" s="1"/>
  <c r="W206" i="101"/>
  <c r="K71" i="102" s="1"/>
  <c r="W175" i="101"/>
  <c r="J71" i="102" s="1"/>
  <c r="AA144" i="101"/>
  <c r="I75" i="102" s="1"/>
  <c r="AA237" i="101"/>
  <c r="L75" i="102" s="1"/>
  <c r="AA206" i="101"/>
  <c r="K75" i="102" s="1"/>
  <c r="AA175" i="101"/>
  <c r="J75" i="102" s="1"/>
  <c r="G145" i="101"/>
  <c r="I79" i="102" s="1"/>
  <c r="G238" i="101"/>
  <c r="L79" i="102" s="1"/>
  <c r="G176" i="101"/>
  <c r="J79" i="102" s="1"/>
  <c r="G207" i="101"/>
  <c r="K79" i="102" s="1"/>
  <c r="K145" i="101"/>
  <c r="I83" i="102" s="1"/>
  <c r="K238" i="101"/>
  <c r="L83" i="102" s="1"/>
  <c r="K176" i="101"/>
  <c r="J83" i="102" s="1"/>
  <c r="K207" i="101"/>
  <c r="K83" i="102" s="1"/>
  <c r="O145" i="101"/>
  <c r="I87" i="102" s="1"/>
  <c r="O238" i="101"/>
  <c r="L87" i="102" s="1"/>
  <c r="O176" i="101"/>
  <c r="J87" i="102" s="1"/>
  <c r="O207" i="101"/>
  <c r="K87" i="102" s="1"/>
  <c r="S145" i="101"/>
  <c r="I91" i="102" s="1"/>
  <c r="S238" i="101"/>
  <c r="L91" i="102" s="1"/>
  <c r="S176" i="101"/>
  <c r="J91" i="102" s="1"/>
  <c r="S207" i="101"/>
  <c r="K91" i="102" s="1"/>
  <c r="W145" i="101"/>
  <c r="I95" i="102" s="1"/>
  <c r="W238" i="101"/>
  <c r="L95" i="102" s="1"/>
  <c r="W176" i="101"/>
  <c r="J95" i="102" s="1"/>
  <c r="W207" i="101"/>
  <c r="K95" i="102" s="1"/>
  <c r="AA145" i="101"/>
  <c r="I99" i="102" s="1"/>
  <c r="AA238" i="101"/>
  <c r="L99" i="102" s="1"/>
  <c r="AA176" i="101"/>
  <c r="J99" i="102" s="1"/>
  <c r="AA207" i="101"/>
  <c r="K99" i="102" s="1"/>
  <c r="G146" i="101"/>
  <c r="I103" i="102" s="1"/>
  <c r="G239" i="101"/>
  <c r="L103" i="102" s="1"/>
  <c r="G177" i="101"/>
  <c r="J103" i="102" s="1"/>
  <c r="G208" i="101"/>
  <c r="K103" i="102" s="1"/>
  <c r="K146" i="101"/>
  <c r="I107" i="102" s="1"/>
  <c r="K239" i="101"/>
  <c r="L107" i="102" s="1"/>
  <c r="K177" i="101"/>
  <c r="J107" i="102" s="1"/>
  <c r="K208" i="101"/>
  <c r="K107" i="102" s="1"/>
  <c r="O146" i="101"/>
  <c r="I111" i="102" s="1"/>
  <c r="O239" i="101"/>
  <c r="L111" i="102" s="1"/>
  <c r="O208" i="101"/>
  <c r="K111" i="102" s="1"/>
  <c r="O177" i="101"/>
  <c r="J111" i="102" s="1"/>
  <c r="S146" i="101"/>
  <c r="I115" i="102" s="1"/>
  <c r="S239" i="101"/>
  <c r="L115" i="102" s="1"/>
  <c r="S208" i="101"/>
  <c r="K115" i="102" s="1"/>
  <c r="S177" i="101"/>
  <c r="J115" i="102" s="1"/>
  <c r="W146" i="101"/>
  <c r="I119" i="102" s="1"/>
  <c r="W239" i="101"/>
  <c r="L119" i="102" s="1"/>
  <c r="W177" i="101"/>
  <c r="J119" i="102" s="1"/>
  <c r="W208" i="101"/>
  <c r="K119" i="102" s="1"/>
  <c r="AA146" i="101"/>
  <c r="I123" i="102" s="1"/>
  <c r="AA239" i="101"/>
  <c r="L123" i="102" s="1"/>
  <c r="AA177" i="101"/>
  <c r="J123" i="102" s="1"/>
  <c r="AA208" i="101"/>
  <c r="K123" i="102" s="1"/>
  <c r="G147" i="101"/>
  <c r="I127" i="102" s="1"/>
  <c r="G240" i="101"/>
  <c r="L127" i="102" s="1"/>
  <c r="G209" i="101"/>
  <c r="K127" i="102" s="1"/>
  <c r="G178" i="101"/>
  <c r="J127" i="102" s="1"/>
  <c r="K147" i="101"/>
  <c r="I131" i="102" s="1"/>
  <c r="K240" i="101"/>
  <c r="L131" i="102" s="1"/>
  <c r="K178" i="101"/>
  <c r="J131" i="102" s="1"/>
  <c r="K209" i="101"/>
  <c r="K131" i="102" s="1"/>
  <c r="O147" i="101"/>
  <c r="I135" i="102" s="1"/>
  <c r="O240" i="101"/>
  <c r="L135" i="102" s="1"/>
  <c r="O178" i="101"/>
  <c r="J135" i="102" s="1"/>
  <c r="O209" i="101"/>
  <c r="K135" i="102" s="1"/>
  <c r="S147" i="101"/>
  <c r="I139" i="102" s="1"/>
  <c r="S240" i="101"/>
  <c r="L139" i="102" s="1"/>
  <c r="S209" i="101"/>
  <c r="K139" i="102" s="1"/>
  <c r="S178" i="101"/>
  <c r="J139" i="102" s="1"/>
  <c r="W147" i="101"/>
  <c r="I143" i="102" s="1"/>
  <c r="W240" i="101"/>
  <c r="L143" i="102" s="1"/>
  <c r="W209" i="101"/>
  <c r="K143" i="102" s="1"/>
  <c r="W178" i="101"/>
  <c r="J143" i="102" s="1"/>
  <c r="AA147" i="101"/>
  <c r="I147" i="102" s="1"/>
  <c r="AA240" i="101"/>
  <c r="L147" i="102" s="1"/>
  <c r="AA178" i="101"/>
  <c r="J147" i="102" s="1"/>
  <c r="AA209" i="101"/>
  <c r="K147" i="102" s="1"/>
  <c r="G148" i="101"/>
  <c r="I151" i="102" s="1"/>
  <c r="G241" i="101"/>
  <c r="L151" i="102" s="1"/>
  <c r="G210" i="101"/>
  <c r="K151" i="102" s="1"/>
  <c r="G179" i="101"/>
  <c r="J151" i="102" s="1"/>
  <c r="K148" i="101"/>
  <c r="I155" i="102" s="1"/>
  <c r="K241" i="101"/>
  <c r="L155" i="102" s="1"/>
  <c r="K210" i="101"/>
  <c r="K155" i="102" s="1"/>
  <c r="K179" i="101"/>
  <c r="J155" i="102" s="1"/>
  <c r="O148" i="101"/>
  <c r="I159" i="102" s="1"/>
  <c r="O241" i="101"/>
  <c r="L159" i="102" s="1"/>
  <c r="O179" i="101"/>
  <c r="J159" i="102" s="1"/>
  <c r="O210" i="101"/>
  <c r="K159" i="102" s="1"/>
  <c r="S148" i="101"/>
  <c r="I163" i="102" s="1"/>
  <c r="S241" i="101"/>
  <c r="L163" i="102" s="1"/>
  <c r="S210" i="101"/>
  <c r="K163" i="102" s="1"/>
  <c r="S179" i="101"/>
  <c r="J163" i="102" s="1"/>
  <c r="W148" i="101"/>
  <c r="I167" i="102" s="1"/>
  <c r="W241" i="101"/>
  <c r="L167" i="102" s="1"/>
  <c r="W210" i="101"/>
  <c r="K167" i="102" s="1"/>
  <c r="W179" i="101"/>
  <c r="J167" i="102" s="1"/>
  <c r="AA148" i="101"/>
  <c r="I171" i="102" s="1"/>
  <c r="AA241" i="101"/>
  <c r="L171" i="102" s="1"/>
  <c r="AA210" i="101"/>
  <c r="K171" i="102" s="1"/>
  <c r="AA179" i="101"/>
  <c r="J171" i="102" s="1"/>
  <c r="G149" i="101"/>
  <c r="I175" i="102" s="1"/>
  <c r="G242" i="101"/>
  <c r="L175" i="102" s="1"/>
  <c r="G211" i="101"/>
  <c r="K175" i="102" s="1"/>
  <c r="G180" i="101"/>
  <c r="J175" i="102" s="1"/>
  <c r="K149" i="101"/>
  <c r="I179" i="102" s="1"/>
  <c r="K242" i="101"/>
  <c r="L179" i="102" s="1"/>
  <c r="K211" i="101"/>
  <c r="K179" i="102" s="1"/>
  <c r="K180" i="101"/>
  <c r="J179" i="102" s="1"/>
  <c r="O149" i="101"/>
  <c r="I183" i="102" s="1"/>
  <c r="O242" i="101"/>
  <c r="L183" i="102" s="1"/>
  <c r="O211" i="101"/>
  <c r="K183" i="102" s="1"/>
  <c r="O180" i="101"/>
  <c r="J183" i="102" s="1"/>
  <c r="S149" i="101"/>
  <c r="I187" i="102" s="1"/>
  <c r="S242" i="101"/>
  <c r="L187" i="102" s="1"/>
  <c r="S211" i="101"/>
  <c r="K187" i="102" s="1"/>
  <c r="S180" i="101"/>
  <c r="J187" i="102" s="1"/>
  <c r="W149" i="101"/>
  <c r="I191" i="102" s="1"/>
  <c r="W242" i="101"/>
  <c r="L191" i="102" s="1"/>
  <c r="W211" i="101"/>
  <c r="K191" i="102" s="1"/>
  <c r="W180" i="101"/>
  <c r="J191" i="102" s="1"/>
  <c r="AA149" i="101"/>
  <c r="I195" i="102" s="1"/>
  <c r="AA242" i="101"/>
  <c r="L195" i="102" s="1"/>
  <c r="AA211" i="101"/>
  <c r="K195" i="102" s="1"/>
  <c r="AA180" i="101"/>
  <c r="J195" i="102" s="1"/>
  <c r="G150" i="101"/>
  <c r="I199" i="102" s="1"/>
  <c r="G243" i="101"/>
  <c r="L199" i="102" s="1"/>
  <c r="G212" i="101"/>
  <c r="K199" i="102" s="1"/>
  <c r="G181" i="101"/>
  <c r="J199" i="102" s="1"/>
  <c r="L150" i="101"/>
  <c r="I204" i="102" s="1"/>
  <c r="L243" i="101"/>
  <c r="L204" i="102" s="1"/>
  <c r="L212" i="101"/>
  <c r="K204" i="102" s="1"/>
  <c r="L181" i="101"/>
  <c r="J204" i="102" s="1"/>
  <c r="P150" i="101"/>
  <c r="I208" i="102" s="1"/>
  <c r="P243" i="101"/>
  <c r="L208" i="102" s="1"/>
  <c r="P212" i="101"/>
  <c r="K208" i="102" s="1"/>
  <c r="P181" i="101"/>
  <c r="J208" i="102" s="1"/>
  <c r="T150" i="101"/>
  <c r="I212" i="102" s="1"/>
  <c r="T243" i="101"/>
  <c r="L212" i="102" s="1"/>
  <c r="T212" i="101"/>
  <c r="K212" i="102" s="1"/>
  <c r="T181" i="101"/>
  <c r="J212" i="102" s="1"/>
  <c r="X150" i="101"/>
  <c r="I216" i="102" s="1"/>
  <c r="X243" i="101"/>
  <c r="L216" i="102" s="1"/>
  <c r="X212" i="101"/>
  <c r="K216" i="102" s="1"/>
  <c r="X181" i="101"/>
  <c r="J216" i="102" s="1"/>
  <c r="AB150" i="101"/>
  <c r="I220" i="102" s="1"/>
  <c r="AB243" i="101"/>
  <c r="L220" i="102" s="1"/>
  <c r="AB212" i="101"/>
  <c r="K220" i="102" s="1"/>
  <c r="AB181" i="101"/>
  <c r="J220" i="102" s="1"/>
  <c r="H151" i="101"/>
  <c r="I224" i="102" s="1"/>
  <c r="H244" i="101"/>
  <c r="L224" i="102" s="1"/>
  <c r="H213" i="101"/>
  <c r="K224" i="102" s="1"/>
  <c r="H182" i="101"/>
  <c r="J224" i="102" s="1"/>
  <c r="L151" i="101"/>
  <c r="I228" i="102" s="1"/>
  <c r="L244" i="101"/>
  <c r="L228" i="102" s="1"/>
  <c r="L213" i="101"/>
  <c r="K228" i="102" s="1"/>
  <c r="L182" i="101"/>
  <c r="J228" i="102" s="1"/>
  <c r="P151" i="101"/>
  <c r="I232" i="102" s="1"/>
  <c r="P244" i="101"/>
  <c r="L232" i="102" s="1"/>
  <c r="P213" i="101"/>
  <c r="K232" i="102" s="1"/>
  <c r="P182" i="101"/>
  <c r="J232" i="102" s="1"/>
  <c r="T151" i="101"/>
  <c r="I236" i="102" s="1"/>
  <c r="T244" i="101"/>
  <c r="L236" i="102" s="1"/>
  <c r="T213" i="101"/>
  <c r="K236" i="102" s="1"/>
  <c r="T182" i="101"/>
  <c r="J236" i="102" s="1"/>
  <c r="X151" i="101"/>
  <c r="I240" i="102" s="1"/>
  <c r="X244" i="101"/>
  <c r="L240" i="102" s="1"/>
  <c r="X213" i="101"/>
  <c r="K240" i="102" s="1"/>
  <c r="X182" i="101"/>
  <c r="J240" i="102" s="1"/>
  <c r="AB151" i="101"/>
  <c r="I244" i="102" s="1"/>
  <c r="AB244" i="101"/>
  <c r="L244" i="102" s="1"/>
  <c r="AB213" i="101"/>
  <c r="K244" i="102" s="1"/>
  <c r="AB182" i="101"/>
  <c r="J244" i="102" s="1"/>
  <c r="H152" i="101"/>
  <c r="I248" i="102" s="1"/>
  <c r="H245" i="101"/>
  <c r="L248" i="102" s="1"/>
  <c r="H214" i="101"/>
  <c r="K248" i="102" s="1"/>
  <c r="H183" i="101"/>
  <c r="J248" i="102" s="1"/>
  <c r="L152" i="101"/>
  <c r="I252" i="102" s="1"/>
  <c r="L245" i="101"/>
  <c r="L252" i="102" s="1"/>
  <c r="L214" i="101"/>
  <c r="K252" i="102" s="1"/>
  <c r="L183" i="101"/>
  <c r="J252" i="102" s="1"/>
  <c r="P152" i="101"/>
  <c r="I256" i="102" s="1"/>
  <c r="P245" i="101"/>
  <c r="L256" i="102" s="1"/>
  <c r="P214" i="101"/>
  <c r="K256" i="102" s="1"/>
  <c r="P183" i="101"/>
  <c r="J256" i="102" s="1"/>
  <c r="T152" i="101"/>
  <c r="I260" i="102" s="1"/>
  <c r="T245" i="101"/>
  <c r="L260" i="102" s="1"/>
  <c r="T214" i="101"/>
  <c r="K260" i="102" s="1"/>
  <c r="T183" i="101"/>
  <c r="J260" i="102" s="1"/>
  <c r="X152" i="101"/>
  <c r="I264" i="102" s="1"/>
  <c r="X245" i="101"/>
  <c r="L264" i="102" s="1"/>
  <c r="X214" i="101"/>
  <c r="K264" i="102" s="1"/>
  <c r="X183" i="101"/>
  <c r="J264" i="102" s="1"/>
  <c r="AB152" i="101"/>
  <c r="I268" i="102" s="1"/>
  <c r="AB245" i="101"/>
  <c r="L268" i="102" s="1"/>
  <c r="AB214" i="101"/>
  <c r="K268" i="102" s="1"/>
  <c r="AB183" i="101"/>
  <c r="J268" i="102" s="1"/>
  <c r="H153" i="101"/>
  <c r="I272" i="102" s="1"/>
  <c r="H246" i="101"/>
  <c r="L272" i="102" s="1"/>
  <c r="H215" i="101"/>
  <c r="K272" i="102" s="1"/>
  <c r="H184" i="101"/>
  <c r="J272" i="102" s="1"/>
  <c r="L153" i="101"/>
  <c r="I276" i="102" s="1"/>
  <c r="L246" i="101"/>
  <c r="L276" i="102" s="1"/>
  <c r="L215" i="101"/>
  <c r="K276" i="102" s="1"/>
  <c r="L184" i="101"/>
  <c r="J276" i="102" s="1"/>
  <c r="P153" i="101"/>
  <c r="I280" i="102" s="1"/>
  <c r="P246" i="101"/>
  <c r="L280" i="102" s="1"/>
  <c r="P215" i="101"/>
  <c r="K280" i="102" s="1"/>
  <c r="P184" i="101"/>
  <c r="J280" i="102" s="1"/>
  <c r="T153" i="101"/>
  <c r="I284" i="102" s="1"/>
  <c r="T246" i="101"/>
  <c r="L284" i="102" s="1"/>
  <c r="T215" i="101"/>
  <c r="K284" i="102" s="1"/>
  <c r="T184" i="101"/>
  <c r="J284" i="102" s="1"/>
  <c r="X153" i="101"/>
  <c r="I288" i="102" s="1"/>
  <c r="X246" i="101"/>
  <c r="L288" i="102" s="1"/>
  <c r="X215" i="101"/>
  <c r="K288" i="102" s="1"/>
  <c r="X184" i="101"/>
  <c r="J288" i="102" s="1"/>
  <c r="AB153" i="101"/>
  <c r="I292" i="102" s="1"/>
  <c r="AB246" i="101"/>
  <c r="L292" i="102" s="1"/>
  <c r="AB215" i="101"/>
  <c r="K292" i="102" s="1"/>
  <c r="AB184" i="101"/>
  <c r="J292" i="102" s="1"/>
  <c r="H154" i="101"/>
  <c r="I296" i="102" s="1"/>
  <c r="H247" i="101"/>
  <c r="L296" i="102" s="1"/>
  <c r="H216" i="101"/>
  <c r="K296" i="102" s="1"/>
  <c r="H185" i="101"/>
  <c r="J296" i="102" s="1"/>
  <c r="L154" i="101"/>
  <c r="I300" i="102" s="1"/>
  <c r="L247" i="101"/>
  <c r="L300" i="102" s="1"/>
  <c r="L216" i="101"/>
  <c r="K300" i="102" s="1"/>
  <c r="L185" i="101"/>
  <c r="J300" i="102" s="1"/>
  <c r="P154" i="101"/>
  <c r="I304" i="102" s="1"/>
  <c r="P247" i="101"/>
  <c r="L304" i="102" s="1"/>
  <c r="P216" i="101"/>
  <c r="K304" i="102" s="1"/>
  <c r="P185" i="101"/>
  <c r="J304" i="102" s="1"/>
  <c r="T154" i="101"/>
  <c r="I308" i="102" s="1"/>
  <c r="T247" i="101"/>
  <c r="L308" i="102" s="1"/>
  <c r="T216" i="101"/>
  <c r="K308" i="102" s="1"/>
  <c r="T185" i="101"/>
  <c r="J308" i="102" s="1"/>
  <c r="X154" i="101"/>
  <c r="I312" i="102" s="1"/>
  <c r="X247" i="101"/>
  <c r="L312" i="102" s="1"/>
  <c r="X216" i="101"/>
  <c r="K312" i="102" s="1"/>
  <c r="X185" i="101"/>
  <c r="J312" i="102" s="1"/>
  <c r="AB154" i="101"/>
  <c r="I316" i="102" s="1"/>
  <c r="AB247" i="101"/>
  <c r="L316" i="102" s="1"/>
  <c r="AB216" i="101"/>
  <c r="K316" i="102" s="1"/>
  <c r="AB185" i="101"/>
  <c r="J316" i="102" s="1"/>
  <c r="H155" i="101"/>
  <c r="I320" i="102" s="1"/>
  <c r="H248" i="101"/>
  <c r="L320" i="102" s="1"/>
  <c r="H217" i="101"/>
  <c r="K320" i="102" s="1"/>
  <c r="H186" i="101"/>
  <c r="J320" i="102" s="1"/>
  <c r="L155" i="101"/>
  <c r="I324" i="102" s="1"/>
  <c r="L248" i="101"/>
  <c r="L324" i="102" s="1"/>
  <c r="L217" i="101"/>
  <c r="K324" i="102" s="1"/>
  <c r="L186" i="101"/>
  <c r="J324" i="102" s="1"/>
  <c r="P155" i="101"/>
  <c r="I328" i="102" s="1"/>
  <c r="P248" i="101"/>
  <c r="L328" i="102" s="1"/>
  <c r="P217" i="101"/>
  <c r="K328" i="102" s="1"/>
  <c r="P186" i="101"/>
  <c r="J328" i="102" s="1"/>
  <c r="T155" i="101"/>
  <c r="I332" i="102" s="1"/>
  <c r="T248" i="101"/>
  <c r="L332" i="102" s="1"/>
  <c r="T217" i="101"/>
  <c r="K332" i="102" s="1"/>
  <c r="T186" i="101"/>
  <c r="X155" i="101"/>
  <c r="I336" i="102" s="1"/>
  <c r="X248" i="101"/>
  <c r="L336" i="102" s="1"/>
  <c r="X217" i="101"/>
  <c r="K336" i="102" s="1"/>
  <c r="X186" i="101"/>
  <c r="J336" i="102" s="1"/>
  <c r="AB155" i="101"/>
  <c r="I340" i="102" s="1"/>
  <c r="AB248" i="101"/>
  <c r="L340" i="102" s="1"/>
  <c r="AB217" i="101"/>
  <c r="K340" i="102" s="1"/>
  <c r="AB186" i="101"/>
  <c r="J340" i="102" s="1"/>
  <c r="H156" i="101"/>
  <c r="I344" i="102" s="1"/>
  <c r="H249" i="101"/>
  <c r="L344" i="102" s="1"/>
  <c r="H218" i="101"/>
  <c r="K344" i="102" s="1"/>
  <c r="H187" i="101"/>
  <c r="J344" i="102" s="1"/>
  <c r="L156" i="101"/>
  <c r="I348" i="102" s="1"/>
  <c r="L249" i="101"/>
  <c r="L348" i="102" s="1"/>
  <c r="L218" i="101"/>
  <c r="K348" i="102" s="1"/>
  <c r="L187" i="101"/>
  <c r="J348" i="102" s="1"/>
  <c r="P156" i="101"/>
  <c r="I352" i="102" s="1"/>
  <c r="P249" i="101"/>
  <c r="L352" i="102" s="1"/>
  <c r="P218" i="101"/>
  <c r="K352" i="102" s="1"/>
  <c r="P187" i="101"/>
  <c r="J352" i="102" s="1"/>
  <c r="T156" i="101"/>
  <c r="I356" i="102" s="1"/>
  <c r="T249" i="101"/>
  <c r="L356" i="102" s="1"/>
  <c r="T218" i="101"/>
  <c r="K356" i="102" s="1"/>
  <c r="T187" i="101"/>
  <c r="J356" i="102" s="1"/>
  <c r="X156" i="101"/>
  <c r="I360" i="102" s="1"/>
  <c r="X249" i="101"/>
  <c r="L360" i="102" s="1"/>
  <c r="X218" i="101"/>
  <c r="K360" i="102" s="1"/>
  <c r="X187" i="101"/>
  <c r="J360" i="102" s="1"/>
  <c r="AB156" i="101"/>
  <c r="I364" i="102" s="1"/>
  <c r="AB249" i="101"/>
  <c r="L364" i="102" s="1"/>
  <c r="AB218" i="101"/>
  <c r="K364" i="102" s="1"/>
  <c r="AB187" i="101"/>
  <c r="J364" i="102" s="1"/>
  <c r="H157" i="101"/>
  <c r="I368" i="102" s="1"/>
  <c r="H250" i="101"/>
  <c r="L368" i="102" s="1"/>
  <c r="H219" i="101"/>
  <c r="K368" i="102" s="1"/>
  <c r="H188" i="101"/>
  <c r="J368" i="102" s="1"/>
  <c r="L157" i="101"/>
  <c r="I372" i="102" s="1"/>
  <c r="L250" i="101"/>
  <c r="L372" i="102" s="1"/>
  <c r="L219" i="101"/>
  <c r="K372" i="102" s="1"/>
  <c r="L188" i="101"/>
  <c r="J372" i="102" s="1"/>
  <c r="P157" i="101"/>
  <c r="I376" i="102" s="1"/>
  <c r="P250" i="101"/>
  <c r="L376" i="102" s="1"/>
  <c r="P219" i="101"/>
  <c r="K376" i="102" s="1"/>
  <c r="P188" i="101"/>
  <c r="J376" i="102" s="1"/>
  <c r="T157" i="101"/>
  <c r="I380" i="102" s="1"/>
  <c r="T250" i="101"/>
  <c r="L380" i="102" s="1"/>
  <c r="T219" i="101"/>
  <c r="K380" i="102" s="1"/>
  <c r="T188" i="101"/>
  <c r="J380" i="102" s="1"/>
  <c r="X157" i="101"/>
  <c r="I384" i="102" s="1"/>
  <c r="X250" i="101"/>
  <c r="L384" i="102" s="1"/>
  <c r="X219" i="101"/>
  <c r="K384" i="102" s="1"/>
  <c r="X188" i="101"/>
  <c r="J384" i="102" s="1"/>
  <c r="AB157" i="101"/>
  <c r="I388" i="102" s="1"/>
  <c r="AB250" i="101"/>
  <c r="L388" i="102" s="1"/>
  <c r="AB219" i="101"/>
  <c r="K388" i="102" s="1"/>
  <c r="AB188" i="101"/>
  <c r="J388" i="102" s="1"/>
  <c r="H158" i="101"/>
  <c r="I392" i="102" s="1"/>
  <c r="H251" i="101"/>
  <c r="L392" i="102" s="1"/>
  <c r="H220" i="101"/>
  <c r="K392" i="102" s="1"/>
  <c r="H189" i="101"/>
  <c r="J392" i="102" s="1"/>
  <c r="L158" i="101"/>
  <c r="I396" i="102" s="1"/>
  <c r="L251" i="101"/>
  <c r="L396" i="102" s="1"/>
  <c r="L220" i="101"/>
  <c r="K396" i="102" s="1"/>
  <c r="L189" i="101"/>
  <c r="J396" i="102" s="1"/>
  <c r="P158" i="101"/>
  <c r="I400" i="102" s="1"/>
  <c r="P251" i="101"/>
  <c r="L400" i="102" s="1"/>
  <c r="P220" i="101"/>
  <c r="K400" i="102" s="1"/>
  <c r="P189" i="101"/>
  <c r="J400" i="102" s="1"/>
  <c r="T158" i="101"/>
  <c r="I404" i="102" s="1"/>
  <c r="T251" i="101"/>
  <c r="L404" i="102" s="1"/>
  <c r="T220" i="101"/>
  <c r="K404" i="102" s="1"/>
  <c r="T189" i="101"/>
  <c r="J404" i="102" s="1"/>
  <c r="X158" i="101"/>
  <c r="I408" i="102" s="1"/>
  <c r="X251" i="101"/>
  <c r="L408" i="102" s="1"/>
  <c r="X220" i="101"/>
  <c r="K408" i="102" s="1"/>
  <c r="X189" i="101"/>
  <c r="J408" i="102" s="1"/>
  <c r="AB158" i="101"/>
  <c r="I412" i="102" s="1"/>
  <c r="AB251" i="101"/>
  <c r="L412" i="102" s="1"/>
  <c r="AB220" i="101"/>
  <c r="K412" i="102" s="1"/>
  <c r="AB189" i="101"/>
  <c r="J412" i="102" s="1"/>
  <c r="H159" i="101"/>
  <c r="I416" i="102" s="1"/>
  <c r="H252" i="101"/>
  <c r="L416" i="102" s="1"/>
  <c r="H221" i="101"/>
  <c r="K416" i="102" s="1"/>
  <c r="H190" i="101"/>
  <c r="J416" i="102" s="1"/>
  <c r="L159" i="101"/>
  <c r="L252" i="101"/>
  <c r="L420" i="102" s="1"/>
  <c r="L221" i="101"/>
  <c r="K420" i="102" s="1"/>
  <c r="L190" i="101"/>
  <c r="J420" i="102" s="1"/>
  <c r="P159" i="101"/>
  <c r="I424" i="102" s="1"/>
  <c r="P252" i="101"/>
  <c r="L424" i="102" s="1"/>
  <c r="P221" i="101"/>
  <c r="K424" i="102" s="1"/>
  <c r="P190" i="101"/>
  <c r="J424" i="102" s="1"/>
  <c r="T159" i="101"/>
  <c r="I428" i="102" s="1"/>
  <c r="T252" i="101"/>
  <c r="L428" i="102" s="1"/>
  <c r="T221" i="101"/>
  <c r="K428" i="102" s="1"/>
  <c r="T190" i="101"/>
  <c r="J428" i="102" s="1"/>
  <c r="X159" i="101"/>
  <c r="I432" i="102" s="1"/>
  <c r="X252" i="101"/>
  <c r="L432" i="102" s="1"/>
  <c r="X221" i="101"/>
  <c r="K432" i="102" s="1"/>
  <c r="X190" i="101"/>
  <c r="J432" i="102" s="1"/>
  <c r="AB159" i="101"/>
  <c r="I436" i="102" s="1"/>
  <c r="AB252" i="101"/>
  <c r="L436" i="102" s="1"/>
  <c r="AB221" i="101"/>
  <c r="K436" i="102" s="1"/>
  <c r="AB190" i="101"/>
  <c r="J436" i="102" s="1"/>
  <c r="H160" i="101"/>
  <c r="I440" i="102" s="1"/>
  <c r="H253" i="101"/>
  <c r="L440" i="102" s="1"/>
  <c r="H222" i="101"/>
  <c r="K440" i="102" s="1"/>
  <c r="H191" i="101"/>
  <c r="J440" i="102" s="1"/>
  <c r="L160" i="101"/>
  <c r="I444" i="102" s="1"/>
  <c r="L253" i="101"/>
  <c r="L444" i="102" s="1"/>
  <c r="L222" i="101"/>
  <c r="K444" i="102" s="1"/>
  <c r="L191" i="101"/>
  <c r="J444" i="102" s="1"/>
  <c r="P160" i="101"/>
  <c r="I448" i="102" s="1"/>
  <c r="P253" i="101"/>
  <c r="L448" i="102" s="1"/>
  <c r="P222" i="101"/>
  <c r="K448" i="102" s="1"/>
  <c r="P191" i="101"/>
  <c r="J448" i="102" s="1"/>
  <c r="T160" i="101"/>
  <c r="I452" i="102" s="1"/>
  <c r="T253" i="101"/>
  <c r="L452" i="102" s="1"/>
  <c r="T222" i="101"/>
  <c r="K452" i="102" s="1"/>
  <c r="T191" i="101"/>
  <c r="J452" i="102" s="1"/>
  <c r="X160" i="101"/>
  <c r="I456" i="102" s="1"/>
  <c r="X253" i="101"/>
  <c r="L456" i="102" s="1"/>
  <c r="X222" i="101"/>
  <c r="K456" i="102" s="1"/>
  <c r="X191" i="101"/>
  <c r="J456" i="102" s="1"/>
  <c r="AB160" i="101"/>
  <c r="I460" i="102" s="1"/>
  <c r="AB253" i="101"/>
  <c r="L460" i="102" s="1"/>
  <c r="AB222" i="101"/>
  <c r="K460" i="102" s="1"/>
  <c r="AB191" i="101"/>
  <c r="J460" i="102" s="1"/>
  <c r="H161" i="101"/>
  <c r="I464" i="102" s="1"/>
  <c r="H254" i="101"/>
  <c r="L464" i="102" s="1"/>
  <c r="H223" i="101"/>
  <c r="K464" i="102" s="1"/>
  <c r="H192" i="101"/>
  <c r="J464" i="102" s="1"/>
  <c r="L161" i="101"/>
  <c r="I468" i="102" s="1"/>
  <c r="L254" i="101"/>
  <c r="L468" i="102" s="1"/>
  <c r="L223" i="101"/>
  <c r="K468" i="102" s="1"/>
  <c r="L192" i="101"/>
  <c r="J468" i="102" s="1"/>
  <c r="P161" i="101"/>
  <c r="I472" i="102" s="1"/>
  <c r="P254" i="101"/>
  <c r="L472" i="102" s="1"/>
  <c r="P223" i="101"/>
  <c r="K472" i="102" s="1"/>
  <c r="P192" i="101"/>
  <c r="J472" i="102" s="1"/>
  <c r="T161" i="101"/>
  <c r="I476" i="102" s="1"/>
  <c r="T254" i="101"/>
  <c r="L476" i="102" s="1"/>
  <c r="T223" i="101"/>
  <c r="K476" i="102" s="1"/>
  <c r="T192" i="101"/>
  <c r="J476" i="102" s="1"/>
  <c r="X161" i="101"/>
  <c r="I480" i="102" s="1"/>
  <c r="X254" i="101"/>
  <c r="L480" i="102" s="1"/>
  <c r="X223" i="101"/>
  <c r="K480" i="102" s="1"/>
  <c r="X192" i="101"/>
  <c r="J480" i="102" s="1"/>
  <c r="AB161" i="101"/>
  <c r="I484" i="102" s="1"/>
  <c r="AB254" i="101"/>
  <c r="L484" i="102" s="1"/>
  <c r="AB223" i="101"/>
  <c r="K484" i="102" s="1"/>
  <c r="AB192" i="101"/>
  <c r="J484" i="102" s="1"/>
  <c r="H162" i="101"/>
  <c r="I488" i="102" s="1"/>
  <c r="H255" i="101"/>
  <c r="L488" i="102" s="1"/>
  <c r="H224" i="101"/>
  <c r="K488" i="102" s="1"/>
  <c r="H193" i="101"/>
  <c r="J488" i="102" s="1"/>
  <c r="L162" i="101"/>
  <c r="I492" i="102" s="1"/>
  <c r="L255" i="101"/>
  <c r="L492" i="102" s="1"/>
  <c r="L224" i="101"/>
  <c r="K492" i="102" s="1"/>
  <c r="L193" i="101"/>
  <c r="J492" i="102" s="1"/>
  <c r="P162" i="101"/>
  <c r="I496" i="102" s="1"/>
  <c r="P255" i="101"/>
  <c r="L496" i="102" s="1"/>
  <c r="P224" i="101"/>
  <c r="K496" i="102" s="1"/>
  <c r="P193" i="101"/>
  <c r="J496" i="102" s="1"/>
  <c r="T162" i="101"/>
  <c r="I500" i="102" s="1"/>
  <c r="T255" i="101"/>
  <c r="L500" i="102" s="1"/>
  <c r="T224" i="101"/>
  <c r="K500" i="102" s="1"/>
  <c r="T193" i="101"/>
  <c r="J500" i="102" s="1"/>
  <c r="X162" i="101"/>
  <c r="I504" i="102" s="1"/>
  <c r="X255" i="101"/>
  <c r="L504" i="102" s="1"/>
  <c r="X224" i="101"/>
  <c r="K504" i="102" s="1"/>
  <c r="X193" i="101"/>
  <c r="J504" i="102" s="1"/>
  <c r="AB162" i="101"/>
  <c r="I508" i="102" s="1"/>
  <c r="AB255" i="101"/>
  <c r="L508" i="102" s="1"/>
  <c r="AB224" i="101"/>
  <c r="K508" i="102" s="1"/>
  <c r="AB193" i="101"/>
  <c r="J508" i="102" s="1"/>
  <c r="H163" i="101"/>
  <c r="I512" i="102" s="1"/>
  <c r="H256" i="101"/>
  <c r="L512" i="102" s="1"/>
  <c r="H225" i="101"/>
  <c r="K512" i="102" s="1"/>
  <c r="H194" i="101"/>
  <c r="J512" i="102" s="1"/>
  <c r="L163" i="101"/>
  <c r="I516" i="102" s="1"/>
  <c r="L256" i="101"/>
  <c r="L516" i="102" s="1"/>
  <c r="L225" i="101"/>
  <c r="K516" i="102" s="1"/>
  <c r="L194" i="101"/>
  <c r="J516" i="102" s="1"/>
  <c r="P163" i="101"/>
  <c r="I520" i="102" s="1"/>
  <c r="P256" i="101"/>
  <c r="L520" i="102" s="1"/>
  <c r="P225" i="101"/>
  <c r="K520" i="102" s="1"/>
  <c r="P194" i="101"/>
  <c r="J520" i="102" s="1"/>
  <c r="T163" i="101"/>
  <c r="I524" i="102" s="1"/>
  <c r="T256" i="101"/>
  <c r="L524" i="102" s="1"/>
  <c r="T225" i="101"/>
  <c r="K524" i="102" s="1"/>
  <c r="T194" i="101"/>
  <c r="J524" i="102" s="1"/>
  <c r="X163" i="101"/>
  <c r="I528" i="102" s="1"/>
  <c r="X256" i="101"/>
  <c r="L528" i="102" s="1"/>
  <c r="X225" i="101"/>
  <c r="K528" i="102" s="1"/>
  <c r="X194" i="101"/>
  <c r="J528" i="102" s="1"/>
  <c r="AB163" i="101"/>
  <c r="I532" i="102" s="1"/>
  <c r="AB256" i="101"/>
  <c r="L532" i="102" s="1"/>
  <c r="AB225" i="101"/>
  <c r="K532" i="102" s="1"/>
  <c r="AB194" i="101"/>
  <c r="J532" i="102" s="1"/>
  <c r="H164" i="101"/>
  <c r="I536" i="102" s="1"/>
  <c r="H257" i="101"/>
  <c r="L536" i="102" s="1"/>
  <c r="H226" i="101"/>
  <c r="K536" i="102" s="1"/>
  <c r="H195" i="101"/>
  <c r="J536" i="102" s="1"/>
  <c r="L164" i="101"/>
  <c r="I540" i="102" s="1"/>
  <c r="L257" i="101"/>
  <c r="L540" i="102" s="1"/>
  <c r="L226" i="101"/>
  <c r="K540" i="102" s="1"/>
  <c r="L195" i="101"/>
  <c r="P164" i="101"/>
  <c r="I544" i="102" s="1"/>
  <c r="P257" i="101"/>
  <c r="L544" i="102" s="1"/>
  <c r="P226" i="101"/>
  <c r="K544" i="102" s="1"/>
  <c r="P195" i="101"/>
  <c r="J544" i="102" s="1"/>
  <c r="T164" i="101"/>
  <c r="I548" i="102" s="1"/>
  <c r="T257" i="101"/>
  <c r="L548" i="102" s="1"/>
  <c r="T226" i="101"/>
  <c r="K548" i="102" s="1"/>
  <c r="T195" i="101"/>
  <c r="J548" i="102" s="1"/>
  <c r="X164" i="101"/>
  <c r="I552" i="102" s="1"/>
  <c r="X257" i="101"/>
  <c r="L552" i="102" s="1"/>
  <c r="X226" i="101"/>
  <c r="K552" i="102" s="1"/>
  <c r="X195" i="101"/>
  <c r="J552" i="102" s="1"/>
  <c r="AB164" i="101"/>
  <c r="I556" i="102" s="1"/>
  <c r="AB257" i="101"/>
  <c r="L556" i="102" s="1"/>
  <c r="AB226" i="101"/>
  <c r="K556" i="102" s="1"/>
  <c r="AB195" i="101"/>
  <c r="J556" i="102" s="1"/>
  <c r="H165" i="101"/>
  <c r="I560" i="102" s="1"/>
  <c r="H258" i="101"/>
  <c r="L560" i="102" s="1"/>
  <c r="H227" i="101"/>
  <c r="K560" i="102" s="1"/>
  <c r="H196" i="101"/>
  <c r="J560" i="102" s="1"/>
  <c r="L165" i="101"/>
  <c r="I564" i="102" s="1"/>
  <c r="L258" i="101"/>
  <c r="L564" i="102" s="1"/>
  <c r="L227" i="101"/>
  <c r="K564" i="102" s="1"/>
  <c r="L196" i="101"/>
  <c r="J564" i="102" s="1"/>
  <c r="P165" i="101"/>
  <c r="I568" i="102" s="1"/>
  <c r="P258" i="101"/>
  <c r="L568" i="102" s="1"/>
  <c r="P227" i="101"/>
  <c r="K568" i="102" s="1"/>
  <c r="P196" i="101"/>
  <c r="J568" i="102" s="1"/>
  <c r="T165" i="101"/>
  <c r="I572" i="102" s="1"/>
  <c r="T258" i="101"/>
  <c r="L572" i="102" s="1"/>
  <c r="T227" i="101"/>
  <c r="K572" i="102" s="1"/>
  <c r="T196" i="101"/>
  <c r="J572" i="102" s="1"/>
  <c r="X165" i="101"/>
  <c r="I576" i="102" s="1"/>
  <c r="X258" i="101"/>
  <c r="L576" i="102" s="1"/>
  <c r="X227" i="101"/>
  <c r="K576" i="102" s="1"/>
  <c r="X196" i="101"/>
  <c r="J576" i="102" s="1"/>
  <c r="AB165" i="101"/>
  <c r="I580" i="102" s="1"/>
  <c r="AB258" i="101"/>
  <c r="L580" i="102" s="1"/>
  <c r="AB227" i="101"/>
  <c r="K580" i="102" s="1"/>
  <c r="AB196" i="101"/>
  <c r="J580" i="102" s="1"/>
  <c r="H166" i="101"/>
  <c r="I584" i="102" s="1"/>
  <c r="H259" i="101"/>
  <c r="L584" i="102" s="1"/>
  <c r="H228" i="101"/>
  <c r="K584" i="102" s="1"/>
  <c r="H197" i="101"/>
  <c r="J584" i="102" s="1"/>
  <c r="L166" i="101"/>
  <c r="I588" i="102" s="1"/>
  <c r="L259" i="101"/>
  <c r="L588" i="102" s="1"/>
  <c r="L228" i="101"/>
  <c r="K588" i="102" s="1"/>
  <c r="L197" i="101"/>
  <c r="J588" i="102" s="1"/>
  <c r="P166" i="101"/>
  <c r="I592" i="102" s="1"/>
  <c r="P259" i="101"/>
  <c r="L592" i="102" s="1"/>
  <c r="P228" i="101"/>
  <c r="K592" i="102" s="1"/>
  <c r="P197" i="101"/>
  <c r="J592" i="102" s="1"/>
  <c r="T166" i="101"/>
  <c r="I596" i="102" s="1"/>
  <c r="T259" i="101"/>
  <c r="L596" i="102" s="1"/>
  <c r="T228" i="101"/>
  <c r="K596" i="102" s="1"/>
  <c r="T197" i="101"/>
  <c r="J596" i="102" s="1"/>
  <c r="X166" i="101"/>
  <c r="I600" i="102" s="1"/>
  <c r="X259" i="101"/>
  <c r="L600" i="102" s="1"/>
  <c r="X228" i="101"/>
  <c r="K600" i="102" s="1"/>
  <c r="X197" i="101"/>
  <c r="J600" i="102" s="1"/>
  <c r="AB166" i="101"/>
  <c r="I604" i="102" s="1"/>
  <c r="AB259" i="101"/>
  <c r="L604" i="102" s="1"/>
  <c r="AB228" i="101"/>
  <c r="K604" i="102" s="1"/>
  <c r="AB197" i="101"/>
  <c r="J604" i="102" s="1"/>
  <c r="H167" i="101"/>
  <c r="I608" i="102" s="1"/>
  <c r="H260" i="101"/>
  <c r="L608" i="102" s="1"/>
  <c r="H229" i="101"/>
  <c r="K608" i="102" s="1"/>
  <c r="H198" i="101"/>
  <c r="J608" i="102" s="1"/>
  <c r="L167" i="101"/>
  <c r="I612" i="102" s="1"/>
  <c r="L260" i="101"/>
  <c r="L612" i="102" s="1"/>
  <c r="L229" i="101"/>
  <c r="K612" i="102" s="1"/>
  <c r="L198" i="101"/>
  <c r="J612" i="102" s="1"/>
  <c r="P167" i="101"/>
  <c r="I616" i="102" s="1"/>
  <c r="P260" i="101"/>
  <c r="L616" i="102" s="1"/>
  <c r="P229" i="101"/>
  <c r="K616" i="102" s="1"/>
  <c r="P198" i="101"/>
  <c r="J616" i="102" s="1"/>
  <c r="T167" i="101"/>
  <c r="I620" i="102" s="1"/>
  <c r="T260" i="101"/>
  <c r="L620" i="102" s="1"/>
  <c r="T229" i="101"/>
  <c r="K620" i="102" s="1"/>
  <c r="T198" i="101"/>
  <c r="J620" i="102" s="1"/>
  <c r="X167" i="101"/>
  <c r="I624" i="102" s="1"/>
  <c r="X260" i="101"/>
  <c r="L624" i="102" s="1"/>
  <c r="X229" i="101"/>
  <c r="K624" i="102" s="1"/>
  <c r="X198" i="101"/>
  <c r="J624" i="102" s="1"/>
  <c r="AB167" i="101"/>
  <c r="I628" i="102" s="1"/>
  <c r="AB260" i="101"/>
  <c r="L628" i="102" s="1"/>
  <c r="AB229" i="101"/>
  <c r="K628" i="102" s="1"/>
  <c r="AB198" i="101"/>
  <c r="J628" i="102" s="1"/>
  <c r="H168" i="101"/>
  <c r="I632" i="102" s="1"/>
  <c r="H261" i="101"/>
  <c r="L632" i="102" s="1"/>
  <c r="H230" i="101"/>
  <c r="K632" i="102" s="1"/>
  <c r="H199" i="101"/>
  <c r="J632" i="102" s="1"/>
  <c r="L168" i="101"/>
  <c r="I636" i="102" s="1"/>
  <c r="L261" i="101"/>
  <c r="L636" i="102" s="1"/>
  <c r="L230" i="101"/>
  <c r="K636" i="102" s="1"/>
  <c r="L199" i="101"/>
  <c r="J636" i="102" s="1"/>
  <c r="P168" i="101"/>
  <c r="I640" i="102" s="1"/>
  <c r="P261" i="101"/>
  <c r="L640" i="102" s="1"/>
  <c r="P230" i="101"/>
  <c r="K640" i="102" s="1"/>
  <c r="P199" i="101"/>
  <c r="J640" i="102" s="1"/>
  <c r="T168" i="101"/>
  <c r="T261" i="101"/>
  <c r="L644" i="102" s="1"/>
  <c r="T230" i="101"/>
  <c r="K644" i="102" s="1"/>
  <c r="T199" i="101"/>
  <c r="J644" i="102" s="1"/>
  <c r="X168" i="101"/>
  <c r="I648" i="102" s="1"/>
  <c r="X261" i="101"/>
  <c r="L648" i="102" s="1"/>
  <c r="X230" i="101"/>
  <c r="K648" i="102" s="1"/>
  <c r="X199" i="101"/>
  <c r="J648" i="102" s="1"/>
  <c r="AB168" i="101"/>
  <c r="I652" i="102" s="1"/>
  <c r="AB261" i="101"/>
  <c r="L652" i="102" s="1"/>
  <c r="AB230" i="101"/>
  <c r="K652" i="102" s="1"/>
  <c r="AB199" i="101"/>
  <c r="J652" i="102" s="1"/>
  <c r="H169" i="101"/>
  <c r="I656" i="102" s="1"/>
  <c r="H262" i="101"/>
  <c r="L656" i="102" s="1"/>
  <c r="H231" i="101"/>
  <c r="K656" i="102" s="1"/>
  <c r="H200" i="101"/>
  <c r="J656" i="102" s="1"/>
  <c r="L169" i="101"/>
  <c r="I660" i="102" s="1"/>
  <c r="L262" i="101"/>
  <c r="L660" i="102" s="1"/>
  <c r="L231" i="101"/>
  <c r="K660" i="102" s="1"/>
  <c r="L200" i="101"/>
  <c r="J660" i="102" s="1"/>
  <c r="P169" i="101"/>
  <c r="I664" i="102" s="1"/>
  <c r="P262" i="101"/>
  <c r="L664" i="102" s="1"/>
  <c r="P231" i="101"/>
  <c r="K664" i="102" s="1"/>
  <c r="P200" i="101"/>
  <c r="J664" i="102" s="1"/>
  <c r="T169" i="101"/>
  <c r="I668" i="102" s="1"/>
  <c r="T262" i="101"/>
  <c r="L668" i="102" s="1"/>
  <c r="T231" i="101"/>
  <c r="K668" i="102" s="1"/>
  <c r="T200" i="101"/>
  <c r="J668" i="102" s="1"/>
  <c r="X169" i="101"/>
  <c r="I672" i="102" s="1"/>
  <c r="X262" i="101"/>
  <c r="L672" i="102" s="1"/>
  <c r="X231" i="101"/>
  <c r="K672" i="102" s="1"/>
  <c r="X200" i="101"/>
  <c r="J672" i="102" s="1"/>
  <c r="AB169" i="101"/>
  <c r="I676" i="102" s="1"/>
  <c r="AB231" i="101"/>
  <c r="K676" i="102" s="1"/>
  <c r="AB262" i="101"/>
  <c r="L676" i="102" s="1"/>
  <c r="AB200" i="101"/>
  <c r="J676" i="102" s="1"/>
  <c r="H170" i="101"/>
  <c r="I680" i="102" s="1"/>
  <c r="H263" i="101"/>
  <c r="L680" i="102" s="1"/>
  <c r="H232" i="101"/>
  <c r="K680" i="102" s="1"/>
  <c r="H201" i="101"/>
  <c r="J680" i="102" s="1"/>
  <c r="L170" i="101"/>
  <c r="I684" i="102" s="1"/>
  <c r="L263" i="101"/>
  <c r="L684" i="102" s="1"/>
  <c r="L232" i="101"/>
  <c r="K684" i="102" s="1"/>
  <c r="L201" i="101"/>
  <c r="J684" i="102" s="1"/>
  <c r="P170" i="101"/>
  <c r="I688" i="102" s="1"/>
  <c r="P263" i="101"/>
  <c r="L688" i="102" s="1"/>
  <c r="P232" i="101"/>
  <c r="K688" i="102" s="1"/>
  <c r="P201" i="101"/>
  <c r="J688" i="102" s="1"/>
  <c r="T170" i="101"/>
  <c r="I692" i="102" s="1"/>
  <c r="T263" i="101"/>
  <c r="L692" i="102" s="1"/>
  <c r="T232" i="101"/>
  <c r="K692" i="102" s="1"/>
  <c r="T201" i="101"/>
  <c r="J692" i="102" s="1"/>
  <c r="X170" i="101"/>
  <c r="I696" i="102" s="1"/>
  <c r="X263" i="101"/>
  <c r="L696" i="102" s="1"/>
  <c r="X232" i="101"/>
  <c r="K696" i="102" s="1"/>
  <c r="X201" i="101"/>
  <c r="J696" i="102" s="1"/>
  <c r="AB170" i="101"/>
  <c r="I700" i="102" s="1"/>
  <c r="AB263" i="101"/>
  <c r="L700" i="102" s="1"/>
  <c r="AB232" i="101"/>
  <c r="K700" i="102" s="1"/>
  <c r="AB201" i="101"/>
  <c r="J700" i="102" s="1"/>
  <c r="H171" i="101"/>
  <c r="I704" i="102" s="1"/>
  <c r="H264" i="101"/>
  <c r="L704" i="102" s="1"/>
  <c r="H233" i="101"/>
  <c r="K704" i="102" s="1"/>
  <c r="H202" i="101"/>
  <c r="J704" i="102" s="1"/>
  <c r="L171" i="101"/>
  <c r="I708" i="102" s="1"/>
  <c r="L233" i="101"/>
  <c r="K708" i="102" s="1"/>
  <c r="L264" i="101"/>
  <c r="L708" i="102" s="1"/>
  <c r="L202" i="101"/>
  <c r="J708" i="102" s="1"/>
  <c r="P171" i="101"/>
  <c r="I712" i="102" s="1"/>
  <c r="P264" i="101"/>
  <c r="L712" i="102" s="1"/>
  <c r="P233" i="101"/>
  <c r="K712" i="102" s="1"/>
  <c r="P202" i="101"/>
  <c r="J712" i="102" s="1"/>
  <c r="T171" i="101"/>
  <c r="I716" i="102" s="1"/>
  <c r="T264" i="101"/>
  <c r="L716" i="102" s="1"/>
  <c r="T233" i="101"/>
  <c r="K716" i="102" s="1"/>
  <c r="T202" i="101"/>
  <c r="J716" i="102" s="1"/>
  <c r="X171" i="101"/>
  <c r="I720" i="102" s="1"/>
  <c r="X264" i="101"/>
  <c r="L720" i="102" s="1"/>
  <c r="X233" i="101"/>
  <c r="K720" i="102" s="1"/>
  <c r="X202" i="101"/>
  <c r="J720" i="102" s="1"/>
  <c r="AB171" i="101"/>
  <c r="I724" i="102" s="1"/>
  <c r="AB264" i="101"/>
  <c r="L724" i="102" s="1"/>
  <c r="AB233" i="101"/>
  <c r="K724" i="102" s="1"/>
  <c r="AB202" i="101"/>
  <c r="J724" i="102" s="1"/>
  <c r="H172" i="101"/>
  <c r="I728" i="102" s="1"/>
  <c r="H265" i="101"/>
  <c r="L728" i="102" s="1"/>
  <c r="H234" i="101"/>
  <c r="K728" i="102" s="1"/>
  <c r="H203" i="101"/>
  <c r="J728" i="102" s="1"/>
  <c r="L172" i="101"/>
  <c r="I732" i="102" s="1"/>
  <c r="L265" i="101"/>
  <c r="L732" i="102" s="1"/>
  <c r="L234" i="101"/>
  <c r="K732" i="102" s="1"/>
  <c r="L203" i="101"/>
  <c r="J732" i="102" s="1"/>
  <c r="P172" i="101"/>
  <c r="I736" i="102" s="1"/>
  <c r="P265" i="101"/>
  <c r="L736" i="102" s="1"/>
  <c r="P234" i="101"/>
  <c r="K736" i="102" s="1"/>
  <c r="P203" i="101"/>
  <c r="J736" i="102" s="1"/>
  <c r="T172" i="101"/>
  <c r="I740" i="102" s="1"/>
  <c r="T265" i="101"/>
  <c r="L740" i="102" s="1"/>
  <c r="T234" i="101"/>
  <c r="K740" i="102" s="1"/>
  <c r="T203" i="101"/>
  <c r="J740" i="102" s="1"/>
  <c r="X172" i="101"/>
  <c r="I744" i="102" s="1"/>
  <c r="X234" i="101"/>
  <c r="K744" i="102" s="1"/>
  <c r="X265" i="101"/>
  <c r="L744" i="102" s="1"/>
  <c r="X203" i="101"/>
  <c r="J744" i="102" s="1"/>
  <c r="AB172" i="101"/>
  <c r="I748" i="102" s="1"/>
  <c r="AB265" i="101"/>
  <c r="L748" i="102" s="1"/>
  <c r="AB234" i="101"/>
  <c r="K748" i="102" s="1"/>
  <c r="AB203" i="101"/>
  <c r="J748" i="102" s="1"/>
  <c r="H235" i="101"/>
  <c r="L8" i="102" s="1"/>
  <c r="H173" i="101"/>
  <c r="J8" i="102" s="1"/>
  <c r="H204" i="101"/>
  <c r="K8" i="102" s="1"/>
  <c r="L235" i="101"/>
  <c r="L12" i="102" s="1"/>
  <c r="L173" i="101"/>
  <c r="J12" i="102" s="1"/>
  <c r="L204" i="101"/>
  <c r="K12" i="102" s="1"/>
  <c r="P235" i="101"/>
  <c r="L16" i="102" s="1"/>
  <c r="P173" i="101"/>
  <c r="J16" i="102" s="1"/>
  <c r="P204" i="101"/>
  <c r="K16" i="102" s="1"/>
  <c r="T235" i="101"/>
  <c r="L20" i="102" s="1"/>
  <c r="T173" i="101"/>
  <c r="J20" i="102" s="1"/>
  <c r="T204" i="101"/>
  <c r="K20" i="102" s="1"/>
  <c r="X235" i="101"/>
  <c r="L24" i="102" s="1"/>
  <c r="X173" i="101"/>
  <c r="J24" i="102" s="1"/>
  <c r="X204" i="101"/>
  <c r="K24" i="102" s="1"/>
  <c r="AB235" i="101"/>
  <c r="L28" i="102" s="1"/>
  <c r="AB173" i="101"/>
  <c r="J28" i="102" s="1"/>
  <c r="AB204" i="101"/>
  <c r="K28" i="102" s="1"/>
  <c r="H143" i="101"/>
  <c r="I32" i="102" s="1"/>
  <c r="H236" i="101"/>
  <c r="L32" i="102" s="1"/>
  <c r="H205" i="101"/>
  <c r="K32" i="102" s="1"/>
  <c r="H174" i="101"/>
  <c r="J32" i="102" s="1"/>
  <c r="L143" i="101"/>
  <c r="I36" i="102" s="1"/>
  <c r="L236" i="101"/>
  <c r="L36" i="102" s="1"/>
  <c r="L174" i="101"/>
  <c r="J36" i="102" s="1"/>
  <c r="L205" i="101"/>
  <c r="K36" i="102" s="1"/>
  <c r="P143" i="101"/>
  <c r="I40" i="102" s="1"/>
  <c r="P236" i="101"/>
  <c r="L40" i="102" s="1"/>
  <c r="P174" i="101"/>
  <c r="J40" i="102" s="1"/>
  <c r="P205" i="101"/>
  <c r="K40" i="102" s="1"/>
  <c r="T143" i="101"/>
  <c r="I44" i="102" s="1"/>
  <c r="T236" i="101"/>
  <c r="L44" i="102" s="1"/>
  <c r="T205" i="101"/>
  <c r="K44" i="102" s="1"/>
  <c r="T174" i="101"/>
  <c r="J44" i="102" s="1"/>
  <c r="X143" i="101"/>
  <c r="I48" i="102" s="1"/>
  <c r="X236" i="101"/>
  <c r="L48" i="102" s="1"/>
  <c r="X205" i="101"/>
  <c r="K48" i="102" s="1"/>
  <c r="X174" i="101"/>
  <c r="J48" i="102" s="1"/>
  <c r="AB143" i="101"/>
  <c r="I52" i="102" s="1"/>
  <c r="AB236" i="101"/>
  <c r="L52" i="102" s="1"/>
  <c r="AB174" i="101"/>
  <c r="J52" i="102" s="1"/>
  <c r="AB205" i="101"/>
  <c r="K52" i="102" s="1"/>
  <c r="H144" i="101"/>
  <c r="I56" i="102" s="1"/>
  <c r="H237" i="101"/>
  <c r="L56" i="102" s="1"/>
  <c r="H206" i="101"/>
  <c r="K56" i="102" s="1"/>
  <c r="H175" i="101"/>
  <c r="J56" i="102" s="1"/>
  <c r="L144" i="101"/>
  <c r="I60" i="102" s="1"/>
  <c r="L237" i="101"/>
  <c r="L60" i="102" s="1"/>
  <c r="L206" i="101"/>
  <c r="K60" i="102" s="1"/>
  <c r="L175" i="101"/>
  <c r="J60" i="102" s="1"/>
  <c r="P144" i="101"/>
  <c r="I64" i="102" s="1"/>
  <c r="P237" i="101"/>
  <c r="L64" i="102" s="1"/>
  <c r="P175" i="101"/>
  <c r="J64" i="102" s="1"/>
  <c r="P206" i="101"/>
  <c r="K64" i="102" s="1"/>
  <c r="T144" i="101"/>
  <c r="I68" i="102" s="1"/>
  <c r="T237" i="101"/>
  <c r="L68" i="102" s="1"/>
  <c r="T175" i="101"/>
  <c r="J68" i="102" s="1"/>
  <c r="T206" i="101"/>
  <c r="K68" i="102" s="1"/>
  <c r="X144" i="101"/>
  <c r="I72" i="102" s="1"/>
  <c r="X237" i="101"/>
  <c r="L72" i="102" s="1"/>
  <c r="X206" i="101"/>
  <c r="K72" i="102" s="1"/>
  <c r="X175" i="101"/>
  <c r="J72" i="102" s="1"/>
  <c r="AB144" i="101"/>
  <c r="I76" i="102" s="1"/>
  <c r="AB237" i="101"/>
  <c r="L76" i="102" s="1"/>
  <c r="AB206" i="101"/>
  <c r="K76" i="102" s="1"/>
  <c r="AB175" i="101"/>
  <c r="J76" i="102" s="1"/>
  <c r="H145" i="101"/>
  <c r="I80" i="102" s="1"/>
  <c r="H238" i="101"/>
  <c r="L80" i="102" s="1"/>
  <c r="H207" i="101"/>
  <c r="K80" i="102" s="1"/>
  <c r="H176" i="101"/>
  <c r="J80" i="102" s="1"/>
  <c r="L145" i="101"/>
  <c r="I84" i="102" s="1"/>
  <c r="L238" i="101"/>
  <c r="L84" i="102" s="1"/>
  <c r="L207" i="101"/>
  <c r="K84" i="102" s="1"/>
  <c r="L176" i="101"/>
  <c r="J84" i="102" s="1"/>
  <c r="P145" i="101"/>
  <c r="I88" i="102" s="1"/>
  <c r="P238" i="101"/>
  <c r="L88" i="102" s="1"/>
  <c r="P207" i="101"/>
  <c r="K88" i="102" s="1"/>
  <c r="P176" i="101"/>
  <c r="J88" i="102" s="1"/>
  <c r="T145" i="101"/>
  <c r="I92" i="102" s="1"/>
  <c r="T238" i="101"/>
  <c r="L92" i="102" s="1"/>
  <c r="T207" i="101"/>
  <c r="K92" i="102" s="1"/>
  <c r="T176" i="101"/>
  <c r="J92" i="102" s="1"/>
  <c r="X145" i="101"/>
  <c r="I96" i="102" s="1"/>
  <c r="X238" i="101"/>
  <c r="L96" i="102" s="1"/>
  <c r="X207" i="101"/>
  <c r="K96" i="102" s="1"/>
  <c r="X176" i="101"/>
  <c r="J96" i="102" s="1"/>
  <c r="AB145" i="101"/>
  <c r="I100" i="102" s="1"/>
  <c r="AB238" i="101"/>
  <c r="L100" i="102" s="1"/>
  <c r="AB207" i="101"/>
  <c r="K100" i="102" s="1"/>
  <c r="AB176" i="101"/>
  <c r="J100" i="102" s="1"/>
  <c r="H146" i="101"/>
  <c r="I104" i="102" s="1"/>
  <c r="H239" i="101"/>
  <c r="L104" i="102" s="1"/>
  <c r="H177" i="101"/>
  <c r="J104" i="102" s="1"/>
  <c r="H208" i="101"/>
  <c r="K104" i="102" s="1"/>
  <c r="L146" i="101"/>
  <c r="I108" i="102" s="1"/>
  <c r="L239" i="101"/>
  <c r="L108" i="102" s="1"/>
  <c r="L177" i="101"/>
  <c r="J108" i="102" s="1"/>
  <c r="L208" i="101"/>
  <c r="K108" i="102" s="1"/>
  <c r="P146" i="101"/>
  <c r="I112" i="102" s="1"/>
  <c r="P239" i="101"/>
  <c r="L112" i="102" s="1"/>
  <c r="P177" i="101"/>
  <c r="J112" i="102" s="1"/>
  <c r="P208" i="101"/>
  <c r="K112" i="102" s="1"/>
  <c r="T146" i="101"/>
  <c r="I116" i="102" s="1"/>
  <c r="T239" i="101"/>
  <c r="L116" i="102" s="1"/>
  <c r="T177" i="101"/>
  <c r="J116" i="102" s="1"/>
  <c r="T208" i="101"/>
  <c r="K116" i="102" s="1"/>
  <c r="X146" i="101"/>
  <c r="I120" i="102" s="1"/>
  <c r="X239" i="101"/>
  <c r="L120" i="102" s="1"/>
  <c r="X177" i="101"/>
  <c r="J120" i="102" s="1"/>
  <c r="X208" i="101"/>
  <c r="K120" i="102" s="1"/>
  <c r="AB146" i="101"/>
  <c r="I124" i="102" s="1"/>
  <c r="AB239" i="101"/>
  <c r="L124" i="102" s="1"/>
  <c r="AB177" i="101"/>
  <c r="J124" i="102" s="1"/>
  <c r="AB208" i="101"/>
  <c r="K124" i="102" s="1"/>
  <c r="H147" i="101"/>
  <c r="I128" i="102" s="1"/>
  <c r="H240" i="101"/>
  <c r="L128" i="102" s="1"/>
  <c r="H209" i="101"/>
  <c r="K128" i="102" s="1"/>
  <c r="H178" i="101"/>
  <c r="J128" i="102" s="1"/>
  <c r="L147" i="101"/>
  <c r="I132" i="102" s="1"/>
  <c r="L240" i="101"/>
  <c r="L132" i="102" s="1"/>
  <c r="L209" i="101"/>
  <c r="K132" i="102" s="1"/>
  <c r="L178" i="101"/>
  <c r="J132" i="102" s="1"/>
  <c r="P147" i="101"/>
  <c r="I136" i="102" s="1"/>
  <c r="P240" i="101"/>
  <c r="L136" i="102" s="1"/>
  <c r="P178" i="101"/>
  <c r="J136" i="102" s="1"/>
  <c r="P209" i="101"/>
  <c r="K136" i="102" s="1"/>
  <c r="T147" i="101"/>
  <c r="I140" i="102" s="1"/>
  <c r="T240" i="101"/>
  <c r="L140" i="102" s="1"/>
  <c r="T178" i="101"/>
  <c r="J140" i="102" s="1"/>
  <c r="T209" i="101"/>
  <c r="K140" i="102" s="1"/>
  <c r="X147" i="101"/>
  <c r="I144" i="102" s="1"/>
  <c r="X240" i="101"/>
  <c r="L144" i="102" s="1"/>
  <c r="X209" i="101"/>
  <c r="K144" i="102" s="1"/>
  <c r="X178" i="101"/>
  <c r="J144" i="102" s="1"/>
  <c r="AB147" i="101"/>
  <c r="I148" i="102" s="1"/>
  <c r="AB240" i="101"/>
  <c r="L148" i="102" s="1"/>
  <c r="AB209" i="101"/>
  <c r="K148" i="102" s="1"/>
  <c r="AB178" i="101"/>
  <c r="J148" i="102" s="1"/>
  <c r="H148" i="101"/>
  <c r="I152" i="102" s="1"/>
  <c r="H241" i="101"/>
  <c r="L152" i="102" s="1"/>
  <c r="H179" i="101"/>
  <c r="J152" i="102" s="1"/>
  <c r="H210" i="101"/>
  <c r="K152" i="102" s="1"/>
  <c r="L148" i="101"/>
  <c r="I156" i="102" s="1"/>
  <c r="L241" i="101"/>
  <c r="L156" i="102" s="1"/>
  <c r="L210" i="101"/>
  <c r="K156" i="102" s="1"/>
  <c r="L179" i="101"/>
  <c r="J156" i="102" s="1"/>
  <c r="P148" i="101"/>
  <c r="I160" i="102" s="1"/>
  <c r="P241" i="101"/>
  <c r="L160" i="102" s="1"/>
  <c r="P210" i="101"/>
  <c r="K160" i="102" s="1"/>
  <c r="P179" i="101"/>
  <c r="J160" i="102" s="1"/>
  <c r="T148" i="101"/>
  <c r="I164" i="102" s="1"/>
  <c r="T241" i="101"/>
  <c r="L164" i="102" s="1"/>
  <c r="T179" i="101"/>
  <c r="J164" i="102" s="1"/>
  <c r="T210" i="101"/>
  <c r="K164" i="102" s="1"/>
  <c r="X148" i="101"/>
  <c r="I168" i="102" s="1"/>
  <c r="X241" i="101"/>
  <c r="L168" i="102" s="1"/>
  <c r="X179" i="101"/>
  <c r="J168" i="102" s="1"/>
  <c r="X210" i="101"/>
  <c r="K168" i="102" s="1"/>
  <c r="AB148" i="101"/>
  <c r="I172" i="102" s="1"/>
  <c r="AB241" i="101"/>
  <c r="L172" i="102" s="1"/>
  <c r="AB210" i="101"/>
  <c r="K172" i="102" s="1"/>
  <c r="AB179" i="101"/>
  <c r="J172" i="102" s="1"/>
  <c r="H149" i="101"/>
  <c r="I176" i="102" s="1"/>
  <c r="H242" i="101"/>
  <c r="L176" i="102" s="1"/>
  <c r="H211" i="101"/>
  <c r="K176" i="102" s="1"/>
  <c r="H180" i="101"/>
  <c r="J176" i="102" s="1"/>
  <c r="L149" i="101"/>
  <c r="I180" i="102" s="1"/>
  <c r="L242" i="101"/>
  <c r="L180" i="102" s="1"/>
  <c r="L180" i="101"/>
  <c r="J180" i="102" s="1"/>
  <c r="L211" i="101"/>
  <c r="K180" i="102" s="1"/>
  <c r="P149" i="101"/>
  <c r="I184" i="102" s="1"/>
  <c r="P242" i="101"/>
  <c r="L184" i="102" s="1"/>
  <c r="P211" i="101"/>
  <c r="K184" i="102" s="1"/>
  <c r="P180" i="101"/>
  <c r="J184" i="102" s="1"/>
  <c r="T149" i="101"/>
  <c r="I188" i="102" s="1"/>
  <c r="T242" i="101"/>
  <c r="L188" i="102" s="1"/>
  <c r="T211" i="101"/>
  <c r="K188" i="102" s="1"/>
  <c r="T180" i="101"/>
  <c r="J188" i="102" s="1"/>
  <c r="X149" i="101"/>
  <c r="I192" i="102" s="1"/>
  <c r="X242" i="101"/>
  <c r="L192" i="102" s="1"/>
  <c r="X211" i="101"/>
  <c r="K192" i="102" s="1"/>
  <c r="X180" i="101"/>
  <c r="J192" i="102" s="1"/>
  <c r="AB149" i="101"/>
  <c r="I196" i="102" s="1"/>
  <c r="AB242" i="101"/>
  <c r="L196" i="102" s="1"/>
  <c r="AB180" i="101"/>
  <c r="J196" i="102" s="1"/>
  <c r="AB211" i="101"/>
  <c r="K196" i="102" s="1"/>
  <c r="H150" i="101"/>
  <c r="I200" i="102" s="1"/>
  <c r="H243" i="101"/>
  <c r="L200" i="102" s="1"/>
  <c r="H212" i="101"/>
  <c r="K200" i="102" s="1"/>
  <c r="H181" i="101"/>
  <c r="J200" i="102" s="1"/>
  <c r="M150" i="101"/>
  <c r="I205" i="102" s="1"/>
  <c r="M243" i="101"/>
  <c r="L205" i="102" s="1"/>
  <c r="M212" i="101"/>
  <c r="K205" i="102" s="1"/>
  <c r="M181" i="101"/>
  <c r="J205" i="102" s="1"/>
  <c r="Q150" i="101"/>
  <c r="I209" i="102" s="1"/>
  <c r="Q243" i="101"/>
  <c r="L209" i="102" s="1"/>
  <c r="Q212" i="101"/>
  <c r="K209" i="102" s="1"/>
  <c r="Q181" i="101"/>
  <c r="J209" i="102" s="1"/>
  <c r="U150" i="101"/>
  <c r="I213" i="102" s="1"/>
  <c r="U243" i="101"/>
  <c r="L213" i="102" s="1"/>
  <c r="U212" i="101"/>
  <c r="K213" i="102" s="1"/>
  <c r="U181" i="101"/>
  <c r="J213" i="102" s="1"/>
  <c r="Y150" i="101"/>
  <c r="I217" i="102" s="1"/>
  <c r="Y243" i="101"/>
  <c r="L217" i="102" s="1"/>
  <c r="Y212" i="101"/>
  <c r="K217" i="102" s="1"/>
  <c r="Y181" i="101"/>
  <c r="J217" i="102" s="1"/>
  <c r="E151" i="101"/>
  <c r="I221" i="102" s="1"/>
  <c r="E244" i="101"/>
  <c r="L221" i="102" s="1"/>
  <c r="E213" i="101"/>
  <c r="K221" i="102" s="1"/>
  <c r="E182" i="101"/>
  <c r="J221" i="102" s="1"/>
  <c r="I151" i="101"/>
  <c r="I225" i="102" s="1"/>
  <c r="I244" i="101"/>
  <c r="L225" i="102" s="1"/>
  <c r="I213" i="101"/>
  <c r="K225" i="102" s="1"/>
  <c r="I182" i="101"/>
  <c r="J225" i="102" s="1"/>
  <c r="M151" i="101"/>
  <c r="I229" i="102" s="1"/>
  <c r="M244" i="101"/>
  <c r="L229" i="102" s="1"/>
  <c r="M213" i="101"/>
  <c r="K229" i="102" s="1"/>
  <c r="M182" i="101"/>
  <c r="J229" i="102" s="1"/>
  <c r="Q151" i="101"/>
  <c r="I233" i="102" s="1"/>
  <c r="Q244" i="101"/>
  <c r="L233" i="102" s="1"/>
  <c r="Q213" i="101"/>
  <c r="K233" i="102" s="1"/>
  <c r="Q182" i="101"/>
  <c r="J233" i="102" s="1"/>
  <c r="U151" i="101"/>
  <c r="I237" i="102" s="1"/>
  <c r="U244" i="101"/>
  <c r="L237" i="102" s="1"/>
  <c r="U213" i="101"/>
  <c r="K237" i="102" s="1"/>
  <c r="U182" i="101"/>
  <c r="J237" i="102" s="1"/>
  <c r="Y151" i="101"/>
  <c r="I241" i="102" s="1"/>
  <c r="Y244" i="101"/>
  <c r="L241" i="102" s="1"/>
  <c r="Y213" i="101"/>
  <c r="K241" i="102" s="1"/>
  <c r="Y182" i="101"/>
  <c r="J241" i="102" s="1"/>
  <c r="E152" i="101"/>
  <c r="I245" i="102" s="1"/>
  <c r="E245" i="101"/>
  <c r="L245" i="102" s="1"/>
  <c r="E214" i="101"/>
  <c r="K245" i="102" s="1"/>
  <c r="E183" i="101"/>
  <c r="J245" i="102" s="1"/>
  <c r="I152" i="101"/>
  <c r="I249" i="102" s="1"/>
  <c r="I245" i="101"/>
  <c r="L249" i="102" s="1"/>
  <c r="I214" i="101"/>
  <c r="K249" i="102" s="1"/>
  <c r="I183" i="101"/>
  <c r="J249" i="102" s="1"/>
  <c r="M152" i="101"/>
  <c r="I253" i="102" s="1"/>
  <c r="M245" i="101"/>
  <c r="L253" i="102" s="1"/>
  <c r="M214" i="101"/>
  <c r="K253" i="102" s="1"/>
  <c r="M183" i="101"/>
  <c r="J253" i="102" s="1"/>
  <c r="Q152" i="101"/>
  <c r="I257" i="102" s="1"/>
  <c r="Q245" i="101"/>
  <c r="L257" i="102" s="1"/>
  <c r="Q214" i="101"/>
  <c r="K257" i="102" s="1"/>
  <c r="Q183" i="101"/>
  <c r="J257" i="102" s="1"/>
  <c r="U152" i="101"/>
  <c r="I261" i="102" s="1"/>
  <c r="U245" i="101"/>
  <c r="L261" i="102" s="1"/>
  <c r="U214" i="101"/>
  <c r="K261" i="102" s="1"/>
  <c r="U183" i="101"/>
  <c r="J261" i="102" s="1"/>
  <c r="Y152" i="101"/>
  <c r="I265" i="102" s="1"/>
  <c r="Y245" i="101"/>
  <c r="L265" i="102" s="1"/>
  <c r="Y214" i="101"/>
  <c r="K265" i="102" s="1"/>
  <c r="Y183" i="101"/>
  <c r="J265" i="102" s="1"/>
  <c r="E153" i="101"/>
  <c r="I269" i="102" s="1"/>
  <c r="E246" i="101"/>
  <c r="L269" i="102" s="1"/>
  <c r="E215" i="101"/>
  <c r="K269" i="102" s="1"/>
  <c r="E184" i="101"/>
  <c r="J269" i="102" s="1"/>
  <c r="I153" i="101"/>
  <c r="I273" i="102" s="1"/>
  <c r="I246" i="101"/>
  <c r="L273" i="102" s="1"/>
  <c r="I215" i="101"/>
  <c r="K273" i="102" s="1"/>
  <c r="I184" i="101"/>
  <c r="J273" i="102" s="1"/>
  <c r="M153" i="101"/>
  <c r="I277" i="102" s="1"/>
  <c r="M246" i="101"/>
  <c r="L277" i="102" s="1"/>
  <c r="M215" i="101"/>
  <c r="K277" i="102" s="1"/>
  <c r="M184" i="101"/>
  <c r="J277" i="102" s="1"/>
  <c r="Q153" i="101"/>
  <c r="I281" i="102" s="1"/>
  <c r="Q246" i="101"/>
  <c r="L281" i="102" s="1"/>
  <c r="Q215" i="101"/>
  <c r="K281" i="102" s="1"/>
  <c r="Q184" i="101"/>
  <c r="J281" i="102" s="1"/>
  <c r="U153" i="101"/>
  <c r="I285" i="102" s="1"/>
  <c r="U246" i="101"/>
  <c r="L285" i="102" s="1"/>
  <c r="U215" i="101"/>
  <c r="K285" i="102" s="1"/>
  <c r="U184" i="101"/>
  <c r="J285" i="102" s="1"/>
  <c r="Y153" i="101"/>
  <c r="I289" i="102" s="1"/>
  <c r="Y246" i="101"/>
  <c r="L289" i="102" s="1"/>
  <c r="Y215" i="101"/>
  <c r="K289" i="102" s="1"/>
  <c r="Y184" i="101"/>
  <c r="J289" i="102" s="1"/>
  <c r="E154" i="101"/>
  <c r="I293" i="102" s="1"/>
  <c r="E247" i="101"/>
  <c r="L293" i="102" s="1"/>
  <c r="E216" i="101"/>
  <c r="K293" i="102" s="1"/>
  <c r="E185" i="101"/>
  <c r="J293" i="102" s="1"/>
  <c r="I154" i="101"/>
  <c r="I297" i="102" s="1"/>
  <c r="I247" i="101"/>
  <c r="L297" i="102" s="1"/>
  <c r="I216" i="101"/>
  <c r="K297" i="102" s="1"/>
  <c r="I185" i="101"/>
  <c r="J297" i="102" s="1"/>
  <c r="M154" i="101"/>
  <c r="I301" i="102" s="1"/>
  <c r="M247" i="101"/>
  <c r="L301" i="102" s="1"/>
  <c r="M216" i="101"/>
  <c r="K301" i="102" s="1"/>
  <c r="M185" i="101"/>
  <c r="J301" i="102" s="1"/>
  <c r="Q154" i="101"/>
  <c r="I305" i="102" s="1"/>
  <c r="Q247" i="101"/>
  <c r="L305" i="102" s="1"/>
  <c r="Q216" i="101"/>
  <c r="K305" i="102" s="1"/>
  <c r="Q185" i="101"/>
  <c r="J305" i="102" s="1"/>
  <c r="U154" i="101"/>
  <c r="I309" i="102" s="1"/>
  <c r="U247" i="101"/>
  <c r="L309" i="102" s="1"/>
  <c r="U216" i="101"/>
  <c r="K309" i="102" s="1"/>
  <c r="U185" i="101"/>
  <c r="J309" i="102" s="1"/>
  <c r="Y154" i="101"/>
  <c r="I313" i="102" s="1"/>
  <c r="Y247" i="101"/>
  <c r="L313" i="102" s="1"/>
  <c r="Y216" i="101"/>
  <c r="K313" i="102" s="1"/>
  <c r="Y185" i="101"/>
  <c r="J313" i="102" s="1"/>
  <c r="E155" i="101"/>
  <c r="I317" i="102" s="1"/>
  <c r="E248" i="101"/>
  <c r="L317" i="102" s="1"/>
  <c r="E217" i="101"/>
  <c r="K317" i="102" s="1"/>
  <c r="E186" i="101"/>
  <c r="J317" i="102" s="1"/>
  <c r="I155" i="101"/>
  <c r="I321" i="102" s="1"/>
  <c r="I248" i="101"/>
  <c r="L321" i="102" s="1"/>
  <c r="I217" i="101"/>
  <c r="K321" i="102" s="1"/>
  <c r="I186" i="101"/>
  <c r="J321" i="102" s="1"/>
  <c r="M155" i="101"/>
  <c r="I325" i="102" s="1"/>
  <c r="M248" i="101"/>
  <c r="L325" i="102" s="1"/>
  <c r="M217" i="101"/>
  <c r="K325" i="102" s="1"/>
  <c r="M186" i="101"/>
  <c r="J325" i="102" s="1"/>
  <c r="Q155" i="101"/>
  <c r="I329" i="102" s="1"/>
  <c r="Q248" i="101"/>
  <c r="L329" i="102" s="1"/>
  <c r="Q217" i="101"/>
  <c r="K329" i="102" s="1"/>
  <c r="Q186" i="101"/>
  <c r="J329" i="102" s="1"/>
  <c r="U155" i="101"/>
  <c r="I333" i="102" s="1"/>
  <c r="U248" i="101"/>
  <c r="L333" i="102" s="1"/>
  <c r="U217" i="101"/>
  <c r="K333" i="102" s="1"/>
  <c r="U186" i="101"/>
  <c r="J333" i="102" s="1"/>
  <c r="Y155" i="101"/>
  <c r="I337" i="102" s="1"/>
  <c r="Y248" i="101"/>
  <c r="L337" i="102" s="1"/>
  <c r="Y217" i="101"/>
  <c r="K337" i="102" s="1"/>
  <c r="Y186" i="101"/>
  <c r="J337" i="102" s="1"/>
  <c r="E156" i="101"/>
  <c r="I341" i="102" s="1"/>
  <c r="E249" i="101"/>
  <c r="L341" i="102" s="1"/>
  <c r="E218" i="101"/>
  <c r="K341" i="102" s="1"/>
  <c r="E187" i="101"/>
  <c r="J341" i="102" s="1"/>
  <c r="I156" i="101"/>
  <c r="I345" i="102" s="1"/>
  <c r="I249" i="101"/>
  <c r="L345" i="102" s="1"/>
  <c r="I218" i="101"/>
  <c r="K345" i="102" s="1"/>
  <c r="I187" i="101"/>
  <c r="J345" i="102" s="1"/>
  <c r="M156" i="101"/>
  <c r="I349" i="102" s="1"/>
  <c r="M249" i="101"/>
  <c r="L349" i="102" s="1"/>
  <c r="M218" i="101"/>
  <c r="K349" i="102" s="1"/>
  <c r="M187" i="101"/>
  <c r="J349" i="102" s="1"/>
  <c r="Q156" i="101"/>
  <c r="I353" i="102" s="1"/>
  <c r="Q249" i="101"/>
  <c r="L353" i="102" s="1"/>
  <c r="Q218" i="101"/>
  <c r="K353" i="102" s="1"/>
  <c r="Q187" i="101"/>
  <c r="J353" i="102" s="1"/>
  <c r="U156" i="101"/>
  <c r="I357" i="102" s="1"/>
  <c r="U249" i="101"/>
  <c r="L357" i="102" s="1"/>
  <c r="U218" i="101"/>
  <c r="K357" i="102" s="1"/>
  <c r="U187" i="101"/>
  <c r="J357" i="102" s="1"/>
  <c r="Y156" i="101"/>
  <c r="I361" i="102" s="1"/>
  <c r="Y249" i="101"/>
  <c r="L361" i="102" s="1"/>
  <c r="Y218" i="101"/>
  <c r="K361" i="102" s="1"/>
  <c r="Y187" i="101"/>
  <c r="J361" i="102" s="1"/>
  <c r="E157" i="101"/>
  <c r="I365" i="102" s="1"/>
  <c r="E250" i="101"/>
  <c r="L365" i="102" s="1"/>
  <c r="E219" i="101"/>
  <c r="K365" i="102" s="1"/>
  <c r="E188" i="101"/>
  <c r="J365" i="102" s="1"/>
  <c r="I157" i="101"/>
  <c r="I369" i="102" s="1"/>
  <c r="I250" i="101"/>
  <c r="L369" i="102" s="1"/>
  <c r="I219" i="101"/>
  <c r="K369" i="102" s="1"/>
  <c r="I188" i="101"/>
  <c r="J369" i="102" s="1"/>
  <c r="M157" i="101"/>
  <c r="I373" i="102" s="1"/>
  <c r="M250" i="101"/>
  <c r="L373" i="102" s="1"/>
  <c r="M219" i="101"/>
  <c r="K373" i="102" s="1"/>
  <c r="M188" i="101"/>
  <c r="J373" i="102" s="1"/>
  <c r="Q157" i="101"/>
  <c r="I377" i="102" s="1"/>
  <c r="Q250" i="101"/>
  <c r="L377" i="102" s="1"/>
  <c r="Q219" i="101"/>
  <c r="K377" i="102" s="1"/>
  <c r="Q188" i="101"/>
  <c r="J377" i="102" s="1"/>
  <c r="U157" i="101"/>
  <c r="I381" i="102" s="1"/>
  <c r="U250" i="101"/>
  <c r="L381" i="102" s="1"/>
  <c r="U219" i="101"/>
  <c r="K381" i="102" s="1"/>
  <c r="U188" i="101"/>
  <c r="J381" i="102" s="1"/>
  <c r="Y157" i="101"/>
  <c r="I385" i="102" s="1"/>
  <c r="Y250" i="101"/>
  <c r="L385" i="102" s="1"/>
  <c r="Y219" i="101"/>
  <c r="K385" i="102" s="1"/>
  <c r="Y188" i="101"/>
  <c r="J385" i="102" s="1"/>
  <c r="E158" i="101"/>
  <c r="I389" i="102" s="1"/>
  <c r="E251" i="101"/>
  <c r="L389" i="102" s="1"/>
  <c r="E220" i="101"/>
  <c r="K389" i="102" s="1"/>
  <c r="E189" i="101"/>
  <c r="J389" i="102" s="1"/>
  <c r="I158" i="101"/>
  <c r="I393" i="102" s="1"/>
  <c r="I251" i="101"/>
  <c r="L393" i="102" s="1"/>
  <c r="I220" i="101"/>
  <c r="K393" i="102" s="1"/>
  <c r="I189" i="101"/>
  <c r="J393" i="102" s="1"/>
  <c r="M158" i="101"/>
  <c r="I397" i="102" s="1"/>
  <c r="M251" i="101"/>
  <c r="L397" i="102" s="1"/>
  <c r="M220" i="101"/>
  <c r="K397" i="102" s="1"/>
  <c r="M189" i="101"/>
  <c r="J397" i="102" s="1"/>
  <c r="Q158" i="101"/>
  <c r="I401" i="102" s="1"/>
  <c r="Q251" i="101"/>
  <c r="L401" i="102" s="1"/>
  <c r="Q220" i="101"/>
  <c r="K401" i="102" s="1"/>
  <c r="Q189" i="101"/>
  <c r="J401" i="102" s="1"/>
  <c r="U158" i="101"/>
  <c r="I405" i="102" s="1"/>
  <c r="U251" i="101"/>
  <c r="L405" i="102" s="1"/>
  <c r="U220" i="101"/>
  <c r="K405" i="102" s="1"/>
  <c r="U189" i="101"/>
  <c r="J405" i="102" s="1"/>
  <c r="Y158" i="101"/>
  <c r="I409" i="102" s="1"/>
  <c r="Y251" i="101"/>
  <c r="L409" i="102" s="1"/>
  <c r="Y220" i="101"/>
  <c r="K409" i="102" s="1"/>
  <c r="Y189" i="101"/>
  <c r="J409" i="102" s="1"/>
  <c r="E159" i="101"/>
  <c r="I413" i="102" s="1"/>
  <c r="E252" i="101"/>
  <c r="L413" i="102" s="1"/>
  <c r="E221" i="101"/>
  <c r="K413" i="102" s="1"/>
  <c r="E190" i="101"/>
  <c r="J413" i="102" s="1"/>
  <c r="I159" i="101"/>
  <c r="I417" i="102" s="1"/>
  <c r="I252" i="101"/>
  <c r="L417" i="102" s="1"/>
  <c r="I221" i="101"/>
  <c r="K417" i="102" s="1"/>
  <c r="I190" i="101"/>
  <c r="J417" i="102" s="1"/>
  <c r="M159" i="101"/>
  <c r="I421" i="102" s="1"/>
  <c r="M252" i="101"/>
  <c r="L421" i="102" s="1"/>
  <c r="M221" i="101"/>
  <c r="K421" i="102" s="1"/>
  <c r="M190" i="101"/>
  <c r="J421" i="102" s="1"/>
  <c r="Q159" i="101"/>
  <c r="I425" i="102" s="1"/>
  <c r="Q252" i="101"/>
  <c r="L425" i="102" s="1"/>
  <c r="Q221" i="101"/>
  <c r="K425" i="102" s="1"/>
  <c r="Q190" i="101"/>
  <c r="J425" i="102" s="1"/>
  <c r="U159" i="101"/>
  <c r="I429" i="102" s="1"/>
  <c r="U252" i="101"/>
  <c r="L429" i="102" s="1"/>
  <c r="U221" i="101"/>
  <c r="K429" i="102" s="1"/>
  <c r="U190" i="101"/>
  <c r="J429" i="102" s="1"/>
  <c r="Y159" i="101"/>
  <c r="I433" i="102" s="1"/>
  <c r="Y252" i="101"/>
  <c r="L433" i="102" s="1"/>
  <c r="Y221" i="101"/>
  <c r="K433" i="102" s="1"/>
  <c r="Y190" i="101"/>
  <c r="J433" i="102" s="1"/>
  <c r="E160" i="101"/>
  <c r="I437" i="102" s="1"/>
  <c r="E253" i="101"/>
  <c r="L437" i="102" s="1"/>
  <c r="E222" i="101"/>
  <c r="K437" i="102" s="1"/>
  <c r="E191" i="101"/>
  <c r="J437" i="102" s="1"/>
  <c r="I160" i="101"/>
  <c r="I441" i="102" s="1"/>
  <c r="I253" i="101"/>
  <c r="L441" i="102" s="1"/>
  <c r="I222" i="101"/>
  <c r="K441" i="102" s="1"/>
  <c r="I191" i="101"/>
  <c r="J441" i="102" s="1"/>
  <c r="M160" i="101"/>
  <c r="I445" i="102" s="1"/>
  <c r="M253" i="101"/>
  <c r="L445" i="102" s="1"/>
  <c r="M222" i="101"/>
  <c r="K445" i="102" s="1"/>
  <c r="M191" i="101"/>
  <c r="J445" i="102" s="1"/>
  <c r="Q160" i="101"/>
  <c r="I449" i="102" s="1"/>
  <c r="Q253" i="101"/>
  <c r="L449" i="102" s="1"/>
  <c r="Q222" i="101"/>
  <c r="K449" i="102" s="1"/>
  <c r="Q191" i="101"/>
  <c r="J449" i="102" s="1"/>
  <c r="U160" i="101"/>
  <c r="I453" i="102" s="1"/>
  <c r="U253" i="101"/>
  <c r="L453" i="102" s="1"/>
  <c r="U222" i="101"/>
  <c r="K453" i="102" s="1"/>
  <c r="U191" i="101"/>
  <c r="J453" i="102" s="1"/>
  <c r="Y160" i="101"/>
  <c r="I457" i="102" s="1"/>
  <c r="Y253" i="101"/>
  <c r="L457" i="102" s="1"/>
  <c r="Y222" i="101"/>
  <c r="K457" i="102" s="1"/>
  <c r="Y191" i="101"/>
  <c r="J457" i="102" s="1"/>
  <c r="E161" i="101"/>
  <c r="I461" i="102" s="1"/>
  <c r="E254" i="101"/>
  <c r="L461" i="102" s="1"/>
  <c r="E223" i="101"/>
  <c r="K461" i="102" s="1"/>
  <c r="E192" i="101"/>
  <c r="J461" i="102" s="1"/>
  <c r="I161" i="101"/>
  <c r="I465" i="102" s="1"/>
  <c r="I254" i="101"/>
  <c r="L465" i="102" s="1"/>
  <c r="I223" i="101"/>
  <c r="K465" i="102" s="1"/>
  <c r="I192" i="101"/>
  <c r="J465" i="102" s="1"/>
  <c r="M161" i="101"/>
  <c r="I469" i="102" s="1"/>
  <c r="M254" i="101"/>
  <c r="L469" i="102" s="1"/>
  <c r="M223" i="101"/>
  <c r="K469" i="102" s="1"/>
  <c r="M192" i="101"/>
  <c r="J469" i="102" s="1"/>
  <c r="Q161" i="101"/>
  <c r="I473" i="102" s="1"/>
  <c r="Q254" i="101"/>
  <c r="L473" i="102" s="1"/>
  <c r="Q223" i="101"/>
  <c r="K473" i="102" s="1"/>
  <c r="Q192" i="101"/>
  <c r="J473" i="102" s="1"/>
  <c r="U161" i="101"/>
  <c r="I477" i="102" s="1"/>
  <c r="U254" i="101"/>
  <c r="L477" i="102" s="1"/>
  <c r="U223" i="101"/>
  <c r="K477" i="102" s="1"/>
  <c r="U192" i="101"/>
  <c r="J477" i="102" s="1"/>
  <c r="Y161" i="101"/>
  <c r="I481" i="102" s="1"/>
  <c r="Y254" i="101"/>
  <c r="L481" i="102" s="1"/>
  <c r="Y223" i="101"/>
  <c r="K481" i="102" s="1"/>
  <c r="Y192" i="101"/>
  <c r="J481" i="102" s="1"/>
  <c r="E162" i="101"/>
  <c r="I485" i="102" s="1"/>
  <c r="E255" i="101"/>
  <c r="L485" i="102" s="1"/>
  <c r="E224" i="101"/>
  <c r="K485" i="102" s="1"/>
  <c r="E193" i="101"/>
  <c r="J485" i="102" s="1"/>
  <c r="I162" i="101"/>
  <c r="I489" i="102" s="1"/>
  <c r="I255" i="101"/>
  <c r="L489" i="102" s="1"/>
  <c r="I224" i="101"/>
  <c r="K489" i="102" s="1"/>
  <c r="I193" i="101"/>
  <c r="J489" i="102" s="1"/>
  <c r="M162" i="101"/>
  <c r="I493" i="102" s="1"/>
  <c r="M255" i="101"/>
  <c r="L493" i="102" s="1"/>
  <c r="M224" i="101"/>
  <c r="K493" i="102" s="1"/>
  <c r="M193" i="101"/>
  <c r="J493" i="102" s="1"/>
  <c r="Q162" i="101"/>
  <c r="I497" i="102" s="1"/>
  <c r="Q255" i="101"/>
  <c r="L497" i="102" s="1"/>
  <c r="Q224" i="101"/>
  <c r="K497" i="102" s="1"/>
  <c r="Q193" i="101"/>
  <c r="J497" i="102" s="1"/>
  <c r="U162" i="101"/>
  <c r="I501" i="102" s="1"/>
  <c r="U255" i="101"/>
  <c r="L501" i="102" s="1"/>
  <c r="U224" i="101"/>
  <c r="K501" i="102" s="1"/>
  <c r="U193" i="101"/>
  <c r="J501" i="102" s="1"/>
  <c r="Y162" i="101"/>
  <c r="I505" i="102" s="1"/>
  <c r="Y255" i="101"/>
  <c r="L505" i="102" s="1"/>
  <c r="Y224" i="101"/>
  <c r="K505" i="102" s="1"/>
  <c r="Y193" i="101"/>
  <c r="J505" i="102" s="1"/>
  <c r="E163" i="101"/>
  <c r="I509" i="102" s="1"/>
  <c r="E256" i="101"/>
  <c r="L509" i="102" s="1"/>
  <c r="E225" i="101"/>
  <c r="K509" i="102" s="1"/>
  <c r="E194" i="101"/>
  <c r="J509" i="102" s="1"/>
  <c r="I163" i="101"/>
  <c r="I513" i="102" s="1"/>
  <c r="I256" i="101"/>
  <c r="L513" i="102" s="1"/>
  <c r="I225" i="101"/>
  <c r="K513" i="102" s="1"/>
  <c r="I194" i="101"/>
  <c r="J513" i="102" s="1"/>
  <c r="M163" i="101"/>
  <c r="I517" i="102" s="1"/>
  <c r="M256" i="101"/>
  <c r="L517" i="102" s="1"/>
  <c r="M225" i="101"/>
  <c r="K517" i="102" s="1"/>
  <c r="M194" i="101"/>
  <c r="J517" i="102" s="1"/>
  <c r="Q163" i="101"/>
  <c r="I521" i="102" s="1"/>
  <c r="Q256" i="101"/>
  <c r="L521" i="102" s="1"/>
  <c r="Q225" i="101"/>
  <c r="K521" i="102" s="1"/>
  <c r="Q194" i="101"/>
  <c r="J521" i="102" s="1"/>
  <c r="U163" i="101"/>
  <c r="I525" i="102" s="1"/>
  <c r="U256" i="101"/>
  <c r="L525" i="102" s="1"/>
  <c r="U225" i="101"/>
  <c r="K525" i="102" s="1"/>
  <c r="U194" i="101"/>
  <c r="J525" i="102" s="1"/>
  <c r="Y163" i="101"/>
  <c r="I529" i="102" s="1"/>
  <c r="Y256" i="101"/>
  <c r="L529" i="102" s="1"/>
  <c r="Y225" i="101"/>
  <c r="K529" i="102" s="1"/>
  <c r="Y194" i="101"/>
  <c r="J529" i="102" s="1"/>
  <c r="E164" i="101"/>
  <c r="I533" i="102" s="1"/>
  <c r="E257" i="101"/>
  <c r="L533" i="102" s="1"/>
  <c r="E226" i="101"/>
  <c r="K533" i="102" s="1"/>
  <c r="E195" i="101"/>
  <c r="J533" i="102" s="1"/>
  <c r="I164" i="101"/>
  <c r="I537" i="102" s="1"/>
  <c r="I257" i="101"/>
  <c r="L537" i="102" s="1"/>
  <c r="I226" i="101"/>
  <c r="K537" i="102" s="1"/>
  <c r="I195" i="101"/>
  <c r="J537" i="102" s="1"/>
  <c r="M164" i="101"/>
  <c r="I541" i="102" s="1"/>
  <c r="M257" i="101"/>
  <c r="L541" i="102" s="1"/>
  <c r="M226" i="101"/>
  <c r="K541" i="102" s="1"/>
  <c r="M195" i="101"/>
  <c r="J541" i="102" s="1"/>
  <c r="Q164" i="101"/>
  <c r="I545" i="102" s="1"/>
  <c r="Q257" i="101"/>
  <c r="L545" i="102" s="1"/>
  <c r="Q226" i="101"/>
  <c r="K545" i="102" s="1"/>
  <c r="Q195" i="101"/>
  <c r="J545" i="102" s="1"/>
  <c r="U164" i="101"/>
  <c r="I549" i="102" s="1"/>
  <c r="U257" i="101"/>
  <c r="L549" i="102" s="1"/>
  <c r="U226" i="101"/>
  <c r="K549" i="102" s="1"/>
  <c r="U195" i="101"/>
  <c r="J549" i="102" s="1"/>
  <c r="Y164" i="101"/>
  <c r="I553" i="102" s="1"/>
  <c r="Y257" i="101"/>
  <c r="L553" i="102" s="1"/>
  <c r="Y226" i="101"/>
  <c r="K553" i="102" s="1"/>
  <c r="Y195" i="101"/>
  <c r="J553" i="102" s="1"/>
  <c r="E165" i="101"/>
  <c r="I557" i="102" s="1"/>
  <c r="E258" i="101"/>
  <c r="L557" i="102" s="1"/>
  <c r="E227" i="101"/>
  <c r="K557" i="102" s="1"/>
  <c r="E196" i="101"/>
  <c r="J557" i="102" s="1"/>
  <c r="I165" i="101"/>
  <c r="I561" i="102" s="1"/>
  <c r="I258" i="101"/>
  <c r="L561" i="102" s="1"/>
  <c r="I227" i="101"/>
  <c r="K561" i="102" s="1"/>
  <c r="I196" i="101"/>
  <c r="J561" i="102" s="1"/>
  <c r="M165" i="101"/>
  <c r="I565" i="102" s="1"/>
  <c r="M258" i="101"/>
  <c r="L565" i="102" s="1"/>
  <c r="M227" i="101"/>
  <c r="K565" i="102" s="1"/>
  <c r="M196" i="101"/>
  <c r="J565" i="102" s="1"/>
  <c r="Q165" i="101"/>
  <c r="I569" i="102" s="1"/>
  <c r="Q258" i="101"/>
  <c r="L569" i="102" s="1"/>
  <c r="Q227" i="101"/>
  <c r="K569" i="102" s="1"/>
  <c r="Q196" i="101"/>
  <c r="J569" i="102" s="1"/>
  <c r="U165" i="101"/>
  <c r="I573" i="102" s="1"/>
  <c r="U258" i="101"/>
  <c r="L573" i="102" s="1"/>
  <c r="U227" i="101"/>
  <c r="K573" i="102" s="1"/>
  <c r="U196" i="101"/>
  <c r="J573" i="102" s="1"/>
  <c r="Y165" i="101"/>
  <c r="I577" i="102" s="1"/>
  <c r="Y258" i="101"/>
  <c r="L577" i="102" s="1"/>
  <c r="Y227" i="101"/>
  <c r="K577" i="102" s="1"/>
  <c r="Y196" i="101"/>
  <c r="J577" i="102" s="1"/>
  <c r="E166" i="101"/>
  <c r="I581" i="102" s="1"/>
  <c r="E259" i="101"/>
  <c r="L581" i="102" s="1"/>
  <c r="E228" i="101"/>
  <c r="K581" i="102" s="1"/>
  <c r="E197" i="101"/>
  <c r="J581" i="102" s="1"/>
  <c r="I166" i="101"/>
  <c r="I585" i="102" s="1"/>
  <c r="I259" i="101"/>
  <c r="L585" i="102" s="1"/>
  <c r="I228" i="101"/>
  <c r="K585" i="102" s="1"/>
  <c r="I197" i="101"/>
  <c r="J585" i="102" s="1"/>
  <c r="M166" i="101"/>
  <c r="I589" i="102" s="1"/>
  <c r="M259" i="101"/>
  <c r="L589" i="102" s="1"/>
  <c r="M228" i="101"/>
  <c r="K589" i="102" s="1"/>
  <c r="M197" i="101"/>
  <c r="J589" i="102" s="1"/>
  <c r="Q166" i="101"/>
  <c r="I593" i="102" s="1"/>
  <c r="Q259" i="101"/>
  <c r="L593" i="102" s="1"/>
  <c r="Q228" i="101"/>
  <c r="K593" i="102" s="1"/>
  <c r="Q197" i="101"/>
  <c r="J593" i="102" s="1"/>
  <c r="U166" i="101"/>
  <c r="I597" i="102" s="1"/>
  <c r="U259" i="101"/>
  <c r="L597" i="102" s="1"/>
  <c r="U228" i="101"/>
  <c r="K597" i="102" s="1"/>
  <c r="U197" i="101"/>
  <c r="J597" i="102" s="1"/>
  <c r="Y166" i="101"/>
  <c r="I601" i="102" s="1"/>
  <c r="Y259" i="101"/>
  <c r="L601" i="102" s="1"/>
  <c r="Y228" i="101"/>
  <c r="K601" i="102" s="1"/>
  <c r="Y197" i="101"/>
  <c r="J601" i="102" s="1"/>
  <c r="E167" i="101"/>
  <c r="I605" i="102" s="1"/>
  <c r="E260" i="101"/>
  <c r="L605" i="102" s="1"/>
  <c r="E229" i="101"/>
  <c r="K605" i="102" s="1"/>
  <c r="E198" i="101"/>
  <c r="J605" i="102" s="1"/>
  <c r="I167" i="101"/>
  <c r="I609" i="102" s="1"/>
  <c r="I260" i="101"/>
  <c r="L609" i="102" s="1"/>
  <c r="I229" i="101"/>
  <c r="K609" i="102" s="1"/>
  <c r="I198" i="101"/>
  <c r="J609" i="102" s="1"/>
  <c r="M167" i="101"/>
  <c r="I613" i="102" s="1"/>
  <c r="M260" i="101"/>
  <c r="L613" i="102" s="1"/>
  <c r="M229" i="101"/>
  <c r="K613" i="102" s="1"/>
  <c r="M198" i="101"/>
  <c r="J613" i="102" s="1"/>
  <c r="Q167" i="101"/>
  <c r="I617" i="102" s="1"/>
  <c r="Q260" i="101"/>
  <c r="L617" i="102" s="1"/>
  <c r="Q229" i="101"/>
  <c r="K617" i="102" s="1"/>
  <c r="Q198" i="101"/>
  <c r="J617" i="102" s="1"/>
  <c r="U167" i="101"/>
  <c r="I621" i="102" s="1"/>
  <c r="U260" i="101"/>
  <c r="L621" i="102" s="1"/>
  <c r="U229" i="101"/>
  <c r="K621" i="102" s="1"/>
  <c r="U198" i="101"/>
  <c r="J621" i="102" s="1"/>
  <c r="Y167" i="101"/>
  <c r="I625" i="102" s="1"/>
  <c r="Y260" i="101"/>
  <c r="L625" i="102" s="1"/>
  <c r="Y229" i="101"/>
  <c r="K625" i="102" s="1"/>
  <c r="Y198" i="101"/>
  <c r="J625" i="102" s="1"/>
  <c r="E168" i="101"/>
  <c r="I629" i="102" s="1"/>
  <c r="E261" i="101"/>
  <c r="L629" i="102" s="1"/>
  <c r="E230" i="101"/>
  <c r="K629" i="102" s="1"/>
  <c r="E199" i="101"/>
  <c r="J629" i="102" s="1"/>
  <c r="I168" i="101"/>
  <c r="I633" i="102" s="1"/>
  <c r="I261" i="101"/>
  <c r="L633" i="102" s="1"/>
  <c r="I230" i="101"/>
  <c r="K633" i="102" s="1"/>
  <c r="I199" i="101"/>
  <c r="J633" i="102" s="1"/>
  <c r="M168" i="101"/>
  <c r="I637" i="102" s="1"/>
  <c r="M261" i="101"/>
  <c r="L637" i="102" s="1"/>
  <c r="M230" i="101"/>
  <c r="K637" i="102" s="1"/>
  <c r="M199" i="101"/>
  <c r="J637" i="102" s="1"/>
  <c r="Q168" i="101"/>
  <c r="I641" i="102" s="1"/>
  <c r="Q261" i="101"/>
  <c r="L641" i="102" s="1"/>
  <c r="Q230" i="101"/>
  <c r="K641" i="102" s="1"/>
  <c r="Q199" i="101"/>
  <c r="J641" i="102" s="1"/>
  <c r="U168" i="101"/>
  <c r="I645" i="102" s="1"/>
  <c r="U261" i="101"/>
  <c r="L645" i="102" s="1"/>
  <c r="U230" i="101"/>
  <c r="K645" i="102" s="1"/>
  <c r="U199" i="101"/>
  <c r="J645" i="102" s="1"/>
  <c r="Y168" i="101"/>
  <c r="I649" i="102" s="1"/>
  <c r="Y261" i="101"/>
  <c r="L649" i="102" s="1"/>
  <c r="Y230" i="101"/>
  <c r="K649" i="102" s="1"/>
  <c r="Y199" i="101"/>
  <c r="J649" i="102" s="1"/>
  <c r="E169" i="101"/>
  <c r="I653" i="102" s="1"/>
  <c r="E262" i="101"/>
  <c r="L653" i="102" s="1"/>
  <c r="E231" i="101"/>
  <c r="K653" i="102" s="1"/>
  <c r="E200" i="101"/>
  <c r="J653" i="102" s="1"/>
  <c r="I169" i="101"/>
  <c r="I657" i="102" s="1"/>
  <c r="I262" i="101"/>
  <c r="L657" i="102" s="1"/>
  <c r="I231" i="101"/>
  <c r="K657" i="102" s="1"/>
  <c r="I200" i="101"/>
  <c r="J657" i="102" s="1"/>
  <c r="M169" i="101"/>
  <c r="I661" i="102" s="1"/>
  <c r="M262" i="101"/>
  <c r="L661" i="102" s="1"/>
  <c r="M231" i="101"/>
  <c r="K661" i="102" s="1"/>
  <c r="M200" i="101"/>
  <c r="J661" i="102" s="1"/>
  <c r="Q169" i="101"/>
  <c r="I665" i="102" s="1"/>
  <c r="Q231" i="101"/>
  <c r="K665" i="102" s="1"/>
  <c r="Q262" i="101"/>
  <c r="L665" i="102" s="1"/>
  <c r="Q200" i="101"/>
  <c r="J665" i="102" s="1"/>
  <c r="U169" i="101"/>
  <c r="I669" i="102" s="1"/>
  <c r="U262" i="101"/>
  <c r="L669" i="102" s="1"/>
  <c r="U231" i="101"/>
  <c r="K669" i="102" s="1"/>
  <c r="U200" i="101"/>
  <c r="J669" i="102" s="1"/>
  <c r="Y169" i="101"/>
  <c r="I673" i="102" s="1"/>
  <c r="Y262" i="101"/>
  <c r="L673" i="102" s="1"/>
  <c r="Y231" i="101"/>
  <c r="K673" i="102" s="1"/>
  <c r="Y200" i="101"/>
  <c r="J673" i="102" s="1"/>
  <c r="E170" i="101"/>
  <c r="I677" i="102" s="1"/>
  <c r="E263" i="101"/>
  <c r="L677" i="102" s="1"/>
  <c r="E232" i="101"/>
  <c r="K677" i="102" s="1"/>
  <c r="E201" i="101"/>
  <c r="J677" i="102" s="1"/>
  <c r="I170" i="101"/>
  <c r="I681" i="102" s="1"/>
  <c r="I263" i="101"/>
  <c r="L681" i="102" s="1"/>
  <c r="I232" i="101"/>
  <c r="K681" i="102" s="1"/>
  <c r="I201" i="101"/>
  <c r="J681" i="102" s="1"/>
  <c r="M170" i="101"/>
  <c r="I685" i="102" s="1"/>
  <c r="M263" i="101"/>
  <c r="L685" i="102" s="1"/>
  <c r="M232" i="101"/>
  <c r="K685" i="102" s="1"/>
  <c r="M201" i="101"/>
  <c r="J685" i="102" s="1"/>
  <c r="Q170" i="101"/>
  <c r="I689" i="102" s="1"/>
  <c r="Q263" i="101"/>
  <c r="L689" i="102" s="1"/>
  <c r="Q232" i="101"/>
  <c r="K689" i="102" s="1"/>
  <c r="Q201" i="101"/>
  <c r="J689" i="102" s="1"/>
  <c r="U170" i="101"/>
  <c r="I693" i="102" s="1"/>
  <c r="U232" i="101"/>
  <c r="K693" i="102" s="1"/>
  <c r="U263" i="101"/>
  <c r="L693" i="102" s="1"/>
  <c r="U201" i="101"/>
  <c r="J693" i="102" s="1"/>
  <c r="Y170" i="101"/>
  <c r="I697" i="102" s="1"/>
  <c r="Y263" i="101"/>
  <c r="L697" i="102" s="1"/>
  <c r="Y232" i="101"/>
  <c r="K697" i="102" s="1"/>
  <c r="Y201" i="101"/>
  <c r="J697" i="102" s="1"/>
  <c r="E171" i="101"/>
  <c r="I701" i="102" s="1"/>
  <c r="E264" i="101"/>
  <c r="L701" i="102" s="1"/>
  <c r="E233" i="101"/>
  <c r="K701" i="102" s="1"/>
  <c r="E202" i="101"/>
  <c r="J701" i="102" s="1"/>
  <c r="I171" i="101"/>
  <c r="I705" i="102" s="1"/>
  <c r="I264" i="101"/>
  <c r="L705" i="102" s="1"/>
  <c r="I233" i="101"/>
  <c r="K705" i="102" s="1"/>
  <c r="I202" i="101"/>
  <c r="J705" i="102" s="1"/>
  <c r="M171" i="101"/>
  <c r="I709" i="102" s="1"/>
  <c r="M264" i="101"/>
  <c r="L709" i="102" s="1"/>
  <c r="M233" i="101"/>
  <c r="K709" i="102" s="1"/>
  <c r="M202" i="101"/>
  <c r="J709" i="102" s="1"/>
  <c r="Q171" i="101"/>
  <c r="I713" i="102" s="1"/>
  <c r="Q264" i="101"/>
  <c r="L713" i="102" s="1"/>
  <c r="Q233" i="101"/>
  <c r="K713" i="102" s="1"/>
  <c r="Q202" i="101"/>
  <c r="J713" i="102" s="1"/>
  <c r="U171" i="101"/>
  <c r="I717" i="102" s="1"/>
  <c r="U264" i="101"/>
  <c r="L717" i="102" s="1"/>
  <c r="U233" i="101"/>
  <c r="K717" i="102" s="1"/>
  <c r="U202" i="101"/>
  <c r="J717" i="102" s="1"/>
  <c r="Y171" i="101"/>
  <c r="I721" i="102" s="1"/>
  <c r="Y264" i="101"/>
  <c r="L721" i="102" s="1"/>
  <c r="Y233" i="101"/>
  <c r="K721" i="102" s="1"/>
  <c r="Y202" i="101"/>
  <c r="J721" i="102" s="1"/>
  <c r="E172" i="101"/>
  <c r="I725" i="102" s="1"/>
  <c r="E265" i="101"/>
  <c r="L725" i="102" s="1"/>
  <c r="E234" i="101"/>
  <c r="K725" i="102" s="1"/>
  <c r="E203" i="101"/>
  <c r="J725" i="102" s="1"/>
  <c r="I172" i="101"/>
  <c r="I729" i="102" s="1"/>
  <c r="I265" i="101"/>
  <c r="L729" i="102" s="1"/>
  <c r="I234" i="101"/>
  <c r="K729" i="102" s="1"/>
  <c r="I203" i="101"/>
  <c r="J729" i="102" s="1"/>
  <c r="M172" i="101"/>
  <c r="I733" i="102" s="1"/>
  <c r="M265" i="101"/>
  <c r="L733" i="102" s="1"/>
  <c r="M234" i="101"/>
  <c r="K733" i="102" s="1"/>
  <c r="M203" i="101"/>
  <c r="J733" i="102" s="1"/>
  <c r="Q172" i="101"/>
  <c r="I737" i="102" s="1"/>
  <c r="Q234" i="101"/>
  <c r="K737" i="102" s="1"/>
  <c r="Q265" i="101"/>
  <c r="L737" i="102" s="1"/>
  <c r="Q203" i="101"/>
  <c r="J737" i="102" s="1"/>
  <c r="U172" i="101"/>
  <c r="I741" i="102" s="1"/>
  <c r="U265" i="101"/>
  <c r="L741" i="102" s="1"/>
  <c r="U234" i="101"/>
  <c r="K741" i="102" s="1"/>
  <c r="U203" i="101"/>
  <c r="J741" i="102" s="1"/>
  <c r="Y172" i="101"/>
  <c r="I745" i="102" s="1"/>
  <c r="Y265" i="101"/>
  <c r="L745" i="102" s="1"/>
  <c r="Y234" i="101"/>
  <c r="K745" i="102" s="1"/>
  <c r="Y203" i="101"/>
  <c r="J745" i="102" s="1"/>
  <c r="K150" i="101"/>
  <c r="I203" i="102" s="1"/>
  <c r="K243" i="101"/>
  <c r="L203" i="102" s="1"/>
  <c r="K212" i="101"/>
  <c r="K203" i="102" s="1"/>
  <c r="K181" i="101"/>
  <c r="J203" i="102" s="1"/>
  <c r="I235" i="101"/>
  <c r="L9" i="102" s="1"/>
  <c r="I204" i="101"/>
  <c r="K9" i="102" s="1"/>
  <c r="I173" i="101"/>
  <c r="J9" i="102" s="1"/>
  <c r="M235" i="101"/>
  <c r="L13" i="102" s="1"/>
  <c r="M204" i="101"/>
  <c r="K13" i="102" s="1"/>
  <c r="M173" i="101"/>
  <c r="J13" i="102" s="1"/>
  <c r="Q235" i="101"/>
  <c r="L17" i="102" s="1"/>
  <c r="Q204" i="101"/>
  <c r="K17" i="102" s="1"/>
  <c r="Q173" i="101"/>
  <c r="J17" i="102" s="1"/>
  <c r="U235" i="101"/>
  <c r="L21" i="102" s="1"/>
  <c r="U204" i="101"/>
  <c r="K21" i="102" s="1"/>
  <c r="U173" i="101"/>
  <c r="J21" i="102" s="1"/>
  <c r="Y235" i="101"/>
  <c r="L25" i="102" s="1"/>
  <c r="Y204" i="101"/>
  <c r="K25" i="102" s="1"/>
  <c r="Y173" i="101"/>
  <c r="J25" i="102" s="1"/>
  <c r="E236" i="101"/>
  <c r="L29" i="102" s="1"/>
  <c r="E205" i="101"/>
  <c r="K29" i="102" s="1"/>
  <c r="I143" i="101"/>
  <c r="I33" i="102" s="1"/>
  <c r="I236" i="101"/>
  <c r="L33" i="102" s="1"/>
  <c r="I174" i="101"/>
  <c r="J33" i="102" s="1"/>
  <c r="I205" i="101"/>
  <c r="K33" i="102" s="1"/>
  <c r="M143" i="101"/>
  <c r="I37" i="102" s="1"/>
  <c r="M236" i="101"/>
  <c r="L37" i="102" s="1"/>
  <c r="M174" i="101"/>
  <c r="J37" i="102" s="1"/>
  <c r="M205" i="101"/>
  <c r="K37" i="102" s="1"/>
  <c r="Q143" i="101"/>
  <c r="I41" i="102" s="1"/>
  <c r="Q236" i="101"/>
  <c r="L41" i="102" s="1"/>
  <c r="Q174" i="101"/>
  <c r="J41" i="102" s="1"/>
  <c r="Q205" i="101"/>
  <c r="K41" i="102" s="1"/>
  <c r="U143" i="101"/>
  <c r="I45" i="102" s="1"/>
  <c r="U236" i="101"/>
  <c r="L45" i="102" s="1"/>
  <c r="U174" i="101"/>
  <c r="J45" i="102" s="1"/>
  <c r="U205" i="101"/>
  <c r="K45" i="102" s="1"/>
  <c r="Y143" i="101"/>
  <c r="I49" i="102" s="1"/>
  <c r="Y236" i="101"/>
  <c r="L49" i="102" s="1"/>
  <c r="Y174" i="101"/>
  <c r="J49" i="102" s="1"/>
  <c r="Y205" i="101"/>
  <c r="K49" i="102" s="1"/>
  <c r="E237" i="101"/>
  <c r="L53" i="102" s="1"/>
  <c r="E206" i="101"/>
  <c r="K53" i="102" s="1"/>
  <c r="E175" i="101"/>
  <c r="J53" i="102" s="1"/>
  <c r="I144" i="101"/>
  <c r="I57" i="102" s="1"/>
  <c r="I237" i="101"/>
  <c r="L57" i="102" s="1"/>
  <c r="I175" i="101"/>
  <c r="J57" i="102" s="1"/>
  <c r="I206" i="101"/>
  <c r="K57" i="102" s="1"/>
  <c r="M144" i="101"/>
  <c r="I61" i="102" s="1"/>
  <c r="M237" i="101"/>
  <c r="L61" i="102" s="1"/>
  <c r="M206" i="101"/>
  <c r="K61" i="102" s="1"/>
  <c r="M175" i="101"/>
  <c r="J61" i="102" s="1"/>
  <c r="Q144" i="101"/>
  <c r="I65" i="102" s="1"/>
  <c r="Q237" i="101"/>
  <c r="L65" i="102" s="1"/>
  <c r="Q206" i="101"/>
  <c r="K65" i="102" s="1"/>
  <c r="Q175" i="101"/>
  <c r="J65" i="102" s="1"/>
  <c r="U144" i="101"/>
  <c r="I69" i="102" s="1"/>
  <c r="U237" i="101"/>
  <c r="L69" i="102" s="1"/>
  <c r="U175" i="101"/>
  <c r="J69" i="102" s="1"/>
  <c r="U206" i="101"/>
  <c r="K69" i="102" s="1"/>
  <c r="Y144" i="101"/>
  <c r="I73" i="102" s="1"/>
  <c r="Y237" i="101"/>
  <c r="L73" i="102" s="1"/>
  <c r="Y175" i="101"/>
  <c r="J73" i="102" s="1"/>
  <c r="Y206" i="101"/>
  <c r="K73" i="102" s="1"/>
  <c r="E238" i="101"/>
  <c r="L77" i="102" s="1"/>
  <c r="E207" i="101"/>
  <c r="K77" i="102" s="1"/>
  <c r="E176" i="101"/>
  <c r="J77" i="102" s="1"/>
  <c r="I145" i="101"/>
  <c r="I81" i="102" s="1"/>
  <c r="I238" i="101"/>
  <c r="L81" i="102" s="1"/>
  <c r="I176" i="101"/>
  <c r="J81" i="102" s="1"/>
  <c r="I207" i="101"/>
  <c r="K81" i="102" s="1"/>
  <c r="M145" i="101"/>
  <c r="I85" i="102" s="1"/>
  <c r="M238" i="101"/>
  <c r="L85" i="102" s="1"/>
  <c r="M176" i="101"/>
  <c r="J85" i="102" s="1"/>
  <c r="M207" i="101"/>
  <c r="K85" i="102" s="1"/>
  <c r="Q145" i="101"/>
  <c r="I89" i="102" s="1"/>
  <c r="Q238" i="101"/>
  <c r="L89" i="102" s="1"/>
  <c r="Q207" i="101"/>
  <c r="K89" i="102" s="1"/>
  <c r="Q176" i="101"/>
  <c r="J89" i="102" s="1"/>
  <c r="U145" i="101"/>
  <c r="I93" i="102" s="1"/>
  <c r="U238" i="101"/>
  <c r="L93" i="102" s="1"/>
  <c r="U207" i="101"/>
  <c r="K93" i="102" s="1"/>
  <c r="U176" i="101"/>
  <c r="J93" i="102" s="1"/>
  <c r="Y145" i="101"/>
  <c r="I97" i="102" s="1"/>
  <c r="Y238" i="101"/>
  <c r="L97" i="102" s="1"/>
  <c r="Y176" i="101"/>
  <c r="J97" i="102" s="1"/>
  <c r="Y207" i="101"/>
  <c r="K97" i="102" s="1"/>
  <c r="E239" i="101"/>
  <c r="L101" i="102" s="1"/>
  <c r="E208" i="101"/>
  <c r="K101" i="102" s="1"/>
  <c r="E177" i="101"/>
  <c r="J101" i="102" s="1"/>
  <c r="I146" i="101"/>
  <c r="I105" i="102" s="1"/>
  <c r="I239" i="101"/>
  <c r="L105" i="102" s="1"/>
  <c r="I208" i="101"/>
  <c r="K105" i="102" s="1"/>
  <c r="I177" i="101"/>
  <c r="J105" i="102" s="1"/>
  <c r="M146" i="101"/>
  <c r="I109" i="102" s="1"/>
  <c r="M239" i="101"/>
  <c r="L109" i="102" s="1"/>
  <c r="M208" i="101"/>
  <c r="K109" i="102" s="1"/>
  <c r="M177" i="101"/>
  <c r="J109" i="102" s="1"/>
  <c r="Q146" i="101"/>
  <c r="I113" i="102" s="1"/>
  <c r="Q239" i="101"/>
  <c r="L113" i="102" s="1"/>
  <c r="Q208" i="101"/>
  <c r="K113" i="102" s="1"/>
  <c r="Q177" i="101"/>
  <c r="J113" i="102" s="1"/>
  <c r="U146" i="101"/>
  <c r="I117" i="102" s="1"/>
  <c r="U239" i="101"/>
  <c r="L117" i="102" s="1"/>
  <c r="U208" i="101"/>
  <c r="K117" i="102" s="1"/>
  <c r="U177" i="101"/>
  <c r="J117" i="102" s="1"/>
  <c r="Y146" i="101"/>
  <c r="I121" i="102" s="1"/>
  <c r="Y239" i="101"/>
  <c r="L121" i="102" s="1"/>
  <c r="Y208" i="101"/>
  <c r="K121" i="102" s="1"/>
  <c r="Y177" i="101"/>
  <c r="J121" i="102" s="1"/>
  <c r="E240" i="101"/>
  <c r="L125" i="102" s="1"/>
  <c r="E209" i="101"/>
  <c r="K125" i="102" s="1"/>
  <c r="E178" i="101"/>
  <c r="J125" i="102" s="1"/>
  <c r="I147" i="101"/>
  <c r="I129" i="102" s="1"/>
  <c r="I240" i="101"/>
  <c r="L129" i="102" s="1"/>
  <c r="I178" i="101"/>
  <c r="J129" i="102" s="1"/>
  <c r="I209" i="101"/>
  <c r="K129" i="102" s="1"/>
  <c r="M147" i="101"/>
  <c r="I133" i="102" s="1"/>
  <c r="M240" i="101"/>
  <c r="L133" i="102" s="1"/>
  <c r="M178" i="101"/>
  <c r="J133" i="102" s="1"/>
  <c r="M209" i="101"/>
  <c r="K133" i="102" s="1"/>
  <c r="Q147" i="101"/>
  <c r="I137" i="102" s="1"/>
  <c r="Q240" i="101"/>
  <c r="L137" i="102" s="1"/>
  <c r="Q178" i="101"/>
  <c r="J137" i="102" s="1"/>
  <c r="Q209" i="101"/>
  <c r="K137" i="102" s="1"/>
  <c r="U147" i="101"/>
  <c r="I141" i="102" s="1"/>
  <c r="U240" i="101"/>
  <c r="L141" i="102" s="1"/>
  <c r="U178" i="101"/>
  <c r="J141" i="102" s="1"/>
  <c r="U209" i="101"/>
  <c r="K141" i="102" s="1"/>
  <c r="Y147" i="101"/>
  <c r="I145" i="102" s="1"/>
  <c r="Y240" i="101"/>
  <c r="L145" i="102" s="1"/>
  <c r="Y178" i="101"/>
  <c r="J145" i="102" s="1"/>
  <c r="Y209" i="101"/>
  <c r="K145" i="102" s="1"/>
  <c r="E241" i="101"/>
  <c r="L149" i="102" s="1"/>
  <c r="E210" i="101"/>
  <c r="K149" i="102" s="1"/>
  <c r="E179" i="101"/>
  <c r="J149" i="102" s="1"/>
  <c r="I148" i="101"/>
  <c r="I153" i="102" s="1"/>
  <c r="I241" i="101"/>
  <c r="L153" i="102" s="1"/>
  <c r="I179" i="101"/>
  <c r="J153" i="102" s="1"/>
  <c r="I210" i="101"/>
  <c r="K153" i="102" s="1"/>
  <c r="M148" i="101"/>
  <c r="I157" i="102" s="1"/>
  <c r="M241" i="101"/>
  <c r="L157" i="102" s="1"/>
  <c r="M179" i="101"/>
  <c r="J157" i="102" s="1"/>
  <c r="M210" i="101"/>
  <c r="K157" i="102" s="1"/>
  <c r="Q148" i="101"/>
  <c r="I161" i="102" s="1"/>
  <c r="Q241" i="101"/>
  <c r="L161" i="102" s="1"/>
  <c r="Q210" i="101"/>
  <c r="K161" i="102" s="1"/>
  <c r="Q179" i="101"/>
  <c r="J161" i="102" s="1"/>
  <c r="U148" i="101"/>
  <c r="I165" i="102" s="1"/>
  <c r="U241" i="101"/>
  <c r="L165" i="102" s="1"/>
  <c r="U210" i="101"/>
  <c r="K165" i="102" s="1"/>
  <c r="U179" i="101"/>
  <c r="J165" i="102" s="1"/>
  <c r="Y148" i="101"/>
  <c r="I169" i="102" s="1"/>
  <c r="Y241" i="101"/>
  <c r="L169" i="102" s="1"/>
  <c r="Y210" i="101"/>
  <c r="K169" i="102" s="1"/>
  <c r="Y179" i="101"/>
  <c r="J169" i="102" s="1"/>
  <c r="E149" i="101"/>
  <c r="I173" i="102" s="1"/>
  <c r="E242" i="101"/>
  <c r="L173" i="102" s="1"/>
  <c r="E211" i="101"/>
  <c r="K173" i="102" s="1"/>
  <c r="E180" i="101"/>
  <c r="J173" i="102" s="1"/>
  <c r="I149" i="101"/>
  <c r="I177" i="102" s="1"/>
  <c r="I242" i="101"/>
  <c r="L177" i="102" s="1"/>
  <c r="I211" i="101"/>
  <c r="K177" i="102" s="1"/>
  <c r="I180" i="101"/>
  <c r="J177" i="102" s="1"/>
  <c r="M149" i="101"/>
  <c r="I181" i="102" s="1"/>
  <c r="M242" i="101"/>
  <c r="L181" i="102" s="1"/>
  <c r="M180" i="101"/>
  <c r="J181" i="102" s="1"/>
  <c r="M211" i="101"/>
  <c r="K181" i="102" s="1"/>
  <c r="Q149" i="101"/>
  <c r="I185" i="102" s="1"/>
  <c r="Q242" i="101"/>
  <c r="L185" i="102" s="1"/>
  <c r="Q211" i="101"/>
  <c r="K185" i="102" s="1"/>
  <c r="Q180" i="101"/>
  <c r="J185" i="102" s="1"/>
  <c r="U149" i="101"/>
  <c r="I189" i="102" s="1"/>
  <c r="U242" i="101"/>
  <c r="L189" i="102" s="1"/>
  <c r="U211" i="101"/>
  <c r="K189" i="102" s="1"/>
  <c r="U180" i="101"/>
  <c r="J189" i="102" s="1"/>
  <c r="Y149" i="101"/>
  <c r="I193" i="102" s="1"/>
  <c r="Y242" i="101"/>
  <c r="L193" i="102" s="1"/>
  <c r="Y211" i="101"/>
  <c r="K193" i="102" s="1"/>
  <c r="Y180" i="101"/>
  <c r="J193" i="102" s="1"/>
  <c r="E150" i="101"/>
  <c r="I197" i="102" s="1"/>
  <c r="E243" i="101"/>
  <c r="L197" i="102" s="1"/>
  <c r="E212" i="101"/>
  <c r="K197" i="102" s="1"/>
  <c r="E181" i="101"/>
  <c r="J197" i="102" s="1"/>
  <c r="I150" i="101"/>
  <c r="I201" i="102" s="1"/>
  <c r="I243" i="101"/>
  <c r="L201" i="102" s="1"/>
  <c r="I212" i="101"/>
  <c r="K201" i="102" s="1"/>
  <c r="I181" i="101"/>
  <c r="J201" i="102" s="1"/>
  <c r="N150" i="101"/>
  <c r="I206" i="102" s="1"/>
  <c r="N243" i="101"/>
  <c r="L206" i="102" s="1"/>
  <c r="N212" i="101"/>
  <c r="K206" i="102" s="1"/>
  <c r="N181" i="101"/>
  <c r="J206" i="102" s="1"/>
  <c r="R150" i="101"/>
  <c r="I210" i="102" s="1"/>
  <c r="R243" i="101"/>
  <c r="L210" i="102" s="1"/>
  <c r="R212" i="101"/>
  <c r="K210" i="102" s="1"/>
  <c r="R181" i="101"/>
  <c r="J210" i="102" s="1"/>
  <c r="V150" i="101"/>
  <c r="I214" i="102" s="1"/>
  <c r="V243" i="101"/>
  <c r="L214" i="102" s="1"/>
  <c r="V212" i="101"/>
  <c r="K214" i="102" s="1"/>
  <c r="V181" i="101"/>
  <c r="J214" i="102" s="1"/>
  <c r="Z150" i="101"/>
  <c r="I218" i="102" s="1"/>
  <c r="Z243" i="101"/>
  <c r="L218" i="102" s="1"/>
  <c r="Z212" i="101"/>
  <c r="K218" i="102" s="1"/>
  <c r="Z181" i="101"/>
  <c r="J218" i="102" s="1"/>
  <c r="F151" i="101"/>
  <c r="I222" i="102" s="1"/>
  <c r="F244" i="101"/>
  <c r="L222" i="102" s="1"/>
  <c r="F213" i="101"/>
  <c r="K222" i="102" s="1"/>
  <c r="F182" i="101"/>
  <c r="J222" i="102" s="1"/>
  <c r="J151" i="101"/>
  <c r="I226" i="102" s="1"/>
  <c r="J244" i="101"/>
  <c r="L226" i="102" s="1"/>
  <c r="J213" i="101"/>
  <c r="K226" i="102" s="1"/>
  <c r="J182" i="101"/>
  <c r="J226" i="102" s="1"/>
  <c r="N151" i="101"/>
  <c r="I230" i="102" s="1"/>
  <c r="N244" i="101"/>
  <c r="L230" i="102" s="1"/>
  <c r="N213" i="101"/>
  <c r="K230" i="102" s="1"/>
  <c r="N182" i="101"/>
  <c r="J230" i="102" s="1"/>
  <c r="R151" i="101"/>
  <c r="I234" i="102" s="1"/>
  <c r="R244" i="101"/>
  <c r="L234" i="102" s="1"/>
  <c r="R213" i="101"/>
  <c r="K234" i="102" s="1"/>
  <c r="R182" i="101"/>
  <c r="J234" i="102" s="1"/>
  <c r="V151" i="101"/>
  <c r="I238" i="102" s="1"/>
  <c r="V244" i="101"/>
  <c r="L238" i="102" s="1"/>
  <c r="V213" i="101"/>
  <c r="K238" i="102" s="1"/>
  <c r="V182" i="101"/>
  <c r="J238" i="102" s="1"/>
  <c r="Z151" i="101"/>
  <c r="I242" i="102" s="1"/>
  <c r="Z244" i="101"/>
  <c r="L242" i="102" s="1"/>
  <c r="Z213" i="101"/>
  <c r="K242" i="102" s="1"/>
  <c r="Z182" i="101"/>
  <c r="J242" i="102" s="1"/>
  <c r="F152" i="101"/>
  <c r="I246" i="102" s="1"/>
  <c r="F245" i="101"/>
  <c r="L246" i="102" s="1"/>
  <c r="F214" i="101"/>
  <c r="K246" i="102" s="1"/>
  <c r="F183" i="101"/>
  <c r="J246" i="102" s="1"/>
  <c r="J152" i="101"/>
  <c r="I250" i="102" s="1"/>
  <c r="J245" i="101"/>
  <c r="L250" i="102" s="1"/>
  <c r="J214" i="101"/>
  <c r="K250" i="102" s="1"/>
  <c r="J183" i="101"/>
  <c r="J250" i="102" s="1"/>
  <c r="N152" i="101"/>
  <c r="I254" i="102" s="1"/>
  <c r="N245" i="101"/>
  <c r="L254" i="102" s="1"/>
  <c r="N214" i="101"/>
  <c r="K254" i="102" s="1"/>
  <c r="N183" i="101"/>
  <c r="J254" i="102" s="1"/>
  <c r="R152" i="101"/>
  <c r="I258" i="102" s="1"/>
  <c r="R245" i="101"/>
  <c r="L258" i="102" s="1"/>
  <c r="R214" i="101"/>
  <c r="K258" i="102" s="1"/>
  <c r="R183" i="101"/>
  <c r="J258" i="102" s="1"/>
  <c r="V152" i="101"/>
  <c r="I262" i="102" s="1"/>
  <c r="V245" i="101"/>
  <c r="L262" i="102" s="1"/>
  <c r="V214" i="101"/>
  <c r="K262" i="102" s="1"/>
  <c r="V183" i="101"/>
  <c r="J262" i="102" s="1"/>
  <c r="Z152" i="101"/>
  <c r="I266" i="102" s="1"/>
  <c r="Z245" i="101"/>
  <c r="L266" i="102" s="1"/>
  <c r="Z214" i="101"/>
  <c r="K266" i="102" s="1"/>
  <c r="Z183" i="101"/>
  <c r="J266" i="102" s="1"/>
  <c r="F153" i="101"/>
  <c r="I270" i="102" s="1"/>
  <c r="F246" i="101"/>
  <c r="L270" i="102" s="1"/>
  <c r="F215" i="101"/>
  <c r="K270" i="102" s="1"/>
  <c r="F184" i="101"/>
  <c r="J270" i="102" s="1"/>
  <c r="J153" i="101"/>
  <c r="I274" i="102" s="1"/>
  <c r="J246" i="101"/>
  <c r="L274" i="102" s="1"/>
  <c r="J215" i="101"/>
  <c r="K274" i="102" s="1"/>
  <c r="J184" i="101"/>
  <c r="J274" i="102" s="1"/>
  <c r="N153" i="101"/>
  <c r="I278" i="102" s="1"/>
  <c r="N246" i="101"/>
  <c r="L278" i="102" s="1"/>
  <c r="N215" i="101"/>
  <c r="K278" i="102" s="1"/>
  <c r="N184" i="101"/>
  <c r="J278" i="102" s="1"/>
  <c r="R153" i="101"/>
  <c r="I282" i="102" s="1"/>
  <c r="R246" i="101"/>
  <c r="L282" i="102" s="1"/>
  <c r="R215" i="101"/>
  <c r="K282" i="102" s="1"/>
  <c r="R184" i="101"/>
  <c r="J282" i="102" s="1"/>
  <c r="V153" i="101"/>
  <c r="I286" i="102" s="1"/>
  <c r="V246" i="101"/>
  <c r="L286" i="102" s="1"/>
  <c r="V215" i="101"/>
  <c r="K286" i="102" s="1"/>
  <c r="V184" i="101"/>
  <c r="J286" i="102" s="1"/>
  <c r="Z153" i="101"/>
  <c r="I290" i="102" s="1"/>
  <c r="Z246" i="101"/>
  <c r="L290" i="102" s="1"/>
  <c r="Z215" i="101"/>
  <c r="K290" i="102" s="1"/>
  <c r="Z184" i="101"/>
  <c r="J290" i="102" s="1"/>
  <c r="F154" i="101"/>
  <c r="I294" i="102" s="1"/>
  <c r="F247" i="101"/>
  <c r="L294" i="102" s="1"/>
  <c r="F216" i="101"/>
  <c r="K294" i="102" s="1"/>
  <c r="F185" i="101"/>
  <c r="J294" i="102" s="1"/>
  <c r="J154" i="101"/>
  <c r="I298" i="102" s="1"/>
  <c r="J247" i="101"/>
  <c r="L298" i="102" s="1"/>
  <c r="J216" i="101"/>
  <c r="K298" i="102" s="1"/>
  <c r="J185" i="101"/>
  <c r="J298" i="102" s="1"/>
  <c r="N154" i="101"/>
  <c r="I302" i="102" s="1"/>
  <c r="N247" i="101"/>
  <c r="L302" i="102" s="1"/>
  <c r="N216" i="101"/>
  <c r="K302" i="102" s="1"/>
  <c r="N185" i="101"/>
  <c r="J302" i="102" s="1"/>
  <c r="R154" i="101"/>
  <c r="I306" i="102" s="1"/>
  <c r="R247" i="101"/>
  <c r="L306" i="102" s="1"/>
  <c r="R216" i="101"/>
  <c r="K306" i="102" s="1"/>
  <c r="R185" i="101"/>
  <c r="J306" i="102" s="1"/>
  <c r="V154" i="101"/>
  <c r="I310" i="102" s="1"/>
  <c r="V247" i="101"/>
  <c r="L310" i="102" s="1"/>
  <c r="V216" i="101"/>
  <c r="K310" i="102" s="1"/>
  <c r="V185" i="101"/>
  <c r="J310" i="102" s="1"/>
  <c r="Z154" i="101"/>
  <c r="I314" i="102" s="1"/>
  <c r="Z247" i="101"/>
  <c r="L314" i="102" s="1"/>
  <c r="Z216" i="101"/>
  <c r="K314" i="102" s="1"/>
  <c r="Z185" i="101"/>
  <c r="J314" i="102" s="1"/>
  <c r="F155" i="101"/>
  <c r="I318" i="102" s="1"/>
  <c r="F248" i="101"/>
  <c r="L318" i="102" s="1"/>
  <c r="F217" i="101"/>
  <c r="K318" i="102" s="1"/>
  <c r="F186" i="101"/>
  <c r="J318" i="102" s="1"/>
  <c r="J155" i="101"/>
  <c r="I322" i="102" s="1"/>
  <c r="J248" i="101"/>
  <c r="L322" i="102" s="1"/>
  <c r="J217" i="101"/>
  <c r="K322" i="102" s="1"/>
  <c r="J186" i="101"/>
  <c r="J322" i="102" s="1"/>
  <c r="N155" i="101"/>
  <c r="I326" i="102" s="1"/>
  <c r="N248" i="101"/>
  <c r="L326" i="102" s="1"/>
  <c r="N217" i="101"/>
  <c r="K326" i="102" s="1"/>
  <c r="N186" i="101"/>
  <c r="J326" i="102" s="1"/>
  <c r="R155" i="101"/>
  <c r="I330" i="102" s="1"/>
  <c r="R248" i="101"/>
  <c r="L330" i="102" s="1"/>
  <c r="R217" i="101"/>
  <c r="K330" i="102" s="1"/>
  <c r="R186" i="101"/>
  <c r="J330" i="102" s="1"/>
  <c r="V155" i="101"/>
  <c r="I334" i="102" s="1"/>
  <c r="V248" i="101"/>
  <c r="L334" i="102" s="1"/>
  <c r="V217" i="101"/>
  <c r="K334" i="102" s="1"/>
  <c r="V186" i="101"/>
  <c r="Z155" i="101"/>
  <c r="I338" i="102" s="1"/>
  <c r="Z248" i="101"/>
  <c r="L338" i="102" s="1"/>
  <c r="Z217" i="101"/>
  <c r="K338" i="102" s="1"/>
  <c r="Z186" i="101"/>
  <c r="J338" i="102" s="1"/>
  <c r="F156" i="101"/>
  <c r="I342" i="102" s="1"/>
  <c r="F249" i="101"/>
  <c r="L342" i="102" s="1"/>
  <c r="F218" i="101"/>
  <c r="K342" i="102" s="1"/>
  <c r="F187" i="101"/>
  <c r="J342" i="102" s="1"/>
  <c r="J156" i="101"/>
  <c r="I346" i="102" s="1"/>
  <c r="J249" i="101"/>
  <c r="L346" i="102" s="1"/>
  <c r="J218" i="101"/>
  <c r="K346" i="102" s="1"/>
  <c r="J187" i="101"/>
  <c r="J346" i="102" s="1"/>
  <c r="N156" i="101"/>
  <c r="I350" i="102" s="1"/>
  <c r="N249" i="101"/>
  <c r="L350" i="102" s="1"/>
  <c r="N218" i="101"/>
  <c r="K350" i="102" s="1"/>
  <c r="N187" i="101"/>
  <c r="J350" i="102" s="1"/>
  <c r="R156" i="101"/>
  <c r="I354" i="102" s="1"/>
  <c r="R249" i="101"/>
  <c r="L354" i="102" s="1"/>
  <c r="R218" i="101"/>
  <c r="K354" i="102" s="1"/>
  <c r="R187" i="101"/>
  <c r="J354" i="102" s="1"/>
  <c r="V156" i="101"/>
  <c r="I358" i="102" s="1"/>
  <c r="V249" i="101"/>
  <c r="L358" i="102" s="1"/>
  <c r="V218" i="101"/>
  <c r="K358" i="102" s="1"/>
  <c r="V187" i="101"/>
  <c r="J358" i="102" s="1"/>
  <c r="Z156" i="101"/>
  <c r="I362" i="102" s="1"/>
  <c r="Z249" i="101"/>
  <c r="L362" i="102" s="1"/>
  <c r="Z218" i="101"/>
  <c r="K362" i="102" s="1"/>
  <c r="Z187" i="101"/>
  <c r="J362" i="102" s="1"/>
  <c r="F157" i="101"/>
  <c r="I366" i="102" s="1"/>
  <c r="F250" i="101"/>
  <c r="L366" i="102" s="1"/>
  <c r="F219" i="101"/>
  <c r="K366" i="102" s="1"/>
  <c r="F188" i="101"/>
  <c r="J366" i="102" s="1"/>
  <c r="J157" i="101"/>
  <c r="I370" i="102" s="1"/>
  <c r="J250" i="101"/>
  <c r="L370" i="102" s="1"/>
  <c r="J219" i="101"/>
  <c r="K370" i="102" s="1"/>
  <c r="J188" i="101"/>
  <c r="J370" i="102" s="1"/>
  <c r="N157" i="101"/>
  <c r="I374" i="102" s="1"/>
  <c r="N250" i="101"/>
  <c r="L374" i="102" s="1"/>
  <c r="N219" i="101"/>
  <c r="K374" i="102" s="1"/>
  <c r="N188" i="101"/>
  <c r="J374" i="102" s="1"/>
  <c r="R157" i="101"/>
  <c r="I378" i="102" s="1"/>
  <c r="R250" i="101"/>
  <c r="L378" i="102" s="1"/>
  <c r="R219" i="101"/>
  <c r="K378" i="102" s="1"/>
  <c r="R188" i="101"/>
  <c r="J378" i="102" s="1"/>
  <c r="V157" i="101"/>
  <c r="I382" i="102" s="1"/>
  <c r="V250" i="101"/>
  <c r="L382" i="102" s="1"/>
  <c r="V219" i="101"/>
  <c r="K382" i="102" s="1"/>
  <c r="V188" i="101"/>
  <c r="J382" i="102" s="1"/>
  <c r="Z157" i="101"/>
  <c r="I386" i="102" s="1"/>
  <c r="Z250" i="101"/>
  <c r="L386" i="102" s="1"/>
  <c r="Z219" i="101"/>
  <c r="K386" i="102" s="1"/>
  <c r="Z188" i="101"/>
  <c r="J386" i="102" s="1"/>
  <c r="F158" i="101"/>
  <c r="I390" i="102" s="1"/>
  <c r="F251" i="101"/>
  <c r="L390" i="102" s="1"/>
  <c r="F220" i="101"/>
  <c r="K390" i="102" s="1"/>
  <c r="F189" i="101"/>
  <c r="J390" i="102" s="1"/>
  <c r="J158" i="101"/>
  <c r="I394" i="102" s="1"/>
  <c r="J251" i="101"/>
  <c r="L394" i="102" s="1"/>
  <c r="J220" i="101"/>
  <c r="K394" i="102" s="1"/>
  <c r="J189" i="101"/>
  <c r="J394" i="102" s="1"/>
  <c r="N158" i="101"/>
  <c r="I398" i="102" s="1"/>
  <c r="N251" i="101"/>
  <c r="L398" i="102" s="1"/>
  <c r="N220" i="101"/>
  <c r="K398" i="102" s="1"/>
  <c r="N189" i="101"/>
  <c r="J398" i="102" s="1"/>
  <c r="R158" i="101"/>
  <c r="I402" i="102" s="1"/>
  <c r="R251" i="101"/>
  <c r="L402" i="102" s="1"/>
  <c r="R220" i="101"/>
  <c r="K402" i="102" s="1"/>
  <c r="R189" i="101"/>
  <c r="J402" i="102" s="1"/>
  <c r="V158" i="101"/>
  <c r="I406" i="102" s="1"/>
  <c r="V251" i="101"/>
  <c r="L406" i="102" s="1"/>
  <c r="V220" i="101"/>
  <c r="K406" i="102" s="1"/>
  <c r="V189" i="101"/>
  <c r="J406" i="102" s="1"/>
  <c r="Z158" i="101"/>
  <c r="I410" i="102" s="1"/>
  <c r="Z251" i="101"/>
  <c r="L410" i="102" s="1"/>
  <c r="Z220" i="101"/>
  <c r="K410" i="102" s="1"/>
  <c r="Z189" i="101"/>
  <c r="J410" i="102" s="1"/>
  <c r="F159" i="101"/>
  <c r="I414" i="102" s="1"/>
  <c r="F252" i="101"/>
  <c r="L414" i="102" s="1"/>
  <c r="F221" i="101"/>
  <c r="K414" i="102" s="1"/>
  <c r="F190" i="101"/>
  <c r="J414" i="102" s="1"/>
  <c r="J159" i="101"/>
  <c r="I418" i="102" s="1"/>
  <c r="J252" i="101"/>
  <c r="L418" i="102" s="1"/>
  <c r="J221" i="101"/>
  <c r="K418" i="102" s="1"/>
  <c r="J190" i="101"/>
  <c r="J418" i="102" s="1"/>
  <c r="N159" i="101"/>
  <c r="I422" i="102" s="1"/>
  <c r="N252" i="101"/>
  <c r="L422" i="102" s="1"/>
  <c r="N221" i="101"/>
  <c r="K422" i="102" s="1"/>
  <c r="N190" i="101"/>
  <c r="J422" i="102" s="1"/>
  <c r="R159" i="101"/>
  <c r="I426" i="102" s="1"/>
  <c r="R252" i="101"/>
  <c r="L426" i="102" s="1"/>
  <c r="R221" i="101"/>
  <c r="K426" i="102" s="1"/>
  <c r="R190" i="101"/>
  <c r="J426" i="102" s="1"/>
  <c r="V159" i="101"/>
  <c r="I430" i="102" s="1"/>
  <c r="V252" i="101"/>
  <c r="L430" i="102" s="1"/>
  <c r="V221" i="101"/>
  <c r="K430" i="102" s="1"/>
  <c r="V190" i="101"/>
  <c r="J430" i="102" s="1"/>
  <c r="Z159" i="101"/>
  <c r="I434" i="102" s="1"/>
  <c r="Z252" i="101"/>
  <c r="L434" i="102" s="1"/>
  <c r="Z221" i="101"/>
  <c r="K434" i="102" s="1"/>
  <c r="Z190" i="101"/>
  <c r="J434" i="102" s="1"/>
  <c r="F160" i="101"/>
  <c r="I438" i="102" s="1"/>
  <c r="F253" i="101"/>
  <c r="L438" i="102" s="1"/>
  <c r="F222" i="101"/>
  <c r="K438" i="102" s="1"/>
  <c r="F191" i="101"/>
  <c r="J438" i="102" s="1"/>
  <c r="J160" i="101"/>
  <c r="I442" i="102" s="1"/>
  <c r="J253" i="101"/>
  <c r="L442" i="102" s="1"/>
  <c r="J222" i="101"/>
  <c r="K442" i="102" s="1"/>
  <c r="J191" i="101"/>
  <c r="J442" i="102" s="1"/>
  <c r="N160" i="101"/>
  <c r="I446" i="102" s="1"/>
  <c r="N253" i="101"/>
  <c r="L446" i="102" s="1"/>
  <c r="N222" i="101"/>
  <c r="K446" i="102" s="1"/>
  <c r="N191" i="101"/>
  <c r="J446" i="102" s="1"/>
  <c r="R160" i="101"/>
  <c r="I450" i="102" s="1"/>
  <c r="R253" i="101"/>
  <c r="L450" i="102" s="1"/>
  <c r="R222" i="101"/>
  <c r="K450" i="102" s="1"/>
  <c r="R191" i="101"/>
  <c r="J450" i="102" s="1"/>
  <c r="V160" i="101"/>
  <c r="I454" i="102" s="1"/>
  <c r="V253" i="101"/>
  <c r="L454" i="102" s="1"/>
  <c r="V222" i="101"/>
  <c r="K454" i="102" s="1"/>
  <c r="V191" i="101"/>
  <c r="J454" i="102" s="1"/>
  <c r="Z160" i="101"/>
  <c r="I458" i="102" s="1"/>
  <c r="Z253" i="101"/>
  <c r="L458" i="102" s="1"/>
  <c r="Z222" i="101"/>
  <c r="K458" i="102" s="1"/>
  <c r="Z191" i="101"/>
  <c r="J458" i="102" s="1"/>
  <c r="F161" i="101"/>
  <c r="I462" i="102" s="1"/>
  <c r="F254" i="101"/>
  <c r="L462" i="102" s="1"/>
  <c r="F223" i="101"/>
  <c r="K462" i="102" s="1"/>
  <c r="F192" i="101"/>
  <c r="J462" i="102" s="1"/>
  <c r="J161" i="101"/>
  <c r="I466" i="102" s="1"/>
  <c r="J254" i="101"/>
  <c r="L466" i="102" s="1"/>
  <c r="J223" i="101"/>
  <c r="K466" i="102" s="1"/>
  <c r="J192" i="101"/>
  <c r="J466" i="102" s="1"/>
  <c r="N161" i="101"/>
  <c r="I470" i="102" s="1"/>
  <c r="N254" i="101"/>
  <c r="L470" i="102" s="1"/>
  <c r="N223" i="101"/>
  <c r="K470" i="102" s="1"/>
  <c r="N192" i="101"/>
  <c r="J470" i="102" s="1"/>
  <c r="R161" i="101"/>
  <c r="I474" i="102" s="1"/>
  <c r="R254" i="101"/>
  <c r="L474" i="102" s="1"/>
  <c r="R223" i="101"/>
  <c r="K474" i="102" s="1"/>
  <c r="R192" i="101"/>
  <c r="J474" i="102" s="1"/>
  <c r="V161" i="101"/>
  <c r="I478" i="102" s="1"/>
  <c r="V254" i="101"/>
  <c r="L478" i="102" s="1"/>
  <c r="V223" i="101"/>
  <c r="K478" i="102" s="1"/>
  <c r="V192" i="101"/>
  <c r="J478" i="102" s="1"/>
  <c r="Z161" i="101"/>
  <c r="I482" i="102" s="1"/>
  <c r="Z254" i="101"/>
  <c r="L482" i="102" s="1"/>
  <c r="Z223" i="101"/>
  <c r="K482" i="102" s="1"/>
  <c r="Z192" i="101"/>
  <c r="J482" i="102" s="1"/>
  <c r="F162" i="101"/>
  <c r="I486" i="102" s="1"/>
  <c r="F255" i="101"/>
  <c r="L486" i="102" s="1"/>
  <c r="F224" i="101"/>
  <c r="K486" i="102" s="1"/>
  <c r="F193" i="101"/>
  <c r="J486" i="102" s="1"/>
  <c r="J162" i="101"/>
  <c r="I490" i="102" s="1"/>
  <c r="J255" i="101"/>
  <c r="L490" i="102" s="1"/>
  <c r="J224" i="101"/>
  <c r="K490" i="102" s="1"/>
  <c r="J193" i="101"/>
  <c r="J490" i="102" s="1"/>
  <c r="N162" i="101"/>
  <c r="I494" i="102" s="1"/>
  <c r="N255" i="101"/>
  <c r="L494" i="102" s="1"/>
  <c r="N224" i="101"/>
  <c r="K494" i="102" s="1"/>
  <c r="N193" i="101"/>
  <c r="J494" i="102" s="1"/>
  <c r="R162" i="101"/>
  <c r="I498" i="102" s="1"/>
  <c r="R255" i="101"/>
  <c r="L498" i="102" s="1"/>
  <c r="R224" i="101"/>
  <c r="K498" i="102" s="1"/>
  <c r="R193" i="101"/>
  <c r="J498" i="102" s="1"/>
  <c r="V162" i="101"/>
  <c r="I502" i="102" s="1"/>
  <c r="V255" i="101"/>
  <c r="L502" i="102" s="1"/>
  <c r="V224" i="101"/>
  <c r="K502" i="102" s="1"/>
  <c r="V193" i="101"/>
  <c r="J502" i="102" s="1"/>
  <c r="Z162" i="101"/>
  <c r="I506" i="102" s="1"/>
  <c r="Z255" i="101"/>
  <c r="L506" i="102" s="1"/>
  <c r="Z224" i="101"/>
  <c r="K506" i="102" s="1"/>
  <c r="Z193" i="101"/>
  <c r="J506" i="102" s="1"/>
  <c r="F163" i="101"/>
  <c r="I510" i="102" s="1"/>
  <c r="F256" i="101"/>
  <c r="L510" i="102" s="1"/>
  <c r="F225" i="101"/>
  <c r="K510" i="102" s="1"/>
  <c r="F194" i="101"/>
  <c r="J510" i="102" s="1"/>
  <c r="J163" i="101"/>
  <c r="I514" i="102" s="1"/>
  <c r="J256" i="101"/>
  <c r="L514" i="102" s="1"/>
  <c r="J225" i="101"/>
  <c r="K514" i="102" s="1"/>
  <c r="J194" i="101"/>
  <c r="J514" i="102" s="1"/>
  <c r="N163" i="101"/>
  <c r="I518" i="102" s="1"/>
  <c r="N256" i="101"/>
  <c r="L518" i="102" s="1"/>
  <c r="N225" i="101"/>
  <c r="K518" i="102" s="1"/>
  <c r="N194" i="101"/>
  <c r="J518" i="102" s="1"/>
  <c r="R163" i="101"/>
  <c r="I522" i="102" s="1"/>
  <c r="R256" i="101"/>
  <c r="L522" i="102" s="1"/>
  <c r="R225" i="101"/>
  <c r="K522" i="102" s="1"/>
  <c r="R194" i="101"/>
  <c r="J522" i="102" s="1"/>
  <c r="V163" i="101"/>
  <c r="I526" i="102" s="1"/>
  <c r="V256" i="101"/>
  <c r="L526" i="102" s="1"/>
  <c r="V225" i="101"/>
  <c r="K526" i="102" s="1"/>
  <c r="V194" i="101"/>
  <c r="J526" i="102" s="1"/>
  <c r="Z163" i="101"/>
  <c r="I530" i="102" s="1"/>
  <c r="Z256" i="101"/>
  <c r="L530" i="102" s="1"/>
  <c r="Z225" i="101"/>
  <c r="K530" i="102" s="1"/>
  <c r="Z194" i="101"/>
  <c r="J530" i="102" s="1"/>
  <c r="F164" i="101"/>
  <c r="I534" i="102" s="1"/>
  <c r="F257" i="101"/>
  <c r="L534" i="102" s="1"/>
  <c r="F226" i="101"/>
  <c r="K534" i="102" s="1"/>
  <c r="F195" i="101"/>
  <c r="J534" i="102" s="1"/>
  <c r="J164" i="101"/>
  <c r="I538" i="102" s="1"/>
  <c r="J257" i="101"/>
  <c r="L538" i="102" s="1"/>
  <c r="J226" i="101"/>
  <c r="K538" i="102" s="1"/>
  <c r="J195" i="101"/>
  <c r="J538" i="102" s="1"/>
  <c r="N164" i="101"/>
  <c r="I542" i="102" s="1"/>
  <c r="N257" i="101"/>
  <c r="L542" i="102" s="1"/>
  <c r="N226" i="101"/>
  <c r="K542" i="102" s="1"/>
  <c r="N195" i="101"/>
  <c r="J542" i="102" s="1"/>
  <c r="R164" i="101"/>
  <c r="I546" i="102" s="1"/>
  <c r="R257" i="101"/>
  <c r="L546" i="102" s="1"/>
  <c r="R226" i="101"/>
  <c r="K546" i="102" s="1"/>
  <c r="R195" i="101"/>
  <c r="J546" i="102" s="1"/>
  <c r="V164" i="101"/>
  <c r="I550" i="102" s="1"/>
  <c r="V257" i="101"/>
  <c r="L550" i="102" s="1"/>
  <c r="V226" i="101"/>
  <c r="K550" i="102" s="1"/>
  <c r="V195" i="101"/>
  <c r="J550" i="102" s="1"/>
  <c r="Z164" i="101"/>
  <c r="I554" i="102" s="1"/>
  <c r="Z257" i="101"/>
  <c r="L554" i="102" s="1"/>
  <c r="Z226" i="101"/>
  <c r="K554" i="102" s="1"/>
  <c r="Z195" i="101"/>
  <c r="J554" i="102" s="1"/>
  <c r="F165" i="101"/>
  <c r="I558" i="102" s="1"/>
  <c r="F258" i="101"/>
  <c r="L558" i="102" s="1"/>
  <c r="F227" i="101"/>
  <c r="K558" i="102" s="1"/>
  <c r="F196" i="101"/>
  <c r="J558" i="102" s="1"/>
  <c r="J165" i="101"/>
  <c r="I562" i="102" s="1"/>
  <c r="J258" i="101"/>
  <c r="L562" i="102" s="1"/>
  <c r="J227" i="101"/>
  <c r="K562" i="102" s="1"/>
  <c r="J196" i="101"/>
  <c r="J562" i="102" s="1"/>
  <c r="N165" i="101"/>
  <c r="I566" i="102" s="1"/>
  <c r="N258" i="101"/>
  <c r="L566" i="102" s="1"/>
  <c r="N227" i="101"/>
  <c r="K566" i="102" s="1"/>
  <c r="N196" i="101"/>
  <c r="J566" i="102" s="1"/>
  <c r="R165" i="101"/>
  <c r="I570" i="102" s="1"/>
  <c r="R258" i="101"/>
  <c r="L570" i="102" s="1"/>
  <c r="R227" i="101"/>
  <c r="K570" i="102" s="1"/>
  <c r="R196" i="101"/>
  <c r="J570" i="102" s="1"/>
  <c r="V165" i="101"/>
  <c r="I574" i="102" s="1"/>
  <c r="V258" i="101"/>
  <c r="L574" i="102" s="1"/>
  <c r="V227" i="101"/>
  <c r="K574" i="102" s="1"/>
  <c r="V196" i="101"/>
  <c r="J574" i="102" s="1"/>
  <c r="Z165" i="101"/>
  <c r="I578" i="102" s="1"/>
  <c r="Z258" i="101"/>
  <c r="L578" i="102" s="1"/>
  <c r="Z227" i="101"/>
  <c r="K578" i="102" s="1"/>
  <c r="Z196" i="101"/>
  <c r="J578" i="102" s="1"/>
  <c r="F166" i="101"/>
  <c r="I582" i="102" s="1"/>
  <c r="F259" i="101"/>
  <c r="L582" i="102" s="1"/>
  <c r="F228" i="101"/>
  <c r="K582" i="102" s="1"/>
  <c r="F197" i="101"/>
  <c r="J582" i="102" s="1"/>
  <c r="J166" i="101"/>
  <c r="I586" i="102" s="1"/>
  <c r="J259" i="101"/>
  <c r="L586" i="102" s="1"/>
  <c r="J228" i="101"/>
  <c r="K586" i="102" s="1"/>
  <c r="J197" i="101"/>
  <c r="J586" i="102" s="1"/>
  <c r="N166" i="101"/>
  <c r="I590" i="102" s="1"/>
  <c r="N259" i="101"/>
  <c r="L590" i="102" s="1"/>
  <c r="N228" i="101"/>
  <c r="K590" i="102" s="1"/>
  <c r="N197" i="101"/>
  <c r="J590" i="102" s="1"/>
  <c r="R166" i="101"/>
  <c r="I594" i="102" s="1"/>
  <c r="R259" i="101"/>
  <c r="L594" i="102" s="1"/>
  <c r="R228" i="101"/>
  <c r="K594" i="102" s="1"/>
  <c r="R197" i="101"/>
  <c r="J594" i="102" s="1"/>
  <c r="V166" i="101"/>
  <c r="I598" i="102" s="1"/>
  <c r="V259" i="101"/>
  <c r="L598" i="102" s="1"/>
  <c r="V228" i="101"/>
  <c r="K598" i="102" s="1"/>
  <c r="V197" i="101"/>
  <c r="J598" i="102" s="1"/>
  <c r="Z166" i="101"/>
  <c r="I602" i="102" s="1"/>
  <c r="Z259" i="101"/>
  <c r="L602" i="102" s="1"/>
  <c r="Z228" i="101"/>
  <c r="K602" i="102" s="1"/>
  <c r="Z197" i="101"/>
  <c r="J602" i="102" s="1"/>
  <c r="F167" i="101"/>
  <c r="I606" i="102" s="1"/>
  <c r="F260" i="101"/>
  <c r="L606" i="102" s="1"/>
  <c r="F229" i="101"/>
  <c r="K606" i="102" s="1"/>
  <c r="F198" i="101"/>
  <c r="J606" i="102" s="1"/>
  <c r="J167" i="101"/>
  <c r="I610" i="102" s="1"/>
  <c r="J260" i="101"/>
  <c r="L610" i="102" s="1"/>
  <c r="J229" i="101"/>
  <c r="K610" i="102" s="1"/>
  <c r="J198" i="101"/>
  <c r="J610" i="102" s="1"/>
  <c r="N167" i="101"/>
  <c r="I614" i="102" s="1"/>
  <c r="N260" i="101"/>
  <c r="L614" i="102" s="1"/>
  <c r="N229" i="101"/>
  <c r="K614" i="102" s="1"/>
  <c r="N198" i="101"/>
  <c r="J614" i="102" s="1"/>
  <c r="R167" i="101"/>
  <c r="I618" i="102" s="1"/>
  <c r="R260" i="101"/>
  <c r="L618" i="102" s="1"/>
  <c r="R229" i="101"/>
  <c r="K618" i="102" s="1"/>
  <c r="R198" i="101"/>
  <c r="J618" i="102" s="1"/>
  <c r="V167" i="101"/>
  <c r="I622" i="102" s="1"/>
  <c r="V260" i="101"/>
  <c r="L622" i="102" s="1"/>
  <c r="V229" i="101"/>
  <c r="K622" i="102" s="1"/>
  <c r="V198" i="101"/>
  <c r="J622" i="102" s="1"/>
  <c r="Z167" i="101"/>
  <c r="I626" i="102" s="1"/>
  <c r="Z260" i="101"/>
  <c r="L626" i="102" s="1"/>
  <c r="Z229" i="101"/>
  <c r="K626" i="102" s="1"/>
  <c r="Z198" i="101"/>
  <c r="J626" i="102" s="1"/>
  <c r="F168" i="101"/>
  <c r="I630" i="102" s="1"/>
  <c r="F261" i="101"/>
  <c r="L630" i="102" s="1"/>
  <c r="F230" i="101"/>
  <c r="K630" i="102" s="1"/>
  <c r="F199" i="101"/>
  <c r="J630" i="102" s="1"/>
  <c r="J168" i="101"/>
  <c r="I634" i="102" s="1"/>
  <c r="J261" i="101"/>
  <c r="L634" i="102" s="1"/>
  <c r="J230" i="101"/>
  <c r="K634" i="102" s="1"/>
  <c r="J199" i="101"/>
  <c r="J634" i="102" s="1"/>
  <c r="N168" i="101"/>
  <c r="I638" i="102" s="1"/>
  <c r="N261" i="101"/>
  <c r="L638" i="102" s="1"/>
  <c r="N230" i="101"/>
  <c r="K638" i="102" s="1"/>
  <c r="N199" i="101"/>
  <c r="J638" i="102" s="1"/>
  <c r="R168" i="101"/>
  <c r="I642" i="102" s="1"/>
  <c r="R261" i="101"/>
  <c r="L642" i="102" s="1"/>
  <c r="R230" i="101"/>
  <c r="K642" i="102" s="1"/>
  <c r="R199" i="101"/>
  <c r="J642" i="102" s="1"/>
  <c r="V168" i="101"/>
  <c r="V261" i="101"/>
  <c r="L646" i="102" s="1"/>
  <c r="V230" i="101"/>
  <c r="K646" i="102" s="1"/>
  <c r="V199" i="101"/>
  <c r="J646" i="102" s="1"/>
  <c r="Z168" i="101"/>
  <c r="I650" i="102" s="1"/>
  <c r="Z261" i="101"/>
  <c r="L650" i="102" s="1"/>
  <c r="Z230" i="101"/>
  <c r="K650" i="102" s="1"/>
  <c r="Z199" i="101"/>
  <c r="J650" i="102" s="1"/>
  <c r="F169" i="101"/>
  <c r="I654" i="102" s="1"/>
  <c r="F262" i="101"/>
  <c r="L654" i="102" s="1"/>
  <c r="F231" i="101"/>
  <c r="K654" i="102" s="1"/>
  <c r="F200" i="101"/>
  <c r="J654" i="102" s="1"/>
  <c r="J169" i="101"/>
  <c r="I658" i="102" s="1"/>
  <c r="J262" i="101"/>
  <c r="L658" i="102" s="1"/>
  <c r="J231" i="101"/>
  <c r="K658" i="102" s="1"/>
  <c r="J200" i="101"/>
  <c r="J658" i="102" s="1"/>
  <c r="N169" i="101"/>
  <c r="I662" i="102" s="1"/>
  <c r="N262" i="101"/>
  <c r="L662" i="102" s="1"/>
  <c r="N231" i="101"/>
  <c r="K662" i="102" s="1"/>
  <c r="N200" i="101"/>
  <c r="J662" i="102" s="1"/>
  <c r="R169" i="101"/>
  <c r="I666" i="102" s="1"/>
  <c r="R262" i="101"/>
  <c r="L666" i="102" s="1"/>
  <c r="R231" i="101"/>
  <c r="K666" i="102" s="1"/>
  <c r="R200" i="101"/>
  <c r="J666" i="102" s="1"/>
  <c r="V169" i="101"/>
  <c r="I670" i="102" s="1"/>
  <c r="V262" i="101"/>
  <c r="L670" i="102" s="1"/>
  <c r="V231" i="101"/>
  <c r="K670" i="102" s="1"/>
  <c r="V200" i="101"/>
  <c r="J670" i="102" s="1"/>
  <c r="Z169" i="101"/>
  <c r="I674" i="102" s="1"/>
  <c r="Z262" i="101"/>
  <c r="L674" i="102" s="1"/>
  <c r="Z231" i="101"/>
  <c r="K674" i="102" s="1"/>
  <c r="Z200" i="101"/>
  <c r="J674" i="102" s="1"/>
  <c r="F170" i="101"/>
  <c r="I678" i="102" s="1"/>
  <c r="F263" i="101"/>
  <c r="L678" i="102" s="1"/>
  <c r="F232" i="101"/>
  <c r="K678" i="102" s="1"/>
  <c r="F201" i="101"/>
  <c r="J678" i="102" s="1"/>
  <c r="J170" i="101"/>
  <c r="I682" i="102" s="1"/>
  <c r="J263" i="101"/>
  <c r="L682" i="102" s="1"/>
  <c r="J232" i="101"/>
  <c r="K682" i="102" s="1"/>
  <c r="J201" i="101"/>
  <c r="J682" i="102" s="1"/>
  <c r="N170" i="101"/>
  <c r="I686" i="102" s="1"/>
  <c r="N232" i="101"/>
  <c r="K686" i="102" s="1"/>
  <c r="N263" i="101"/>
  <c r="L686" i="102" s="1"/>
  <c r="N201" i="101"/>
  <c r="J686" i="102" s="1"/>
  <c r="R170" i="101"/>
  <c r="I690" i="102" s="1"/>
  <c r="R263" i="101"/>
  <c r="L690" i="102" s="1"/>
  <c r="R232" i="101"/>
  <c r="K690" i="102" s="1"/>
  <c r="R201" i="101"/>
  <c r="J690" i="102" s="1"/>
  <c r="V170" i="101"/>
  <c r="I694" i="102" s="1"/>
  <c r="V263" i="101"/>
  <c r="L694" i="102" s="1"/>
  <c r="V232" i="101"/>
  <c r="K694" i="102" s="1"/>
  <c r="V201" i="101"/>
  <c r="J694" i="102" s="1"/>
  <c r="Z170" i="101"/>
  <c r="I698" i="102" s="1"/>
  <c r="Z232" i="101"/>
  <c r="K698" i="102" s="1"/>
  <c r="Z263" i="101"/>
  <c r="L698" i="102" s="1"/>
  <c r="Z201" i="101"/>
  <c r="J698" i="102" s="1"/>
  <c r="F171" i="101"/>
  <c r="I702" i="102" s="1"/>
  <c r="F264" i="101"/>
  <c r="L702" i="102" s="1"/>
  <c r="F233" i="101"/>
  <c r="K702" i="102" s="1"/>
  <c r="F202" i="101"/>
  <c r="J702" i="102" s="1"/>
  <c r="J171" i="101"/>
  <c r="I706" i="102" s="1"/>
  <c r="J264" i="101"/>
  <c r="L706" i="102" s="1"/>
  <c r="J233" i="101"/>
  <c r="K706" i="102" s="1"/>
  <c r="J202" i="101"/>
  <c r="J706" i="102" s="1"/>
  <c r="N171" i="101"/>
  <c r="I710" i="102" s="1"/>
  <c r="N233" i="101"/>
  <c r="K710" i="102" s="1"/>
  <c r="N264" i="101"/>
  <c r="L710" i="102" s="1"/>
  <c r="N202" i="101"/>
  <c r="J710" i="102" s="1"/>
  <c r="R171" i="101"/>
  <c r="I714" i="102" s="1"/>
  <c r="R264" i="101"/>
  <c r="L714" i="102" s="1"/>
  <c r="R233" i="101"/>
  <c r="K714" i="102" s="1"/>
  <c r="R202" i="101"/>
  <c r="J714" i="102" s="1"/>
  <c r="V171" i="101"/>
  <c r="I718" i="102" s="1"/>
  <c r="V264" i="101"/>
  <c r="L718" i="102" s="1"/>
  <c r="V233" i="101"/>
  <c r="K718" i="102" s="1"/>
  <c r="V202" i="101"/>
  <c r="J718" i="102" s="1"/>
  <c r="Z171" i="101"/>
  <c r="I722" i="102" s="1"/>
  <c r="Z233" i="101"/>
  <c r="K722" i="102" s="1"/>
  <c r="Z264" i="101"/>
  <c r="L722" i="102" s="1"/>
  <c r="Z202" i="101"/>
  <c r="J722" i="102" s="1"/>
  <c r="F172" i="101"/>
  <c r="I726" i="102" s="1"/>
  <c r="F265" i="101"/>
  <c r="L726" i="102" s="1"/>
  <c r="F234" i="101"/>
  <c r="K726" i="102" s="1"/>
  <c r="F203" i="101"/>
  <c r="J726" i="102" s="1"/>
  <c r="J172" i="101"/>
  <c r="I730" i="102" s="1"/>
  <c r="J265" i="101"/>
  <c r="L730" i="102" s="1"/>
  <c r="J234" i="101"/>
  <c r="K730" i="102" s="1"/>
  <c r="J203" i="101"/>
  <c r="J730" i="102" s="1"/>
  <c r="N172" i="101"/>
  <c r="I734" i="102" s="1"/>
  <c r="N265" i="101"/>
  <c r="L734" i="102" s="1"/>
  <c r="N234" i="101"/>
  <c r="K734" i="102" s="1"/>
  <c r="N203" i="101"/>
  <c r="J734" i="102" s="1"/>
  <c r="R172" i="101"/>
  <c r="I738" i="102" s="1"/>
  <c r="R265" i="101"/>
  <c r="L738" i="102" s="1"/>
  <c r="R234" i="101"/>
  <c r="K738" i="102" s="1"/>
  <c r="R203" i="101"/>
  <c r="J738" i="102" s="1"/>
  <c r="V172" i="101"/>
  <c r="I742" i="102" s="1"/>
  <c r="V265" i="101"/>
  <c r="L742" i="102" s="1"/>
  <c r="V234" i="101"/>
  <c r="K742" i="102" s="1"/>
  <c r="V203" i="101"/>
  <c r="J742" i="102" s="1"/>
  <c r="Z172" i="101"/>
  <c r="I746" i="102" s="1"/>
  <c r="Z265" i="101"/>
  <c r="L746" i="102" s="1"/>
  <c r="Z234" i="101"/>
  <c r="K746" i="102" s="1"/>
  <c r="Z203" i="101"/>
  <c r="J746" i="102" s="1"/>
  <c r="H111" i="101"/>
  <c r="H8" i="102" s="1"/>
  <c r="H80" i="101"/>
  <c r="G8" i="102" s="1"/>
  <c r="H49" i="101"/>
  <c r="F8" i="102" s="1"/>
  <c r="H18" i="101"/>
  <c r="E8" i="102" s="1"/>
  <c r="L111" i="101"/>
  <c r="H12" i="102" s="1"/>
  <c r="L80" i="101"/>
  <c r="G12" i="102" s="1"/>
  <c r="L49" i="101"/>
  <c r="F12" i="102" s="1"/>
  <c r="L18" i="101"/>
  <c r="E12" i="102" s="1"/>
  <c r="P111" i="101"/>
  <c r="H16" i="102" s="1"/>
  <c r="P80" i="101"/>
  <c r="G16" i="102" s="1"/>
  <c r="P49" i="101"/>
  <c r="F16" i="102" s="1"/>
  <c r="P18" i="101"/>
  <c r="E16" i="102" s="1"/>
  <c r="T111" i="101"/>
  <c r="H20" i="102" s="1"/>
  <c r="T80" i="101"/>
  <c r="G20" i="102" s="1"/>
  <c r="T49" i="101"/>
  <c r="F20" i="102" s="1"/>
  <c r="T18" i="101"/>
  <c r="E20" i="102" s="1"/>
  <c r="X111" i="101"/>
  <c r="H24" i="102" s="1"/>
  <c r="X80" i="101"/>
  <c r="G24" i="102" s="1"/>
  <c r="X49" i="101"/>
  <c r="F24" i="102" s="1"/>
  <c r="X18" i="101"/>
  <c r="E24" i="102" s="1"/>
  <c r="AB111" i="101"/>
  <c r="H28" i="102" s="1"/>
  <c r="AB80" i="101"/>
  <c r="G28" i="102" s="1"/>
  <c r="AB49" i="101"/>
  <c r="F28" i="102" s="1"/>
  <c r="AB18" i="101"/>
  <c r="E28" i="102" s="1"/>
  <c r="H112" i="101"/>
  <c r="H32" i="102" s="1"/>
  <c r="H81" i="101"/>
  <c r="G32" i="102" s="1"/>
  <c r="H50" i="101"/>
  <c r="F32" i="102" s="1"/>
  <c r="H19" i="101"/>
  <c r="E32" i="102" s="1"/>
  <c r="L112" i="101"/>
  <c r="H36" i="102" s="1"/>
  <c r="L81" i="101"/>
  <c r="G36" i="102" s="1"/>
  <c r="L50" i="101"/>
  <c r="F36" i="102" s="1"/>
  <c r="L19" i="101"/>
  <c r="E36" i="102" s="1"/>
  <c r="P112" i="101"/>
  <c r="H40" i="102" s="1"/>
  <c r="P81" i="101"/>
  <c r="G40" i="102" s="1"/>
  <c r="P50" i="101"/>
  <c r="F40" i="102" s="1"/>
  <c r="P19" i="101"/>
  <c r="E40" i="102" s="1"/>
  <c r="T112" i="101"/>
  <c r="H44" i="102" s="1"/>
  <c r="T81" i="101"/>
  <c r="G44" i="102" s="1"/>
  <c r="T50" i="101"/>
  <c r="F44" i="102" s="1"/>
  <c r="T19" i="101"/>
  <c r="E44" i="102" s="1"/>
  <c r="X112" i="101"/>
  <c r="H48" i="102" s="1"/>
  <c r="X81" i="101"/>
  <c r="G48" i="102" s="1"/>
  <c r="X50" i="101"/>
  <c r="F48" i="102" s="1"/>
  <c r="X19" i="101"/>
  <c r="E48" i="102" s="1"/>
  <c r="AB112" i="101"/>
  <c r="H52" i="102" s="1"/>
  <c r="AB81" i="101"/>
  <c r="G52" i="102" s="1"/>
  <c r="AB50" i="101"/>
  <c r="F52" i="102" s="1"/>
  <c r="AB19" i="101"/>
  <c r="E52" i="102" s="1"/>
  <c r="H113" i="101"/>
  <c r="H56" i="102" s="1"/>
  <c r="H82" i="101"/>
  <c r="G56" i="102" s="1"/>
  <c r="H51" i="101"/>
  <c r="F56" i="102" s="1"/>
  <c r="H20" i="101"/>
  <c r="E56" i="102" s="1"/>
  <c r="L113" i="101"/>
  <c r="H60" i="102" s="1"/>
  <c r="L82" i="101"/>
  <c r="G60" i="102" s="1"/>
  <c r="L51" i="101"/>
  <c r="F60" i="102" s="1"/>
  <c r="L20" i="101"/>
  <c r="E60" i="102" s="1"/>
  <c r="P113" i="101"/>
  <c r="H64" i="102" s="1"/>
  <c r="P82" i="101"/>
  <c r="G64" i="102" s="1"/>
  <c r="P51" i="101"/>
  <c r="F64" i="102" s="1"/>
  <c r="P20" i="101"/>
  <c r="E64" i="102" s="1"/>
  <c r="T113" i="101"/>
  <c r="H68" i="102" s="1"/>
  <c r="T82" i="101"/>
  <c r="G68" i="102" s="1"/>
  <c r="T51" i="101"/>
  <c r="F68" i="102" s="1"/>
  <c r="T20" i="101"/>
  <c r="E68" i="102" s="1"/>
  <c r="X113" i="101"/>
  <c r="H72" i="102" s="1"/>
  <c r="X82" i="101"/>
  <c r="G72" i="102" s="1"/>
  <c r="X51" i="101"/>
  <c r="F72" i="102" s="1"/>
  <c r="X20" i="101"/>
  <c r="E72" i="102" s="1"/>
  <c r="AB113" i="101"/>
  <c r="H76" i="102" s="1"/>
  <c r="AB82" i="101"/>
  <c r="G76" i="102" s="1"/>
  <c r="AB51" i="101"/>
  <c r="F76" i="102" s="1"/>
  <c r="AB20" i="101"/>
  <c r="E76" i="102" s="1"/>
  <c r="H114" i="101"/>
  <c r="H80" i="102" s="1"/>
  <c r="H83" i="101"/>
  <c r="G80" i="102" s="1"/>
  <c r="H52" i="101"/>
  <c r="F80" i="102" s="1"/>
  <c r="H21" i="101"/>
  <c r="E80" i="102" s="1"/>
  <c r="L114" i="101"/>
  <c r="H84" i="102" s="1"/>
  <c r="L83" i="101"/>
  <c r="G84" i="102" s="1"/>
  <c r="L52" i="101"/>
  <c r="F84" i="102" s="1"/>
  <c r="L21" i="101"/>
  <c r="E84" i="102" s="1"/>
  <c r="P114" i="101"/>
  <c r="H88" i="102" s="1"/>
  <c r="P83" i="101"/>
  <c r="G88" i="102" s="1"/>
  <c r="P52" i="101"/>
  <c r="F88" i="102" s="1"/>
  <c r="P21" i="101"/>
  <c r="E88" i="102" s="1"/>
  <c r="T114" i="101"/>
  <c r="H92" i="102" s="1"/>
  <c r="T83" i="101"/>
  <c r="G92" i="102" s="1"/>
  <c r="T52" i="101"/>
  <c r="F92" i="102" s="1"/>
  <c r="T21" i="101"/>
  <c r="E92" i="102" s="1"/>
  <c r="X114" i="101"/>
  <c r="H96" i="102" s="1"/>
  <c r="X83" i="101"/>
  <c r="G96" i="102" s="1"/>
  <c r="X52" i="101"/>
  <c r="F96" i="102" s="1"/>
  <c r="X21" i="101"/>
  <c r="E96" i="102" s="1"/>
  <c r="AB114" i="101"/>
  <c r="H100" i="102" s="1"/>
  <c r="AB83" i="101"/>
  <c r="G100" i="102" s="1"/>
  <c r="AB52" i="101"/>
  <c r="F100" i="102" s="1"/>
  <c r="AB21" i="101"/>
  <c r="E100" i="102" s="1"/>
  <c r="H115" i="101"/>
  <c r="H104" i="102" s="1"/>
  <c r="H84" i="101"/>
  <c r="G104" i="102" s="1"/>
  <c r="H53" i="101"/>
  <c r="F104" i="102" s="1"/>
  <c r="H22" i="101"/>
  <c r="E104" i="102" s="1"/>
  <c r="L115" i="101"/>
  <c r="H108" i="102" s="1"/>
  <c r="L84" i="101"/>
  <c r="G108" i="102" s="1"/>
  <c r="L53" i="101"/>
  <c r="F108" i="102" s="1"/>
  <c r="L22" i="101"/>
  <c r="E108" i="102" s="1"/>
  <c r="P115" i="101"/>
  <c r="H112" i="102" s="1"/>
  <c r="P84" i="101"/>
  <c r="G112" i="102" s="1"/>
  <c r="P53" i="101"/>
  <c r="F112" i="102" s="1"/>
  <c r="P22" i="101"/>
  <c r="E112" i="102" s="1"/>
  <c r="T115" i="101"/>
  <c r="H116" i="102" s="1"/>
  <c r="T84" i="101"/>
  <c r="G116" i="102" s="1"/>
  <c r="T53" i="101"/>
  <c r="F116" i="102" s="1"/>
  <c r="T22" i="101"/>
  <c r="E116" i="102" s="1"/>
  <c r="X115" i="101"/>
  <c r="H120" i="102" s="1"/>
  <c r="X84" i="101"/>
  <c r="G120" i="102" s="1"/>
  <c r="X53" i="101"/>
  <c r="F120" i="102" s="1"/>
  <c r="X22" i="101"/>
  <c r="E120" i="102" s="1"/>
  <c r="AB115" i="101"/>
  <c r="H124" i="102" s="1"/>
  <c r="AB84" i="101"/>
  <c r="G124" i="102" s="1"/>
  <c r="AB53" i="101"/>
  <c r="F124" i="102" s="1"/>
  <c r="AB22" i="101"/>
  <c r="E124" i="102" s="1"/>
  <c r="H116" i="101"/>
  <c r="H128" i="102" s="1"/>
  <c r="H85" i="101"/>
  <c r="G128" i="102" s="1"/>
  <c r="H54" i="101"/>
  <c r="F128" i="102" s="1"/>
  <c r="H23" i="101"/>
  <c r="E128" i="102" s="1"/>
  <c r="L116" i="101"/>
  <c r="H132" i="102" s="1"/>
  <c r="L85" i="101"/>
  <c r="G132" i="102" s="1"/>
  <c r="L54" i="101"/>
  <c r="F132" i="102" s="1"/>
  <c r="L23" i="101"/>
  <c r="E132" i="102" s="1"/>
  <c r="P116" i="101"/>
  <c r="H136" i="102" s="1"/>
  <c r="P85" i="101"/>
  <c r="G136" i="102" s="1"/>
  <c r="P54" i="101"/>
  <c r="F136" i="102" s="1"/>
  <c r="P23" i="101"/>
  <c r="E136" i="102" s="1"/>
  <c r="T116" i="101"/>
  <c r="H140" i="102" s="1"/>
  <c r="T85" i="101"/>
  <c r="G140" i="102" s="1"/>
  <c r="T54" i="101"/>
  <c r="F140" i="102" s="1"/>
  <c r="T23" i="101"/>
  <c r="E140" i="102" s="1"/>
  <c r="X116" i="101"/>
  <c r="H144" i="102" s="1"/>
  <c r="X85" i="101"/>
  <c r="G144" i="102" s="1"/>
  <c r="X54" i="101"/>
  <c r="F144" i="102" s="1"/>
  <c r="X23" i="101"/>
  <c r="E144" i="102" s="1"/>
  <c r="AB116" i="101"/>
  <c r="H148" i="102" s="1"/>
  <c r="AB85" i="101"/>
  <c r="G148" i="102" s="1"/>
  <c r="AB54" i="101"/>
  <c r="F148" i="102" s="1"/>
  <c r="AB23" i="101"/>
  <c r="E148" i="102" s="1"/>
  <c r="H117" i="101"/>
  <c r="H152" i="102" s="1"/>
  <c r="H86" i="101"/>
  <c r="G152" i="102" s="1"/>
  <c r="H55" i="101"/>
  <c r="F152" i="102" s="1"/>
  <c r="H24" i="101"/>
  <c r="E152" i="102" s="1"/>
  <c r="L117" i="101"/>
  <c r="H156" i="102" s="1"/>
  <c r="L86" i="101"/>
  <c r="G156" i="102" s="1"/>
  <c r="L55" i="101"/>
  <c r="F156" i="102" s="1"/>
  <c r="L24" i="101"/>
  <c r="E156" i="102" s="1"/>
  <c r="P117" i="101"/>
  <c r="H160" i="102" s="1"/>
  <c r="P86" i="101"/>
  <c r="G160" i="102" s="1"/>
  <c r="P55" i="101"/>
  <c r="F160" i="102" s="1"/>
  <c r="P24" i="101"/>
  <c r="E160" i="102" s="1"/>
  <c r="T117" i="101"/>
  <c r="H164" i="102" s="1"/>
  <c r="T86" i="101"/>
  <c r="G164" i="102" s="1"/>
  <c r="T55" i="101"/>
  <c r="F164" i="102" s="1"/>
  <c r="T24" i="101"/>
  <c r="E164" i="102" s="1"/>
  <c r="X117" i="101"/>
  <c r="H168" i="102" s="1"/>
  <c r="X86" i="101"/>
  <c r="G168" i="102" s="1"/>
  <c r="X55" i="101"/>
  <c r="F168" i="102" s="1"/>
  <c r="X24" i="101"/>
  <c r="E168" i="102" s="1"/>
  <c r="AB117" i="101"/>
  <c r="H172" i="102" s="1"/>
  <c r="AB86" i="101"/>
  <c r="G172" i="102" s="1"/>
  <c r="AB55" i="101"/>
  <c r="F172" i="102" s="1"/>
  <c r="AB24" i="101"/>
  <c r="E172" i="102" s="1"/>
  <c r="H118" i="101"/>
  <c r="H176" i="102" s="1"/>
  <c r="H87" i="101"/>
  <c r="G176" i="102" s="1"/>
  <c r="H56" i="101"/>
  <c r="F176" i="102" s="1"/>
  <c r="H25" i="101"/>
  <c r="E176" i="102" s="1"/>
  <c r="L118" i="101"/>
  <c r="H180" i="102" s="1"/>
  <c r="L87" i="101"/>
  <c r="G180" i="102" s="1"/>
  <c r="L56" i="101"/>
  <c r="F180" i="102" s="1"/>
  <c r="L25" i="101"/>
  <c r="E180" i="102" s="1"/>
  <c r="P118" i="101"/>
  <c r="H184" i="102" s="1"/>
  <c r="P87" i="101"/>
  <c r="G184" i="102" s="1"/>
  <c r="P56" i="101"/>
  <c r="F184" i="102" s="1"/>
  <c r="P25" i="101"/>
  <c r="E184" i="102" s="1"/>
  <c r="T118" i="101"/>
  <c r="H188" i="102" s="1"/>
  <c r="T87" i="101"/>
  <c r="G188" i="102" s="1"/>
  <c r="T56" i="101"/>
  <c r="F188" i="102" s="1"/>
  <c r="T25" i="101"/>
  <c r="E188" i="102" s="1"/>
  <c r="X118" i="101"/>
  <c r="H192" i="102" s="1"/>
  <c r="X87" i="101"/>
  <c r="G192" i="102" s="1"/>
  <c r="X56" i="101"/>
  <c r="F192" i="102" s="1"/>
  <c r="X25" i="101"/>
  <c r="E192" i="102" s="1"/>
  <c r="AB118" i="101"/>
  <c r="H196" i="102" s="1"/>
  <c r="AB87" i="101"/>
  <c r="G196" i="102" s="1"/>
  <c r="AB56" i="101"/>
  <c r="F196" i="102" s="1"/>
  <c r="AB25" i="101"/>
  <c r="E196" i="102" s="1"/>
  <c r="H119" i="101"/>
  <c r="H200" i="102" s="1"/>
  <c r="H88" i="101"/>
  <c r="G200" i="102" s="1"/>
  <c r="H57" i="101"/>
  <c r="F200" i="102" s="1"/>
  <c r="H26" i="101"/>
  <c r="E200" i="102" s="1"/>
  <c r="L119" i="101"/>
  <c r="H204" i="102" s="1"/>
  <c r="L88" i="101"/>
  <c r="G204" i="102" s="1"/>
  <c r="L57" i="101"/>
  <c r="F204" i="102" s="1"/>
  <c r="L26" i="101"/>
  <c r="E204" i="102" s="1"/>
  <c r="P119" i="101"/>
  <c r="H208" i="102" s="1"/>
  <c r="P88" i="101"/>
  <c r="G208" i="102" s="1"/>
  <c r="P57" i="101"/>
  <c r="F208" i="102" s="1"/>
  <c r="P26" i="101"/>
  <c r="E208" i="102" s="1"/>
  <c r="T119" i="101"/>
  <c r="H212" i="102" s="1"/>
  <c r="T88" i="101"/>
  <c r="G212" i="102" s="1"/>
  <c r="T57" i="101"/>
  <c r="F212" i="102" s="1"/>
  <c r="T26" i="101"/>
  <c r="E212" i="102" s="1"/>
  <c r="X119" i="101"/>
  <c r="H216" i="102" s="1"/>
  <c r="X88" i="101"/>
  <c r="G216" i="102" s="1"/>
  <c r="X57" i="101"/>
  <c r="F216" i="102" s="1"/>
  <c r="X26" i="101"/>
  <c r="E216" i="102" s="1"/>
  <c r="AB119" i="101"/>
  <c r="H220" i="102" s="1"/>
  <c r="AB88" i="101"/>
  <c r="G220" i="102" s="1"/>
  <c r="AB57" i="101"/>
  <c r="F220" i="102" s="1"/>
  <c r="AB26" i="101"/>
  <c r="E220" i="102" s="1"/>
  <c r="H120" i="101"/>
  <c r="H224" i="102" s="1"/>
  <c r="H89" i="101"/>
  <c r="G224" i="102" s="1"/>
  <c r="H58" i="101"/>
  <c r="F224" i="102" s="1"/>
  <c r="H27" i="101"/>
  <c r="E224" i="102" s="1"/>
  <c r="L120" i="101"/>
  <c r="H228" i="102" s="1"/>
  <c r="L89" i="101"/>
  <c r="G228" i="102" s="1"/>
  <c r="L58" i="101"/>
  <c r="F228" i="102" s="1"/>
  <c r="L27" i="101"/>
  <c r="E228" i="102" s="1"/>
  <c r="P120" i="101"/>
  <c r="H232" i="102" s="1"/>
  <c r="P89" i="101"/>
  <c r="G232" i="102" s="1"/>
  <c r="P58" i="101"/>
  <c r="F232" i="102" s="1"/>
  <c r="P27" i="101"/>
  <c r="E232" i="102" s="1"/>
  <c r="T120" i="101"/>
  <c r="H236" i="102" s="1"/>
  <c r="T89" i="101"/>
  <c r="G236" i="102" s="1"/>
  <c r="T58" i="101"/>
  <c r="F236" i="102" s="1"/>
  <c r="T27" i="101"/>
  <c r="E236" i="102" s="1"/>
  <c r="X120" i="101"/>
  <c r="H240" i="102" s="1"/>
  <c r="X89" i="101"/>
  <c r="G240" i="102" s="1"/>
  <c r="X58" i="101"/>
  <c r="F240" i="102" s="1"/>
  <c r="X27" i="101"/>
  <c r="E240" i="102" s="1"/>
  <c r="AB120" i="101"/>
  <c r="H244" i="102" s="1"/>
  <c r="AB89" i="101"/>
  <c r="G244" i="102" s="1"/>
  <c r="AB58" i="101"/>
  <c r="F244" i="102" s="1"/>
  <c r="AB27" i="101"/>
  <c r="E244" i="102" s="1"/>
  <c r="H121" i="101"/>
  <c r="H248" i="102" s="1"/>
  <c r="H90" i="101"/>
  <c r="G248" i="102" s="1"/>
  <c r="H59" i="101"/>
  <c r="F248" i="102" s="1"/>
  <c r="H28" i="101"/>
  <c r="E248" i="102" s="1"/>
  <c r="L121" i="101"/>
  <c r="H252" i="102" s="1"/>
  <c r="L90" i="101"/>
  <c r="G252" i="102" s="1"/>
  <c r="L59" i="101"/>
  <c r="F252" i="102" s="1"/>
  <c r="L28" i="101"/>
  <c r="E252" i="102" s="1"/>
  <c r="P121" i="101"/>
  <c r="H256" i="102" s="1"/>
  <c r="P90" i="101"/>
  <c r="G256" i="102" s="1"/>
  <c r="P59" i="101"/>
  <c r="F256" i="102" s="1"/>
  <c r="P28" i="101"/>
  <c r="E256" i="102" s="1"/>
  <c r="T121" i="101"/>
  <c r="H260" i="102" s="1"/>
  <c r="T90" i="101"/>
  <c r="G260" i="102" s="1"/>
  <c r="T59" i="101"/>
  <c r="F260" i="102" s="1"/>
  <c r="T28" i="101"/>
  <c r="E260" i="102" s="1"/>
  <c r="X121" i="101"/>
  <c r="H264" i="102" s="1"/>
  <c r="X90" i="101"/>
  <c r="G264" i="102" s="1"/>
  <c r="X59" i="101"/>
  <c r="F264" i="102" s="1"/>
  <c r="X28" i="101"/>
  <c r="E264" i="102" s="1"/>
  <c r="AB121" i="101"/>
  <c r="H268" i="102" s="1"/>
  <c r="AB90" i="101"/>
  <c r="G268" i="102" s="1"/>
  <c r="AB59" i="101"/>
  <c r="F268" i="102" s="1"/>
  <c r="AB28" i="101"/>
  <c r="E268" i="102" s="1"/>
  <c r="H122" i="101"/>
  <c r="H272" i="102" s="1"/>
  <c r="H91" i="101"/>
  <c r="G272" i="102" s="1"/>
  <c r="H60" i="101"/>
  <c r="F272" i="102" s="1"/>
  <c r="H29" i="101"/>
  <c r="E272" i="102" s="1"/>
  <c r="L122" i="101"/>
  <c r="H276" i="102" s="1"/>
  <c r="L91" i="101"/>
  <c r="G276" i="102" s="1"/>
  <c r="L60" i="101"/>
  <c r="F276" i="102" s="1"/>
  <c r="L29" i="101"/>
  <c r="E276" i="102" s="1"/>
  <c r="P122" i="101"/>
  <c r="H280" i="102" s="1"/>
  <c r="P91" i="101"/>
  <c r="G280" i="102" s="1"/>
  <c r="P60" i="101"/>
  <c r="F280" i="102" s="1"/>
  <c r="P29" i="101"/>
  <c r="E280" i="102" s="1"/>
  <c r="T122" i="101"/>
  <c r="H284" i="102" s="1"/>
  <c r="T91" i="101"/>
  <c r="G284" i="102" s="1"/>
  <c r="T60" i="101"/>
  <c r="F284" i="102" s="1"/>
  <c r="T29" i="101"/>
  <c r="E284" i="102" s="1"/>
  <c r="X122" i="101"/>
  <c r="H288" i="102" s="1"/>
  <c r="X91" i="101"/>
  <c r="G288" i="102" s="1"/>
  <c r="X60" i="101"/>
  <c r="F288" i="102" s="1"/>
  <c r="X29" i="101"/>
  <c r="E288" i="102" s="1"/>
  <c r="AB122" i="101"/>
  <c r="H292" i="102" s="1"/>
  <c r="AB91" i="101"/>
  <c r="G292" i="102" s="1"/>
  <c r="AB60" i="101"/>
  <c r="F292" i="102" s="1"/>
  <c r="AB29" i="101"/>
  <c r="E292" i="102" s="1"/>
  <c r="H123" i="101"/>
  <c r="H296" i="102" s="1"/>
  <c r="H92" i="101"/>
  <c r="G296" i="102" s="1"/>
  <c r="H61" i="101"/>
  <c r="F296" i="102" s="1"/>
  <c r="H30" i="101"/>
  <c r="E296" i="102" s="1"/>
  <c r="L123" i="101"/>
  <c r="H300" i="102" s="1"/>
  <c r="L92" i="101"/>
  <c r="G300" i="102" s="1"/>
  <c r="L61" i="101"/>
  <c r="F300" i="102" s="1"/>
  <c r="L30" i="101"/>
  <c r="E300" i="102" s="1"/>
  <c r="P123" i="101"/>
  <c r="H304" i="102" s="1"/>
  <c r="P92" i="101"/>
  <c r="G304" i="102" s="1"/>
  <c r="P61" i="101"/>
  <c r="F304" i="102" s="1"/>
  <c r="P30" i="101"/>
  <c r="E304" i="102" s="1"/>
  <c r="T123" i="101"/>
  <c r="H308" i="102" s="1"/>
  <c r="T92" i="101"/>
  <c r="G308" i="102" s="1"/>
  <c r="T61" i="101"/>
  <c r="F308" i="102" s="1"/>
  <c r="X123" i="101"/>
  <c r="H312" i="102" s="1"/>
  <c r="X92" i="101"/>
  <c r="G312" i="102" s="1"/>
  <c r="X61" i="101"/>
  <c r="F312" i="102" s="1"/>
  <c r="X30" i="101"/>
  <c r="E312" i="102" s="1"/>
  <c r="AB123" i="101"/>
  <c r="H316" i="102" s="1"/>
  <c r="AB92" i="101"/>
  <c r="G316" i="102" s="1"/>
  <c r="AB61" i="101"/>
  <c r="F316" i="102" s="1"/>
  <c r="AB30" i="101"/>
  <c r="E316" i="102" s="1"/>
  <c r="H124" i="101"/>
  <c r="H320" i="102" s="1"/>
  <c r="H93" i="101"/>
  <c r="G320" i="102" s="1"/>
  <c r="H62" i="101"/>
  <c r="F320" i="102" s="1"/>
  <c r="H31" i="101"/>
  <c r="E320" i="102" s="1"/>
  <c r="L124" i="101"/>
  <c r="H324" i="102" s="1"/>
  <c r="L93" i="101"/>
  <c r="G324" i="102" s="1"/>
  <c r="L62" i="101"/>
  <c r="F324" i="102" s="1"/>
  <c r="L31" i="101"/>
  <c r="E324" i="102" s="1"/>
  <c r="P124" i="101"/>
  <c r="H328" i="102" s="1"/>
  <c r="P93" i="101"/>
  <c r="G328" i="102" s="1"/>
  <c r="P62" i="101"/>
  <c r="F328" i="102" s="1"/>
  <c r="P31" i="101"/>
  <c r="E328" i="102" s="1"/>
  <c r="T124" i="101"/>
  <c r="H332" i="102" s="1"/>
  <c r="T93" i="101"/>
  <c r="G332" i="102" s="1"/>
  <c r="T62" i="101"/>
  <c r="F332" i="102" s="1"/>
  <c r="T31" i="101"/>
  <c r="E332" i="102" s="1"/>
  <c r="X124" i="101"/>
  <c r="H336" i="102" s="1"/>
  <c r="X93" i="101"/>
  <c r="G336" i="102" s="1"/>
  <c r="X62" i="101"/>
  <c r="F336" i="102" s="1"/>
  <c r="X31" i="101"/>
  <c r="E336" i="102" s="1"/>
  <c r="AB124" i="101"/>
  <c r="H340" i="102" s="1"/>
  <c r="AB93" i="101"/>
  <c r="G340" i="102" s="1"/>
  <c r="AB62" i="101"/>
  <c r="F340" i="102" s="1"/>
  <c r="AB31" i="101"/>
  <c r="E340" i="102" s="1"/>
  <c r="H125" i="101"/>
  <c r="H344" i="102" s="1"/>
  <c r="H94" i="101"/>
  <c r="G344" i="102" s="1"/>
  <c r="H63" i="101"/>
  <c r="F344" i="102" s="1"/>
  <c r="H32" i="101"/>
  <c r="E344" i="102" s="1"/>
  <c r="L125" i="101"/>
  <c r="H348" i="102" s="1"/>
  <c r="L94" i="101"/>
  <c r="G348" i="102" s="1"/>
  <c r="L63" i="101"/>
  <c r="F348" i="102" s="1"/>
  <c r="L32" i="101"/>
  <c r="E348" i="102" s="1"/>
  <c r="P125" i="101"/>
  <c r="H352" i="102" s="1"/>
  <c r="P94" i="101"/>
  <c r="G352" i="102" s="1"/>
  <c r="P63" i="101"/>
  <c r="F352" i="102" s="1"/>
  <c r="P32" i="101"/>
  <c r="E352" i="102" s="1"/>
  <c r="T125" i="101"/>
  <c r="H356" i="102" s="1"/>
  <c r="T94" i="101"/>
  <c r="G356" i="102" s="1"/>
  <c r="T63" i="101"/>
  <c r="F356" i="102" s="1"/>
  <c r="T32" i="101"/>
  <c r="E356" i="102" s="1"/>
  <c r="X125" i="101"/>
  <c r="H360" i="102" s="1"/>
  <c r="X94" i="101"/>
  <c r="G360" i="102" s="1"/>
  <c r="X63" i="101"/>
  <c r="F360" i="102" s="1"/>
  <c r="X32" i="101"/>
  <c r="E360" i="102" s="1"/>
  <c r="AB125" i="101"/>
  <c r="H364" i="102" s="1"/>
  <c r="AB94" i="101"/>
  <c r="G364" i="102" s="1"/>
  <c r="AB63" i="101"/>
  <c r="F364" i="102" s="1"/>
  <c r="AB32" i="101"/>
  <c r="E364" i="102" s="1"/>
  <c r="H126" i="101"/>
  <c r="H368" i="102" s="1"/>
  <c r="H95" i="101"/>
  <c r="G368" i="102" s="1"/>
  <c r="H64" i="101"/>
  <c r="F368" i="102" s="1"/>
  <c r="H33" i="101"/>
  <c r="E368" i="102" s="1"/>
  <c r="L126" i="101"/>
  <c r="H372" i="102" s="1"/>
  <c r="L95" i="101"/>
  <c r="G372" i="102" s="1"/>
  <c r="L64" i="101"/>
  <c r="F372" i="102" s="1"/>
  <c r="L33" i="101"/>
  <c r="E372" i="102" s="1"/>
  <c r="P126" i="101"/>
  <c r="H376" i="102" s="1"/>
  <c r="P95" i="101"/>
  <c r="G376" i="102" s="1"/>
  <c r="P33" i="101"/>
  <c r="E376" i="102" s="1"/>
  <c r="P64" i="101"/>
  <c r="F376" i="102" s="1"/>
  <c r="T126" i="101"/>
  <c r="H380" i="102" s="1"/>
  <c r="T95" i="101"/>
  <c r="G380" i="102" s="1"/>
  <c r="T33" i="101"/>
  <c r="E380" i="102" s="1"/>
  <c r="T64" i="101"/>
  <c r="F380" i="102" s="1"/>
  <c r="X126" i="101"/>
  <c r="H384" i="102" s="1"/>
  <c r="X95" i="101"/>
  <c r="G384" i="102" s="1"/>
  <c r="X64" i="101"/>
  <c r="F384" i="102" s="1"/>
  <c r="X33" i="101"/>
  <c r="E384" i="102" s="1"/>
  <c r="AB126" i="101"/>
  <c r="H388" i="102" s="1"/>
  <c r="AB95" i="101"/>
  <c r="G388" i="102" s="1"/>
  <c r="AB64" i="101"/>
  <c r="F388" i="102" s="1"/>
  <c r="AB33" i="101"/>
  <c r="E388" i="102" s="1"/>
  <c r="H127" i="101"/>
  <c r="H392" i="102" s="1"/>
  <c r="H96" i="101"/>
  <c r="G392" i="102" s="1"/>
  <c r="H34" i="101"/>
  <c r="E392" i="102" s="1"/>
  <c r="H65" i="101"/>
  <c r="F392" i="102" s="1"/>
  <c r="L127" i="101"/>
  <c r="H396" i="102" s="1"/>
  <c r="L96" i="101"/>
  <c r="G396" i="102" s="1"/>
  <c r="L65" i="101"/>
  <c r="F396" i="102" s="1"/>
  <c r="L34" i="101"/>
  <c r="E396" i="102" s="1"/>
  <c r="P127" i="101"/>
  <c r="H400" i="102" s="1"/>
  <c r="P96" i="101"/>
  <c r="G400" i="102" s="1"/>
  <c r="P34" i="101"/>
  <c r="E400" i="102" s="1"/>
  <c r="P65" i="101"/>
  <c r="F400" i="102" s="1"/>
  <c r="T127" i="101"/>
  <c r="H404" i="102" s="1"/>
  <c r="T96" i="101"/>
  <c r="G404" i="102" s="1"/>
  <c r="T65" i="101"/>
  <c r="F404" i="102" s="1"/>
  <c r="T34" i="101"/>
  <c r="E404" i="102" s="1"/>
  <c r="X127" i="101"/>
  <c r="H408" i="102" s="1"/>
  <c r="X96" i="101"/>
  <c r="G408" i="102" s="1"/>
  <c r="X34" i="101"/>
  <c r="E408" i="102" s="1"/>
  <c r="X65" i="101"/>
  <c r="F408" i="102" s="1"/>
  <c r="AB127" i="101"/>
  <c r="H412" i="102" s="1"/>
  <c r="AB96" i="101"/>
  <c r="G412" i="102" s="1"/>
  <c r="AB65" i="101"/>
  <c r="F412" i="102" s="1"/>
  <c r="AB34" i="101"/>
  <c r="E412" i="102" s="1"/>
  <c r="H128" i="101"/>
  <c r="H416" i="102" s="1"/>
  <c r="H97" i="101"/>
  <c r="G416" i="102" s="1"/>
  <c r="H35" i="101"/>
  <c r="E416" i="102" s="1"/>
  <c r="H66" i="101"/>
  <c r="F416" i="102" s="1"/>
  <c r="L128" i="101"/>
  <c r="H420" i="102" s="1"/>
  <c r="L97" i="101"/>
  <c r="G420" i="102" s="1"/>
  <c r="L66" i="101"/>
  <c r="F420" i="102" s="1"/>
  <c r="L35" i="101"/>
  <c r="E420" i="102" s="1"/>
  <c r="P128" i="101"/>
  <c r="H424" i="102" s="1"/>
  <c r="P97" i="101"/>
  <c r="G424" i="102" s="1"/>
  <c r="P35" i="101"/>
  <c r="E424" i="102" s="1"/>
  <c r="P66" i="101"/>
  <c r="F424" i="102" s="1"/>
  <c r="T128" i="101"/>
  <c r="H428" i="102" s="1"/>
  <c r="T97" i="101"/>
  <c r="G428" i="102" s="1"/>
  <c r="T66" i="101"/>
  <c r="F428" i="102" s="1"/>
  <c r="T35" i="101"/>
  <c r="E428" i="102" s="1"/>
  <c r="X128" i="101"/>
  <c r="H432" i="102" s="1"/>
  <c r="X97" i="101"/>
  <c r="G432" i="102" s="1"/>
  <c r="X35" i="101"/>
  <c r="E432" i="102" s="1"/>
  <c r="X66" i="101"/>
  <c r="F432" i="102" s="1"/>
  <c r="AB128" i="101"/>
  <c r="H436" i="102" s="1"/>
  <c r="AB97" i="101"/>
  <c r="G436" i="102" s="1"/>
  <c r="AB66" i="101"/>
  <c r="F436" i="102" s="1"/>
  <c r="AB35" i="101"/>
  <c r="E436" i="102" s="1"/>
  <c r="H129" i="101"/>
  <c r="H440" i="102" s="1"/>
  <c r="H98" i="101"/>
  <c r="G440" i="102" s="1"/>
  <c r="H36" i="101"/>
  <c r="E440" i="102" s="1"/>
  <c r="H67" i="101"/>
  <c r="F440" i="102" s="1"/>
  <c r="L129" i="101"/>
  <c r="H444" i="102" s="1"/>
  <c r="L98" i="101"/>
  <c r="G444" i="102" s="1"/>
  <c r="L67" i="101"/>
  <c r="F444" i="102" s="1"/>
  <c r="L36" i="101"/>
  <c r="E444" i="102" s="1"/>
  <c r="P129" i="101"/>
  <c r="H448" i="102" s="1"/>
  <c r="P98" i="101"/>
  <c r="G448" i="102" s="1"/>
  <c r="P36" i="101"/>
  <c r="E448" i="102" s="1"/>
  <c r="P67" i="101"/>
  <c r="F448" i="102" s="1"/>
  <c r="T129" i="101"/>
  <c r="H452" i="102" s="1"/>
  <c r="T98" i="101"/>
  <c r="G452" i="102" s="1"/>
  <c r="T67" i="101"/>
  <c r="F452" i="102" s="1"/>
  <c r="T36" i="101"/>
  <c r="E452" i="102" s="1"/>
  <c r="X129" i="101"/>
  <c r="H456" i="102" s="1"/>
  <c r="X98" i="101"/>
  <c r="G456" i="102" s="1"/>
  <c r="X36" i="101"/>
  <c r="E456" i="102" s="1"/>
  <c r="X67" i="101"/>
  <c r="F456" i="102" s="1"/>
  <c r="AB129" i="101"/>
  <c r="H460" i="102" s="1"/>
  <c r="AB98" i="101"/>
  <c r="G460" i="102" s="1"/>
  <c r="AB67" i="101"/>
  <c r="F460" i="102" s="1"/>
  <c r="AB36" i="101"/>
  <c r="E460" i="102" s="1"/>
  <c r="H130" i="101"/>
  <c r="H464" i="102" s="1"/>
  <c r="H99" i="101"/>
  <c r="G464" i="102" s="1"/>
  <c r="H37" i="101"/>
  <c r="E464" i="102" s="1"/>
  <c r="H68" i="101"/>
  <c r="F464" i="102" s="1"/>
  <c r="L130" i="101"/>
  <c r="H468" i="102" s="1"/>
  <c r="L99" i="101"/>
  <c r="G468" i="102" s="1"/>
  <c r="L68" i="101"/>
  <c r="F468" i="102" s="1"/>
  <c r="L37" i="101"/>
  <c r="E468" i="102" s="1"/>
  <c r="P130" i="101"/>
  <c r="H472" i="102" s="1"/>
  <c r="P99" i="101"/>
  <c r="G472" i="102" s="1"/>
  <c r="P37" i="101"/>
  <c r="E472" i="102" s="1"/>
  <c r="P68" i="101"/>
  <c r="F472" i="102" s="1"/>
  <c r="T130" i="101"/>
  <c r="H476" i="102" s="1"/>
  <c r="T99" i="101"/>
  <c r="G476" i="102" s="1"/>
  <c r="T68" i="101"/>
  <c r="F476" i="102" s="1"/>
  <c r="T37" i="101"/>
  <c r="E476" i="102" s="1"/>
  <c r="X130" i="101"/>
  <c r="H480" i="102" s="1"/>
  <c r="X99" i="101"/>
  <c r="G480" i="102" s="1"/>
  <c r="X37" i="101"/>
  <c r="E480" i="102" s="1"/>
  <c r="X68" i="101"/>
  <c r="F480" i="102" s="1"/>
  <c r="AB130" i="101"/>
  <c r="H484" i="102" s="1"/>
  <c r="AB99" i="101"/>
  <c r="G484" i="102" s="1"/>
  <c r="AB68" i="101"/>
  <c r="F484" i="102" s="1"/>
  <c r="AB37" i="101"/>
  <c r="E484" i="102" s="1"/>
  <c r="H131" i="101"/>
  <c r="H488" i="102" s="1"/>
  <c r="H100" i="101"/>
  <c r="G488" i="102" s="1"/>
  <c r="H38" i="101"/>
  <c r="E488" i="102" s="1"/>
  <c r="H69" i="101"/>
  <c r="F488" i="102" s="1"/>
  <c r="L131" i="101"/>
  <c r="H492" i="102" s="1"/>
  <c r="L100" i="101"/>
  <c r="G492" i="102" s="1"/>
  <c r="L69" i="101"/>
  <c r="F492" i="102" s="1"/>
  <c r="L38" i="101"/>
  <c r="E492" i="102" s="1"/>
  <c r="P131" i="101"/>
  <c r="H496" i="102" s="1"/>
  <c r="P100" i="101"/>
  <c r="G496" i="102" s="1"/>
  <c r="P38" i="101"/>
  <c r="E496" i="102" s="1"/>
  <c r="P69" i="101"/>
  <c r="F496" i="102" s="1"/>
  <c r="T131" i="101"/>
  <c r="H500" i="102" s="1"/>
  <c r="T100" i="101"/>
  <c r="G500" i="102" s="1"/>
  <c r="T69" i="101"/>
  <c r="F500" i="102" s="1"/>
  <c r="T38" i="101"/>
  <c r="E500" i="102" s="1"/>
  <c r="X131" i="101"/>
  <c r="H504" i="102" s="1"/>
  <c r="X100" i="101"/>
  <c r="G504" i="102" s="1"/>
  <c r="X38" i="101"/>
  <c r="E504" i="102" s="1"/>
  <c r="X69" i="101"/>
  <c r="F504" i="102" s="1"/>
  <c r="AB131" i="101"/>
  <c r="H508" i="102" s="1"/>
  <c r="AB100" i="101"/>
  <c r="G508" i="102" s="1"/>
  <c r="AB69" i="101"/>
  <c r="F508" i="102" s="1"/>
  <c r="AB38" i="101"/>
  <c r="E508" i="102" s="1"/>
  <c r="H132" i="101"/>
  <c r="H512" i="102" s="1"/>
  <c r="H101" i="101"/>
  <c r="G512" i="102" s="1"/>
  <c r="H39" i="101"/>
  <c r="E512" i="102" s="1"/>
  <c r="H70" i="101"/>
  <c r="F512" i="102" s="1"/>
  <c r="L132" i="101"/>
  <c r="H516" i="102" s="1"/>
  <c r="L101" i="101"/>
  <c r="G516" i="102" s="1"/>
  <c r="L70" i="101"/>
  <c r="F516" i="102" s="1"/>
  <c r="L39" i="101"/>
  <c r="E516" i="102" s="1"/>
  <c r="P132" i="101"/>
  <c r="H520" i="102" s="1"/>
  <c r="P101" i="101"/>
  <c r="G520" i="102" s="1"/>
  <c r="P39" i="101"/>
  <c r="E520" i="102" s="1"/>
  <c r="P70" i="101"/>
  <c r="F520" i="102" s="1"/>
  <c r="T132" i="101"/>
  <c r="H524" i="102" s="1"/>
  <c r="T101" i="101"/>
  <c r="G524" i="102" s="1"/>
  <c r="T70" i="101"/>
  <c r="F524" i="102" s="1"/>
  <c r="T39" i="101"/>
  <c r="E524" i="102" s="1"/>
  <c r="X132" i="101"/>
  <c r="H528" i="102" s="1"/>
  <c r="X101" i="101"/>
  <c r="G528" i="102" s="1"/>
  <c r="X70" i="101"/>
  <c r="F528" i="102" s="1"/>
  <c r="X39" i="101"/>
  <c r="E528" i="102" s="1"/>
  <c r="AB132" i="101"/>
  <c r="H532" i="102" s="1"/>
  <c r="AB101" i="101"/>
  <c r="G532" i="102" s="1"/>
  <c r="AB70" i="101"/>
  <c r="F532" i="102" s="1"/>
  <c r="AB39" i="101"/>
  <c r="E532" i="102" s="1"/>
  <c r="H133" i="101"/>
  <c r="H536" i="102" s="1"/>
  <c r="H102" i="101"/>
  <c r="G536" i="102" s="1"/>
  <c r="H71" i="101"/>
  <c r="F536" i="102" s="1"/>
  <c r="H40" i="101"/>
  <c r="E536" i="102" s="1"/>
  <c r="L133" i="101"/>
  <c r="H540" i="102" s="1"/>
  <c r="L102" i="101"/>
  <c r="G540" i="102" s="1"/>
  <c r="L71" i="101"/>
  <c r="F540" i="102" s="1"/>
  <c r="L40" i="101"/>
  <c r="E540" i="102" s="1"/>
  <c r="P133" i="101"/>
  <c r="H544" i="102" s="1"/>
  <c r="P102" i="101"/>
  <c r="G544" i="102" s="1"/>
  <c r="P71" i="101"/>
  <c r="F544" i="102" s="1"/>
  <c r="P40" i="101"/>
  <c r="E544" i="102" s="1"/>
  <c r="T133" i="101"/>
  <c r="H548" i="102" s="1"/>
  <c r="T102" i="101"/>
  <c r="G548" i="102" s="1"/>
  <c r="T71" i="101"/>
  <c r="F548" i="102" s="1"/>
  <c r="T40" i="101"/>
  <c r="E548" i="102" s="1"/>
  <c r="X133" i="101"/>
  <c r="H552" i="102" s="1"/>
  <c r="X102" i="101"/>
  <c r="G552" i="102" s="1"/>
  <c r="X71" i="101"/>
  <c r="F552" i="102" s="1"/>
  <c r="X40" i="101"/>
  <c r="E552" i="102" s="1"/>
  <c r="AB133" i="101"/>
  <c r="H556" i="102" s="1"/>
  <c r="AB102" i="101"/>
  <c r="G556" i="102" s="1"/>
  <c r="AB71" i="101"/>
  <c r="F556" i="102" s="1"/>
  <c r="AB40" i="101"/>
  <c r="E556" i="102" s="1"/>
  <c r="H134" i="101"/>
  <c r="H560" i="102" s="1"/>
  <c r="H103" i="101"/>
  <c r="G560" i="102" s="1"/>
  <c r="H72" i="101"/>
  <c r="F560" i="102" s="1"/>
  <c r="H41" i="101"/>
  <c r="E560" i="102" s="1"/>
  <c r="L134" i="101"/>
  <c r="H564" i="102" s="1"/>
  <c r="L72" i="101"/>
  <c r="F564" i="102" s="1"/>
  <c r="L103" i="101"/>
  <c r="G564" i="102" s="1"/>
  <c r="L41" i="101"/>
  <c r="E564" i="102" s="1"/>
  <c r="P134" i="101"/>
  <c r="H568" i="102" s="1"/>
  <c r="P103" i="101"/>
  <c r="G568" i="102" s="1"/>
  <c r="P72" i="101"/>
  <c r="F568" i="102" s="1"/>
  <c r="P41" i="101"/>
  <c r="E568" i="102" s="1"/>
  <c r="T134" i="101"/>
  <c r="H572" i="102" s="1"/>
  <c r="T72" i="101"/>
  <c r="F572" i="102" s="1"/>
  <c r="T103" i="101"/>
  <c r="G572" i="102" s="1"/>
  <c r="T41" i="101"/>
  <c r="E572" i="102" s="1"/>
  <c r="X134" i="101"/>
  <c r="H576" i="102" s="1"/>
  <c r="X103" i="101"/>
  <c r="G576" i="102" s="1"/>
  <c r="X72" i="101"/>
  <c r="F576" i="102" s="1"/>
  <c r="X41" i="101"/>
  <c r="E576" i="102" s="1"/>
  <c r="AB134" i="101"/>
  <c r="H580" i="102" s="1"/>
  <c r="AB72" i="101"/>
  <c r="F580" i="102" s="1"/>
  <c r="AB103" i="101"/>
  <c r="G580" i="102" s="1"/>
  <c r="AB41" i="101"/>
  <c r="E580" i="102" s="1"/>
  <c r="H135" i="101"/>
  <c r="H584" i="102" s="1"/>
  <c r="H104" i="101"/>
  <c r="G584" i="102" s="1"/>
  <c r="H73" i="101"/>
  <c r="F584" i="102" s="1"/>
  <c r="H42" i="101"/>
  <c r="E584" i="102" s="1"/>
  <c r="L135" i="101"/>
  <c r="H588" i="102" s="1"/>
  <c r="L73" i="101"/>
  <c r="F588" i="102" s="1"/>
  <c r="L104" i="101"/>
  <c r="G588" i="102" s="1"/>
  <c r="L42" i="101"/>
  <c r="E588" i="102" s="1"/>
  <c r="P135" i="101"/>
  <c r="H592" i="102" s="1"/>
  <c r="P104" i="101"/>
  <c r="G592" i="102" s="1"/>
  <c r="P73" i="101"/>
  <c r="F592" i="102" s="1"/>
  <c r="P42" i="101"/>
  <c r="E592" i="102" s="1"/>
  <c r="T135" i="101"/>
  <c r="H596" i="102" s="1"/>
  <c r="T73" i="101"/>
  <c r="F596" i="102" s="1"/>
  <c r="T104" i="101"/>
  <c r="G596" i="102" s="1"/>
  <c r="T42" i="101"/>
  <c r="E596" i="102" s="1"/>
  <c r="X135" i="101"/>
  <c r="H600" i="102" s="1"/>
  <c r="X104" i="101"/>
  <c r="G600" i="102" s="1"/>
  <c r="X73" i="101"/>
  <c r="F600" i="102" s="1"/>
  <c r="X42" i="101"/>
  <c r="E600" i="102" s="1"/>
  <c r="AB135" i="101"/>
  <c r="H604" i="102" s="1"/>
  <c r="AB73" i="101"/>
  <c r="F604" i="102" s="1"/>
  <c r="AB104" i="101"/>
  <c r="G604" i="102" s="1"/>
  <c r="AB42" i="101"/>
  <c r="E604" i="102" s="1"/>
  <c r="H136" i="101"/>
  <c r="H608" i="102" s="1"/>
  <c r="H105" i="101"/>
  <c r="G608" i="102" s="1"/>
  <c r="H74" i="101"/>
  <c r="F608" i="102" s="1"/>
  <c r="H43" i="101"/>
  <c r="E608" i="102" s="1"/>
  <c r="L136" i="101"/>
  <c r="H612" i="102" s="1"/>
  <c r="L105" i="101"/>
  <c r="G612" i="102" s="1"/>
  <c r="L74" i="101"/>
  <c r="F612" i="102" s="1"/>
  <c r="L43" i="101"/>
  <c r="E612" i="102" s="1"/>
  <c r="P136" i="101"/>
  <c r="H616" i="102" s="1"/>
  <c r="P105" i="101"/>
  <c r="G616" i="102" s="1"/>
  <c r="P74" i="101"/>
  <c r="F616" i="102" s="1"/>
  <c r="P43" i="101"/>
  <c r="E616" i="102" s="1"/>
  <c r="T136" i="101"/>
  <c r="H620" i="102" s="1"/>
  <c r="T105" i="101"/>
  <c r="G620" i="102" s="1"/>
  <c r="T74" i="101"/>
  <c r="F620" i="102" s="1"/>
  <c r="T43" i="101"/>
  <c r="E620" i="102" s="1"/>
  <c r="X136" i="101"/>
  <c r="H624" i="102" s="1"/>
  <c r="X105" i="101"/>
  <c r="G624" i="102" s="1"/>
  <c r="X74" i="101"/>
  <c r="F624" i="102" s="1"/>
  <c r="X43" i="101"/>
  <c r="E624" i="102" s="1"/>
  <c r="AB136" i="101"/>
  <c r="H628" i="102" s="1"/>
  <c r="AB105" i="101"/>
  <c r="G628" i="102" s="1"/>
  <c r="AB74" i="101"/>
  <c r="F628" i="102" s="1"/>
  <c r="AB43" i="101"/>
  <c r="E628" i="102" s="1"/>
  <c r="H137" i="101"/>
  <c r="H632" i="102" s="1"/>
  <c r="H106" i="101"/>
  <c r="G632" i="102" s="1"/>
  <c r="H75" i="101"/>
  <c r="F632" i="102" s="1"/>
  <c r="H44" i="101"/>
  <c r="E632" i="102" s="1"/>
  <c r="L137" i="101"/>
  <c r="H636" i="102" s="1"/>
  <c r="L106" i="101"/>
  <c r="G636" i="102" s="1"/>
  <c r="L75" i="101"/>
  <c r="F636" i="102" s="1"/>
  <c r="L44" i="101"/>
  <c r="E636" i="102" s="1"/>
  <c r="P137" i="101"/>
  <c r="H640" i="102" s="1"/>
  <c r="P106" i="101"/>
  <c r="G640" i="102" s="1"/>
  <c r="P75" i="101"/>
  <c r="F640" i="102" s="1"/>
  <c r="P44" i="101"/>
  <c r="E640" i="102" s="1"/>
  <c r="T137" i="101"/>
  <c r="H644" i="102" s="1"/>
  <c r="T106" i="101"/>
  <c r="G644" i="102" s="1"/>
  <c r="T75" i="101"/>
  <c r="F644" i="102" s="1"/>
  <c r="T44" i="101"/>
  <c r="E644" i="102" s="1"/>
  <c r="X137" i="101"/>
  <c r="H648" i="102" s="1"/>
  <c r="X106" i="101"/>
  <c r="G648" i="102" s="1"/>
  <c r="X75" i="101"/>
  <c r="F648" i="102" s="1"/>
  <c r="X44" i="101"/>
  <c r="E648" i="102" s="1"/>
  <c r="AB137" i="101"/>
  <c r="H652" i="102" s="1"/>
  <c r="AB106" i="101"/>
  <c r="G652" i="102" s="1"/>
  <c r="AB75" i="101"/>
  <c r="F652" i="102" s="1"/>
  <c r="AB44" i="101"/>
  <c r="E652" i="102" s="1"/>
  <c r="H138" i="101"/>
  <c r="H656" i="102" s="1"/>
  <c r="H107" i="101"/>
  <c r="G656" i="102" s="1"/>
  <c r="H76" i="101"/>
  <c r="F656" i="102" s="1"/>
  <c r="H45" i="101"/>
  <c r="E656" i="102" s="1"/>
  <c r="L138" i="101"/>
  <c r="H660" i="102" s="1"/>
  <c r="L107" i="101"/>
  <c r="G660" i="102" s="1"/>
  <c r="L76" i="101"/>
  <c r="F660" i="102" s="1"/>
  <c r="L45" i="101"/>
  <c r="E660" i="102" s="1"/>
  <c r="P138" i="101"/>
  <c r="H664" i="102" s="1"/>
  <c r="P76" i="101"/>
  <c r="F664" i="102" s="1"/>
  <c r="P107" i="101"/>
  <c r="G664" i="102" s="1"/>
  <c r="P45" i="101"/>
  <c r="E664" i="102" s="1"/>
  <c r="T138" i="101"/>
  <c r="H668" i="102" s="1"/>
  <c r="T76" i="101"/>
  <c r="F668" i="102" s="1"/>
  <c r="T107" i="101"/>
  <c r="G668" i="102" s="1"/>
  <c r="T45" i="101"/>
  <c r="E668" i="102" s="1"/>
  <c r="X138" i="101"/>
  <c r="H672" i="102" s="1"/>
  <c r="X107" i="101"/>
  <c r="G672" i="102" s="1"/>
  <c r="X76" i="101"/>
  <c r="F672" i="102" s="1"/>
  <c r="X45" i="101"/>
  <c r="E672" i="102" s="1"/>
  <c r="AB138" i="101"/>
  <c r="H676" i="102" s="1"/>
  <c r="AB107" i="101"/>
  <c r="G676" i="102" s="1"/>
  <c r="AB76" i="101"/>
  <c r="F676" i="102" s="1"/>
  <c r="AB45" i="101"/>
  <c r="E676" i="102" s="1"/>
  <c r="H139" i="101"/>
  <c r="H680" i="102" s="1"/>
  <c r="H77" i="101"/>
  <c r="F680" i="102" s="1"/>
  <c r="H108" i="101"/>
  <c r="G680" i="102" s="1"/>
  <c r="H46" i="101"/>
  <c r="E680" i="102" s="1"/>
  <c r="L139" i="101"/>
  <c r="H684" i="102" s="1"/>
  <c r="L108" i="101"/>
  <c r="G684" i="102" s="1"/>
  <c r="L77" i="101"/>
  <c r="F684" i="102" s="1"/>
  <c r="L46" i="101"/>
  <c r="E684" i="102" s="1"/>
  <c r="P139" i="101"/>
  <c r="H688" i="102" s="1"/>
  <c r="P108" i="101"/>
  <c r="G688" i="102" s="1"/>
  <c r="P77" i="101"/>
  <c r="F688" i="102" s="1"/>
  <c r="P46" i="101"/>
  <c r="E688" i="102" s="1"/>
  <c r="T139" i="101"/>
  <c r="H692" i="102" s="1"/>
  <c r="T77" i="101"/>
  <c r="F692" i="102" s="1"/>
  <c r="T108" i="101"/>
  <c r="G692" i="102" s="1"/>
  <c r="T46" i="101"/>
  <c r="E692" i="102" s="1"/>
  <c r="X139" i="101"/>
  <c r="H696" i="102" s="1"/>
  <c r="X77" i="101"/>
  <c r="F696" i="102" s="1"/>
  <c r="X108" i="101"/>
  <c r="G696" i="102" s="1"/>
  <c r="X46" i="101"/>
  <c r="E696" i="102" s="1"/>
  <c r="AB139" i="101"/>
  <c r="H700" i="102" s="1"/>
  <c r="AB108" i="101"/>
  <c r="G700" i="102" s="1"/>
  <c r="AB77" i="101"/>
  <c r="F700" i="102" s="1"/>
  <c r="AB46" i="101"/>
  <c r="E700" i="102" s="1"/>
  <c r="H140" i="101"/>
  <c r="H704" i="102" s="1"/>
  <c r="H78" i="101"/>
  <c r="F704" i="102" s="1"/>
  <c r="H109" i="101"/>
  <c r="G704" i="102" s="1"/>
  <c r="H47" i="101"/>
  <c r="E704" i="102" s="1"/>
  <c r="L140" i="101"/>
  <c r="H708" i="102" s="1"/>
  <c r="L78" i="101"/>
  <c r="F708" i="102" s="1"/>
  <c r="L109" i="101"/>
  <c r="G708" i="102" s="1"/>
  <c r="L47" i="101"/>
  <c r="E708" i="102" s="1"/>
  <c r="P140" i="101"/>
  <c r="H712" i="102" s="1"/>
  <c r="P109" i="101"/>
  <c r="G712" i="102" s="1"/>
  <c r="P78" i="101"/>
  <c r="F712" i="102" s="1"/>
  <c r="P47" i="101"/>
  <c r="E712" i="102" s="1"/>
  <c r="T140" i="101"/>
  <c r="H716" i="102" s="1"/>
  <c r="T109" i="101"/>
  <c r="G716" i="102" s="1"/>
  <c r="T78" i="101"/>
  <c r="F716" i="102" s="1"/>
  <c r="T47" i="101"/>
  <c r="E716" i="102" s="1"/>
  <c r="X140" i="101"/>
  <c r="H720" i="102" s="1"/>
  <c r="X78" i="101"/>
  <c r="F720" i="102" s="1"/>
  <c r="X109" i="101"/>
  <c r="G720" i="102" s="1"/>
  <c r="X47" i="101"/>
  <c r="E720" i="102" s="1"/>
  <c r="AB140" i="101"/>
  <c r="H724" i="102" s="1"/>
  <c r="AB78" i="101"/>
  <c r="F724" i="102" s="1"/>
  <c r="AB109" i="101"/>
  <c r="G724" i="102" s="1"/>
  <c r="AB47" i="101"/>
  <c r="E724" i="102" s="1"/>
  <c r="H141" i="101"/>
  <c r="H728" i="102" s="1"/>
  <c r="H110" i="101"/>
  <c r="G728" i="102" s="1"/>
  <c r="H79" i="101"/>
  <c r="F728" i="102" s="1"/>
  <c r="H48" i="101"/>
  <c r="E728" i="102" s="1"/>
  <c r="L141" i="101"/>
  <c r="H732" i="102" s="1"/>
  <c r="L110" i="101"/>
  <c r="G732" i="102" s="1"/>
  <c r="L79" i="101"/>
  <c r="F732" i="102" s="1"/>
  <c r="L48" i="101"/>
  <c r="E732" i="102" s="1"/>
  <c r="P141" i="101"/>
  <c r="H736" i="102" s="1"/>
  <c r="P110" i="101"/>
  <c r="G736" i="102" s="1"/>
  <c r="P79" i="101"/>
  <c r="F736" i="102" s="1"/>
  <c r="P48" i="101"/>
  <c r="E736" i="102" s="1"/>
  <c r="T141" i="101"/>
  <c r="H740" i="102" s="1"/>
  <c r="T110" i="101"/>
  <c r="G740" i="102" s="1"/>
  <c r="T79" i="101"/>
  <c r="F740" i="102" s="1"/>
  <c r="T48" i="101"/>
  <c r="E740" i="102" s="1"/>
  <c r="X141" i="101"/>
  <c r="H744" i="102" s="1"/>
  <c r="X110" i="101"/>
  <c r="G744" i="102" s="1"/>
  <c r="X79" i="101"/>
  <c r="F744" i="102" s="1"/>
  <c r="X48" i="101"/>
  <c r="E744" i="102" s="1"/>
  <c r="AB141" i="101"/>
  <c r="H748" i="102" s="1"/>
  <c r="AB110" i="101"/>
  <c r="G748" i="102" s="1"/>
  <c r="AB79" i="101"/>
  <c r="F748" i="102" s="1"/>
  <c r="AB48" i="101"/>
  <c r="E748" i="102" s="1"/>
  <c r="H142" i="101"/>
  <c r="I8" i="102" s="1"/>
  <c r="L142" i="101"/>
  <c r="I12" i="102" s="1"/>
  <c r="P142" i="101"/>
  <c r="I16" i="102" s="1"/>
  <c r="T142" i="101"/>
  <c r="I20" i="102" s="1"/>
  <c r="X142" i="101"/>
  <c r="I24" i="102" s="1"/>
  <c r="AB142" i="101"/>
  <c r="I28" i="102" s="1"/>
  <c r="E328" i="101"/>
  <c r="O5" i="102" s="1"/>
  <c r="E266" i="101"/>
  <c r="M5" i="102" s="1"/>
  <c r="E359" i="101"/>
  <c r="P5" i="102" s="1"/>
  <c r="E297" i="101"/>
  <c r="N5" i="102" s="1"/>
  <c r="E111" i="101"/>
  <c r="H5" i="102" s="1"/>
  <c r="E80" i="101"/>
  <c r="G5" i="102" s="1"/>
  <c r="E49" i="101"/>
  <c r="F5" i="102" s="1"/>
  <c r="I111" i="101"/>
  <c r="H9" i="102" s="1"/>
  <c r="I80" i="101"/>
  <c r="G9" i="102" s="1"/>
  <c r="I49" i="101"/>
  <c r="F9" i="102" s="1"/>
  <c r="I18" i="101"/>
  <c r="E9" i="102" s="1"/>
  <c r="M111" i="101"/>
  <c r="H13" i="102" s="1"/>
  <c r="M80" i="101"/>
  <c r="G13" i="102" s="1"/>
  <c r="M49" i="101"/>
  <c r="F13" i="102" s="1"/>
  <c r="M18" i="101"/>
  <c r="E13" i="102" s="1"/>
  <c r="Q111" i="101"/>
  <c r="H17" i="102" s="1"/>
  <c r="Q80" i="101"/>
  <c r="G17" i="102" s="1"/>
  <c r="Q49" i="101"/>
  <c r="F17" i="102" s="1"/>
  <c r="Q18" i="101"/>
  <c r="E17" i="102" s="1"/>
  <c r="U111" i="101"/>
  <c r="H21" i="102" s="1"/>
  <c r="U80" i="101"/>
  <c r="G21" i="102" s="1"/>
  <c r="U49" i="101"/>
  <c r="F21" i="102" s="1"/>
  <c r="U18" i="101"/>
  <c r="E21" i="102" s="1"/>
  <c r="Y111" i="101"/>
  <c r="H25" i="102" s="1"/>
  <c r="Y80" i="101"/>
  <c r="G25" i="102" s="1"/>
  <c r="Y49" i="101"/>
  <c r="F25" i="102" s="1"/>
  <c r="Y18" i="101"/>
  <c r="E25" i="102" s="1"/>
  <c r="E112" i="101"/>
  <c r="H29" i="102" s="1"/>
  <c r="E81" i="101"/>
  <c r="G29" i="102" s="1"/>
  <c r="E50" i="101"/>
  <c r="F29" i="102" s="1"/>
  <c r="I112" i="101"/>
  <c r="H33" i="102" s="1"/>
  <c r="I81" i="101"/>
  <c r="G33" i="102" s="1"/>
  <c r="I50" i="101"/>
  <c r="F33" i="102" s="1"/>
  <c r="I19" i="101"/>
  <c r="E33" i="102" s="1"/>
  <c r="M112" i="101"/>
  <c r="H37" i="102" s="1"/>
  <c r="M81" i="101"/>
  <c r="G37" i="102" s="1"/>
  <c r="M50" i="101"/>
  <c r="F37" i="102" s="1"/>
  <c r="M19" i="101"/>
  <c r="E37" i="102" s="1"/>
  <c r="Q112" i="101"/>
  <c r="H41" i="102" s="1"/>
  <c r="Q81" i="101"/>
  <c r="G41" i="102" s="1"/>
  <c r="Q50" i="101"/>
  <c r="F41" i="102" s="1"/>
  <c r="Q19" i="101"/>
  <c r="E41" i="102" s="1"/>
  <c r="U112" i="101"/>
  <c r="H45" i="102" s="1"/>
  <c r="U81" i="101"/>
  <c r="G45" i="102" s="1"/>
  <c r="U50" i="101"/>
  <c r="F45" i="102" s="1"/>
  <c r="U19" i="101"/>
  <c r="E45" i="102" s="1"/>
  <c r="Y112" i="101"/>
  <c r="H49" i="102" s="1"/>
  <c r="Y81" i="101"/>
  <c r="G49" i="102" s="1"/>
  <c r="Y50" i="101"/>
  <c r="F49" i="102" s="1"/>
  <c r="Y19" i="101"/>
  <c r="E49" i="102" s="1"/>
  <c r="E113" i="101"/>
  <c r="H53" i="102" s="1"/>
  <c r="E82" i="101"/>
  <c r="G53" i="102" s="1"/>
  <c r="E51" i="101"/>
  <c r="F53" i="102" s="1"/>
  <c r="E20" i="101"/>
  <c r="E53" i="102" s="1"/>
  <c r="I113" i="101"/>
  <c r="H57" i="102" s="1"/>
  <c r="I82" i="101"/>
  <c r="G57" i="102" s="1"/>
  <c r="I51" i="101"/>
  <c r="F57" i="102" s="1"/>
  <c r="I20" i="101"/>
  <c r="E57" i="102" s="1"/>
  <c r="M113" i="101"/>
  <c r="H61" i="102" s="1"/>
  <c r="M82" i="101"/>
  <c r="G61" i="102" s="1"/>
  <c r="M51" i="101"/>
  <c r="F61" i="102" s="1"/>
  <c r="M20" i="101"/>
  <c r="E61" i="102" s="1"/>
  <c r="U113" i="101"/>
  <c r="H69" i="102" s="1"/>
  <c r="U82" i="101"/>
  <c r="G69" i="102" s="1"/>
  <c r="U51" i="101"/>
  <c r="F69" i="102" s="1"/>
  <c r="U20" i="101"/>
  <c r="E69" i="102" s="1"/>
  <c r="E114" i="101"/>
  <c r="H77" i="102" s="1"/>
  <c r="E83" i="101"/>
  <c r="G77" i="102" s="1"/>
  <c r="E52" i="101"/>
  <c r="F77" i="102" s="1"/>
  <c r="E21" i="101"/>
  <c r="E77" i="102" s="1"/>
  <c r="I114" i="101"/>
  <c r="H81" i="102" s="1"/>
  <c r="I83" i="101"/>
  <c r="G81" i="102" s="1"/>
  <c r="I52" i="101"/>
  <c r="F81" i="102" s="1"/>
  <c r="I21" i="101"/>
  <c r="E81" i="102" s="1"/>
  <c r="M114" i="101"/>
  <c r="H85" i="102" s="1"/>
  <c r="M83" i="101"/>
  <c r="G85" i="102" s="1"/>
  <c r="M52" i="101"/>
  <c r="F85" i="102" s="1"/>
  <c r="M21" i="101"/>
  <c r="E85" i="102" s="1"/>
  <c r="Q114" i="101"/>
  <c r="H89" i="102" s="1"/>
  <c r="Q83" i="101"/>
  <c r="G89" i="102" s="1"/>
  <c r="Q52" i="101"/>
  <c r="F89" i="102" s="1"/>
  <c r="Q21" i="101"/>
  <c r="E89" i="102" s="1"/>
  <c r="U114" i="101"/>
  <c r="H93" i="102" s="1"/>
  <c r="U83" i="101"/>
  <c r="G93" i="102" s="1"/>
  <c r="U52" i="101"/>
  <c r="F93" i="102" s="1"/>
  <c r="U21" i="101"/>
  <c r="E93" i="102" s="1"/>
  <c r="Y114" i="101"/>
  <c r="H97" i="102" s="1"/>
  <c r="Y83" i="101"/>
  <c r="G97" i="102" s="1"/>
  <c r="Y52" i="101"/>
  <c r="F97" i="102" s="1"/>
  <c r="Y21" i="101"/>
  <c r="E97" i="102" s="1"/>
  <c r="E115" i="101"/>
  <c r="H101" i="102" s="1"/>
  <c r="E84" i="101"/>
  <c r="G101" i="102" s="1"/>
  <c r="E53" i="101"/>
  <c r="F101" i="102" s="1"/>
  <c r="E22" i="101"/>
  <c r="E101" i="102" s="1"/>
  <c r="I115" i="101"/>
  <c r="H105" i="102" s="1"/>
  <c r="I84" i="101"/>
  <c r="G105" i="102" s="1"/>
  <c r="I53" i="101"/>
  <c r="F105" i="102" s="1"/>
  <c r="I22" i="101"/>
  <c r="E105" i="102" s="1"/>
  <c r="M115" i="101"/>
  <c r="H109" i="102" s="1"/>
  <c r="M84" i="101"/>
  <c r="G109" i="102" s="1"/>
  <c r="M53" i="101"/>
  <c r="F109" i="102" s="1"/>
  <c r="M22" i="101"/>
  <c r="E109" i="102" s="1"/>
  <c r="Q115" i="101"/>
  <c r="H113" i="102" s="1"/>
  <c r="Q84" i="101"/>
  <c r="G113" i="102" s="1"/>
  <c r="Q53" i="101"/>
  <c r="F113" i="102" s="1"/>
  <c r="Q22" i="101"/>
  <c r="E113" i="102" s="1"/>
  <c r="U115" i="101"/>
  <c r="H117" i="102" s="1"/>
  <c r="U84" i="101"/>
  <c r="G117" i="102" s="1"/>
  <c r="U53" i="101"/>
  <c r="F117" i="102" s="1"/>
  <c r="U22" i="101"/>
  <c r="E117" i="102" s="1"/>
  <c r="Y115" i="101"/>
  <c r="H121" i="102" s="1"/>
  <c r="Y84" i="101"/>
  <c r="G121" i="102" s="1"/>
  <c r="Y53" i="101"/>
  <c r="F121" i="102" s="1"/>
  <c r="Y22" i="101"/>
  <c r="E121" i="102" s="1"/>
  <c r="E116" i="101"/>
  <c r="H125" i="102" s="1"/>
  <c r="E85" i="101"/>
  <c r="G125" i="102" s="1"/>
  <c r="E54" i="101"/>
  <c r="F125" i="102" s="1"/>
  <c r="E23" i="101"/>
  <c r="E125" i="102" s="1"/>
  <c r="I116" i="101"/>
  <c r="H129" i="102" s="1"/>
  <c r="I85" i="101"/>
  <c r="G129" i="102" s="1"/>
  <c r="I54" i="101"/>
  <c r="F129" i="102" s="1"/>
  <c r="I23" i="101"/>
  <c r="E129" i="102" s="1"/>
  <c r="M116" i="101"/>
  <c r="H133" i="102" s="1"/>
  <c r="M85" i="101"/>
  <c r="G133" i="102" s="1"/>
  <c r="M54" i="101"/>
  <c r="F133" i="102" s="1"/>
  <c r="M23" i="101"/>
  <c r="E133" i="102" s="1"/>
  <c r="Q116" i="101"/>
  <c r="H137" i="102" s="1"/>
  <c r="Q85" i="101"/>
  <c r="G137" i="102" s="1"/>
  <c r="Q54" i="101"/>
  <c r="F137" i="102" s="1"/>
  <c r="Q23" i="101"/>
  <c r="E137" i="102" s="1"/>
  <c r="U116" i="101"/>
  <c r="H141" i="102" s="1"/>
  <c r="U85" i="101"/>
  <c r="G141" i="102" s="1"/>
  <c r="U54" i="101"/>
  <c r="F141" i="102" s="1"/>
  <c r="U23" i="101"/>
  <c r="E141" i="102" s="1"/>
  <c r="Y116" i="101"/>
  <c r="H145" i="102" s="1"/>
  <c r="Y85" i="101"/>
  <c r="G145" i="102" s="1"/>
  <c r="Y54" i="101"/>
  <c r="F145" i="102" s="1"/>
  <c r="Y23" i="101"/>
  <c r="E145" i="102" s="1"/>
  <c r="E117" i="101"/>
  <c r="H149" i="102" s="1"/>
  <c r="E86" i="101"/>
  <c r="G149" i="102" s="1"/>
  <c r="E55" i="101"/>
  <c r="F149" i="102" s="1"/>
  <c r="E24" i="101"/>
  <c r="E149" i="102" s="1"/>
  <c r="I117" i="101"/>
  <c r="H153" i="102" s="1"/>
  <c r="I86" i="101"/>
  <c r="G153" i="102" s="1"/>
  <c r="I55" i="101"/>
  <c r="F153" i="102" s="1"/>
  <c r="I24" i="101"/>
  <c r="E153" i="102" s="1"/>
  <c r="M117" i="101"/>
  <c r="H157" i="102" s="1"/>
  <c r="M86" i="101"/>
  <c r="G157" i="102" s="1"/>
  <c r="M55" i="101"/>
  <c r="F157" i="102" s="1"/>
  <c r="M24" i="101"/>
  <c r="E157" i="102" s="1"/>
  <c r="Q117" i="101"/>
  <c r="H161" i="102" s="1"/>
  <c r="Q86" i="101"/>
  <c r="G161" i="102" s="1"/>
  <c r="Q55" i="101"/>
  <c r="F161" i="102" s="1"/>
  <c r="Q24" i="101"/>
  <c r="E161" i="102" s="1"/>
  <c r="U117" i="101"/>
  <c r="H165" i="102" s="1"/>
  <c r="U86" i="101"/>
  <c r="G165" i="102" s="1"/>
  <c r="U55" i="101"/>
  <c r="F165" i="102" s="1"/>
  <c r="U24" i="101"/>
  <c r="E165" i="102" s="1"/>
  <c r="Y117" i="101"/>
  <c r="H169" i="102" s="1"/>
  <c r="Y86" i="101"/>
  <c r="G169" i="102" s="1"/>
  <c r="Y55" i="101"/>
  <c r="F169" i="102" s="1"/>
  <c r="Y24" i="101"/>
  <c r="E169" i="102" s="1"/>
  <c r="E118" i="101"/>
  <c r="H173" i="102" s="1"/>
  <c r="E87" i="101"/>
  <c r="G173" i="102" s="1"/>
  <c r="E56" i="101"/>
  <c r="F173" i="102" s="1"/>
  <c r="E25" i="101"/>
  <c r="E173" i="102" s="1"/>
  <c r="I118" i="101"/>
  <c r="H177" i="102" s="1"/>
  <c r="I87" i="101"/>
  <c r="G177" i="102" s="1"/>
  <c r="I56" i="101"/>
  <c r="F177" i="102" s="1"/>
  <c r="I25" i="101"/>
  <c r="E177" i="102" s="1"/>
  <c r="M118" i="101"/>
  <c r="H181" i="102" s="1"/>
  <c r="M87" i="101"/>
  <c r="G181" i="102" s="1"/>
  <c r="M56" i="101"/>
  <c r="F181" i="102" s="1"/>
  <c r="M25" i="101"/>
  <c r="E181" i="102" s="1"/>
  <c r="Q118" i="101"/>
  <c r="H185" i="102" s="1"/>
  <c r="Q87" i="101"/>
  <c r="G185" i="102" s="1"/>
  <c r="Q56" i="101"/>
  <c r="F185" i="102" s="1"/>
  <c r="Q25" i="101"/>
  <c r="E185" i="102" s="1"/>
  <c r="U118" i="101"/>
  <c r="H189" i="102" s="1"/>
  <c r="U87" i="101"/>
  <c r="G189" i="102" s="1"/>
  <c r="U56" i="101"/>
  <c r="F189" i="102" s="1"/>
  <c r="U25" i="101"/>
  <c r="E189" i="102" s="1"/>
  <c r="Y118" i="101"/>
  <c r="H193" i="102" s="1"/>
  <c r="Y87" i="101"/>
  <c r="G193" i="102" s="1"/>
  <c r="Y56" i="101"/>
  <c r="F193" i="102" s="1"/>
  <c r="Y25" i="101"/>
  <c r="E193" i="102" s="1"/>
  <c r="E119" i="101"/>
  <c r="H197" i="102" s="1"/>
  <c r="E88" i="101"/>
  <c r="G197" i="102" s="1"/>
  <c r="E57" i="101"/>
  <c r="F197" i="102" s="1"/>
  <c r="E26" i="101"/>
  <c r="E197" i="102" s="1"/>
  <c r="I119" i="101"/>
  <c r="H201" i="102" s="1"/>
  <c r="I88" i="101"/>
  <c r="G201" i="102" s="1"/>
  <c r="I57" i="101"/>
  <c r="F201" i="102" s="1"/>
  <c r="I26" i="101"/>
  <c r="E201" i="102" s="1"/>
  <c r="M119" i="101"/>
  <c r="H205" i="102" s="1"/>
  <c r="M88" i="101"/>
  <c r="G205" i="102" s="1"/>
  <c r="M57" i="101"/>
  <c r="F205" i="102" s="1"/>
  <c r="M26" i="101"/>
  <c r="E205" i="102" s="1"/>
  <c r="Q119" i="101"/>
  <c r="H209" i="102" s="1"/>
  <c r="Q88" i="101"/>
  <c r="G209" i="102" s="1"/>
  <c r="Q57" i="101"/>
  <c r="F209" i="102" s="1"/>
  <c r="Q26" i="101"/>
  <c r="E209" i="102" s="1"/>
  <c r="U119" i="101"/>
  <c r="H213" i="102" s="1"/>
  <c r="U88" i="101"/>
  <c r="G213" i="102" s="1"/>
  <c r="U57" i="101"/>
  <c r="F213" i="102" s="1"/>
  <c r="U26" i="101"/>
  <c r="E213" i="102" s="1"/>
  <c r="Y119" i="101"/>
  <c r="H217" i="102" s="1"/>
  <c r="Y88" i="101"/>
  <c r="G217" i="102" s="1"/>
  <c r="Y57" i="101"/>
  <c r="F217" i="102" s="1"/>
  <c r="Y26" i="101"/>
  <c r="E217" i="102" s="1"/>
  <c r="E120" i="101"/>
  <c r="H221" i="102" s="1"/>
  <c r="E89" i="101"/>
  <c r="G221" i="102" s="1"/>
  <c r="E58" i="101"/>
  <c r="F221" i="102" s="1"/>
  <c r="E27" i="101"/>
  <c r="E221" i="102" s="1"/>
  <c r="I120" i="101"/>
  <c r="H225" i="102" s="1"/>
  <c r="I89" i="101"/>
  <c r="G225" i="102" s="1"/>
  <c r="I58" i="101"/>
  <c r="F225" i="102" s="1"/>
  <c r="I27" i="101"/>
  <c r="E225" i="102" s="1"/>
  <c r="M120" i="101"/>
  <c r="H229" i="102" s="1"/>
  <c r="M89" i="101"/>
  <c r="G229" i="102" s="1"/>
  <c r="M58" i="101"/>
  <c r="F229" i="102" s="1"/>
  <c r="M27" i="101"/>
  <c r="E229" i="102" s="1"/>
  <c r="Q120" i="101"/>
  <c r="H233" i="102" s="1"/>
  <c r="Q89" i="101"/>
  <c r="G233" i="102" s="1"/>
  <c r="Q58" i="101"/>
  <c r="F233" i="102" s="1"/>
  <c r="Q27" i="101"/>
  <c r="E233" i="102" s="1"/>
  <c r="U120" i="101"/>
  <c r="H237" i="102" s="1"/>
  <c r="U89" i="101"/>
  <c r="G237" i="102" s="1"/>
  <c r="U58" i="101"/>
  <c r="F237" i="102" s="1"/>
  <c r="U27" i="101"/>
  <c r="E237" i="102" s="1"/>
  <c r="Y120" i="101"/>
  <c r="H241" i="102" s="1"/>
  <c r="Y89" i="101"/>
  <c r="G241" i="102" s="1"/>
  <c r="Y58" i="101"/>
  <c r="F241" i="102" s="1"/>
  <c r="Y27" i="101"/>
  <c r="E241" i="102" s="1"/>
  <c r="E121" i="101"/>
  <c r="H245" i="102" s="1"/>
  <c r="E90" i="101"/>
  <c r="G245" i="102" s="1"/>
  <c r="E59" i="101"/>
  <c r="F245" i="102" s="1"/>
  <c r="E28" i="101"/>
  <c r="E245" i="102" s="1"/>
  <c r="I121" i="101"/>
  <c r="H249" i="102" s="1"/>
  <c r="I90" i="101"/>
  <c r="G249" i="102" s="1"/>
  <c r="I59" i="101"/>
  <c r="F249" i="102" s="1"/>
  <c r="I28" i="101"/>
  <c r="E249" i="102" s="1"/>
  <c r="M121" i="101"/>
  <c r="H253" i="102" s="1"/>
  <c r="M90" i="101"/>
  <c r="G253" i="102" s="1"/>
  <c r="M59" i="101"/>
  <c r="F253" i="102" s="1"/>
  <c r="M28" i="101"/>
  <c r="E253" i="102" s="1"/>
  <c r="Q121" i="101"/>
  <c r="H257" i="102" s="1"/>
  <c r="Q90" i="101"/>
  <c r="G257" i="102" s="1"/>
  <c r="Q59" i="101"/>
  <c r="F257" i="102" s="1"/>
  <c r="Q28" i="101"/>
  <c r="E257" i="102" s="1"/>
  <c r="U121" i="101"/>
  <c r="H261" i="102" s="1"/>
  <c r="U90" i="101"/>
  <c r="G261" i="102" s="1"/>
  <c r="U59" i="101"/>
  <c r="F261" i="102" s="1"/>
  <c r="U28" i="101"/>
  <c r="E261" i="102" s="1"/>
  <c r="Y121" i="101"/>
  <c r="H265" i="102" s="1"/>
  <c r="Y90" i="101"/>
  <c r="G265" i="102" s="1"/>
  <c r="Y59" i="101"/>
  <c r="F265" i="102" s="1"/>
  <c r="Y28" i="101"/>
  <c r="E265" i="102" s="1"/>
  <c r="E122" i="101"/>
  <c r="H269" i="102" s="1"/>
  <c r="E91" i="101"/>
  <c r="G269" i="102" s="1"/>
  <c r="E60" i="101"/>
  <c r="F269" i="102" s="1"/>
  <c r="E29" i="101"/>
  <c r="E269" i="102" s="1"/>
  <c r="I122" i="101"/>
  <c r="H273" i="102" s="1"/>
  <c r="I91" i="101"/>
  <c r="G273" i="102" s="1"/>
  <c r="I60" i="101"/>
  <c r="F273" i="102" s="1"/>
  <c r="I29" i="101"/>
  <c r="E273" i="102" s="1"/>
  <c r="M122" i="101"/>
  <c r="H277" i="102" s="1"/>
  <c r="M91" i="101"/>
  <c r="G277" i="102" s="1"/>
  <c r="M60" i="101"/>
  <c r="F277" i="102" s="1"/>
  <c r="M29" i="101"/>
  <c r="E277" i="102" s="1"/>
  <c r="Q122" i="101"/>
  <c r="H281" i="102" s="1"/>
  <c r="Q91" i="101"/>
  <c r="G281" i="102" s="1"/>
  <c r="Q60" i="101"/>
  <c r="F281" i="102" s="1"/>
  <c r="Q29" i="101"/>
  <c r="E281" i="102" s="1"/>
  <c r="U122" i="101"/>
  <c r="H285" i="102" s="1"/>
  <c r="U91" i="101"/>
  <c r="G285" i="102" s="1"/>
  <c r="U60" i="101"/>
  <c r="F285" i="102" s="1"/>
  <c r="U29" i="101"/>
  <c r="E285" i="102" s="1"/>
  <c r="Y122" i="101"/>
  <c r="H289" i="102" s="1"/>
  <c r="Y91" i="101"/>
  <c r="G289" i="102" s="1"/>
  <c r="Y60" i="101"/>
  <c r="F289" i="102" s="1"/>
  <c r="Y29" i="101"/>
  <c r="E289" i="102" s="1"/>
  <c r="E123" i="101"/>
  <c r="H293" i="102" s="1"/>
  <c r="E92" i="101"/>
  <c r="G293" i="102" s="1"/>
  <c r="E61" i="101"/>
  <c r="F293" i="102" s="1"/>
  <c r="E30" i="101"/>
  <c r="E293" i="102" s="1"/>
  <c r="I123" i="101"/>
  <c r="H297" i="102" s="1"/>
  <c r="I92" i="101"/>
  <c r="G297" i="102" s="1"/>
  <c r="I30" i="101"/>
  <c r="E297" i="102" s="1"/>
  <c r="I61" i="101"/>
  <c r="F297" i="102" s="1"/>
  <c r="M123" i="101"/>
  <c r="H301" i="102" s="1"/>
  <c r="M92" i="101"/>
  <c r="G301" i="102" s="1"/>
  <c r="M30" i="101"/>
  <c r="E301" i="102" s="1"/>
  <c r="M61" i="101"/>
  <c r="F301" i="102" s="1"/>
  <c r="Q123" i="101"/>
  <c r="H305" i="102" s="1"/>
  <c r="Q92" i="101"/>
  <c r="G305" i="102" s="1"/>
  <c r="Q30" i="101"/>
  <c r="E305" i="102" s="1"/>
  <c r="Q61" i="101"/>
  <c r="F305" i="102" s="1"/>
  <c r="U123" i="101"/>
  <c r="H309" i="102" s="1"/>
  <c r="U92" i="101"/>
  <c r="G309" i="102" s="1"/>
  <c r="U61" i="101"/>
  <c r="F309" i="102" s="1"/>
  <c r="U30" i="101"/>
  <c r="E309" i="102" s="1"/>
  <c r="Y123" i="101"/>
  <c r="H313" i="102" s="1"/>
  <c r="Y92" i="101"/>
  <c r="G313" i="102" s="1"/>
  <c r="Y30" i="101"/>
  <c r="E313" i="102" s="1"/>
  <c r="Y61" i="101"/>
  <c r="F313" i="102" s="1"/>
  <c r="E124" i="101"/>
  <c r="H317" i="102" s="1"/>
  <c r="E93" i="101"/>
  <c r="G317" i="102" s="1"/>
  <c r="E31" i="101"/>
  <c r="E317" i="102" s="1"/>
  <c r="E62" i="101"/>
  <c r="F317" i="102" s="1"/>
  <c r="I124" i="101"/>
  <c r="H321" i="102" s="1"/>
  <c r="I93" i="101"/>
  <c r="G321" i="102" s="1"/>
  <c r="I31" i="101"/>
  <c r="E321" i="102" s="1"/>
  <c r="I62" i="101"/>
  <c r="F321" i="102" s="1"/>
  <c r="M124" i="101"/>
  <c r="H325" i="102" s="1"/>
  <c r="M93" i="101"/>
  <c r="G325" i="102" s="1"/>
  <c r="M62" i="101"/>
  <c r="F325" i="102" s="1"/>
  <c r="M31" i="101"/>
  <c r="E325" i="102" s="1"/>
  <c r="Q124" i="101"/>
  <c r="H329" i="102" s="1"/>
  <c r="Q93" i="101"/>
  <c r="G329" i="102" s="1"/>
  <c r="Q31" i="101"/>
  <c r="E329" i="102" s="1"/>
  <c r="Q62" i="101"/>
  <c r="F329" i="102" s="1"/>
  <c r="U124" i="101"/>
  <c r="H333" i="102" s="1"/>
  <c r="U93" i="101"/>
  <c r="G333" i="102" s="1"/>
  <c r="U31" i="101"/>
  <c r="E333" i="102" s="1"/>
  <c r="U62" i="101"/>
  <c r="F333" i="102" s="1"/>
  <c r="Y124" i="101"/>
  <c r="H337" i="102" s="1"/>
  <c r="Y93" i="101"/>
  <c r="G337" i="102" s="1"/>
  <c r="Y31" i="101"/>
  <c r="E337" i="102" s="1"/>
  <c r="Y62" i="101"/>
  <c r="F337" i="102" s="1"/>
  <c r="E125" i="101"/>
  <c r="H341" i="102" s="1"/>
  <c r="E94" i="101"/>
  <c r="G341" i="102" s="1"/>
  <c r="E63" i="101"/>
  <c r="F341" i="102" s="1"/>
  <c r="E32" i="101"/>
  <c r="E341" i="102" s="1"/>
  <c r="I125" i="101"/>
  <c r="H345" i="102" s="1"/>
  <c r="I94" i="101"/>
  <c r="G345" i="102" s="1"/>
  <c r="I32" i="101"/>
  <c r="E345" i="102" s="1"/>
  <c r="I63" i="101"/>
  <c r="F345" i="102" s="1"/>
  <c r="M125" i="101"/>
  <c r="H349" i="102" s="1"/>
  <c r="M94" i="101"/>
  <c r="G349" i="102" s="1"/>
  <c r="M32" i="101"/>
  <c r="E349" i="102" s="1"/>
  <c r="M63" i="101"/>
  <c r="F349" i="102" s="1"/>
  <c r="Q125" i="101"/>
  <c r="H353" i="102" s="1"/>
  <c r="Q94" i="101"/>
  <c r="G353" i="102" s="1"/>
  <c r="Q32" i="101"/>
  <c r="E353" i="102" s="1"/>
  <c r="Q63" i="101"/>
  <c r="F353" i="102" s="1"/>
  <c r="U125" i="101"/>
  <c r="H357" i="102" s="1"/>
  <c r="U94" i="101"/>
  <c r="G357" i="102" s="1"/>
  <c r="U63" i="101"/>
  <c r="F357" i="102" s="1"/>
  <c r="U32" i="101"/>
  <c r="E357" i="102" s="1"/>
  <c r="Y125" i="101"/>
  <c r="H361" i="102" s="1"/>
  <c r="Y94" i="101"/>
  <c r="G361" i="102" s="1"/>
  <c r="Y32" i="101"/>
  <c r="E361" i="102" s="1"/>
  <c r="Y63" i="101"/>
  <c r="F361" i="102" s="1"/>
  <c r="E126" i="101"/>
  <c r="H365" i="102" s="1"/>
  <c r="E95" i="101"/>
  <c r="G365" i="102" s="1"/>
  <c r="E33" i="101"/>
  <c r="E365" i="102" s="1"/>
  <c r="E64" i="101"/>
  <c r="F365" i="102" s="1"/>
  <c r="I126" i="101"/>
  <c r="H369" i="102" s="1"/>
  <c r="I95" i="101"/>
  <c r="G369" i="102" s="1"/>
  <c r="I33" i="101"/>
  <c r="E369" i="102" s="1"/>
  <c r="I64" i="101"/>
  <c r="F369" i="102" s="1"/>
  <c r="M126" i="101"/>
  <c r="H373" i="102" s="1"/>
  <c r="M95" i="101"/>
  <c r="G373" i="102" s="1"/>
  <c r="M64" i="101"/>
  <c r="F373" i="102" s="1"/>
  <c r="M33" i="101"/>
  <c r="E373" i="102" s="1"/>
  <c r="Q126" i="101"/>
  <c r="H377" i="102" s="1"/>
  <c r="Q95" i="101"/>
  <c r="G377" i="102" s="1"/>
  <c r="Q33" i="101"/>
  <c r="E377" i="102" s="1"/>
  <c r="Q64" i="101"/>
  <c r="F377" i="102" s="1"/>
  <c r="U126" i="101"/>
  <c r="H381" i="102" s="1"/>
  <c r="U95" i="101"/>
  <c r="G381" i="102" s="1"/>
  <c r="U33" i="101"/>
  <c r="E381" i="102" s="1"/>
  <c r="U64" i="101"/>
  <c r="F381" i="102" s="1"/>
  <c r="Y126" i="101"/>
  <c r="H385" i="102" s="1"/>
  <c r="Y95" i="101"/>
  <c r="G385" i="102" s="1"/>
  <c r="Y33" i="101"/>
  <c r="E385" i="102" s="1"/>
  <c r="Y64" i="101"/>
  <c r="F385" i="102" s="1"/>
  <c r="E127" i="101"/>
  <c r="H389" i="102" s="1"/>
  <c r="E96" i="101"/>
  <c r="G389" i="102" s="1"/>
  <c r="E65" i="101"/>
  <c r="F389" i="102" s="1"/>
  <c r="E34" i="101"/>
  <c r="E389" i="102" s="1"/>
  <c r="I127" i="101"/>
  <c r="H393" i="102" s="1"/>
  <c r="I96" i="101"/>
  <c r="G393" i="102" s="1"/>
  <c r="I65" i="101"/>
  <c r="F393" i="102" s="1"/>
  <c r="I34" i="101"/>
  <c r="E393" i="102" s="1"/>
  <c r="M127" i="101"/>
  <c r="H397" i="102" s="1"/>
  <c r="M96" i="101"/>
  <c r="G397" i="102" s="1"/>
  <c r="M65" i="101"/>
  <c r="F397" i="102" s="1"/>
  <c r="M34" i="101"/>
  <c r="E397" i="102" s="1"/>
  <c r="Q127" i="101"/>
  <c r="H401" i="102" s="1"/>
  <c r="Q96" i="101"/>
  <c r="G401" i="102" s="1"/>
  <c r="Q65" i="101"/>
  <c r="F401" i="102" s="1"/>
  <c r="Q34" i="101"/>
  <c r="E401" i="102" s="1"/>
  <c r="U127" i="101"/>
  <c r="H405" i="102" s="1"/>
  <c r="U96" i="101"/>
  <c r="G405" i="102" s="1"/>
  <c r="U65" i="101"/>
  <c r="F405" i="102" s="1"/>
  <c r="U34" i="101"/>
  <c r="E405" i="102" s="1"/>
  <c r="Y127" i="101"/>
  <c r="H409" i="102" s="1"/>
  <c r="Y96" i="101"/>
  <c r="G409" i="102" s="1"/>
  <c r="Y65" i="101"/>
  <c r="F409" i="102" s="1"/>
  <c r="Y34" i="101"/>
  <c r="E409" i="102" s="1"/>
  <c r="E128" i="101"/>
  <c r="H413" i="102" s="1"/>
  <c r="E66" i="101"/>
  <c r="F413" i="102" s="1"/>
  <c r="E97" i="101"/>
  <c r="G413" i="102" s="1"/>
  <c r="E35" i="101"/>
  <c r="E413" i="102" s="1"/>
  <c r="I128" i="101"/>
  <c r="H417" i="102" s="1"/>
  <c r="I97" i="101"/>
  <c r="G417" i="102" s="1"/>
  <c r="I66" i="101"/>
  <c r="F417" i="102" s="1"/>
  <c r="I35" i="101"/>
  <c r="E417" i="102" s="1"/>
  <c r="M128" i="101"/>
  <c r="H421" i="102" s="1"/>
  <c r="M97" i="101"/>
  <c r="G421" i="102" s="1"/>
  <c r="M66" i="101"/>
  <c r="F421" i="102" s="1"/>
  <c r="M35" i="101"/>
  <c r="E421" i="102" s="1"/>
  <c r="Q128" i="101"/>
  <c r="H425" i="102" s="1"/>
  <c r="Q97" i="101"/>
  <c r="G425" i="102" s="1"/>
  <c r="Q66" i="101"/>
  <c r="F425" i="102" s="1"/>
  <c r="Q35" i="101"/>
  <c r="E425" i="102" s="1"/>
  <c r="U128" i="101"/>
  <c r="H429" i="102" s="1"/>
  <c r="U97" i="101"/>
  <c r="G429" i="102" s="1"/>
  <c r="U66" i="101"/>
  <c r="F429" i="102" s="1"/>
  <c r="U35" i="101"/>
  <c r="E429" i="102" s="1"/>
  <c r="Y128" i="101"/>
  <c r="H433" i="102" s="1"/>
  <c r="Y97" i="101"/>
  <c r="G433" i="102" s="1"/>
  <c r="Y66" i="101"/>
  <c r="F433" i="102" s="1"/>
  <c r="Y35" i="101"/>
  <c r="E433" i="102" s="1"/>
  <c r="E129" i="101"/>
  <c r="H437" i="102" s="1"/>
  <c r="E67" i="101"/>
  <c r="F437" i="102" s="1"/>
  <c r="E98" i="101"/>
  <c r="G437" i="102" s="1"/>
  <c r="E36" i="101"/>
  <c r="E437" i="102" s="1"/>
  <c r="I129" i="101"/>
  <c r="H441" i="102" s="1"/>
  <c r="I98" i="101"/>
  <c r="G441" i="102" s="1"/>
  <c r="I67" i="101"/>
  <c r="F441" i="102" s="1"/>
  <c r="I36" i="101"/>
  <c r="E441" i="102" s="1"/>
  <c r="M129" i="101"/>
  <c r="H445" i="102" s="1"/>
  <c r="M98" i="101"/>
  <c r="G445" i="102" s="1"/>
  <c r="M67" i="101"/>
  <c r="F445" i="102" s="1"/>
  <c r="M36" i="101"/>
  <c r="E445" i="102" s="1"/>
  <c r="Q129" i="101"/>
  <c r="H449" i="102" s="1"/>
  <c r="Q98" i="101"/>
  <c r="G449" i="102" s="1"/>
  <c r="Q67" i="101"/>
  <c r="F449" i="102" s="1"/>
  <c r="Q36" i="101"/>
  <c r="E449" i="102" s="1"/>
  <c r="U129" i="101"/>
  <c r="H453" i="102" s="1"/>
  <c r="U98" i="101"/>
  <c r="G453" i="102" s="1"/>
  <c r="U67" i="101"/>
  <c r="F453" i="102" s="1"/>
  <c r="U36" i="101"/>
  <c r="E453" i="102" s="1"/>
  <c r="Y129" i="101"/>
  <c r="H457" i="102" s="1"/>
  <c r="Y98" i="101"/>
  <c r="G457" i="102" s="1"/>
  <c r="Y67" i="101"/>
  <c r="F457" i="102" s="1"/>
  <c r="Y36" i="101"/>
  <c r="E457" i="102" s="1"/>
  <c r="E130" i="101"/>
  <c r="H461" i="102" s="1"/>
  <c r="E99" i="101"/>
  <c r="G461" i="102" s="1"/>
  <c r="E68" i="101"/>
  <c r="F461" i="102" s="1"/>
  <c r="E37" i="101"/>
  <c r="E461" i="102" s="1"/>
  <c r="I130" i="101"/>
  <c r="H465" i="102" s="1"/>
  <c r="I99" i="101"/>
  <c r="G465" i="102" s="1"/>
  <c r="I68" i="101"/>
  <c r="F465" i="102" s="1"/>
  <c r="I37" i="101"/>
  <c r="E465" i="102" s="1"/>
  <c r="M130" i="101"/>
  <c r="H469" i="102" s="1"/>
  <c r="M99" i="101"/>
  <c r="G469" i="102" s="1"/>
  <c r="M68" i="101"/>
  <c r="F469" i="102" s="1"/>
  <c r="M37" i="101"/>
  <c r="E469" i="102" s="1"/>
  <c r="Q130" i="101"/>
  <c r="H473" i="102" s="1"/>
  <c r="Q99" i="101"/>
  <c r="G473" i="102" s="1"/>
  <c r="Q68" i="101"/>
  <c r="F473" i="102" s="1"/>
  <c r="Q37" i="101"/>
  <c r="E473" i="102" s="1"/>
  <c r="U130" i="101"/>
  <c r="H477" i="102" s="1"/>
  <c r="U99" i="101"/>
  <c r="G477" i="102" s="1"/>
  <c r="U68" i="101"/>
  <c r="F477" i="102" s="1"/>
  <c r="U37" i="101"/>
  <c r="E477" i="102" s="1"/>
  <c r="Y130" i="101"/>
  <c r="H481" i="102" s="1"/>
  <c r="Y99" i="101"/>
  <c r="G481" i="102" s="1"/>
  <c r="Y68" i="101"/>
  <c r="F481" i="102" s="1"/>
  <c r="Y37" i="101"/>
  <c r="E481" i="102" s="1"/>
  <c r="E131" i="101"/>
  <c r="H485" i="102" s="1"/>
  <c r="E100" i="101"/>
  <c r="G485" i="102" s="1"/>
  <c r="E69" i="101"/>
  <c r="F485" i="102" s="1"/>
  <c r="E38" i="101"/>
  <c r="E485" i="102" s="1"/>
  <c r="I131" i="101"/>
  <c r="H489" i="102" s="1"/>
  <c r="I69" i="101"/>
  <c r="F489" i="102" s="1"/>
  <c r="I100" i="101"/>
  <c r="G489" i="102" s="1"/>
  <c r="I38" i="101"/>
  <c r="E489" i="102" s="1"/>
  <c r="M131" i="101"/>
  <c r="H493" i="102" s="1"/>
  <c r="M69" i="101"/>
  <c r="F493" i="102" s="1"/>
  <c r="M100" i="101"/>
  <c r="G493" i="102" s="1"/>
  <c r="M38" i="101"/>
  <c r="E493" i="102" s="1"/>
  <c r="Q131" i="101"/>
  <c r="H497" i="102" s="1"/>
  <c r="Q100" i="101"/>
  <c r="G497" i="102" s="1"/>
  <c r="Q69" i="101"/>
  <c r="F497" i="102" s="1"/>
  <c r="Q38" i="101"/>
  <c r="E497" i="102" s="1"/>
  <c r="U131" i="101"/>
  <c r="H501" i="102" s="1"/>
  <c r="U69" i="101"/>
  <c r="F501" i="102" s="1"/>
  <c r="U100" i="101"/>
  <c r="G501" i="102" s="1"/>
  <c r="U38" i="101"/>
  <c r="E501" i="102" s="1"/>
  <c r="Y131" i="101"/>
  <c r="H505" i="102" s="1"/>
  <c r="Y69" i="101"/>
  <c r="F505" i="102" s="1"/>
  <c r="Y100" i="101"/>
  <c r="G505" i="102" s="1"/>
  <c r="Y38" i="101"/>
  <c r="E505" i="102" s="1"/>
  <c r="E132" i="101"/>
  <c r="H509" i="102" s="1"/>
  <c r="E70" i="101"/>
  <c r="F509" i="102" s="1"/>
  <c r="E101" i="101"/>
  <c r="G509" i="102" s="1"/>
  <c r="E39" i="101"/>
  <c r="E509" i="102" s="1"/>
  <c r="I132" i="101"/>
  <c r="H513" i="102" s="1"/>
  <c r="I101" i="101"/>
  <c r="G513" i="102" s="1"/>
  <c r="I70" i="101"/>
  <c r="F513" i="102" s="1"/>
  <c r="I39" i="101"/>
  <c r="E513" i="102" s="1"/>
  <c r="M132" i="101"/>
  <c r="H517" i="102" s="1"/>
  <c r="M101" i="101"/>
  <c r="G517" i="102" s="1"/>
  <c r="M70" i="101"/>
  <c r="F517" i="102" s="1"/>
  <c r="M39" i="101"/>
  <c r="E517" i="102" s="1"/>
  <c r="Q132" i="101"/>
  <c r="H521" i="102" s="1"/>
  <c r="Q101" i="101"/>
  <c r="G521" i="102" s="1"/>
  <c r="Q70" i="101"/>
  <c r="F521" i="102" s="1"/>
  <c r="Q39" i="101"/>
  <c r="E521" i="102" s="1"/>
  <c r="U132" i="101"/>
  <c r="H525" i="102" s="1"/>
  <c r="U101" i="101"/>
  <c r="G525" i="102" s="1"/>
  <c r="U70" i="101"/>
  <c r="F525" i="102" s="1"/>
  <c r="U39" i="101"/>
  <c r="E525" i="102" s="1"/>
  <c r="Y132" i="101"/>
  <c r="H529" i="102" s="1"/>
  <c r="Y101" i="101"/>
  <c r="G529" i="102" s="1"/>
  <c r="Y70" i="101"/>
  <c r="F529" i="102" s="1"/>
  <c r="Y39" i="101"/>
  <c r="E529" i="102" s="1"/>
  <c r="E133" i="101"/>
  <c r="H533" i="102" s="1"/>
  <c r="E71" i="101"/>
  <c r="F533" i="102" s="1"/>
  <c r="E102" i="101"/>
  <c r="G533" i="102" s="1"/>
  <c r="E40" i="101"/>
  <c r="E533" i="102" s="1"/>
  <c r="I133" i="101"/>
  <c r="H537" i="102" s="1"/>
  <c r="I102" i="101"/>
  <c r="G537" i="102" s="1"/>
  <c r="I71" i="101"/>
  <c r="F537" i="102" s="1"/>
  <c r="I40" i="101"/>
  <c r="E537" i="102" s="1"/>
  <c r="M133" i="101"/>
  <c r="H541" i="102" s="1"/>
  <c r="M102" i="101"/>
  <c r="G541" i="102" s="1"/>
  <c r="M71" i="101"/>
  <c r="F541" i="102" s="1"/>
  <c r="M40" i="101"/>
  <c r="E541" i="102" s="1"/>
  <c r="Q133" i="101"/>
  <c r="H545" i="102" s="1"/>
  <c r="Q102" i="101"/>
  <c r="G545" i="102" s="1"/>
  <c r="Q71" i="101"/>
  <c r="F545" i="102" s="1"/>
  <c r="Q40" i="101"/>
  <c r="E545" i="102" s="1"/>
  <c r="U133" i="101"/>
  <c r="H549" i="102" s="1"/>
  <c r="U102" i="101"/>
  <c r="G549" i="102" s="1"/>
  <c r="U71" i="101"/>
  <c r="F549" i="102" s="1"/>
  <c r="U40" i="101"/>
  <c r="E549" i="102" s="1"/>
  <c r="Y133" i="101"/>
  <c r="H553" i="102" s="1"/>
  <c r="Y102" i="101"/>
  <c r="G553" i="102" s="1"/>
  <c r="Y71" i="101"/>
  <c r="F553" i="102" s="1"/>
  <c r="Y40" i="101"/>
  <c r="E553" i="102" s="1"/>
  <c r="E134" i="101"/>
  <c r="H557" i="102" s="1"/>
  <c r="E103" i="101"/>
  <c r="G557" i="102" s="1"/>
  <c r="E72" i="101"/>
  <c r="F557" i="102" s="1"/>
  <c r="E41" i="101"/>
  <c r="E557" i="102" s="1"/>
  <c r="I134" i="101"/>
  <c r="H561" i="102" s="1"/>
  <c r="I103" i="101"/>
  <c r="G561" i="102" s="1"/>
  <c r="I72" i="101"/>
  <c r="F561" i="102" s="1"/>
  <c r="I41" i="101"/>
  <c r="E561" i="102" s="1"/>
  <c r="M134" i="101"/>
  <c r="H565" i="102" s="1"/>
  <c r="M103" i="101"/>
  <c r="G565" i="102" s="1"/>
  <c r="M72" i="101"/>
  <c r="F565" i="102" s="1"/>
  <c r="M41" i="101"/>
  <c r="E565" i="102" s="1"/>
  <c r="Q134" i="101"/>
  <c r="H569" i="102" s="1"/>
  <c r="Q103" i="101"/>
  <c r="G569" i="102" s="1"/>
  <c r="Q72" i="101"/>
  <c r="F569" i="102" s="1"/>
  <c r="Q41" i="101"/>
  <c r="E569" i="102" s="1"/>
  <c r="U134" i="101"/>
  <c r="H573" i="102" s="1"/>
  <c r="U103" i="101"/>
  <c r="G573" i="102" s="1"/>
  <c r="U72" i="101"/>
  <c r="F573" i="102" s="1"/>
  <c r="U41" i="101"/>
  <c r="E573" i="102" s="1"/>
  <c r="Y134" i="101"/>
  <c r="H577" i="102" s="1"/>
  <c r="Y103" i="101"/>
  <c r="G577" i="102" s="1"/>
  <c r="Y72" i="101"/>
  <c r="F577" i="102" s="1"/>
  <c r="Y41" i="101"/>
  <c r="E577" i="102" s="1"/>
  <c r="E135" i="101"/>
  <c r="H581" i="102" s="1"/>
  <c r="E73" i="101"/>
  <c r="F581" i="102" s="1"/>
  <c r="E104" i="101"/>
  <c r="G581" i="102" s="1"/>
  <c r="E42" i="101"/>
  <c r="E581" i="102" s="1"/>
  <c r="I135" i="101"/>
  <c r="H585" i="102" s="1"/>
  <c r="I73" i="101"/>
  <c r="F585" i="102" s="1"/>
  <c r="I104" i="101"/>
  <c r="G585" i="102" s="1"/>
  <c r="I42" i="101"/>
  <c r="E585" i="102" s="1"/>
  <c r="M135" i="101"/>
  <c r="H589" i="102" s="1"/>
  <c r="M73" i="101"/>
  <c r="F589" i="102" s="1"/>
  <c r="M104" i="101"/>
  <c r="G589" i="102" s="1"/>
  <c r="M42" i="101"/>
  <c r="E589" i="102" s="1"/>
  <c r="Q135" i="101"/>
  <c r="H593" i="102" s="1"/>
  <c r="Q73" i="101"/>
  <c r="F593" i="102" s="1"/>
  <c r="Q104" i="101"/>
  <c r="G593" i="102" s="1"/>
  <c r="Q42" i="101"/>
  <c r="E593" i="102" s="1"/>
  <c r="U135" i="101"/>
  <c r="H597" i="102" s="1"/>
  <c r="U73" i="101"/>
  <c r="F597" i="102" s="1"/>
  <c r="U104" i="101"/>
  <c r="G597" i="102" s="1"/>
  <c r="U42" i="101"/>
  <c r="E597" i="102" s="1"/>
  <c r="Y135" i="101"/>
  <c r="H601" i="102" s="1"/>
  <c r="Y73" i="101"/>
  <c r="F601" i="102" s="1"/>
  <c r="Y104" i="101"/>
  <c r="G601" i="102" s="1"/>
  <c r="Y42" i="101"/>
  <c r="E601" i="102" s="1"/>
  <c r="E136" i="101"/>
  <c r="H605" i="102" s="1"/>
  <c r="E105" i="101"/>
  <c r="G605" i="102" s="1"/>
  <c r="E74" i="101"/>
  <c r="F605" i="102" s="1"/>
  <c r="E43" i="101"/>
  <c r="E605" i="102" s="1"/>
  <c r="I136" i="101"/>
  <c r="H609" i="102" s="1"/>
  <c r="I105" i="101"/>
  <c r="G609" i="102" s="1"/>
  <c r="I74" i="101"/>
  <c r="F609" i="102" s="1"/>
  <c r="I43" i="101"/>
  <c r="E609" i="102" s="1"/>
  <c r="M136" i="101"/>
  <c r="H613" i="102" s="1"/>
  <c r="M74" i="101"/>
  <c r="F613" i="102" s="1"/>
  <c r="M105" i="101"/>
  <c r="G613" i="102" s="1"/>
  <c r="M43" i="101"/>
  <c r="E613" i="102" s="1"/>
  <c r="Q136" i="101"/>
  <c r="H617" i="102" s="1"/>
  <c r="Q105" i="101"/>
  <c r="G617" i="102" s="1"/>
  <c r="Q74" i="101"/>
  <c r="F617" i="102" s="1"/>
  <c r="Q43" i="101"/>
  <c r="E617" i="102" s="1"/>
  <c r="U136" i="101"/>
  <c r="H621" i="102" s="1"/>
  <c r="U74" i="101"/>
  <c r="F621" i="102" s="1"/>
  <c r="U105" i="101"/>
  <c r="G621" i="102" s="1"/>
  <c r="U43" i="101"/>
  <c r="E621" i="102" s="1"/>
  <c r="Y136" i="101"/>
  <c r="H625" i="102" s="1"/>
  <c r="Y105" i="101"/>
  <c r="G625" i="102" s="1"/>
  <c r="Y74" i="101"/>
  <c r="F625" i="102" s="1"/>
  <c r="Y43" i="101"/>
  <c r="E625" i="102" s="1"/>
  <c r="E137" i="101"/>
  <c r="H629" i="102" s="1"/>
  <c r="E75" i="101"/>
  <c r="F629" i="102" s="1"/>
  <c r="E106" i="101"/>
  <c r="G629" i="102" s="1"/>
  <c r="E44" i="101"/>
  <c r="E629" i="102" s="1"/>
  <c r="I137" i="101"/>
  <c r="H633" i="102" s="1"/>
  <c r="I106" i="101"/>
  <c r="G633" i="102" s="1"/>
  <c r="I75" i="101"/>
  <c r="F633" i="102" s="1"/>
  <c r="I44" i="101"/>
  <c r="E633" i="102" s="1"/>
  <c r="M137" i="101"/>
  <c r="H637" i="102" s="1"/>
  <c r="M106" i="101"/>
  <c r="G637" i="102" s="1"/>
  <c r="M75" i="101"/>
  <c r="F637" i="102" s="1"/>
  <c r="M44" i="101"/>
  <c r="E637" i="102" s="1"/>
  <c r="Q137" i="101"/>
  <c r="H641" i="102" s="1"/>
  <c r="Q106" i="101"/>
  <c r="G641" i="102" s="1"/>
  <c r="Q75" i="101"/>
  <c r="F641" i="102" s="1"/>
  <c r="Q44" i="101"/>
  <c r="E641" i="102" s="1"/>
  <c r="U137" i="101"/>
  <c r="H645" i="102" s="1"/>
  <c r="U106" i="101"/>
  <c r="G645" i="102" s="1"/>
  <c r="U75" i="101"/>
  <c r="F645" i="102" s="1"/>
  <c r="U44" i="101"/>
  <c r="E645" i="102" s="1"/>
  <c r="Y137" i="101"/>
  <c r="H649" i="102" s="1"/>
  <c r="Y106" i="101"/>
  <c r="G649" i="102" s="1"/>
  <c r="Y75" i="101"/>
  <c r="F649" i="102" s="1"/>
  <c r="Y44" i="101"/>
  <c r="E649" i="102" s="1"/>
  <c r="E138" i="101"/>
  <c r="H653" i="102" s="1"/>
  <c r="E107" i="101"/>
  <c r="G653" i="102" s="1"/>
  <c r="E76" i="101"/>
  <c r="F653" i="102" s="1"/>
  <c r="E45" i="101"/>
  <c r="E653" i="102" s="1"/>
  <c r="I138" i="101"/>
  <c r="H657" i="102" s="1"/>
  <c r="I107" i="101"/>
  <c r="G657" i="102" s="1"/>
  <c r="I76" i="101"/>
  <c r="F657" i="102" s="1"/>
  <c r="I45" i="101"/>
  <c r="E657" i="102" s="1"/>
  <c r="M138" i="101"/>
  <c r="H661" i="102" s="1"/>
  <c r="M107" i="101"/>
  <c r="G661" i="102" s="1"/>
  <c r="M76" i="101"/>
  <c r="F661" i="102" s="1"/>
  <c r="M45" i="101"/>
  <c r="E661" i="102" s="1"/>
  <c r="Q138" i="101"/>
  <c r="H665" i="102" s="1"/>
  <c r="Q107" i="101"/>
  <c r="G665" i="102" s="1"/>
  <c r="Q76" i="101"/>
  <c r="F665" i="102" s="1"/>
  <c r="Q45" i="101"/>
  <c r="E665" i="102" s="1"/>
  <c r="U138" i="101"/>
  <c r="H669" i="102" s="1"/>
  <c r="U107" i="101"/>
  <c r="G669" i="102" s="1"/>
  <c r="U76" i="101"/>
  <c r="F669" i="102" s="1"/>
  <c r="U45" i="101"/>
  <c r="E669" i="102" s="1"/>
  <c r="Y138" i="101"/>
  <c r="H673" i="102" s="1"/>
  <c r="Y107" i="101"/>
  <c r="G673" i="102" s="1"/>
  <c r="Y76" i="101"/>
  <c r="F673" i="102" s="1"/>
  <c r="Y45" i="101"/>
  <c r="E673" i="102" s="1"/>
  <c r="E139" i="101"/>
  <c r="H677" i="102" s="1"/>
  <c r="E77" i="101"/>
  <c r="F677" i="102" s="1"/>
  <c r="E108" i="101"/>
  <c r="G677" i="102" s="1"/>
  <c r="E46" i="101"/>
  <c r="E677" i="102" s="1"/>
  <c r="I139" i="101"/>
  <c r="H681" i="102" s="1"/>
  <c r="I77" i="101"/>
  <c r="F681" i="102" s="1"/>
  <c r="I108" i="101"/>
  <c r="G681" i="102" s="1"/>
  <c r="I46" i="101"/>
  <c r="E681" i="102" s="1"/>
  <c r="M139" i="101"/>
  <c r="H685" i="102" s="1"/>
  <c r="M77" i="101"/>
  <c r="F685" i="102" s="1"/>
  <c r="M108" i="101"/>
  <c r="G685" i="102" s="1"/>
  <c r="M46" i="101"/>
  <c r="E685" i="102" s="1"/>
  <c r="Q139" i="101"/>
  <c r="H689" i="102" s="1"/>
  <c r="Q77" i="101"/>
  <c r="F689" i="102" s="1"/>
  <c r="Q108" i="101"/>
  <c r="G689" i="102" s="1"/>
  <c r="Q46" i="101"/>
  <c r="E689" i="102" s="1"/>
  <c r="U139" i="101"/>
  <c r="H693" i="102" s="1"/>
  <c r="U108" i="101"/>
  <c r="G693" i="102" s="1"/>
  <c r="U77" i="101"/>
  <c r="F693" i="102" s="1"/>
  <c r="U46" i="101"/>
  <c r="E693" i="102" s="1"/>
  <c r="Y139" i="101"/>
  <c r="H697" i="102" s="1"/>
  <c r="Y77" i="101"/>
  <c r="F697" i="102" s="1"/>
  <c r="Y108" i="101"/>
  <c r="G697" i="102" s="1"/>
  <c r="Y46" i="101"/>
  <c r="E697" i="102" s="1"/>
  <c r="E140" i="101"/>
  <c r="H701" i="102" s="1"/>
  <c r="E78" i="101"/>
  <c r="F701" i="102" s="1"/>
  <c r="E109" i="101"/>
  <c r="G701" i="102" s="1"/>
  <c r="E47" i="101"/>
  <c r="E701" i="102" s="1"/>
  <c r="I140" i="101"/>
  <c r="H705" i="102" s="1"/>
  <c r="I109" i="101"/>
  <c r="G705" i="102" s="1"/>
  <c r="I78" i="101"/>
  <c r="F705" i="102" s="1"/>
  <c r="I47" i="101"/>
  <c r="E705" i="102" s="1"/>
  <c r="M140" i="101"/>
  <c r="H709" i="102" s="1"/>
  <c r="M78" i="101"/>
  <c r="F709" i="102" s="1"/>
  <c r="M109" i="101"/>
  <c r="G709" i="102" s="1"/>
  <c r="M47" i="101"/>
  <c r="E709" i="102" s="1"/>
  <c r="Q140" i="101"/>
  <c r="H713" i="102" s="1"/>
  <c r="Q78" i="101"/>
  <c r="F713" i="102" s="1"/>
  <c r="Q109" i="101"/>
  <c r="G713" i="102" s="1"/>
  <c r="Q47" i="101"/>
  <c r="E713" i="102" s="1"/>
  <c r="U140" i="101"/>
  <c r="H717" i="102" s="1"/>
  <c r="U78" i="101"/>
  <c r="F717" i="102" s="1"/>
  <c r="U109" i="101"/>
  <c r="G717" i="102" s="1"/>
  <c r="U47" i="101"/>
  <c r="E717" i="102" s="1"/>
  <c r="Y140" i="101"/>
  <c r="H721" i="102" s="1"/>
  <c r="Y109" i="101"/>
  <c r="G721" i="102" s="1"/>
  <c r="Y78" i="101"/>
  <c r="F721" i="102" s="1"/>
  <c r="Y47" i="101"/>
  <c r="E721" i="102" s="1"/>
  <c r="E141" i="101"/>
  <c r="H725" i="102" s="1"/>
  <c r="E110" i="101"/>
  <c r="G725" i="102" s="1"/>
  <c r="E79" i="101"/>
  <c r="F725" i="102" s="1"/>
  <c r="E48" i="101"/>
  <c r="E725" i="102" s="1"/>
  <c r="I141" i="101"/>
  <c r="H729" i="102" s="1"/>
  <c r="I79" i="101"/>
  <c r="F729" i="102" s="1"/>
  <c r="I110" i="101"/>
  <c r="G729" i="102" s="1"/>
  <c r="I48" i="101"/>
  <c r="E729" i="102" s="1"/>
  <c r="M141" i="101"/>
  <c r="H733" i="102" s="1"/>
  <c r="M110" i="101"/>
  <c r="G733" i="102" s="1"/>
  <c r="M79" i="101"/>
  <c r="F733" i="102" s="1"/>
  <c r="M48" i="101"/>
  <c r="E733" i="102" s="1"/>
  <c r="Q141" i="101"/>
  <c r="H737" i="102" s="1"/>
  <c r="Q79" i="101"/>
  <c r="F737" i="102" s="1"/>
  <c r="Q110" i="101"/>
  <c r="G737" i="102" s="1"/>
  <c r="Q48" i="101"/>
  <c r="E737" i="102" s="1"/>
  <c r="U141" i="101"/>
  <c r="H741" i="102" s="1"/>
  <c r="U79" i="101"/>
  <c r="F741" i="102" s="1"/>
  <c r="U110" i="101"/>
  <c r="G741" i="102" s="1"/>
  <c r="U48" i="101"/>
  <c r="E741" i="102" s="1"/>
  <c r="Y141" i="101"/>
  <c r="H745" i="102" s="1"/>
  <c r="Y79" i="101"/>
  <c r="F745" i="102" s="1"/>
  <c r="Y110" i="101"/>
  <c r="G745" i="102" s="1"/>
  <c r="Y48" i="101"/>
  <c r="E745" i="102" s="1"/>
  <c r="E142" i="101"/>
  <c r="I5" i="102" s="1"/>
  <c r="E204" i="101"/>
  <c r="K5" i="102" s="1"/>
  <c r="E173" i="101"/>
  <c r="J5" i="102" s="1"/>
  <c r="I142" i="101"/>
  <c r="I9" i="102" s="1"/>
  <c r="M142" i="101"/>
  <c r="I13" i="102" s="1"/>
  <c r="Q142" i="101"/>
  <c r="I17" i="102" s="1"/>
  <c r="U142" i="101"/>
  <c r="I21" i="102" s="1"/>
  <c r="Y142" i="101"/>
  <c r="I25" i="102" s="1"/>
  <c r="E174" i="101"/>
  <c r="J29" i="102" s="1"/>
  <c r="E143" i="101"/>
  <c r="I29" i="102" s="1"/>
  <c r="E144" i="101"/>
  <c r="I53" i="102" s="1"/>
  <c r="E145" i="101"/>
  <c r="I77" i="102" s="1"/>
  <c r="E146" i="101"/>
  <c r="I101" i="102" s="1"/>
  <c r="E147" i="101"/>
  <c r="I125" i="102" s="1"/>
  <c r="E148" i="101"/>
  <c r="I149" i="102" s="1"/>
  <c r="Q113" i="101"/>
  <c r="H65" i="102" s="1"/>
  <c r="Q82" i="101"/>
  <c r="G65" i="102" s="1"/>
  <c r="Q51" i="101"/>
  <c r="F65" i="102" s="1"/>
  <c r="Q20" i="101"/>
  <c r="E65" i="102" s="1"/>
  <c r="F111" i="101"/>
  <c r="H6" i="102" s="1"/>
  <c r="F80" i="101"/>
  <c r="G6" i="102" s="1"/>
  <c r="F49" i="101"/>
  <c r="F6" i="102" s="1"/>
  <c r="F18" i="101"/>
  <c r="E6" i="102" s="1"/>
  <c r="J111" i="101"/>
  <c r="H10" i="102" s="1"/>
  <c r="J80" i="101"/>
  <c r="G10" i="102" s="1"/>
  <c r="J49" i="101"/>
  <c r="F10" i="102" s="1"/>
  <c r="J18" i="101"/>
  <c r="E10" i="102" s="1"/>
  <c r="N111" i="101"/>
  <c r="H14" i="102" s="1"/>
  <c r="N80" i="101"/>
  <c r="G14" i="102" s="1"/>
  <c r="N49" i="101"/>
  <c r="F14" i="102" s="1"/>
  <c r="N18" i="101"/>
  <c r="E14" i="102" s="1"/>
  <c r="R111" i="101"/>
  <c r="H18" i="102" s="1"/>
  <c r="R80" i="101"/>
  <c r="G18" i="102" s="1"/>
  <c r="R49" i="101"/>
  <c r="F18" i="102" s="1"/>
  <c r="R18" i="101"/>
  <c r="E18" i="102" s="1"/>
  <c r="V111" i="101"/>
  <c r="H22" i="102" s="1"/>
  <c r="V80" i="101"/>
  <c r="G22" i="102" s="1"/>
  <c r="V49" i="101"/>
  <c r="F22" i="102" s="1"/>
  <c r="V18" i="101"/>
  <c r="E22" i="102" s="1"/>
  <c r="Z111" i="101"/>
  <c r="H26" i="102" s="1"/>
  <c r="Z80" i="101"/>
  <c r="G26" i="102" s="1"/>
  <c r="Z49" i="101"/>
  <c r="F26" i="102" s="1"/>
  <c r="Z18" i="101"/>
  <c r="E26" i="102" s="1"/>
  <c r="F112" i="101"/>
  <c r="H30" i="102" s="1"/>
  <c r="F81" i="101"/>
  <c r="G30" i="102" s="1"/>
  <c r="F50" i="101"/>
  <c r="F30" i="102" s="1"/>
  <c r="J112" i="101"/>
  <c r="H34" i="102" s="1"/>
  <c r="J81" i="101"/>
  <c r="G34" i="102" s="1"/>
  <c r="J50" i="101"/>
  <c r="F34" i="102" s="1"/>
  <c r="J19" i="101"/>
  <c r="E34" i="102" s="1"/>
  <c r="N112" i="101"/>
  <c r="H38" i="102" s="1"/>
  <c r="N81" i="101"/>
  <c r="G38" i="102" s="1"/>
  <c r="N50" i="101"/>
  <c r="F38" i="102" s="1"/>
  <c r="N19" i="101"/>
  <c r="R112" i="101"/>
  <c r="H42" i="102" s="1"/>
  <c r="R81" i="101"/>
  <c r="G42" i="102" s="1"/>
  <c r="R50" i="101"/>
  <c r="F42" i="102" s="1"/>
  <c r="R19" i="101"/>
  <c r="E42" i="102" s="1"/>
  <c r="V112" i="101"/>
  <c r="H46" i="102" s="1"/>
  <c r="V81" i="101"/>
  <c r="G46" i="102" s="1"/>
  <c r="V50" i="101"/>
  <c r="F46" i="102" s="1"/>
  <c r="V19" i="101"/>
  <c r="E46" i="102" s="1"/>
  <c r="Z112" i="101"/>
  <c r="H50" i="102" s="1"/>
  <c r="Z81" i="101"/>
  <c r="G50" i="102" s="1"/>
  <c r="Z50" i="101"/>
  <c r="F50" i="102" s="1"/>
  <c r="Z19" i="101"/>
  <c r="E50" i="102" s="1"/>
  <c r="F113" i="101"/>
  <c r="H54" i="102" s="1"/>
  <c r="F82" i="101"/>
  <c r="G54" i="102" s="1"/>
  <c r="F51" i="101"/>
  <c r="F54" i="102" s="1"/>
  <c r="F20" i="101"/>
  <c r="E54" i="102" s="1"/>
  <c r="J113" i="101"/>
  <c r="H58" i="102" s="1"/>
  <c r="J82" i="101"/>
  <c r="G58" i="102" s="1"/>
  <c r="J51" i="101"/>
  <c r="F58" i="102" s="1"/>
  <c r="J20" i="101"/>
  <c r="E58" i="102" s="1"/>
  <c r="N113" i="101"/>
  <c r="H62" i="102" s="1"/>
  <c r="N82" i="101"/>
  <c r="G62" i="102" s="1"/>
  <c r="N51" i="101"/>
  <c r="F62" i="102" s="1"/>
  <c r="N20" i="101"/>
  <c r="E62" i="102" s="1"/>
  <c r="R113" i="101"/>
  <c r="H66" i="102" s="1"/>
  <c r="R82" i="101"/>
  <c r="G66" i="102" s="1"/>
  <c r="R51" i="101"/>
  <c r="F66" i="102" s="1"/>
  <c r="R20" i="101"/>
  <c r="E66" i="102" s="1"/>
  <c r="V113" i="101"/>
  <c r="H70" i="102" s="1"/>
  <c r="V82" i="101"/>
  <c r="G70" i="102" s="1"/>
  <c r="V51" i="101"/>
  <c r="F70" i="102" s="1"/>
  <c r="V20" i="101"/>
  <c r="E70" i="102" s="1"/>
  <c r="Z113" i="101"/>
  <c r="H74" i="102" s="1"/>
  <c r="Z82" i="101"/>
  <c r="G74" i="102" s="1"/>
  <c r="Z51" i="101"/>
  <c r="F74" i="102" s="1"/>
  <c r="Z20" i="101"/>
  <c r="E74" i="102" s="1"/>
  <c r="F114" i="101"/>
  <c r="H78" i="102" s="1"/>
  <c r="F83" i="101"/>
  <c r="G78" i="102" s="1"/>
  <c r="F52" i="101"/>
  <c r="F78" i="102" s="1"/>
  <c r="F21" i="101"/>
  <c r="E78" i="102" s="1"/>
  <c r="J114" i="101"/>
  <c r="H82" i="102" s="1"/>
  <c r="J83" i="101"/>
  <c r="G82" i="102" s="1"/>
  <c r="J52" i="101"/>
  <c r="F82" i="102" s="1"/>
  <c r="J21" i="101"/>
  <c r="E82" i="102" s="1"/>
  <c r="N114" i="101"/>
  <c r="H86" i="102" s="1"/>
  <c r="N83" i="101"/>
  <c r="G86" i="102" s="1"/>
  <c r="N52" i="101"/>
  <c r="F86" i="102" s="1"/>
  <c r="N21" i="101"/>
  <c r="E86" i="102" s="1"/>
  <c r="R114" i="101"/>
  <c r="H90" i="102" s="1"/>
  <c r="R83" i="101"/>
  <c r="G90" i="102" s="1"/>
  <c r="R52" i="101"/>
  <c r="F90" i="102" s="1"/>
  <c r="R21" i="101"/>
  <c r="E90" i="102" s="1"/>
  <c r="V114" i="101"/>
  <c r="H94" i="102" s="1"/>
  <c r="V83" i="101"/>
  <c r="G94" i="102" s="1"/>
  <c r="V52" i="101"/>
  <c r="F94" i="102" s="1"/>
  <c r="V21" i="101"/>
  <c r="E94" i="102" s="1"/>
  <c r="Z114" i="101"/>
  <c r="H98" i="102" s="1"/>
  <c r="Z83" i="101"/>
  <c r="G98" i="102" s="1"/>
  <c r="Z52" i="101"/>
  <c r="F98" i="102" s="1"/>
  <c r="Z21" i="101"/>
  <c r="E98" i="102" s="1"/>
  <c r="F115" i="101"/>
  <c r="H102" i="102" s="1"/>
  <c r="F84" i="101"/>
  <c r="G102" i="102" s="1"/>
  <c r="F53" i="101"/>
  <c r="F102" i="102" s="1"/>
  <c r="F22" i="101"/>
  <c r="E102" i="102" s="1"/>
  <c r="J115" i="101"/>
  <c r="H106" i="102" s="1"/>
  <c r="J84" i="101"/>
  <c r="G106" i="102" s="1"/>
  <c r="J53" i="101"/>
  <c r="F106" i="102" s="1"/>
  <c r="J22" i="101"/>
  <c r="E106" i="102" s="1"/>
  <c r="N115" i="101"/>
  <c r="H110" i="102" s="1"/>
  <c r="N84" i="101"/>
  <c r="G110" i="102" s="1"/>
  <c r="N53" i="101"/>
  <c r="F110" i="102" s="1"/>
  <c r="N22" i="101"/>
  <c r="E110" i="102" s="1"/>
  <c r="R115" i="101"/>
  <c r="H114" i="102" s="1"/>
  <c r="R84" i="101"/>
  <c r="G114" i="102" s="1"/>
  <c r="R53" i="101"/>
  <c r="F114" i="102" s="1"/>
  <c r="R22" i="101"/>
  <c r="E114" i="102" s="1"/>
  <c r="V115" i="101"/>
  <c r="H118" i="102" s="1"/>
  <c r="V84" i="101"/>
  <c r="G118" i="102" s="1"/>
  <c r="V53" i="101"/>
  <c r="F118" i="102" s="1"/>
  <c r="V22" i="101"/>
  <c r="E118" i="102" s="1"/>
  <c r="Z115" i="101"/>
  <c r="H122" i="102" s="1"/>
  <c r="Z84" i="101"/>
  <c r="G122" i="102" s="1"/>
  <c r="Z53" i="101"/>
  <c r="F122" i="102" s="1"/>
  <c r="Z22" i="101"/>
  <c r="E122" i="102" s="1"/>
  <c r="F116" i="101"/>
  <c r="H126" i="102" s="1"/>
  <c r="F85" i="101"/>
  <c r="G126" i="102" s="1"/>
  <c r="F54" i="101"/>
  <c r="F126" i="102" s="1"/>
  <c r="F23" i="101"/>
  <c r="E126" i="102" s="1"/>
  <c r="J116" i="101"/>
  <c r="H130" i="102" s="1"/>
  <c r="J85" i="101"/>
  <c r="G130" i="102" s="1"/>
  <c r="J54" i="101"/>
  <c r="F130" i="102" s="1"/>
  <c r="J23" i="101"/>
  <c r="E130" i="102" s="1"/>
  <c r="N116" i="101"/>
  <c r="H134" i="102" s="1"/>
  <c r="N85" i="101"/>
  <c r="G134" i="102" s="1"/>
  <c r="N54" i="101"/>
  <c r="F134" i="102" s="1"/>
  <c r="N23" i="101"/>
  <c r="E134" i="102" s="1"/>
  <c r="R116" i="101"/>
  <c r="H138" i="102" s="1"/>
  <c r="R85" i="101"/>
  <c r="G138" i="102" s="1"/>
  <c r="R54" i="101"/>
  <c r="F138" i="102" s="1"/>
  <c r="R23" i="101"/>
  <c r="E138" i="102" s="1"/>
  <c r="V116" i="101"/>
  <c r="H142" i="102" s="1"/>
  <c r="V85" i="101"/>
  <c r="G142" i="102" s="1"/>
  <c r="V54" i="101"/>
  <c r="F142" i="102" s="1"/>
  <c r="V23" i="101"/>
  <c r="E142" i="102" s="1"/>
  <c r="Z116" i="101"/>
  <c r="H146" i="102" s="1"/>
  <c r="Z85" i="101"/>
  <c r="G146" i="102" s="1"/>
  <c r="Z54" i="101"/>
  <c r="F146" i="102" s="1"/>
  <c r="Z23" i="101"/>
  <c r="E146" i="102" s="1"/>
  <c r="F117" i="101"/>
  <c r="H150" i="102" s="1"/>
  <c r="F86" i="101"/>
  <c r="G150" i="102" s="1"/>
  <c r="F55" i="101"/>
  <c r="F150" i="102" s="1"/>
  <c r="F24" i="101"/>
  <c r="E150" i="102" s="1"/>
  <c r="J117" i="101"/>
  <c r="H154" i="102" s="1"/>
  <c r="J86" i="101"/>
  <c r="G154" i="102" s="1"/>
  <c r="J55" i="101"/>
  <c r="F154" i="102" s="1"/>
  <c r="J24" i="101"/>
  <c r="E154" i="102" s="1"/>
  <c r="N117" i="101"/>
  <c r="H158" i="102" s="1"/>
  <c r="N86" i="101"/>
  <c r="G158" i="102" s="1"/>
  <c r="N55" i="101"/>
  <c r="F158" i="102" s="1"/>
  <c r="N24" i="101"/>
  <c r="E158" i="102" s="1"/>
  <c r="R117" i="101"/>
  <c r="H162" i="102" s="1"/>
  <c r="R86" i="101"/>
  <c r="G162" i="102" s="1"/>
  <c r="R55" i="101"/>
  <c r="F162" i="102" s="1"/>
  <c r="R24" i="101"/>
  <c r="E162" i="102" s="1"/>
  <c r="V117" i="101"/>
  <c r="H166" i="102" s="1"/>
  <c r="V86" i="101"/>
  <c r="G166" i="102" s="1"/>
  <c r="V55" i="101"/>
  <c r="F166" i="102" s="1"/>
  <c r="V24" i="101"/>
  <c r="E166" i="102" s="1"/>
  <c r="Z117" i="101"/>
  <c r="H170" i="102" s="1"/>
  <c r="Z86" i="101"/>
  <c r="G170" i="102" s="1"/>
  <c r="Z55" i="101"/>
  <c r="F170" i="102" s="1"/>
  <c r="Z24" i="101"/>
  <c r="E170" i="102" s="1"/>
  <c r="F118" i="101"/>
  <c r="H174" i="102" s="1"/>
  <c r="F87" i="101"/>
  <c r="G174" i="102" s="1"/>
  <c r="F56" i="101"/>
  <c r="F174" i="102" s="1"/>
  <c r="F25" i="101"/>
  <c r="E174" i="102" s="1"/>
  <c r="J118" i="101"/>
  <c r="H178" i="102" s="1"/>
  <c r="J87" i="101"/>
  <c r="G178" i="102" s="1"/>
  <c r="J56" i="101"/>
  <c r="F178" i="102" s="1"/>
  <c r="J25" i="101"/>
  <c r="E178" i="102" s="1"/>
  <c r="N118" i="101"/>
  <c r="H182" i="102" s="1"/>
  <c r="N87" i="101"/>
  <c r="G182" i="102" s="1"/>
  <c r="N56" i="101"/>
  <c r="F182" i="102" s="1"/>
  <c r="N25" i="101"/>
  <c r="E182" i="102" s="1"/>
  <c r="R118" i="101"/>
  <c r="H186" i="102" s="1"/>
  <c r="R87" i="101"/>
  <c r="G186" i="102" s="1"/>
  <c r="R56" i="101"/>
  <c r="F186" i="102" s="1"/>
  <c r="R25" i="101"/>
  <c r="E186" i="102" s="1"/>
  <c r="V118" i="101"/>
  <c r="H190" i="102" s="1"/>
  <c r="V87" i="101"/>
  <c r="G190" i="102" s="1"/>
  <c r="V56" i="101"/>
  <c r="F190" i="102" s="1"/>
  <c r="V25" i="101"/>
  <c r="E190" i="102" s="1"/>
  <c r="Z118" i="101"/>
  <c r="H194" i="102" s="1"/>
  <c r="Z87" i="101"/>
  <c r="G194" i="102" s="1"/>
  <c r="Z56" i="101"/>
  <c r="F194" i="102" s="1"/>
  <c r="Z25" i="101"/>
  <c r="E194" i="102" s="1"/>
  <c r="F119" i="101"/>
  <c r="H198" i="102" s="1"/>
  <c r="F88" i="101"/>
  <c r="G198" i="102" s="1"/>
  <c r="F57" i="101"/>
  <c r="F198" i="102" s="1"/>
  <c r="F26" i="101"/>
  <c r="E198" i="102" s="1"/>
  <c r="J119" i="101"/>
  <c r="H202" i="102" s="1"/>
  <c r="J88" i="101"/>
  <c r="G202" i="102" s="1"/>
  <c r="J57" i="101"/>
  <c r="F202" i="102" s="1"/>
  <c r="J26" i="101"/>
  <c r="E202" i="102" s="1"/>
  <c r="N119" i="101"/>
  <c r="H206" i="102" s="1"/>
  <c r="N88" i="101"/>
  <c r="G206" i="102" s="1"/>
  <c r="N57" i="101"/>
  <c r="F206" i="102" s="1"/>
  <c r="N26" i="101"/>
  <c r="E206" i="102" s="1"/>
  <c r="R119" i="101"/>
  <c r="H210" i="102" s="1"/>
  <c r="R88" i="101"/>
  <c r="G210" i="102" s="1"/>
  <c r="R57" i="101"/>
  <c r="F210" i="102" s="1"/>
  <c r="R26" i="101"/>
  <c r="E210" i="102" s="1"/>
  <c r="V119" i="101"/>
  <c r="H214" i="102" s="1"/>
  <c r="V88" i="101"/>
  <c r="G214" i="102" s="1"/>
  <c r="V57" i="101"/>
  <c r="F214" i="102" s="1"/>
  <c r="V26" i="101"/>
  <c r="E214" i="102" s="1"/>
  <c r="Z119" i="101"/>
  <c r="H218" i="102" s="1"/>
  <c r="Z88" i="101"/>
  <c r="G218" i="102" s="1"/>
  <c r="Z57" i="101"/>
  <c r="F218" i="102" s="1"/>
  <c r="Z26" i="101"/>
  <c r="E218" i="102" s="1"/>
  <c r="F120" i="101"/>
  <c r="H222" i="102" s="1"/>
  <c r="F89" i="101"/>
  <c r="G222" i="102" s="1"/>
  <c r="F58" i="101"/>
  <c r="F222" i="102" s="1"/>
  <c r="F27" i="101"/>
  <c r="E222" i="102" s="1"/>
  <c r="J120" i="101"/>
  <c r="H226" i="102" s="1"/>
  <c r="J89" i="101"/>
  <c r="G226" i="102" s="1"/>
  <c r="J58" i="101"/>
  <c r="F226" i="102" s="1"/>
  <c r="J27" i="101"/>
  <c r="E226" i="102" s="1"/>
  <c r="N120" i="101"/>
  <c r="H230" i="102" s="1"/>
  <c r="N89" i="101"/>
  <c r="G230" i="102" s="1"/>
  <c r="N58" i="101"/>
  <c r="F230" i="102" s="1"/>
  <c r="N27" i="101"/>
  <c r="E230" i="102" s="1"/>
  <c r="R120" i="101"/>
  <c r="H234" i="102" s="1"/>
  <c r="R89" i="101"/>
  <c r="G234" i="102" s="1"/>
  <c r="R58" i="101"/>
  <c r="F234" i="102" s="1"/>
  <c r="R27" i="101"/>
  <c r="E234" i="102" s="1"/>
  <c r="V120" i="101"/>
  <c r="H238" i="102" s="1"/>
  <c r="V89" i="101"/>
  <c r="G238" i="102" s="1"/>
  <c r="V58" i="101"/>
  <c r="F238" i="102" s="1"/>
  <c r="V27" i="101"/>
  <c r="E238" i="102" s="1"/>
  <c r="Z120" i="101"/>
  <c r="H242" i="102" s="1"/>
  <c r="Z89" i="101"/>
  <c r="G242" i="102" s="1"/>
  <c r="Z58" i="101"/>
  <c r="F242" i="102" s="1"/>
  <c r="Z27" i="101"/>
  <c r="E242" i="102" s="1"/>
  <c r="F121" i="101"/>
  <c r="H246" i="102" s="1"/>
  <c r="F90" i="101"/>
  <c r="G246" i="102" s="1"/>
  <c r="F59" i="101"/>
  <c r="F246" i="102" s="1"/>
  <c r="F28" i="101"/>
  <c r="E246" i="102" s="1"/>
  <c r="J121" i="101"/>
  <c r="H250" i="102" s="1"/>
  <c r="J90" i="101"/>
  <c r="G250" i="102" s="1"/>
  <c r="J59" i="101"/>
  <c r="F250" i="102" s="1"/>
  <c r="J28" i="101"/>
  <c r="E250" i="102" s="1"/>
  <c r="N121" i="101"/>
  <c r="H254" i="102" s="1"/>
  <c r="N90" i="101"/>
  <c r="G254" i="102" s="1"/>
  <c r="N59" i="101"/>
  <c r="F254" i="102" s="1"/>
  <c r="N28" i="101"/>
  <c r="E254" i="102" s="1"/>
  <c r="R121" i="101"/>
  <c r="H258" i="102" s="1"/>
  <c r="R90" i="101"/>
  <c r="G258" i="102" s="1"/>
  <c r="R59" i="101"/>
  <c r="F258" i="102" s="1"/>
  <c r="R28" i="101"/>
  <c r="E258" i="102" s="1"/>
  <c r="V121" i="101"/>
  <c r="H262" i="102" s="1"/>
  <c r="V90" i="101"/>
  <c r="G262" i="102" s="1"/>
  <c r="V59" i="101"/>
  <c r="F262" i="102" s="1"/>
  <c r="V28" i="101"/>
  <c r="E262" i="102" s="1"/>
  <c r="Z121" i="101"/>
  <c r="H266" i="102" s="1"/>
  <c r="Z90" i="101"/>
  <c r="G266" i="102" s="1"/>
  <c r="Z59" i="101"/>
  <c r="F266" i="102" s="1"/>
  <c r="Z28" i="101"/>
  <c r="E266" i="102" s="1"/>
  <c r="F122" i="101"/>
  <c r="H270" i="102" s="1"/>
  <c r="F91" i="101"/>
  <c r="G270" i="102" s="1"/>
  <c r="F60" i="101"/>
  <c r="F270" i="102" s="1"/>
  <c r="F29" i="101"/>
  <c r="E270" i="102" s="1"/>
  <c r="J122" i="101"/>
  <c r="H274" i="102" s="1"/>
  <c r="J91" i="101"/>
  <c r="G274" i="102" s="1"/>
  <c r="J60" i="101"/>
  <c r="F274" i="102" s="1"/>
  <c r="J29" i="101"/>
  <c r="E274" i="102" s="1"/>
  <c r="N122" i="101"/>
  <c r="H278" i="102" s="1"/>
  <c r="N91" i="101"/>
  <c r="G278" i="102" s="1"/>
  <c r="N60" i="101"/>
  <c r="F278" i="102" s="1"/>
  <c r="N29" i="101"/>
  <c r="E278" i="102" s="1"/>
  <c r="R122" i="101"/>
  <c r="H282" i="102" s="1"/>
  <c r="R91" i="101"/>
  <c r="G282" i="102" s="1"/>
  <c r="R60" i="101"/>
  <c r="F282" i="102" s="1"/>
  <c r="R29" i="101"/>
  <c r="E282" i="102" s="1"/>
  <c r="V122" i="101"/>
  <c r="H286" i="102" s="1"/>
  <c r="V91" i="101"/>
  <c r="G286" i="102" s="1"/>
  <c r="V60" i="101"/>
  <c r="F286" i="102" s="1"/>
  <c r="V29" i="101"/>
  <c r="E286" i="102" s="1"/>
  <c r="Z122" i="101"/>
  <c r="H290" i="102" s="1"/>
  <c r="Z91" i="101"/>
  <c r="G290" i="102" s="1"/>
  <c r="Z60" i="101"/>
  <c r="F290" i="102" s="1"/>
  <c r="Z29" i="101"/>
  <c r="E290" i="102" s="1"/>
  <c r="F123" i="101"/>
  <c r="H294" i="102" s="1"/>
  <c r="F92" i="101"/>
  <c r="G294" i="102" s="1"/>
  <c r="F61" i="101"/>
  <c r="F294" i="102" s="1"/>
  <c r="F30" i="101"/>
  <c r="E294" i="102" s="1"/>
  <c r="J123" i="101"/>
  <c r="H298" i="102" s="1"/>
  <c r="J92" i="101"/>
  <c r="G298" i="102" s="1"/>
  <c r="J61" i="101"/>
  <c r="F298" i="102" s="1"/>
  <c r="J30" i="101"/>
  <c r="E298" i="102" s="1"/>
  <c r="N123" i="101"/>
  <c r="H302" i="102" s="1"/>
  <c r="N92" i="101"/>
  <c r="G302" i="102" s="1"/>
  <c r="N61" i="101"/>
  <c r="F302" i="102" s="1"/>
  <c r="N30" i="101"/>
  <c r="E302" i="102" s="1"/>
  <c r="R123" i="101"/>
  <c r="H306" i="102" s="1"/>
  <c r="R92" i="101"/>
  <c r="G306" i="102" s="1"/>
  <c r="R61" i="101"/>
  <c r="F306" i="102" s="1"/>
  <c r="R30" i="101"/>
  <c r="E306" i="102" s="1"/>
  <c r="V123" i="101"/>
  <c r="H310" i="102" s="1"/>
  <c r="V92" i="101"/>
  <c r="G310" i="102" s="1"/>
  <c r="V61" i="101"/>
  <c r="F310" i="102" s="1"/>
  <c r="V30" i="101"/>
  <c r="E310" i="102" s="1"/>
  <c r="Z123" i="101"/>
  <c r="H314" i="102" s="1"/>
  <c r="Z92" i="101"/>
  <c r="G314" i="102" s="1"/>
  <c r="Z61" i="101"/>
  <c r="F314" i="102" s="1"/>
  <c r="Z30" i="101"/>
  <c r="E314" i="102" s="1"/>
  <c r="F124" i="101"/>
  <c r="H318" i="102" s="1"/>
  <c r="F93" i="101"/>
  <c r="G318" i="102" s="1"/>
  <c r="F62" i="101"/>
  <c r="F318" i="102" s="1"/>
  <c r="F31" i="101"/>
  <c r="E318" i="102" s="1"/>
  <c r="J124" i="101"/>
  <c r="H322" i="102" s="1"/>
  <c r="J93" i="101"/>
  <c r="G322" i="102" s="1"/>
  <c r="J62" i="101"/>
  <c r="F322" i="102" s="1"/>
  <c r="J31" i="101"/>
  <c r="E322" i="102" s="1"/>
  <c r="N124" i="101"/>
  <c r="H326" i="102" s="1"/>
  <c r="N93" i="101"/>
  <c r="G326" i="102" s="1"/>
  <c r="N62" i="101"/>
  <c r="F326" i="102" s="1"/>
  <c r="N31" i="101"/>
  <c r="E326" i="102" s="1"/>
  <c r="R124" i="101"/>
  <c r="H330" i="102" s="1"/>
  <c r="R93" i="101"/>
  <c r="G330" i="102" s="1"/>
  <c r="R62" i="101"/>
  <c r="F330" i="102" s="1"/>
  <c r="R31" i="101"/>
  <c r="E330" i="102" s="1"/>
  <c r="V124" i="101"/>
  <c r="H334" i="102" s="1"/>
  <c r="V93" i="101"/>
  <c r="G334" i="102" s="1"/>
  <c r="V62" i="101"/>
  <c r="F334" i="102" s="1"/>
  <c r="V31" i="101"/>
  <c r="E334" i="102" s="1"/>
  <c r="Z124" i="101"/>
  <c r="H338" i="102" s="1"/>
  <c r="Z93" i="101"/>
  <c r="G338" i="102" s="1"/>
  <c r="Z62" i="101"/>
  <c r="F338" i="102" s="1"/>
  <c r="Z31" i="101"/>
  <c r="E338" i="102" s="1"/>
  <c r="F125" i="101"/>
  <c r="H342" i="102" s="1"/>
  <c r="F94" i="101"/>
  <c r="G342" i="102" s="1"/>
  <c r="F63" i="101"/>
  <c r="F342" i="102" s="1"/>
  <c r="F32" i="101"/>
  <c r="E342" i="102" s="1"/>
  <c r="J125" i="101"/>
  <c r="H346" i="102" s="1"/>
  <c r="J94" i="101"/>
  <c r="G346" i="102" s="1"/>
  <c r="J63" i="101"/>
  <c r="F346" i="102" s="1"/>
  <c r="J32" i="101"/>
  <c r="E346" i="102" s="1"/>
  <c r="N125" i="101"/>
  <c r="H350" i="102" s="1"/>
  <c r="N94" i="101"/>
  <c r="G350" i="102" s="1"/>
  <c r="N63" i="101"/>
  <c r="F350" i="102" s="1"/>
  <c r="N32" i="101"/>
  <c r="E350" i="102" s="1"/>
  <c r="R125" i="101"/>
  <c r="H354" i="102" s="1"/>
  <c r="R94" i="101"/>
  <c r="G354" i="102" s="1"/>
  <c r="R63" i="101"/>
  <c r="F354" i="102" s="1"/>
  <c r="R32" i="101"/>
  <c r="E354" i="102" s="1"/>
  <c r="V125" i="101"/>
  <c r="H358" i="102" s="1"/>
  <c r="V94" i="101"/>
  <c r="G358" i="102" s="1"/>
  <c r="V63" i="101"/>
  <c r="F358" i="102" s="1"/>
  <c r="V32" i="101"/>
  <c r="E358" i="102" s="1"/>
  <c r="Z125" i="101"/>
  <c r="H362" i="102" s="1"/>
  <c r="Z94" i="101"/>
  <c r="G362" i="102" s="1"/>
  <c r="Z63" i="101"/>
  <c r="F362" i="102" s="1"/>
  <c r="Z32" i="101"/>
  <c r="E362" i="102" s="1"/>
  <c r="F126" i="101"/>
  <c r="H366" i="102" s="1"/>
  <c r="F95" i="101"/>
  <c r="G366" i="102" s="1"/>
  <c r="F64" i="101"/>
  <c r="F366" i="102" s="1"/>
  <c r="F33" i="101"/>
  <c r="E366" i="102" s="1"/>
  <c r="J126" i="101"/>
  <c r="H370" i="102" s="1"/>
  <c r="J95" i="101"/>
  <c r="G370" i="102" s="1"/>
  <c r="J64" i="101"/>
  <c r="F370" i="102" s="1"/>
  <c r="J33" i="101"/>
  <c r="E370" i="102" s="1"/>
  <c r="N126" i="101"/>
  <c r="H374" i="102" s="1"/>
  <c r="N95" i="101"/>
  <c r="G374" i="102" s="1"/>
  <c r="N64" i="101"/>
  <c r="F374" i="102" s="1"/>
  <c r="N33" i="101"/>
  <c r="E374" i="102" s="1"/>
  <c r="R126" i="101"/>
  <c r="H378" i="102" s="1"/>
  <c r="R95" i="101"/>
  <c r="G378" i="102" s="1"/>
  <c r="R64" i="101"/>
  <c r="F378" i="102" s="1"/>
  <c r="R33" i="101"/>
  <c r="E378" i="102" s="1"/>
  <c r="V126" i="101"/>
  <c r="H382" i="102" s="1"/>
  <c r="V95" i="101"/>
  <c r="G382" i="102" s="1"/>
  <c r="V64" i="101"/>
  <c r="F382" i="102" s="1"/>
  <c r="V33" i="101"/>
  <c r="E382" i="102" s="1"/>
  <c r="Z126" i="101"/>
  <c r="H386" i="102" s="1"/>
  <c r="Z95" i="101"/>
  <c r="G386" i="102" s="1"/>
  <c r="Z64" i="101"/>
  <c r="F386" i="102" s="1"/>
  <c r="Z33" i="101"/>
  <c r="E386" i="102" s="1"/>
  <c r="F127" i="101"/>
  <c r="H390" i="102" s="1"/>
  <c r="F96" i="101"/>
  <c r="G390" i="102" s="1"/>
  <c r="F65" i="101"/>
  <c r="F390" i="102" s="1"/>
  <c r="F34" i="101"/>
  <c r="E390" i="102" s="1"/>
  <c r="J127" i="101"/>
  <c r="H394" i="102" s="1"/>
  <c r="J96" i="101"/>
  <c r="G394" i="102" s="1"/>
  <c r="J65" i="101"/>
  <c r="F394" i="102" s="1"/>
  <c r="J34" i="101"/>
  <c r="E394" i="102" s="1"/>
  <c r="N127" i="101"/>
  <c r="H398" i="102" s="1"/>
  <c r="N96" i="101"/>
  <c r="G398" i="102" s="1"/>
  <c r="N65" i="101"/>
  <c r="F398" i="102" s="1"/>
  <c r="N34" i="101"/>
  <c r="E398" i="102" s="1"/>
  <c r="R127" i="101"/>
  <c r="H402" i="102" s="1"/>
  <c r="R96" i="101"/>
  <c r="G402" i="102" s="1"/>
  <c r="R65" i="101"/>
  <c r="F402" i="102" s="1"/>
  <c r="R34" i="101"/>
  <c r="E402" i="102" s="1"/>
  <c r="V127" i="101"/>
  <c r="H406" i="102" s="1"/>
  <c r="V96" i="101"/>
  <c r="G406" i="102" s="1"/>
  <c r="V65" i="101"/>
  <c r="F406" i="102" s="1"/>
  <c r="V34" i="101"/>
  <c r="E406" i="102" s="1"/>
  <c r="Z127" i="101"/>
  <c r="H410" i="102" s="1"/>
  <c r="Z96" i="101"/>
  <c r="G410" i="102" s="1"/>
  <c r="Z65" i="101"/>
  <c r="F410" i="102" s="1"/>
  <c r="Z34" i="101"/>
  <c r="E410" i="102" s="1"/>
  <c r="F128" i="101"/>
  <c r="H414" i="102" s="1"/>
  <c r="F97" i="101"/>
  <c r="G414" i="102" s="1"/>
  <c r="F66" i="101"/>
  <c r="F414" i="102" s="1"/>
  <c r="F35" i="101"/>
  <c r="E414" i="102" s="1"/>
  <c r="J128" i="101"/>
  <c r="H418" i="102" s="1"/>
  <c r="J97" i="101"/>
  <c r="G418" i="102" s="1"/>
  <c r="J66" i="101"/>
  <c r="F418" i="102" s="1"/>
  <c r="J35" i="101"/>
  <c r="E418" i="102" s="1"/>
  <c r="N128" i="101"/>
  <c r="H422" i="102" s="1"/>
  <c r="N97" i="101"/>
  <c r="G422" i="102" s="1"/>
  <c r="N66" i="101"/>
  <c r="F422" i="102" s="1"/>
  <c r="N35" i="101"/>
  <c r="E422" i="102" s="1"/>
  <c r="R128" i="101"/>
  <c r="H426" i="102" s="1"/>
  <c r="R97" i="101"/>
  <c r="G426" i="102" s="1"/>
  <c r="R66" i="101"/>
  <c r="F426" i="102" s="1"/>
  <c r="R35" i="101"/>
  <c r="E426" i="102" s="1"/>
  <c r="V128" i="101"/>
  <c r="H430" i="102" s="1"/>
  <c r="V97" i="101"/>
  <c r="G430" i="102" s="1"/>
  <c r="V66" i="101"/>
  <c r="F430" i="102" s="1"/>
  <c r="V35" i="101"/>
  <c r="E430" i="102" s="1"/>
  <c r="Z128" i="101"/>
  <c r="H434" i="102" s="1"/>
  <c r="Z97" i="101"/>
  <c r="G434" i="102" s="1"/>
  <c r="Z66" i="101"/>
  <c r="F434" i="102" s="1"/>
  <c r="Z35" i="101"/>
  <c r="E434" i="102" s="1"/>
  <c r="F129" i="101"/>
  <c r="H438" i="102" s="1"/>
  <c r="F98" i="101"/>
  <c r="G438" i="102" s="1"/>
  <c r="F67" i="101"/>
  <c r="F438" i="102" s="1"/>
  <c r="F36" i="101"/>
  <c r="E438" i="102" s="1"/>
  <c r="J129" i="101"/>
  <c r="H442" i="102" s="1"/>
  <c r="J98" i="101"/>
  <c r="G442" i="102" s="1"/>
  <c r="J67" i="101"/>
  <c r="F442" i="102" s="1"/>
  <c r="J36" i="101"/>
  <c r="E442" i="102" s="1"/>
  <c r="N129" i="101"/>
  <c r="H446" i="102" s="1"/>
  <c r="N98" i="101"/>
  <c r="G446" i="102" s="1"/>
  <c r="N67" i="101"/>
  <c r="F446" i="102" s="1"/>
  <c r="N36" i="101"/>
  <c r="E446" i="102" s="1"/>
  <c r="R129" i="101"/>
  <c r="H450" i="102" s="1"/>
  <c r="R98" i="101"/>
  <c r="G450" i="102" s="1"/>
  <c r="R67" i="101"/>
  <c r="F450" i="102" s="1"/>
  <c r="R36" i="101"/>
  <c r="E450" i="102" s="1"/>
  <c r="V129" i="101"/>
  <c r="H454" i="102" s="1"/>
  <c r="V98" i="101"/>
  <c r="G454" i="102" s="1"/>
  <c r="V67" i="101"/>
  <c r="F454" i="102" s="1"/>
  <c r="V36" i="101"/>
  <c r="E454" i="102" s="1"/>
  <c r="Z129" i="101"/>
  <c r="H458" i="102" s="1"/>
  <c r="Z98" i="101"/>
  <c r="G458" i="102" s="1"/>
  <c r="Z67" i="101"/>
  <c r="F458" i="102" s="1"/>
  <c r="Z36" i="101"/>
  <c r="E458" i="102" s="1"/>
  <c r="F130" i="101"/>
  <c r="H462" i="102" s="1"/>
  <c r="F99" i="101"/>
  <c r="G462" i="102" s="1"/>
  <c r="F68" i="101"/>
  <c r="F462" i="102" s="1"/>
  <c r="F37" i="101"/>
  <c r="E462" i="102" s="1"/>
  <c r="J130" i="101"/>
  <c r="H466" i="102" s="1"/>
  <c r="J99" i="101"/>
  <c r="G466" i="102" s="1"/>
  <c r="J68" i="101"/>
  <c r="F466" i="102" s="1"/>
  <c r="J37" i="101"/>
  <c r="E466" i="102" s="1"/>
  <c r="N130" i="101"/>
  <c r="H470" i="102" s="1"/>
  <c r="N99" i="101"/>
  <c r="G470" i="102" s="1"/>
  <c r="N68" i="101"/>
  <c r="F470" i="102" s="1"/>
  <c r="N37" i="101"/>
  <c r="E470" i="102" s="1"/>
  <c r="R130" i="101"/>
  <c r="H474" i="102" s="1"/>
  <c r="R99" i="101"/>
  <c r="G474" i="102" s="1"/>
  <c r="R68" i="101"/>
  <c r="F474" i="102" s="1"/>
  <c r="R37" i="101"/>
  <c r="E474" i="102" s="1"/>
  <c r="V130" i="101"/>
  <c r="H478" i="102" s="1"/>
  <c r="V99" i="101"/>
  <c r="G478" i="102" s="1"/>
  <c r="V68" i="101"/>
  <c r="F478" i="102" s="1"/>
  <c r="V37" i="101"/>
  <c r="E478" i="102" s="1"/>
  <c r="Z130" i="101"/>
  <c r="H482" i="102" s="1"/>
  <c r="Z99" i="101"/>
  <c r="G482" i="102" s="1"/>
  <c r="Z68" i="101"/>
  <c r="F482" i="102" s="1"/>
  <c r="Z37" i="101"/>
  <c r="E482" i="102" s="1"/>
  <c r="F131" i="101"/>
  <c r="H486" i="102" s="1"/>
  <c r="F100" i="101"/>
  <c r="G486" i="102" s="1"/>
  <c r="F69" i="101"/>
  <c r="F486" i="102" s="1"/>
  <c r="F38" i="101"/>
  <c r="E486" i="102" s="1"/>
  <c r="J131" i="101"/>
  <c r="H490" i="102" s="1"/>
  <c r="J100" i="101"/>
  <c r="G490" i="102" s="1"/>
  <c r="J69" i="101"/>
  <c r="F490" i="102" s="1"/>
  <c r="J38" i="101"/>
  <c r="E490" i="102" s="1"/>
  <c r="N131" i="101"/>
  <c r="H494" i="102" s="1"/>
  <c r="N100" i="101"/>
  <c r="G494" i="102" s="1"/>
  <c r="N69" i="101"/>
  <c r="F494" i="102" s="1"/>
  <c r="N38" i="101"/>
  <c r="E494" i="102" s="1"/>
  <c r="R131" i="101"/>
  <c r="H498" i="102" s="1"/>
  <c r="R100" i="101"/>
  <c r="G498" i="102" s="1"/>
  <c r="R69" i="101"/>
  <c r="F498" i="102" s="1"/>
  <c r="R38" i="101"/>
  <c r="E498" i="102" s="1"/>
  <c r="V131" i="101"/>
  <c r="H502" i="102" s="1"/>
  <c r="V100" i="101"/>
  <c r="G502" i="102" s="1"/>
  <c r="V69" i="101"/>
  <c r="F502" i="102" s="1"/>
  <c r="V38" i="101"/>
  <c r="E502" i="102" s="1"/>
  <c r="Z131" i="101"/>
  <c r="H506" i="102" s="1"/>
  <c r="Z100" i="101"/>
  <c r="G506" i="102" s="1"/>
  <c r="Z69" i="101"/>
  <c r="F506" i="102" s="1"/>
  <c r="Z38" i="101"/>
  <c r="E506" i="102" s="1"/>
  <c r="F132" i="101"/>
  <c r="H510" i="102" s="1"/>
  <c r="F101" i="101"/>
  <c r="G510" i="102" s="1"/>
  <c r="F70" i="101"/>
  <c r="F510" i="102" s="1"/>
  <c r="F39" i="101"/>
  <c r="E510" i="102" s="1"/>
  <c r="J132" i="101"/>
  <c r="H514" i="102" s="1"/>
  <c r="J101" i="101"/>
  <c r="G514" i="102" s="1"/>
  <c r="J70" i="101"/>
  <c r="F514" i="102" s="1"/>
  <c r="J39" i="101"/>
  <c r="E514" i="102" s="1"/>
  <c r="N132" i="101"/>
  <c r="H518" i="102" s="1"/>
  <c r="N101" i="101"/>
  <c r="G518" i="102" s="1"/>
  <c r="N70" i="101"/>
  <c r="F518" i="102" s="1"/>
  <c r="N39" i="101"/>
  <c r="E518" i="102" s="1"/>
  <c r="R132" i="101"/>
  <c r="H522" i="102" s="1"/>
  <c r="R101" i="101"/>
  <c r="G522" i="102" s="1"/>
  <c r="R70" i="101"/>
  <c r="F522" i="102" s="1"/>
  <c r="R39" i="101"/>
  <c r="E522" i="102" s="1"/>
  <c r="V132" i="101"/>
  <c r="H526" i="102" s="1"/>
  <c r="V101" i="101"/>
  <c r="G526" i="102" s="1"/>
  <c r="V70" i="101"/>
  <c r="F526" i="102" s="1"/>
  <c r="V39" i="101"/>
  <c r="E526" i="102" s="1"/>
  <c r="Z132" i="101"/>
  <c r="H530" i="102" s="1"/>
  <c r="Z101" i="101"/>
  <c r="G530" i="102" s="1"/>
  <c r="Z70" i="101"/>
  <c r="F530" i="102" s="1"/>
  <c r="Z39" i="101"/>
  <c r="E530" i="102" s="1"/>
  <c r="F133" i="101"/>
  <c r="H534" i="102" s="1"/>
  <c r="F102" i="101"/>
  <c r="G534" i="102" s="1"/>
  <c r="F71" i="101"/>
  <c r="F534" i="102" s="1"/>
  <c r="F40" i="101"/>
  <c r="E534" i="102" s="1"/>
  <c r="J133" i="101"/>
  <c r="H538" i="102" s="1"/>
  <c r="J102" i="101"/>
  <c r="G538" i="102" s="1"/>
  <c r="J71" i="101"/>
  <c r="F538" i="102" s="1"/>
  <c r="J40" i="101"/>
  <c r="E538" i="102" s="1"/>
  <c r="N133" i="101"/>
  <c r="H542" i="102" s="1"/>
  <c r="N102" i="101"/>
  <c r="G542" i="102" s="1"/>
  <c r="N71" i="101"/>
  <c r="F542" i="102" s="1"/>
  <c r="N40" i="101"/>
  <c r="E542" i="102" s="1"/>
  <c r="R133" i="101"/>
  <c r="H546" i="102" s="1"/>
  <c r="R102" i="101"/>
  <c r="G546" i="102" s="1"/>
  <c r="R71" i="101"/>
  <c r="F546" i="102" s="1"/>
  <c r="R40" i="101"/>
  <c r="E546" i="102" s="1"/>
  <c r="V133" i="101"/>
  <c r="H550" i="102" s="1"/>
  <c r="V102" i="101"/>
  <c r="G550" i="102" s="1"/>
  <c r="V71" i="101"/>
  <c r="F550" i="102" s="1"/>
  <c r="V40" i="101"/>
  <c r="E550" i="102" s="1"/>
  <c r="Z133" i="101"/>
  <c r="H554" i="102" s="1"/>
  <c r="Z102" i="101"/>
  <c r="G554" i="102" s="1"/>
  <c r="Z71" i="101"/>
  <c r="F554" i="102" s="1"/>
  <c r="Z40" i="101"/>
  <c r="E554" i="102" s="1"/>
  <c r="F134" i="101"/>
  <c r="H558" i="102" s="1"/>
  <c r="F103" i="101"/>
  <c r="G558" i="102" s="1"/>
  <c r="F72" i="101"/>
  <c r="F558" i="102" s="1"/>
  <c r="F41" i="101"/>
  <c r="E558" i="102" s="1"/>
  <c r="J134" i="101"/>
  <c r="H562" i="102" s="1"/>
  <c r="J103" i="101"/>
  <c r="G562" i="102" s="1"/>
  <c r="J72" i="101"/>
  <c r="F562" i="102" s="1"/>
  <c r="J41" i="101"/>
  <c r="E562" i="102" s="1"/>
  <c r="N134" i="101"/>
  <c r="H566" i="102" s="1"/>
  <c r="N103" i="101"/>
  <c r="G566" i="102" s="1"/>
  <c r="N72" i="101"/>
  <c r="F566" i="102" s="1"/>
  <c r="N41" i="101"/>
  <c r="E566" i="102" s="1"/>
  <c r="R134" i="101"/>
  <c r="H570" i="102" s="1"/>
  <c r="R103" i="101"/>
  <c r="G570" i="102" s="1"/>
  <c r="R72" i="101"/>
  <c r="F570" i="102" s="1"/>
  <c r="R41" i="101"/>
  <c r="E570" i="102" s="1"/>
  <c r="V134" i="101"/>
  <c r="H574" i="102" s="1"/>
  <c r="V103" i="101"/>
  <c r="G574" i="102" s="1"/>
  <c r="V72" i="101"/>
  <c r="F574" i="102" s="1"/>
  <c r="V41" i="101"/>
  <c r="E574" i="102" s="1"/>
  <c r="Z134" i="101"/>
  <c r="H578" i="102" s="1"/>
  <c r="Z103" i="101"/>
  <c r="G578" i="102" s="1"/>
  <c r="Z72" i="101"/>
  <c r="F578" i="102" s="1"/>
  <c r="Z41" i="101"/>
  <c r="E578" i="102" s="1"/>
  <c r="F135" i="101"/>
  <c r="H582" i="102" s="1"/>
  <c r="F104" i="101"/>
  <c r="G582" i="102" s="1"/>
  <c r="F73" i="101"/>
  <c r="F582" i="102" s="1"/>
  <c r="F42" i="101"/>
  <c r="E582" i="102" s="1"/>
  <c r="J135" i="101"/>
  <c r="H586" i="102" s="1"/>
  <c r="J104" i="101"/>
  <c r="G586" i="102" s="1"/>
  <c r="J73" i="101"/>
  <c r="F586" i="102" s="1"/>
  <c r="J42" i="101"/>
  <c r="E586" i="102" s="1"/>
  <c r="N135" i="101"/>
  <c r="H590" i="102" s="1"/>
  <c r="N104" i="101"/>
  <c r="G590" i="102" s="1"/>
  <c r="N73" i="101"/>
  <c r="F590" i="102" s="1"/>
  <c r="N42" i="101"/>
  <c r="E590" i="102" s="1"/>
  <c r="R135" i="101"/>
  <c r="H594" i="102" s="1"/>
  <c r="R104" i="101"/>
  <c r="G594" i="102" s="1"/>
  <c r="R73" i="101"/>
  <c r="F594" i="102" s="1"/>
  <c r="R42" i="101"/>
  <c r="E594" i="102" s="1"/>
  <c r="V135" i="101"/>
  <c r="H598" i="102" s="1"/>
  <c r="V104" i="101"/>
  <c r="G598" i="102" s="1"/>
  <c r="V73" i="101"/>
  <c r="F598" i="102" s="1"/>
  <c r="V42" i="101"/>
  <c r="E598" i="102" s="1"/>
  <c r="Z135" i="101"/>
  <c r="H602" i="102" s="1"/>
  <c r="Z104" i="101"/>
  <c r="G602" i="102" s="1"/>
  <c r="Z73" i="101"/>
  <c r="F602" i="102" s="1"/>
  <c r="Z42" i="101"/>
  <c r="E602" i="102" s="1"/>
  <c r="F136" i="101"/>
  <c r="H606" i="102" s="1"/>
  <c r="F105" i="101"/>
  <c r="G606" i="102" s="1"/>
  <c r="F74" i="101"/>
  <c r="F606" i="102" s="1"/>
  <c r="F43" i="101"/>
  <c r="E606" i="102" s="1"/>
  <c r="J136" i="101"/>
  <c r="H610" i="102" s="1"/>
  <c r="J105" i="101"/>
  <c r="G610" i="102" s="1"/>
  <c r="J74" i="101"/>
  <c r="F610" i="102" s="1"/>
  <c r="J43" i="101"/>
  <c r="E610" i="102" s="1"/>
  <c r="N136" i="101"/>
  <c r="H614" i="102" s="1"/>
  <c r="N105" i="101"/>
  <c r="G614" i="102" s="1"/>
  <c r="N74" i="101"/>
  <c r="F614" i="102" s="1"/>
  <c r="N43" i="101"/>
  <c r="E614" i="102" s="1"/>
  <c r="R136" i="101"/>
  <c r="H618" i="102" s="1"/>
  <c r="R105" i="101"/>
  <c r="G618" i="102" s="1"/>
  <c r="R74" i="101"/>
  <c r="F618" i="102" s="1"/>
  <c r="R43" i="101"/>
  <c r="E618" i="102" s="1"/>
  <c r="V136" i="101"/>
  <c r="H622" i="102" s="1"/>
  <c r="V105" i="101"/>
  <c r="G622" i="102" s="1"/>
  <c r="V74" i="101"/>
  <c r="F622" i="102" s="1"/>
  <c r="V43" i="101"/>
  <c r="E622" i="102" s="1"/>
  <c r="Z136" i="101"/>
  <c r="H626" i="102" s="1"/>
  <c r="Z105" i="101"/>
  <c r="G626" i="102" s="1"/>
  <c r="Z74" i="101"/>
  <c r="F626" i="102" s="1"/>
  <c r="Z43" i="101"/>
  <c r="E626" i="102" s="1"/>
  <c r="F137" i="101"/>
  <c r="H630" i="102" s="1"/>
  <c r="F106" i="101"/>
  <c r="G630" i="102" s="1"/>
  <c r="F75" i="101"/>
  <c r="F630" i="102" s="1"/>
  <c r="F44" i="101"/>
  <c r="E630" i="102" s="1"/>
  <c r="J137" i="101"/>
  <c r="H634" i="102" s="1"/>
  <c r="J106" i="101"/>
  <c r="G634" i="102" s="1"/>
  <c r="J75" i="101"/>
  <c r="F634" i="102" s="1"/>
  <c r="J44" i="101"/>
  <c r="E634" i="102" s="1"/>
  <c r="N137" i="101"/>
  <c r="H638" i="102" s="1"/>
  <c r="N106" i="101"/>
  <c r="G638" i="102" s="1"/>
  <c r="N75" i="101"/>
  <c r="F638" i="102" s="1"/>
  <c r="N44" i="101"/>
  <c r="E638" i="102" s="1"/>
  <c r="R137" i="101"/>
  <c r="H642" i="102" s="1"/>
  <c r="R106" i="101"/>
  <c r="G642" i="102" s="1"/>
  <c r="R75" i="101"/>
  <c r="F642" i="102" s="1"/>
  <c r="R44" i="101"/>
  <c r="E642" i="102" s="1"/>
  <c r="V137" i="101"/>
  <c r="H646" i="102" s="1"/>
  <c r="V106" i="101"/>
  <c r="G646" i="102" s="1"/>
  <c r="V75" i="101"/>
  <c r="F646" i="102" s="1"/>
  <c r="V44" i="101"/>
  <c r="E646" i="102" s="1"/>
  <c r="Z137" i="101"/>
  <c r="H650" i="102" s="1"/>
  <c r="Z106" i="101"/>
  <c r="G650" i="102" s="1"/>
  <c r="Z75" i="101"/>
  <c r="F650" i="102" s="1"/>
  <c r="Z44" i="101"/>
  <c r="E650" i="102" s="1"/>
  <c r="F138" i="101"/>
  <c r="H654" i="102" s="1"/>
  <c r="F107" i="101"/>
  <c r="G654" i="102" s="1"/>
  <c r="F76" i="101"/>
  <c r="F654" i="102" s="1"/>
  <c r="F45" i="101"/>
  <c r="E654" i="102" s="1"/>
  <c r="J138" i="101"/>
  <c r="H658" i="102" s="1"/>
  <c r="J107" i="101"/>
  <c r="G658" i="102" s="1"/>
  <c r="J76" i="101"/>
  <c r="F658" i="102" s="1"/>
  <c r="J45" i="101"/>
  <c r="E658" i="102" s="1"/>
  <c r="N138" i="101"/>
  <c r="H662" i="102" s="1"/>
  <c r="N107" i="101"/>
  <c r="G662" i="102" s="1"/>
  <c r="N76" i="101"/>
  <c r="F662" i="102" s="1"/>
  <c r="N45" i="101"/>
  <c r="E662" i="102" s="1"/>
  <c r="R138" i="101"/>
  <c r="H666" i="102" s="1"/>
  <c r="R107" i="101"/>
  <c r="G666" i="102" s="1"/>
  <c r="R76" i="101"/>
  <c r="F666" i="102" s="1"/>
  <c r="R45" i="101"/>
  <c r="E666" i="102" s="1"/>
  <c r="V138" i="101"/>
  <c r="H670" i="102" s="1"/>
  <c r="V107" i="101"/>
  <c r="G670" i="102" s="1"/>
  <c r="V76" i="101"/>
  <c r="F670" i="102" s="1"/>
  <c r="V45" i="101"/>
  <c r="E670" i="102" s="1"/>
  <c r="Z138" i="101"/>
  <c r="H674" i="102" s="1"/>
  <c r="Z107" i="101"/>
  <c r="G674" i="102" s="1"/>
  <c r="Z76" i="101"/>
  <c r="F674" i="102" s="1"/>
  <c r="Z45" i="101"/>
  <c r="E674" i="102" s="1"/>
  <c r="F139" i="101"/>
  <c r="H678" i="102" s="1"/>
  <c r="F108" i="101"/>
  <c r="G678" i="102" s="1"/>
  <c r="F77" i="101"/>
  <c r="F678" i="102" s="1"/>
  <c r="F46" i="101"/>
  <c r="E678" i="102" s="1"/>
  <c r="J139" i="101"/>
  <c r="H682" i="102" s="1"/>
  <c r="J108" i="101"/>
  <c r="G682" i="102" s="1"/>
  <c r="J77" i="101"/>
  <c r="F682" i="102" s="1"/>
  <c r="J46" i="101"/>
  <c r="E682" i="102" s="1"/>
  <c r="N139" i="101"/>
  <c r="H686" i="102" s="1"/>
  <c r="N108" i="101"/>
  <c r="G686" i="102" s="1"/>
  <c r="N77" i="101"/>
  <c r="F686" i="102" s="1"/>
  <c r="N46" i="101"/>
  <c r="E686" i="102" s="1"/>
  <c r="R139" i="101"/>
  <c r="H690" i="102" s="1"/>
  <c r="R108" i="101"/>
  <c r="G690" i="102" s="1"/>
  <c r="R77" i="101"/>
  <c r="F690" i="102" s="1"/>
  <c r="R46" i="101"/>
  <c r="E690" i="102" s="1"/>
  <c r="V139" i="101"/>
  <c r="H694" i="102" s="1"/>
  <c r="V108" i="101"/>
  <c r="G694" i="102" s="1"/>
  <c r="V77" i="101"/>
  <c r="F694" i="102" s="1"/>
  <c r="V46" i="101"/>
  <c r="E694" i="102" s="1"/>
  <c r="Z139" i="101"/>
  <c r="H698" i="102" s="1"/>
  <c r="Z108" i="101"/>
  <c r="G698" i="102" s="1"/>
  <c r="Z77" i="101"/>
  <c r="F698" i="102" s="1"/>
  <c r="Z46" i="101"/>
  <c r="E698" i="102" s="1"/>
  <c r="F140" i="101"/>
  <c r="H702" i="102" s="1"/>
  <c r="F109" i="101"/>
  <c r="G702" i="102" s="1"/>
  <c r="F78" i="101"/>
  <c r="F702" i="102" s="1"/>
  <c r="F47" i="101"/>
  <c r="E702" i="102" s="1"/>
  <c r="J140" i="101"/>
  <c r="H706" i="102" s="1"/>
  <c r="J109" i="101"/>
  <c r="G706" i="102" s="1"/>
  <c r="J78" i="101"/>
  <c r="F706" i="102" s="1"/>
  <c r="J47" i="101"/>
  <c r="E706" i="102" s="1"/>
  <c r="N140" i="101"/>
  <c r="H710" i="102" s="1"/>
  <c r="N109" i="101"/>
  <c r="G710" i="102" s="1"/>
  <c r="N78" i="101"/>
  <c r="F710" i="102" s="1"/>
  <c r="N47" i="101"/>
  <c r="E710" i="102" s="1"/>
  <c r="R140" i="101"/>
  <c r="H714" i="102" s="1"/>
  <c r="R109" i="101"/>
  <c r="G714" i="102" s="1"/>
  <c r="R78" i="101"/>
  <c r="F714" i="102" s="1"/>
  <c r="R47" i="101"/>
  <c r="E714" i="102" s="1"/>
  <c r="V140" i="101"/>
  <c r="H718" i="102" s="1"/>
  <c r="V109" i="101"/>
  <c r="G718" i="102" s="1"/>
  <c r="V78" i="101"/>
  <c r="F718" i="102" s="1"/>
  <c r="V47" i="101"/>
  <c r="E718" i="102" s="1"/>
  <c r="Z140" i="101"/>
  <c r="H722" i="102" s="1"/>
  <c r="Z109" i="101"/>
  <c r="G722" i="102" s="1"/>
  <c r="Z78" i="101"/>
  <c r="F722" i="102" s="1"/>
  <c r="Z47" i="101"/>
  <c r="E722" i="102" s="1"/>
  <c r="F141" i="101"/>
  <c r="H726" i="102" s="1"/>
  <c r="F110" i="101"/>
  <c r="G726" i="102" s="1"/>
  <c r="F79" i="101"/>
  <c r="F726" i="102" s="1"/>
  <c r="F48" i="101"/>
  <c r="E726" i="102" s="1"/>
  <c r="J141" i="101"/>
  <c r="H730" i="102" s="1"/>
  <c r="J110" i="101"/>
  <c r="G730" i="102" s="1"/>
  <c r="J79" i="101"/>
  <c r="F730" i="102" s="1"/>
  <c r="J48" i="101"/>
  <c r="E730" i="102" s="1"/>
  <c r="N141" i="101"/>
  <c r="H734" i="102" s="1"/>
  <c r="N110" i="101"/>
  <c r="G734" i="102" s="1"/>
  <c r="N79" i="101"/>
  <c r="F734" i="102" s="1"/>
  <c r="N48" i="101"/>
  <c r="E734" i="102" s="1"/>
  <c r="R141" i="101"/>
  <c r="H738" i="102" s="1"/>
  <c r="R110" i="101"/>
  <c r="G738" i="102" s="1"/>
  <c r="R79" i="101"/>
  <c r="F738" i="102" s="1"/>
  <c r="R48" i="101"/>
  <c r="E738" i="102" s="1"/>
  <c r="V141" i="101"/>
  <c r="H742" i="102" s="1"/>
  <c r="V110" i="101"/>
  <c r="G742" i="102" s="1"/>
  <c r="V79" i="101"/>
  <c r="F742" i="102" s="1"/>
  <c r="V48" i="101"/>
  <c r="E742" i="102" s="1"/>
  <c r="Z141" i="101"/>
  <c r="H746" i="102" s="1"/>
  <c r="Z110" i="101"/>
  <c r="G746" i="102" s="1"/>
  <c r="Z79" i="101"/>
  <c r="F746" i="102" s="1"/>
  <c r="Z48" i="101"/>
  <c r="E746" i="102" s="1"/>
  <c r="F142" i="101"/>
  <c r="I6" i="102" s="1"/>
  <c r="J142" i="101"/>
  <c r="I10" i="102" s="1"/>
  <c r="N142" i="101"/>
  <c r="I14" i="102" s="1"/>
  <c r="R142" i="101"/>
  <c r="I18" i="102" s="1"/>
  <c r="V142" i="101"/>
  <c r="I22" i="102" s="1"/>
  <c r="Z142" i="101"/>
  <c r="I26" i="102" s="1"/>
  <c r="E390" i="101"/>
  <c r="Q5" i="102" s="1"/>
  <c r="E452" i="101"/>
  <c r="S5" i="102" s="1"/>
  <c r="E421" i="101"/>
  <c r="R5" i="102" s="1"/>
  <c r="E483" i="101"/>
  <c r="T5" i="102" s="1"/>
  <c r="Y113" i="101"/>
  <c r="H73" i="102" s="1"/>
  <c r="Y82" i="101"/>
  <c r="G73" i="102" s="1"/>
  <c r="Y51" i="101"/>
  <c r="F73" i="102" s="1"/>
  <c r="Y20" i="101"/>
  <c r="E73" i="102" s="1"/>
  <c r="G111" i="101"/>
  <c r="H7" i="102" s="1"/>
  <c r="G80" i="101"/>
  <c r="G7" i="102" s="1"/>
  <c r="G49" i="101"/>
  <c r="F7" i="102" s="1"/>
  <c r="E7" i="102"/>
  <c r="K111" i="101"/>
  <c r="H11" i="102" s="1"/>
  <c r="K80" i="101"/>
  <c r="G11" i="102" s="1"/>
  <c r="K49" i="101"/>
  <c r="F11" i="102" s="1"/>
  <c r="K18" i="101"/>
  <c r="E11" i="102" s="1"/>
  <c r="O111" i="101"/>
  <c r="H15" i="102" s="1"/>
  <c r="O80" i="101"/>
  <c r="G15" i="102" s="1"/>
  <c r="O49" i="101"/>
  <c r="F15" i="102" s="1"/>
  <c r="O18" i="101"/>
  <c r="E15" i="102" s="1"/>
  <c r="S111" i="101"/>
  <c r="H19" i="102" s="1"/>
  <c r="S80" i="101"/>
  <c r="G19" i="102" s="1"/>
  <c r="S49" i="101"/>
  <c r="F19" i="102" s="1"/>
  <c r="S18" i="101"/>
  <c r="E19" i="102" s="1"/>
  <c r="W111" i="101"/>
  <c r="H23" i="102" s="1"/>
  <c r="W80" i="101"/>
  <c r="G23" i="102" s="1"/>
  <c r="W49" i="101"/>
  <c r="F23" i="102" s="1"/>
  <c r="W18" i="101"/>
  <c r="E23" i="102" s="1"/>
  <c r="AA111" i="101"/>
  <c r="H27" i="102" s="1"/>
  <c r="AA80" i="101"/>
  <c r="G27" i="102" s="1"/>
  <c r="AA49" i="101"/>
  <c r="F27" i="102" s="1"/>
  <c r="AA18" i="101"/>
  <c r="E27" i="102" s="1"/>
  <c r="G112" i="101"/>
  <c r="H31" i="102" s="1"/>
  <c r="G81" i="101"/>
  <c r="G31" i="102" s="1"/>
  <c r="G50" i="101"/>
  <c r="F31" i="102" s="1"/>
  <c r="G19" i="101"/>
  <c r="E31" i="102" s="1"/>
  <c r="K112" i="101"/>
  <c r="H35" i="102" s="1"/>
  <c r="K81" i="101"/>
  <c r="G35" i="102" s="1"/>
  <c r="K50" i="101"/>
  <c r="F35" i="102" s="1"/>
  <c r="K19" i="101"/>
  <c r="E35" i="102" s="1"/>
  <c r="O112" i="101"/>
  <c r="H39" i="102" s="1"/>
  <c r="O81" i="101"/>
  <c r="G39" i="102" s="1"/>
  <c r="O50" i="101"/>
  <c r="F39" i="102" s="1"/>
  <c r="O19" i="101"/>
  <c r="E39" i="102" s="1"/>
  <c r="S112" i="101"/>
  <c r="H43" i="102" s="1"/>
  <c r="S81" i="101"/>
  <c r="G43" i="102" s="1"/>
  <c r="S50" i="101"/>
  <c r="F43" i="102" s="1"/>
  <c r="S19" i="101"/>
  <c r="E43" i="102" s="1"/>
  <c r="W112" i="101"/>
  <c r="H47" i="102" s="1"/>
  <c r="W81" i="101"/>
  <c r="G47" i="102" s="1"/>
  <c r="W50" i="101"/>
  <c r="F47" i="102" s="1"/>
  <c r="W19" i="101"/>
  <c r="E47" i="102" s="1"/>
  <c r="AA112" i="101"/>
  <c r="H51" i="102" s="1"/>
  <c r="AA81" i="101"/>
  <c r="G51" i="102" s="1"/>
  <c r="AA50" i="101"/>
  <c r="F51" i="102" s="1"/>
  <c r="AA19" i="101"/>
  <c r="G113" i="101"/>
  <c r="H55" i="102" s="1"/>
  <c r="G82" i="101"/>
  <c r="G55" i="102" s="1"/>
  <c r="G51" i="101"/>
  <c r="F55" i="102" s="1"/>
  <c r="G20" i="101"/>
  <c r="E55" i="102" s="1"/>
  <c r="K113" i="101"/>
  <c r="H59" i="102" s="1"/>
  <c r="K82" i="101"/>
  <c r="G59" i="102" s="1"/>
  <c r="K51" i="101"/>
  <c r="F59" i="102" s="1"/>
  <c r="K20" i="101"/>
  <c r="E59" i="102" s="1"/>
  <c r="O113" i="101"/>
  <c r="H63" i="102" s="1"/>
  <c r="O82" i="101"/>
  <c r="G63" i="102" s="1"/>
  <c r="O51" i="101"/>
  <c r="F63" i="102" s="1"/>
  <c r="O20" i="101"/>
  <c r="E63" i="102" s="1"/>
  <c r="S113" i="101"/>
  <c r="H67" i="102" s="1"/>
  <c r="S82" i="101"/>
  <c r="G67" i="102" s="1"/>
  <c r="S51" i="101"/>
  <c r="F67" i="102" s="1"/>
  <c r="S20" i="101"/>
  <c r="E67" i="102" s="1"/>
  <c r="W113" i="101"/>
  <c r="H71" i="102" s="1"/>
  <c r="W82" i="101"/>
  <c r="G71" i="102" s="1"/>
  <c r="W51" i="101"/>
  <c r="F71" i="102" s="1"/>
  <c r="W20" i="101"/>
  <c r="E71" i="102" s="1"/>
  <c r="AA113" i="101"/>
  <c r="H75" i="102" s="1"/>
  <c r="AA82" i="101"/>
  <c r="G75" i="102" s="1"/>
  <c r="AA51" i="101"/>
  <c r="F75" i="102" s="1"/>
  <c r="AA20" i="101"/>
  <c r="E75" i="102" s="1"/>
  <c r="G114" i="101"/>
  <c r="H79" i="102" s="1"/>
  <c r="G83" i="101"/>
  <c r="G79" i="102" s="1"/>
  <c r="G52" i="101"/>
  <c r="F79" i="102" s="1"/>
  <c r="G21" i="101"/>
  <c r="E79" i="102" s="1"/>
  <c r="K114" i="101"/>
  <c r="H83" i="102" s="1"/>
  <c r="K83" i="101"/>
  <c r="G83" i="102" s="1"/>
  <c r="K52" i="101"/>
  <c r="F83" i="102" s="1"/>
  <c r="K21" i="101"/>
  <c r="E83" i="102" s="1"/>
  <c r="O114" i="101"/>
  <c r="H87" i="102" s="1"/>
  <c r="O83" i="101"/>
  <c r="G87" i="102" s="1"/>
  <c r="O52" i="101"/>
  <c r="F87" i="102" s="1"/>
  <c r="O21" i="101"/>
  <c r="E87" i="102" s="1"/>
  <c r="S114" i="101"/>
  <c r="H91" i="102" s="1"/>
  <c r="S83" i="101"/>
  <c r="G91" i="102" s="1"/>
  <c r="S52" i="101"/>
  <c r="F91" i="102" s="1"/>
  <c r="S21" i="101"/>
  <c r="E91" i="102" s="1"/>
  <c r="W114" i="101"/>
  <c r="H95" i="102" s="1"/>
  <c r="W83" i="101"/>
  <c r="G95" i="102" s="1"/>
  <c r="W52" i="101"/>
  <c r="F95" i="102" s="1"/>
  <c r="W21" i="101"/>
  <c r="E95" i="102" s="1"/>
  <c r="AA114" i="101"/>
  <c r="H99" i="102" s="1"/>
  <c r="AA83" i="101"/>
  <c r="G99" i="102" s="1"/>
  <c r="AA52" i="101"/>
  <c r="F99" i="102" s="1"/>
  <c r="AA21" i="101"/>
  <c r="E99" i="102" s="1"/>
  <c r="G115" i="101"/>
  <c r="H103" i="102" s="1"/>
  <c r="G84" i="101"/>
  <c r="G103" i="102" s="1"/>
  <c r="G53" i="101"/>
  <c r="F103" i="102" s="1"/>
  <c r="G22" i="101"/>
  <c r="E103" i="102" s="1"/>
  <c r="K115" i="101"/>
  <c r="H107" i="102" s="1"/>
  <c r="K84" i="101"/>
  <c r="G107" i="102" s="1"/>
  <c r="K53" i="101"/>
  <c r="F107" i="102" s="1"/>
  <c r="K22" i="101"/>
  <c r="E107" i="102" s="1"/>
  <c r="O115" i="101"/>
  <c r="H111" i="102" s="1"/>
  <c r="O84" i="101"/>
  <c r="G111" i="102" s="1"/>
  <c r="O53" i="101"/>
  <c r="F111" i="102" s="1"/>
  <c r="O22" i="101"/>
  <c r="E111" i="102" s="1"/>
  <c r="S115" i="101"/>
  <c r="H115" i="102" s="1"/>
  <c r="S84" i="101"/>
  <c r="G115" i="102" s="1"/>
  <c r="S53" i="101"/>
  <c r="F115" i="102" s="1"/>
  <c r="S22" i="101"/>
  <c r="E115" i="102" s="1"/>
  <c r="W115" i="101"/>
  <c r="H119" i="102" s="1"/>
  <c r="W84" i="101"/>
  <c r="G119" i="102" s="1"/>
  <c r="W53" i="101"/>
  <c r="F119" i="102" s="1"/>
  <c r="W22" i="101"/>
  <c r="E119" i="102" s="1"/>
  <c r="AA115" i="101"/>
  <c r="H123" i="102" s="1"/>
  <c r="AA84" i="101"/>
  <c r="G123" i="102" s="1"/>
  <c r="AA53" i="101"/>
  <c r="F123" i="102" s="1"/>
  <c r="AA22" i="101"/>
  <c r="E123" i="102" s="1"/>
  <c r="G116" i="101"/>
  <c r="H127" i="102" s="1"/>
  <c r="G85" i="101"/>
  <c r="G127" i="102" s="1"/>
  <c r="G54" i="101"/>
  <c r="F127" i="102" s="1"/>
  <c r="G23" i="101"/>
  <c r="E127" i="102" s="1"/>
  <c r="K116" i="101"/>
  <c r="H131" i="102" s="1"/>
  <c r="K85" i="101"/>
  <c r="G131" i="102" s="1"/>
  <c r="K54" i="101"/>
  <c r="F131" i="102" s="1"/>
  <c r="K23" i="101"/>
  <c r="E131" i="102" s="1"/>
  <c r="O116" i="101"/>
  <c r="H135" i="102" s="1"/>
  <c r="O85" i="101"/>
  <c r="G135" i="102" s="1"/>
  <c r="O54" i="101"/>
  <c r="F135" i="102" s="1"/>
  <c r="O23" i="101"/>
  <c r="E135" i="102" s="1"/>
  <c r="S116" i="101"/>
  <c r="H139" i="102" s="1"/>
  <c r="S85" i="101"/>
  <c r="G139" i="102" s="1"/>
  <c r="S54" i="101"/>
  <c r="F139" i="102" s="1"/>
  <c r="S23" i="101"/>
  <c r="E139" i="102" s="1"/>
  <c r="W116" i="101"/>
  <c r="H143" i="102" s="1"/>
  <c r="W85" i="101"/>
  <c r="G143" i="102" s="1"/>
  <c r="W54" i="101"/>
  <c r="F143" i="102" s="1"/>
  <c r="W23" i="101"/>
  <c r="E143" i="102" s="1"/>
  <c r="AA116" i="101"/>
  <c r="H147" i="102" s="1"/>
  <c r="AA85" i="101"/>
  <c r="G147" i="102" s="1"/>
  <c r="AA54" i="101"/>
  <c r="F147" i="102" s="1"/>
  <c r="AA23" i="101"/>
  <c r="E147" i="102" s="1"/>
  <c r="G117" i="101"/>
  <c r="H151" i="102" s="1"/>
  <c r="G86" i="101"/>
  <c r="G151" i="102" s="1"/>
  <c r="G55" i="101"/>
  <c r="F151" i="102" s="1"/>
  <c r="G24" i="101"/>
  <c r="E151" i="102" s="1"/>
  <c r="K117" i="101"/>
  <c r="H155" i="102" s="1"/>
  <c r="K86" i="101"/>
  <c r="G155" i="102" s="1"/>
  <c r="K55" i="101"/>
  <c r="F155" i="102" s="1"/>
  <c r="K24" i="101"/>
  <c r="E155" i="102" s="1"/>
  <c r="O117" i="101"/>
  <c r="H159" i="102" s="1"/>
  <c r="O86" i="101"/>
  <c r="G159" i="102" s="1"/>
  <c r="O55" i="101"/>
  <c r="F159" i="102" s="1"/>
  <c r="O24" i="101"/>
  <c r="E159" i="102" s="1"/>
  <c r="S117" i="101"/>
  <c r="H163" i="102" s="1"/>
  <c r="S86" i="101"/>
  <c r="G163" i="102" s="1"/>
  <c r="S55" i="101"/>
  <c r="F163" i="102" s="1"/>
  <c r="S24" i="101"/>
  <c r="E163" i="102" s="1"/>
  <c r="W117" i="101"/>
  <c r="H167" i="102" s="1"/>
  <c r="W86" i="101"/>
  <c r="G167" i="102" s="1"/>
  <c r="W55" i="101"/>
  <c r="F167" i="102" s="1"/>
  <c r="W24" i="101"/>
  <c r="E167" i="102" s="1"/>
  <c r="AA117" i="101"/>
  <c r="H171" i="102" s="1"/>
  <c r="AA86" i="101"/>
  <c r="G171" i="102" s="1"/>
  <c r="AA55" i="101"/>
  <c r="F171" i="102" s="1"/>
  <c r="AA24" i="101"/>
  <c r="E171" i="102" s="1"/>
  <c r="G118" i="101"/>
  <c r="H175" i="102" s="1"/>
  <c r="G87" i="101"/>
  <c r="G175" i="102" s="1"/>
  <c r="G56" i="101"/>
  <c r="F175" i="102" s="1"/>
  <c r="G25" i="101"/>
  <c r="E175" i="102" s="1"/>
  <c r="K118" i="101"/>
  <c r="H179" i="102" s="1"/>
  <c r="K87" i="101"/>
  <c r="G179" i="102" s="1"/>
  <c r="K56" i="101"/>
  <c r="F179" i="102" s="1"/>
  <c r="K25" i="101"/>
  <c r="E179" i="102" s="1"/>
  <c r="O118" i="101"/>
  <c r="H183" i="102" s="1"/>
  <c r="O87" i="101"/>
  <c r="G183" i="102" s="1"/>
  <c r="O56" i="101"/>
  <c r="F183" i="102" s="1"/>
  <c r="O25" i="101"/>
  <c r="E183" i="102" s="1"/>
  <c r="S118" i="101"/>
  <c r="H187" i="102" s="1"/>
  <c r="S87" i="101"/>
  <c r="G187" i="102" s="1"/>
  <c r="S56" i="101"/>
  <c r="F187" i="102" s="1"/>
  <c r="S25" i="101"/>
  <c r="E187" i="102" s="1"/>
  <c r="W118" i="101"/>
  <c r="H191" i="102" s="1"/>
  <c r="W87" i="101"/>
  <c r="G191" i="102" s="1"/>
  <c r="W56" i="101"/>
  <c r="F191" i="102" s="1"/>
  <c r="W25" i="101"/>
  <c r="E191" i="102" s="1"/>
  <c r="AA118" i="101"/>
  <c r="H195" i="102" s="1"/>
  <c r="AA87" i="101"/>
  <c r="G195" i="102" s="1"/>
  <c r="AA56" i="101"/>
  <c r="F195" i="102" s="1"/>
  <c r="AA25" i="101"/>
  <c r="E195" i="102" s="1"/>
  <c r="G119" i="101"/>
  <c r="H199" i="102" s="1"/>
  <c r="G88" i="101"/>
  <c r="G199" i="102" s="1"/>
  <c r="G57" i="101"/>
  <c r="F199" i="102" s="1"/>
  <c r="G26" i="101"/>
  <c r="E199" i="102" s="1"/>
  <c r="K119" i="101"/>
  <c r="H203" i="102" s="1"/>
  <c r="K88" i="101"/>
  <c r="G203" i="102" s="1"/>
  <c r="K57" i="101"/>
  <c r="F203" i="102" s="1"/>
  <c r="K26" i="101"/>
  <c r="E203" i="102" s="1"/>
  <c r="O119" i="101"/>
  <c r="H207" i="102" s="1"/>
  <c r="O88" i="101"/>
  <c r="G207" i="102" s="1"/>
  <c r="O57" i="101"/>
  <c r="F207" i="102" s="1"/>
  <c r="O26" i="101"/>
  <c r="E207" i="102" s="1"/>
  <c r="S119" i="101"/>
  <c r="H211" i="102" s="1"/>
  <c r="S88" i="101"/>
  <c r="G211" i="102" s="1"/>
  <c r="S57" i="101"/>
  <c r="F211" i="102" s="1"/>
  <c r="S26" i="101"/>
  <c r="E211" i="102" s="1"/>
  <c r="W119" i="101"/>
  <c r="H215" i="102" s="1"/>
  <c r="W88" i="101"/>
  <c r="G215" i="102" s="1"/>
  <c r="W57" i="101"/>
  <c r="F215" i="102" s="1"/>
  <c r="W26" i="101"/>
  <c r="E215" i="102" s="1"/>
  <c r="AA119" i="101"/>
  <c r="H219" i="102" s="1"/>
  <c r="AA88" i="101"/>
  <c r="G219" i="102" s="1"/>
  <c r="AA57" i="101"/>
  <c r="F219" i="102" s="1"/>
  <c r="AA26" i="101"/>
  <c r="E219" i="102" s="1"/>
  <c r="G120" i="101"/>
  <c r="H223" i="102" s="1"/>
  <c r="G89" i="101"/>
  <c r="G223" i="102" s="1"/>
  <c r="G58" i="101"/>
  <c r="F223" i="102" s="1"/>
  <c r="G27" i="101"/>
  <c r="E223" i="102" s="1"/>
  <c r="K120" i="101"/>
  <c r="H227" i="102" s="1"/>
  <c r="K89" i="101"/>
  <c r="G227" i="102" s="1"/>
  <c r="K58" i="101"/>
  <c r="F227" i="102" s="1"/>
  <c r="K27" i="101"/>
  <c r="E227" i="102" s="1"/>
  <c r="O120" i="101"/>
  <c r="H231" i="102" s="1"/>
  <c r="O89" i="101"/>
  <c r="G231" i="102" s="1"/>
  <c r="O58" i="101"/>
  <c r="F231" i="102" s="1"/>
  <c r="O27" i="101"/>
  <c r="E231" i="102" s="1"/>
  <c r="S120" i="101"/>
  <c r="H235" i="102" s="1"/>
  <c r="S89" i="101"/>
  <c r="G235" i="102" s="1"/>
  <c r="S58" i="101"/>
  <c r="F235" i="102" s="1"/>
  <c r="S27" i="101"/>
  <c r="E235" i="102" s="1"/>
  <c r="W120" i="101"/>
  <c r="H239" i="102" s="1"/>
  <c r="W89" i="101"/>
  <c r="G239" i="102" s="1"/>
  <c r="W58" i="101"/>
  <c r="F239" i="102" s="1"/>
  <c r="W27" i="101"/>
  <c r="E239" i="102" s="1"/>
  <c r="AA120" i="101"/>
  <c r="H243" i="102" s="1"/>
  <c r="AA89" i="101"/>
  <c r="G243" i="102" s="1"/>
  <c r="AA58" i="101"/>
  <c r="F243" i="102" s="1"/>
  <c r="AA27" i="101"/>
  <c r="E243" i="102" s="1"/>
  <c r="G121" i="101"/>
  <c r="H247" i="102" s="1"/>
  <c r="G90" i="101"/>
  <c r="G247" i="102" s="1"/>
  <c r="G59" i="101"/>
  <c r="F247" i="102" s="1"/>
  <c r="G28" i="101"/>
  <c r="E247" i="102" s="1"/>
  <c r="K121" i="101"/>
  <c r="H251" i="102" s="1"/>
  <c r="K90" i="101"/>
  <c r="G251" i="102" s="1"/>
  <c r="K59" i="101"/>
  <c r="F251" i="102" s="1"/>
  <c r="K28" i="101"/>
  <c r="E251" i="102" s="1"/>
  <c r="O121" i="101"/>
  <c r="H255" i="102" s="1"/>
  <c r="O90" i="101"/>
  <c r="G255" i="102" s="1"/>
  <c r="O59" i="101"/>
  <c r="F255" i="102" s="1"/>
  <c r="O28" i="101"/>
  <c r="E255" i="102" s="1"/>
  <c r="S121" i="101"/>
  <c r="H259" i="102" s="1"/>
  <c r="S90" i="101"/>
  <c r="G259" i="102" s="1"/>
  <c r="S59" i="101"/>
  <c r="F259" i="102" s="1"/>
  <c r="S28" i="101"/>
  <c r="E259" i="102" s="1"/>
  <c r="W121" i="101"/>
  <c r="H263" i="102" s="1"/>
  <c r="W90" i="101"/>
  <c r="G263" i="102" s="1"/>
  <c r="W59" i="101"/>
  <c r="F263" i="102" s="1"/>
  <c r="W28" i="101"/>
  <c r="E263" i="102" s="1"/>
  <c r="AA121" i="101"/>
  <c r="H267" i="102" s="1"/>
  <c r="AA90" i="101"/>
  <c r="G267" i="102" s="1"/>
  <c r="AA59" i="101"/>
  <c r="F267" i="102" s="1"/>
  <c r="AA28" i="101"/>
  <c r="E267" i="102" s="1"/>
  <c r="G122" i="101"/>
  <c r="H271" i="102" s="1"/>
  <c r="G91" i="101"/>
  <c r="G271" i="102" s="1"/>
  <c r="G60" i="101"/>
  <c r="F271" i="102" s="1"/>
  <c r="G29" i="101"/>
  <c r="E271" i="102" s="1"/>
  <c r="K122" i="101"/>
  <c r="H275" i="102" s="1"/>
  <c r="K91" i="101"/>
  <c r="G275" i="102" s="1"/>
  <c r="K60" i="101"/>
  <c r="F275" i="102" s="1"/>
  <c r="K29" i="101"/>
  <c r="E275" i="102" s="1"/>
  <c r="O122" i="101"/>
  <c r="H279" i="102" s="1"/>
  <c r="O91" i="101"/>
  <c r="G279" i="102" s="1"/>
  <c r="O60" i="101"/>
  <c r="F279" i="102" s="1"/>
  <c r="O29" i="101"/>
  <c r="E279" i="102" s="1"/>
  <c r="S122" i="101"/>
  <c r="H283" i="102" s="1"/>
  <c r="S91" i="101"/>
  <c r="G283" i="102" s="1"/>
  <c r="S60" i="101"/>
  <c r="F283" i="102" s="1"/>
  <c r="S29" i="101"/>
  <c r="E283" i="102" s="1"/>
  <c r="W122" i="101"/>
  <c r="H287" i="102" s="1"/>
  <c r="W91" i="101"/>
  <c r="G287" i="102" s="1"/>
  <c r="W60" i="101"/>
  <c r="F287" i="102" s="1"/>
  <c r="W29" i="101"/>
  <c r="E287" i="102" s="1"/>
  <c r="AA122" i="101"/>
  <c r="H291" i="102" s="1"/>
  <c r="AA91" i="101"/>
  <c r="G291" i="102" s="1"/>
  <c r="AA60" i="101"/>
  <c r="F291" i="102" s="1"/>
  <c r="AA29" i="101"/>
  <c r="E291" i="102" s="1"/>
  <c r="G123" i="101"/>
  <c r="H295" i="102" s="1"/>
  <c r="G92" i="101"/>
  <c r="G295" i="102" s="1"/>
  <c r="G61" i="101"/>
  <c r="F295" i="102" s="1"/>
  <c r="G30" i="101"/>
  <c r="E295" i="102" s="1"/>
  <c r="K123" i="101"/>
  <c r="H299" i="102" s="1"/>
  <c r="K92" i="101"/>
  <c r="G299" i="102" s="1"/>
  <c r="K61" i="101"/>
  <c r="F299" i="102" s="1"/>
  <c r="K30" i="101"/>
  <c r="E299" i="102" s="1"/>
  <c r="O123" i="101"/>
  <c r="H303" i="102" s="1"/>
  <c r="O92" i="101"/>
  <c r="G303" i="102" s="1"/>
  <c r="O61" i="101"/>
  <c r="F303" i="102" s="1"/>
  <c r="O30" i="101"/>
  <c r="E303" i="102" s="1"/>
  <c r="S123" i="101"/>
  <c r="H307" i="102" s="1"/>
  <c r="S92" i="101"/>
  <c r="G307" i="102" s="1"/>
  <c r="S61" i="101"/>
  <c r="F307" i="102" s="1"/>
  <c r="S30" i="101"/>
  <c r="E307" i="102" s="1"/>
  <c r="W123" i="101"/>
  <c r="H311" i="102" s="1"/>
  <c r="W92" i="101"/>
  <c r="G311" i="102" s="1"/>
  <c r="W61" i="101"/>
  <c r="F311" i="102" s="1"/>
  <c r="W30" i="101"/>
  <c r="E311" i="102" s="1"/>
  <c r="AA123" i="101"/>
  <c r="H315" i="102" s="1"/>
  <c r="AA92" i="101"/>
  <c r="G315" i="102" s="1"/>
  <c r="AA61" i="101"/>
  <c r="AA30" i="101"/>
  <c r="E315" i="102" s="1"/>
  <c r="G124" i="101"/>
  <c r="H319" i="102" s="1"/>
  <c r="G93" i="101"/>
  <c r="G319" i="102" s="1"/>
  <c r="G62" i="101"/>
  <c r="F319" i="102" s="1"/>
  <c r="G31" i="101"/>
  <c r="E319" i="102" s="1"/>
  <c r="K124" i="101"/>
  <c r="H323" i="102" s="1"/>
  <c r="K93" i="101"/>
  <c r="G323" i="102" s="1"/>
  <c r="K62" i="101"/>
  <c r="F323" i="102" s="1"/>
  <c r="K31" i="101"/>
  <c r="E323" i="102" s="1"/>
  <c r="O124" i="101"/>
  <c r="H327" i="102" s="1"/>
  <c r="O93" i="101"/>
  <c r="G327" i="102" s="1"/>
  <c r="O62" i="101"/>
  <c r="F327" i="102" s="1"/>
  <c r="O31" i="101"/>
  <c r="E327" i="102" s="1"/>
  <c r="S124" i="101"/>
  <c r="H331" i="102" s="1"/>
  <c r="S93" i="101"/>
  <c r="G331" i="102" s="1"/>
  <c r="S62" i="101"/>
  <c r="F331" i="102" s="1"/>
  <c r="S31" i="101"/>
  <c r="E331" i="102" s="1"/>
  <c r="W124" i="101"/>
  <c r="H335" i="102" s="1"/>
  <c r="W93" i="101"/>
  <c r="G335" i="102" s="1"/>
  <c r="W62" i="101"/>
  <c r="F335" i="102" s="1"/>
  <c r="W31" i="101"/>
  <c r="E335" i="102" s="1"/>
  <c r="AA124" i="101"/>
  <c r="H339" i="102" s="1"/>
  <c r="AA93" i="101"/>
  <c r="G339" i="102" s="1"/>
  <c r="AA62" i="101"/>
  <c r="F339" i="102" s="1"/>
  <c r="AA31" i="101"/>
  <c r="E339" i="102" s="1"/>
  <c r="G125" i="101"/>
  <c r="H343" i="102" s="1"/>
  <c r="G94" i="101"/>
  <c r="G343" i="102" s="1"/>
  <c r="G63" i="101"/>
  <c r="F343" i="102" s="1"/>
  <c r="G32" i="101"/>
  <c r="E343" i="102" s="1"/>
  <c r="K125" i="101"/>
  <c r="H347" i="102" s="1"/>
  <c r="K94" i="101"/>
  <c r="G347" i="102" s="1"/>
  <c r="K63" i="101"/>
  <c r="F347" i="102" s="1"/>
  <c r="K32" i="101"/>
  <c r="E347" i="102" s="1"/>
  <c r="O125" i="101"/>
  <c r="H351" i="102" s="1"/>
  <c r="O94" i="101"/>
  <c r="G351" i="102" s="1"/>
  <c r="O63" i="101"/>
  <c r="F351" i="102" s="1"/>
  <c r="O32" i="101"/>
  <c r="E351" i="102" s="1"/>
  <c r="S125" i="101"/>
  <c r="H355" i="102" s="1"/>
  <c r="S94" i="101"/>
  <c r="G355" i="102" s="1"/>
  <c r="S63" i="101"/>
  <c r="F355" i="102" s="1"/>
  <c r="S32" i="101"/>
  <c r="E355" i="102" s="1"/>
  <c r="W125" i="101"/>
  <c r="H359" i="102" s="1"/>
  <c r="W94" i="101"/>
  <c r="G359" i="102" s="1"/>
  <c r="W63" i="101"/>
  <c r="F359" i="102" s="1"/>
  <c r="W32" i="101"/>
  <c r="E359" i="102" s="1"/>
  <c r="AA125" i="101"/>
  <c r="H363" i="102" s="1"/>
  <c r="AA94" i="101"/>
  <c r="G363" i="102" s="1"/>
  <c r="AA63" i="101"/>
  <c r="F363" i="102" s="1"/>
  <c r="AA32" i="101"/>
  <c r="E363" i="102" s="1"/>
  <c r="G126" i="101"/>
  <c r="H367" i="102" s="1"/>
  <c r="G95" i="101"/>
  <c r="G367" i="102" s="1"/>
  <c r="G64" i="101"/>
  <c r="F367" i="102" s="1"/>
  <c r="G33" i="101"/>
  <c r="E367" i="102" s="1"/>
  <c r="K126" i="101"/>
  <c r="H371" i="102" s="1"/>
  <c r="K95" i="101"/>
  <c r="G371" i="102" s="1"/>
  <c r="K64" i="101"/>
  <c r="F371" i="102" s="1"/>
  <c r="K33" i="101"/>
  <c r="E371" i="102" s="1"/>
  <c r="O126" i="101"/>
  <c r="H375" i="102" s="1"/>
  <c r="O95" i="101"/>
  <c r="G375" i="102" s="1"/>
  <c r="O64" i="101"/>
  <c r="F375" i="102" s="1"/>
  <c r="O33" i="101"/>
  <c r="E375" i="102" s="1"/>
  <c r="S126" i="101"/>
  <c r="H379" i="102" s="1"/>
  <c r="S95" i="101"/>
  <c r="G379" i="102" s="1"/>
  <c r="S64" i="101"/>
  <c r="F379" i="102" s="1"/>
  <c r="S33" i="101"/>
  <c r="E379" i="102" s="1"/>
  <c r="W126" i="101"/>
  <c r="H383" i="102" s="1"/>
  <c r="W95" i="101"/>
  <c r="G383" i="102" s="1"/>
  <c r="W64" i="101"/>
  <c r="F383" i="102" s="1"/>
  <c r="W33" i="101"/>
  <c r="E383" i="102" s="1"/>
  <c r="AA126" i="101"/>
  <c r="H387" i="102" s="1"/>
  <c r="AA95" i="101"/>
  <c r="G387" i="102" s="1"/>
  <c r="AA64" i="101"/>
  <c r="F387" i="102" s="1"/>
  <c r="AA33" i="101"/>
  <c r="E387" i="102" s="1"/>
  <c r="G127" i="101"/>
  <c r="H391" i="102" s="1"/>
  <c r="G96" i="101"/>
  <c r="G391" i="102" s="1"/>
  <c r="G65" i="101"/>
  <c r="F391" i="102" s="1"/>
  <c r="G34" i="101"/>
  <c r="E391" i="102" s="1"/>
  <c r="K127" i="101"/>
  <c r="H395" i="102" s="1"/>
  <c r="K96" i="101"/>
  <c r="G395" i="102" s="1"/>
  <c r="K65" i="101"/>
  <c r="F395" i="102" s="1"/>
  <c r="K34" i="101"/>
  <c r="E395" i="102" s="1"/>
  <c r="O127" i="101"/>
  <c r="H399" i="102" s="1"/>
  <c r="O96" i="101"/>
  <c r="G399" i="102" s="1"/>
  <c r="O65" i="101"/>
  <c r="F399" i="102" s="1"/>
  <c r="O34" i="101"/>
  <c r="E399" i="102" s="1"/>
  <c r="S127" i="101"/>
  <c r="H403" i="102" s="1"/>
  <c r="S96" i="101"/>
  <c r="G403" i="102" s="1"/>
  <c r="S65" i="101"/>
  <c r="F403" i="102" s="1"/>
  <c r="S34" i="101"/>
  <c r="E403" i="102" s="1"/>
  <c r="W127" i="101"/>
  <c r="H407" i="102" s="1"/>
  <c r="W96" i="101"/>
  <c r="G407" i="102" s="1"/>
  <c r="W65" i="101"/>
  <c r="F407" i="102" s="1"/>
  <c r="W34" i="101"/>
  <c r="E407" i="102" s="1"/>
  <c r="AA127" i="101"/>
  <c r="H411" i="102" s="1"/>
  <c r="AA96" i="101"/>
  <c r="G411" i="102" s="1"/>
  <c r="AA65" i="101"/>
  <c r="F411" i="102" s="1"/>
  <c r="AA34" i="101"/>
  <c r="E411" i="102" s="1"/>
  <c r="G128" i="101"/>
  <c r="H415" i="102" s="1"/>
  <c r="G97" i="101"/>
  <c r="G415" i="102" s="1"/>
  <c r="G66" i="101"/>
  <c r="F415" i="102" s="1"/>
  <c r="G35" i="101"/>
  <c r="E415" i="102" s="1"/>
  <c r="K128" i="101"/>
  <c r="H419" i="102" s="1"/>
  <c r="K97" i="101"/>
  <c r="G419" i="102" s="1"/>
  <c r="K66" i="101"/>
  <c r="F419" i="102" s="1"/>
  <c r="K35" i="101"/>
  <c r="E419" i="102" s="1"/>
  <c r="O128" i="101"/>
  <c r="H423" i="102" s="1"/>
  <c r="O97" i="101"/>
  <c r="G423" i="102" s="1"/>
  <c r="O66" i="101"/>
  <c r="F423" i="102" s="1"/>
  <c r="O35" i="101"/>
  <c r="E423" i="102" s="1"/>
  <c r="S128" i="101"/>
  <c r="H427" i="102" s="1"/>
  <c r="S97" i="101"/>
  <c r="G427" i="102" s="1"/>
  <c r="S66" i="101"/>
  <c r="F427" i="102" s="1"/>
  <c r="S35" i="101"/>
  <c r="E427" i="102" s="1"/>
  <c r="W128" i="101"/>
  <c r="H431" i="102" s="1"/>
  <c r="W97" i="101"/>
  <c r="G431" i="102" s="1"/>
  <c r="W66" i="101"/>
  <c r="F431" i="102" s="1"/>
  <c r="W35" i="101"/>
  <c r="E431" i="102" s="1"/>
  <c r="AA128" i="101"/>
  <c r="H435" i="102" s="1"/>
  <c r="AA97" i="101"/>
  <c r="G435" i="102" s="1"/>
  <c r="AA66" i="101"/>
  <c r="F435" i="102" s="1"/>
  <c r="AA35" i="101"/>
  <c r="E435" i="102" s="1"/>
  <c r="G129" i="101"/>
  <c r="H439" i="102" s="1"/>
  <c r="G98" i="101"/>
  <c r="G439" i="102" s="1"/>
  <c r="G67" i="101"/>
  <c r="F439" i="102" s="1"/>
  <c r="G36" i="101"/>
  <c r="E439" i="102" s="1"/>
  <c r="K129" i="101"/>
  <c r="H443" i="102" s="1"/>
  <c r="K98" i="101"/>
  <c r="G443" i="102" s="1"/>
  <c r="K67" i="101"/>
  <c r="F443" i="102" s="1"/>
  <c r="K36" i="101"/>
  <c r="E443" i="102" s="1"/>
  <c r="O129" i="101"/>
  <c r="H447" i="102" s="1"/>
  <c r="O98" i="101"/>
  <c r="G447" i="102" s="1"/>
  <c r="O67" i="101"/>
  <c r="F447" i="102" s="1"/>
  <c r="O36" i="101"/>
  <c r="E447" i="102" s="1"/>
  <c r="S129" i="101"/>
  <c r="H451" i="102" s="1"/>
  <c r="S98" i="101"/>
  <c r="G451" i="102" s="1"/>
  <c r="S67" i="101"/>
  <c r="F451" i="102" s="1"/>
  <c r="S36" i="101"/>
  <c r="E451" i="102" s="1"/>
  <c r="W129" i="101"/>
  <c r="H455" i="102" s="1"/>
  <c r="W98" i="101"/>
  <c r="G455" i="102" s="1"/>
  <c r="W67" i="101"/>
  <c r="F455" i="102" s="1"/>
  <c r="W36" i="101"/>
  <c r="E455" i="102" s="1"/>
  <c r="AA129" i="101"/>
  <c r="H459" i="102" s="1"/>
  <c r="AA98" i="101"/>
  <c r="G459" i="102" s="1"/>
  <c r="AA67" i="101"/>
  <c r="F459" i="102" s="1"/>
  <c r="AA36" i="101"/>
  <c r="E459" i="102" s="1"/>
  <c r="G130" i="101"/>
  <c r="H463" i="102" s="1"/>
  <c r="G99" i="101"/>
  <c r="G463" i="102" s="1"/>
  <c r="G68" i="101"/>
  <c r="F463" i="102" s="1"/>
  <c r="G37" i="101"/>
  <c r="E463" i="102" s="1"/>
  <c r="K130" i="101"/>
  <c r="H467" i="102" s="1"/>
  <c r="K99" i="101"/>
  <c r="G467" i="102" s="1"/>
  <c r="K68" i="101"/>
  <c r="F467" i="102" s="1"/>
  <c r="K37" i="101"/>
  <c r="E467" i="102" s="1"/>
  <c r="O130" i="101"/>
  <c r="H471" i="102" s="1"/>
  <c r="O99" i="101"/>
  <c r="G471" i="102" s="1"/>
  <c r="O68" i="101"/>
  <c r="F471" i="102" s="1"/>
  <c r="O37" i="101"/>
  <c r="E471" i="102" s="1"/>
  <c r="S130" i="101"/>
  <c r="H475" i="102" s="1"/>
  <c r="S99" i="101"/>
  <c r="G475" i="102" s="1"/>
  <c r="S68" i="101"/>
  <c r="F475" i="102" s="1"/>
  <c r="S37" i="101"/>
  <c r="E475" i="102" s="1"/>
  <c r="W130" i="101"/>
  <c r="H479" i="102" s="1"/>
  <c r="W99" i="101"/>
  <c r="G479" i="102" s="1"/>
  <c r="W68" i="101"/>
  <c r="F479" i="102" s="1"/>
  <c r="W37" i="101"/>
  <c r="E479" i="102" s="1"/>
  <c r="AA130" i="101"/>
  <c r="H483" i="102" s="1"/>
  <c r="AA99" i="101"/>
  <c r="G483" i="102" s="1"/>
  <c r="AA68" i="101"/>
  <c r="F483" i="102" s="1"/>
  <c r="AA37" i="101"/>
  <c r="E483" i="102" s="1"/>
  <c r="G131" i="101"/>
  <c r="H487" i="102" s="1"/>
  <c r="G100" i="101"/>
  <c r="G487" i="102" s="1"/>
  <c r="G69" i="101"/>
  <c r="F487" i="102" s="1"/>
  <c r="G38" i="101"/>
  <c r="E487" i="102" s="1"/>
  <c r="K131" i="101"/>
  <c r="H491" i="102" s="1"/>
  <c r="K100" i="101"/>
  <c r="G491" i="102" s="1"/>
  <c r="K69" i="101"/>
  <c r="F491" i="102" s="1"/>
  <c r="K38" i="101"/>
  <c r="E491" i="102" s="1"/>
  <c r="O131" i="101"/>
  <c r="H495" i="102" s="1"/>
  <c r="O100" i="101"/>
  <c r="G495" i="102" s="1"/>
  <c r="O38" i="101"/>
  <c r="E495" i="102" s="1"/>
  <c r="O69" i="101"/>
  <c r="F495" i="102" s="1"/>
  <c r="S131" i="101"/>
  <c r="H499" i="102" s="1"/>
  <c r="S100" i="101"/>
  <c r="G499" i="102" s="1"/>
  <c r="S69" i="101"/>
  <c r="F499" i="102" s="1"/>
  <c r="S38" i="101"/>
  <c r="E499" i="102" s="1"/>
  <c r="W131" i="101"/>
  <c r="H503" i="102" s="1"/>
  <c r="W100" i="101"/>
  <c r="G503" i="102" s="1"/>
  <c r="W38" i="101"/>
  <c r="E503" i="102" s="1"/>
  <c r="W69" i="101"/>
  <c r="F503" i="102" s="1"/>
  <c r="AA131" i="101"/>
  <c r="H507" i="102" s="1"/>
  <c r="AA100" i="101"/>
  <c r="G507" i="102" s="1"/>
  <c r="AA69" i="101"/>
  <c r="F507" i="102" s="1"/>
  <c r="AA38" i="101"/>
  <c r="E507" i="102" s="1"/>
  <c r="G132" i="101"/>
  <c r="H511" i="102" s="1"/>
  <c r="G101" i="101"/>
  <c r="G511" i="102" s="1"/>
  <c r="G39" i="101"/>
  <c r="E511" i="102" s="1"/>
  <c r="G70" i="101"/>
  <c r="F511" i="102" s="1"/>
  <c r="K132" i="101"/>
  <c r="H515" i="102" s="1"/>
  <c r="K101" i="101"/>
  <c r="G515" i="102" s="1"/>
  <c r="K70" i="101"/>
  <c r="F515" i="102" s="1"/>
  <c r="K39" i="101"/>
  <c r="E515" i="102" s="1"/>
  <c r="O132" i="101"/>
  <c r="H519" i="102" s="1"/>
  <c r="O101" i="101"/>
  <c r="G519" i="102" s="1"/>
  <c r="O39" i="101"/>
  <c r="E519" i="102" s="1"/>
  <c r="O70" i="101"/>
  <c r="F519" i="102" s="1"/>
  <c r="S132" i="101"/>
  <c r="H523" i="102" s="1"/>
  <c r="S101" i="101"/>
  <c r="G523" i="102" s="1"/>
  <c r="S70" i="101"/>
  <c r="F523" i="102" s="1"/>
  <c r="S39" i="101"/>
  <c r="E523" i="102" s="1"/>
  <c r="W132" i="101"/>
  <c r="H527" i="102" s="1"/>
  <c r="W101" i="101"/>
  <c r="G527" i="102" s="1"/>
  <c r="W39" i="101"/>
  <c r="E527" i="102" s="1"/>
  <c r="W70" i="101"/>
  <c r="F527" i="102" s="1"/>
  <c r="AA132" i="101"/>
  <c r="H531" i="102" s="1"/>
  <c r="AA101" i="101"/>
  <c r="G531" i="102" s="1"/>
  <c r="AA70" i="101"/>
  <c r="F531" i="102" s="1"/>
  <c r="AA39" i="101"/>
  <c r="E531" i="102" s="1"/>
  <c r="G133" i="101"/>
  <c r="H535" i="102" s="1"/>
  <c r="G102" i="101"/>
  <c r="G535" i="102" s="1"/>
  <c r="G71" i="101"/>
  <c r="F535" i="102" s="1"/>
  <c r="G40" i="101"/>
  <c r="E535" i="102" s="1"/>
  <c r="K133" i="101"/>
  <c r="H539" i="102" s="1"/>
  <c r="K102" i="101"/>
  <c r="G539" i="102" s="1"/>
  <c r="K71" i="101"/>
  <c r="F539" i="102" s="1"/>
  <c r="K40" i="101"/>
  <c r="E539" i="102" s="1"/>
  <c r="O133" i="101"/>
  <c r="H543" i="102" s="1"/>
  <c r="O102" i="101"/>
  <c r="G543" i="102" s="1"/>
  <c r="O40" i="101"/>
  <c r="E543" i="102" s="1"/>
  <c r="O71" i="101"/>
  <c r="F543" i="102" s="1"/>
  <c r="S133" i="101"/>
  <c r="H547" i="102" s="1"/>
  <c r="S102" i="101"/>
  <c r="G547" i="102" s="1"/>
  <c r="S71" i="101"/>
  <c r="F547" i="102" s="1"/>
  <c r="S40" i="101"/>
  <c r="E547" i="102" s="1"/>
  <c r="W133" i="101"/>
  <c r="H551" i="102" s="1"/>
  <c r="W102" i="101"/>
  <c r="G551" i="102" s="1"/>
  <c r="W71" i="101"/>
  <c r="F551" i="102" s="1"/>
  <c r="W40" i="101"/>
  <c r="E551" i="102" s="1"/>
  <c r="AA133" i="101"/>
  <c r="H555" i="102" s="1"/>
  <c r="AA102" i="101"/>
  <c r="G555" i="102" s="1"/>
  <c r="AA71" i="101"/>
  <c r="F555" i="102" s="1"/>
  <c r="AA40" i="101"/>
  <c r="E555" i="102" s="1"/>
  <c r="G134" i="101"/>
  <c r="H559" i="102" s="1"/>
  <c r="G103" i="101"/>
  <c r="G559" i="102" s="1"/>
  <c r="G41" i="101"/>
  <c r="E559" i="102" s="1"/>
  <c r="G72" i="101"/>
  <c r="F559" i="102" s="1"/>
  <c r="K134" i="101"/>
  <c r="H563" i="102" s="1"/>
  <c r="K103" i="101"/>
  <c r="G563" i="102" s="1"/>
  <c r="K72" i="101"/>
  <c r="F563" i="102" s="1"/>
  <c r="K41" i="101"/>
  <c r="E563" i="102" s="1"/>
  <c r="O134" i="101"/>
  <c r="H567" i="102" s="1"/>
  <c r="O103" i="101"/>
  <c r="G567" i="102" s="1"/>
  <c r="O72" i="101"/>
  <c r="F567" i="102" s="1"/>
  <c r="O41" i="101"/>
  <c r="E567" i="102" s="1"/>
  <c r="S134" i="101"/>
  <c r="H571" i="102" s="1"/>
  <c r="S103" i="101"/>
  <c r="G571" i="102" s="1"/>
  <c r="S72" i="101"/>
  <c r="F571" i="102" s="1"/>
  <c r="S41" i="101"/>
  <c r="E571" i="102" s="1"/>
  <c r="W134" i="101"/>
  <c r="H575" i="102" s="1"/>
  <c r="W103" i="101"/>
  <c r="G575" i="102" s="1"/>
  <c r="W41" i="101"/>
  <c r="E575" i="102" s="1"/>
  <c r="W72" i="101"/>
  <c r="F575" i="102" s="1"/>
  <c r="AA134" i="101"/>
  <c r="H579" i="102" s="1"/>
  <c r="AA103" i="101"/>
  <c r="G579" i="102" s="1"/>
  <c r="AA72" i="101"/>
  <c r="F579" i="102" s="1"/>
  <c r="AA41" i="101"/>
  <c r="E579" i="102" s="1"/>
  <c r="G135" i="101"/>
  <c r="H583" i="102" s="1"/>
  <c r="G104" i="101"/>
  <c r="G583" i="102" s="1"/>
  <c r="G73" i="101"/>
  <c r="F583" i="102" s="1"/>
  <c r="G42" i="101"/>
  <c r="E583" i="102" s="1"/>
  <c r="K135" i="101"/>
  <c r="H587" i="102" s="1"/>
  <c r="K104" i="101"/>
  <c r="G587" i="102" s="1"/>
  <c r="K73" i="101"/>
  <c r="F587" i="102" s="1"/>
  <c r="K42" i="101"/>
  <c r="E587" i="102" s="1"/>
  <c r="O135" i="101"/>
  <c r="H591" i="102" s="1"/>
  <c r="O104" i="101"/>
  <c r="G591" i="102" s="1"/>
  <c r="O42" i="101"/>
  <c r="E591" i="102" s="1"/>
  <c r="O73" i="101"/>
  <c r="F591" i="102" s="1"/>
  <c r="S135" i="101"/>
  <c r="H595" i="102" s="1"/>
  <c r="S104" i="101"/>
  <c r="G595" i="102" s="1"/>
  <c r="S73" i="101"/>
  <c r="F595" i="102" s="1"/>
  <c r="S42" i="101"/>
  <c r="E595" i="102" s="1"/>
  <c r="W135" i="101"/>
  <c r="H599" i="102" s="1"/>
  <c r="W104" i="101"/>
  <c r="G599" i="102" s="1"/>
  <c r="W73" i="101"/>
  <c r="F599" i="102" s="1"/>
  <c r="W42" i="101"/>
  <c r="E599" i="102" s="1"/>
  <c r="AA135" i="101"/>
  <c r="H603" i="102" s="1"/>
  <c r="AA104" i="101"/>
  <c r="G603" i="102" s="1"/>
  <c r="AA73" i="101"/>
  <c r="F603" i="102" s="1"/>
  <c r="AA42" i="101"/>
  <c r="E603" i="102" s="1"/>
  <c r="G136" i="101"/>
  <c r="H607" i="102" s="1"/>
  <c r="G105" i="101"/>
  <c r="G607" i="102" s="1"/>
  <c r="G43" i="101"/>
  <c r="E607" i="102" s="1"/>
  <c r="G74" i="101"/>
  <c r="F607" i="102" s="1"/>
  <c r="K136" i="101"/>
  <c r="H611" i="102" s="1"/>
  <c r="K105" i="101"/>
  <c r="G611" i="102" s="1"/>
  <c r="K74" i="101"/>
  <c r="F611" i="102" s="1"/>
  <c r="K43" i="101"/>
  <c r="E611" i="102" s="1"/>
  <c r="O136" i="101"/>
  <c r="H615" i="102" s="1"/>
  <c r="O105" i="101"/>
  <c r="G615" i="102" s="1"/>
  <c r="O74" i="101"/>
  <c r="F615" i="102" s="1"/>
  <c r="O43" i="101"/>
  <c r="E615" i="102" s="1"/>
  <c r="S136" i="101"/>
  <c r="H619" i="102" s="1"/>
  <c r="S105" i="101"/>
  <c r="G619" i="102" s="1"/>
  <c r="S74" i="101"/>
  <c r="F619" i="102" s="1"/>
  <c r="S43" i="101"/>
  <c r="E619" i="102" s="1"/>
  <c r="W136" i="101"/>
  <c r="H623" i="102" s="1"/>
  <c r="W105" i="101"/>
  <c r="G623" i="102" s="1"/>
  <c r="W43" i="101"/>
  <c r="E623" i="102" s="1"/>
  <c r="W74" i="101"/>
  <c r="F623" i="102" s="1"/>
  <c r="AA136" i="101"/>
  <c r="H627" i="102" s="1"/>
  <c r="AA105" i="101"/>
  <c r="G627" i="102" s="1"/>
  <c r="AA74" i="101"/>
  <c r="F627" i="102" s="1"/>
  <c r="AA43" i="101"/>
  <c r="E627" i="102" s="1"/>
  <c r="G137" i="101"/>
  <c r="H631" i="102" s="1"/>
  <c r="G106" i="101"/>
  <c r="G631" i="102" s="1"/>
  <c r="G75" i="101"/>
  <c r="F631" i="102" s="1"/>
  <c r="G44" i="101"/>
  <c r="E631" i="102" s="1"/>
  <c r="K137" i="101"/>
  <c r="H635" i="102" s="1"/>
  <c r="K106" i="101"/>
  <c r="G635" i="102" s="1"/>
  <c r="K75" i="101"/>
  <c r="F635" i="102" s="1"/>
  <c r="K44" i="101"/>
  <c r="E635" i="102" s="1"/>
  <c r="O137" i="101"/>
  <c r="H639" i="102" s="1"/>
  <c r="O75" i="101"/>
  <c r="F639" i="102" s="1"/>
  <c r="O106" i="101"/>
  <c r="G639" i="102" s="1"/>
  <c r="O44" i="101"/>
  <c r="E639" i="102" s="1"/>
  <c r="S137" i="101"/>
  <c r="H643" i="102" s="1"/>
  <c r="S106" i="101"/>
  <c r="G643" i="102" s="1"/>
  <c r="S75" i="101"/>
  <c r="F643" i="102" s="1"/>
  <c r="S44" i="101"/>
  <c r="E643" i="102" s="1"/>
  <c r="W137" i="101"/>
  <c r="H647" i="102" s="1"/>
  <c r="W75" i="101"/>
  <c r="F647" i="102" s="1"/>
  <c r="W106" i="101"/>
  <c r="G647" i="102" s="1"/>
  <c r="W44" i="101"/>
  <c r="E647" i="102" s="1"/>
  <c r="AA137" i="101"/>
  <c r="H651" i="102" s="1"/>
  <c r="AA106" i="101"/>
  <c r="G651" i="102" s="1"/>
  <c r="AA75" i="101"/>
  <c r="F651" i="102" s="1"/>
  <c r="AA44" i="101"/>
  <c r="E651" i="102" s="1"/>
  <c r="G138" i="101"/>
  <c r="H655" i="102" s="1"/>
  <c r="G107" i="101"/>
  <c r="G655" i="102" s="1"/>
  <c r="G76" i="101"/>
  <c r="F655" i="102" s="1"/>
  <c r="G45" i="101"/>
  <c r="E655" i="102" s="1"/>
  <c r="K138" i="101"/>
  <c r="H659" i="102" s="1"/>
  <c r="K76" i="101"/>
  <c r="F659" i="102" s="1"/>
  <c r="K107" i="101"/>
  <c r="G659" i="102" s="1"/>
  <c r="K45" i="101"/>
  <c r="E659" i="102" s="1"/>
  <c r="O138" i="101"/>
  <c r="H663" i="102" s="1"/>
  <c r="O107" i="101"/>
  <c r="G663" i="102" s="1"/>
  <c r="O76" i="101"/>
  <c r="F663" i="102" s="1"/>
  <c r="O45" i="101"/>
  <c r="E663" i="102" s="1"/>
  <c r="S138" i="101"/>
  <c r="H667" i="102" s="1"/>
  <c r="S107" i="101"/>
  <c r="G667" i="102" s="1"/>
  <c r="S76" i="101"/>
  <c r="F667" i="102" s="1"/>
  <c r="S45" i="101"/>
  <c r="E667" i="102" s="1"/>
  <c r="W138" i="101"/>
  <c r="H671" i="102" s="1"/>
  <c r="W107" i="101"/>
  <c r="G671" i="102" s="1"/>
  <c r="W76" i="101"/>
  <c r="F671" i="102" s="1"/>
  <c r="W45" i="101"/>
  <c r="E671" i="102" s="1"/>
  <c r="AA138" i="101"/>
  <c r="H675" i="102" s="1"/>
  <c r="AA76" i="101"/>
  <c r="F675" i="102" s="1"/>
  <c r="AA107" i="101"/>
  <c r="G675" i="102" s="1"/>
  <c r="AA45" i="101"/>
  <c r="E675" i="102" s="1"/>
  <c r="G139" i="101"/>
  <c r="H679" i="102" s="1"/>
  <c r="G108" i="101"/>
  <c r="G679" i="102" s="1"/>
  <c r="G77" i="101"/>
  <c r="F679" i="102" s="1"/>
  <c r="G46" i="101"/>
  <c r="E679" i="102" s="1"/>
  <c r="K139" i="101"/>
  <c r="H683" i="102" s="1"/>
  <c r="K108" i="101"/>
  <c r="G683" i="102" s="1"/>
  <c r="K77" i="101"/>
  <c r="F683" i="102" s="1"/>
  <c r="K46" i="101"/>
  <c r="E683" i="102" s="1"/>
  <c r="O139" i="101"/>
  <c r="H687" i="102" s="1"/>
  <c r="O77" i="101"/>
  <c r="F687" i="102" s="1"/>
  <c r="O108" i="101"/>
  <c r="G687" i="102" s="1"/>
  <c r="O46" i="101"/>
  <c r="E687" i="102" s="1"/>
  <c r="S139" i="101"/>
  <c r="H691" i="102" s="1"/>
  <c r="S108" i="101"/>
  <c r="G691" i="102" s="1"/>
  <c r="S77" i="101"/>
  <c r="F691" i="102" s="1"/>
  <c r="S46" i="101"/>
  <c r="E691" i="102" s="1"/>
  <c r="W139" i="101"/>
  <c r="H695" i="102" s="1"/>
  <c r="W108" i="101"/>
  <c r="G695" i="102" s="1"/>
  <c r="W77" i="101"/>
  <c r="F695" i="102" s="1"/>
  <c r="W46" i="101"/>
  <c r="E695" i="102" s="1"/>
  <c r="AA139" i="101"/>
  <c r="H699" i="102" s="1"/>
  <c r="AA108" i="101"/>
  <c r="G699" i="102" s="1"/>
  <c r="AA77" i="101"/>
  <c r="F699" i="102" s="1"/>
  <c r="AA46" i="101"/>
  <c r="E699" i="102" s="1"/>
  <c r="G140" i="101"/>
  <c r="H703" i="102" s="1"/>
  <c r="G109" i="101"/>
  <c r="G703" i="102" s="1"/>
  <c r="G78" i="101"/>
  <c r="F703" i="102" s="1"/>
  <c r="G47" i="101"/>
  <c r="E703" i="102" s="1"/>
  <c r="K140" i="101"/>
  <c r="H707" i="102" s="1"/>
  <c r="K109" i="101"/>
  <c r="G707" i="102" s="1"/>
  <c r="K78" i="101"/>
  <c r="F707" i="102" s="1"/>
  <c r="K47" i="101"/>
  <c r="E707" i="102" s="1"/>
  <c r="O140" i="101"/>
  <c r="H711" i="102" s="1"/>
  <c r="O109" i="101"/>
  <c r="G711" i="102" s="1"/>
  <c r="O78" i="101"/>
  <c r="F711" i="102" s="1"/>
  <c r="O47" i="101"/>
  <c r="E711" i="102" s="1"/>
  <c r="S140" i="101"/>
  <c r="H715" i="102" s="1"/>
  <c r="S109" i="101"/>
  <c r="G715" i="102" s="1"/>
  <c r="S78" i="101"/>
  <c r="F715" i="102" s="1"/>
  <c r="S47" i="101"/>
  <c r="E715" i="102" s="1"/>
  <c r="W140" i="101"/>
  <c r="H719" i="102" s="1"/>
  <c r="W109" i="101"/>
  <c r="G719" i="102" s="1"/>
  <c r="W78" i="101"/>
  <c r="F719" i="102" s="1"/>
  <c r="W47" i="101"/>
  <c r="E719" i="102" s="1"/>
  <c r="AA140" i="101"/>
  <c r="H723" i="102" s="1"/>
  <c r="AA109" i="101"/>
  <c r="G723" i="102" s="1"/>
  <c r="AA78" i="101"/>
  <c r="F723" i="102" s="1"/>
  <c r="AA47" i="101"/>
  <c r="E723" i="102" s="1"/>
  <c r="G141" i="101"/>
  <c r="H727" i="102" s="1"/>
  <c r="G110" i="101"/>
  <c r="G727" i="102" s="1"/>
  <c r="G79" i="101"/>
  <c r="F727" i="102" s="1"/>
  <c r="G48" i="101"/>
  <c r="E727" i="102" s="1"/>
  <c r="K141" i="101"/>
  <c r="H731" i="102" s="1"/>
  <c r="K79" i="101"/>
  <c r="F731" i="102" s="1"/>
  <c r="K110" i="101"/>
  <c r="G731" i="102" s="1"/>
  <c r="K48" i="101"/>
  <c r="E731" i="102" s="1"/>
  <c r="O141" i="101"/>
  <c r="H735" i="102" s="1"/>
  <c r="O110" i="101"/>
  <c r="G735" i="102" s="1"/>
  <c r="O79" i="101"/>
  <c r="F735" i="102" s="1"/>
  <c r="O48" i="101"/>
  <c r="E735" i="102" s="1"/>
  <c r="S141" i="101"/>
  <c r="H739" i="102" s="1"/>
  <c r="S110" i="101"/>
  <c r="G739" i="102" s="1"/>
  <c r="S79" i="101"/>
  <c r="F739" i="102" s="1"/>
  <c r="S48" i="101"/>
  <c r="E739" i="102" s="1"/>
  <c r="W141" i="101"/>
  <c r="H743" i="102" s="1"/>
  <c r="W110" i="101"/>
  <c r="G743" i="102" s="1"/>
  <c r="W79" i="101"/>
  <c r="F743" i="102" s="1"/>
  <c r="W48" i="101"/>
  <c r="E743" i="102" s="1"/>
  <c r="AA141" i="101"/>
  <c r="H747" i="102" s="1"/>
  <c r="AA79" i="101"/>
  <c r="F747" i="102" s="1"/>
  <c r="AA110" i="101"/>
  <c r="G747" i="102" s="1"/>
  <c r="AA48" i="101"/>
  <c r="E747" i="102" s="1"/>
  <c r="G142" i="101"/>
  <c r="I7" i="102" s="1"/>
  <c r="K142" i="101"/>
  <c r="I11" i="102" s="1"/>
  <c r="O142" i="101"/>
  <c r="I15" i="102" s="1"/>
  <c r="S142" i="101"/>
  <c r="I19" i="102" s="1"/>
  <c r="W142" i="101"/>
  <c r="I23" i="102" s="1"/>
  <c r="AA142" i="101"/>
  <c r="I27" i="102" s="1"/>
  <c r="J435" i="102" l="1"/>
  <c r="E51" i="102"/>
  <c r="J540" i="102"/>
  <c r="I420" i="102"/>
  <c r="I644" i="102"/>
  <c r="J332" i="102"/>
  <c r="M737" i="102"/>
  <c r="M89" i="102"/>
  <c r="N190" i="102"/>
  <c r="N191" i="102"/>
  <c r="O341" i="102"/>
  <c r="O351" i="102"/>
  <c r="E38" i="102"/>
  <c r="E19" i="101"/>
  <c r="E29" i="102" s="1"/>
  <c r="I646" i="102"/>
  <c r="J334" i="102"/>
</calcChain>
</file>

<file path=xl/sharedStrings.xml><?xml version="1.0" encoding="utf-8"?>
<sst xmlns="http://schemas.openxmlformats.org/spreadsheetml/2006/main" count="5934" uniqueCount="298">
  <si>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</si>
  <si>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</si>
  <si>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</si>
  <si>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</si>
  <si>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</si>
  <si>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</si>
  <si>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</si>
  <si>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</si>
  <si>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</si>
  <si>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</si>
  <si>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</si>
  <si>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</si>
  <si>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</si>
  <si>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</si>
  <si>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</si>
  <si>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</si>
  <si>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</si>
  <si>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</si>
  <si>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</si>
  <si>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</si>
  <si>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</si>
  <si>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</si>
  <si>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</si>
  <si>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</si>
  <si>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</si>
  <si>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</si>
  <si>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</si>
  <si>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</si>
  <si>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</si>
  <si>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</si>
  <si>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</si>
  <si>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</si>
  <si>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</si>
  <si>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</si>
  <si>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</si>
  <si>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</si>
  <si>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</si>
  <si>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</si>
  <si>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</si>
  <si>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</si>
  <si>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</si>
  <si>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</si>
  <si>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</si>
  <si>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</si>
  <si>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</si>
  <si>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</si>
  <si>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</si>
  <si>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</si>
  <si>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</si>
  <si>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</si>
  <si>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</si>
  <si>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</si>
  <si>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</si>
  <si>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</si>
  <si>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</si>
  <si>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</si>
  <si>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</si>
  <si>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</si>
  <si>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</si>
  <si>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</si>
  <si>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</si>
  <si>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</si>
  <si>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</si>
  <si>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</si>
  <si>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</si>
  <si>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</si>
  <si>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</si>
  <si>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</si>
  <si>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</si>
  <si>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</si>
  <si>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</si>
  <si>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</si>
  <si>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</si>
  <si>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</si>
  <si>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</si>
  <si>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</si>
  <si>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</si>
  <si>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</si>
  <si>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</si>
  <si>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</si>
  <si>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</si>
  <si>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</si>
  <si>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</si>
  <si>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</si>
  <si>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</si>
  <si>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</si>
  <si>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</si>
  <si>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</si>
  <si>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</si>
  <si>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</si>
  <si>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</si>
  <si>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</si>
  <si>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</si>
  <si>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</si>
  <si>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</si>
  <si>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</si>
  <si>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</si>
  <si>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</si>
  <si>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</si>
  <si>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</si>
  <si>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</si>
  <si>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</si>
  <si>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</si>
  <si>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</si>
  <si>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</si>
  <si>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</si>
  <si>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</si>
  <si>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</si>
  <si>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</si>
  <si>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</si>
  <si>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</si>
  <si>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</si>
  <si>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</si>
  <si>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</si>
  <si>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</si>
  <si>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</si>
  <si>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</si>
  <si>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</si>
  <si>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</si>
  <si>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</si>
  <si>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</si>
  <si>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</si>
  <si>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</si>
  <si>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</si>
  <si>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</si>
  <si>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</si>
  <si>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</si>
  <si>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</si>
  <si>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</si>
  <si>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</si>
  <si>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</si>
  <si>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</si>
  <si>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</si>
  <si>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</si>
  <si>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</si>
  <si>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</si>
  <si>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</si>
  <si>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</si>
  <si>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</si>
  <si>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</si>
  <si>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</si>
  <si>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</si>
  <si>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</si>
  <si>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</si>
  <si>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</si>
  <si>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</si>
  <si>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</si>
  <si>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</si>
  <si>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</si>
  <si>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</si>
  <si>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</si>
  <si>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</si>
  <si>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</si>
  <si>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</si>
  <si>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</si>
  <si>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</si>
  <si>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</si>
  <si>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</si>
  <si>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</si>
  <si>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</si>
  <si>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</si>
  <si>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</si>
  <si>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</si>
  <si>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</si>
  <si>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</si>
  <si>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</si>
  <si>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</si>
  <si>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</si>
  <si>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</si>
  <si>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</si>
  <si>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</si>
  <si>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</si>
  <si>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</si>
  <si>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</si>
  <si>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</si>
  <si>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</si>
  <si>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</si>
  <si>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</si>
  <si>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</si>
  <si>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</si>
  <si>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</si>
  <si>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</si>
  <si>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</si>
  <si>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</si>
  <si>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</si>
  <si>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</si>
  <si>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</si>
  <si>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</si>
  <si>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</si>
  <si>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</si>
  <si>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</si>
  <si>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</si>
  <si>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</si>
  <si>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</si>
  <si>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</si>
  <si>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</si>
  <si>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</si>
  <si>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</si>
  <si>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</si>
  <si>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</si>
  <si>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</si>
  <si>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</si>
  <si>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</si>
  <si>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</si>
  <si>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</si>
  <si>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</si>
  <si>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</si>
  <si>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</si>
  <si>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 xml:space="preserve">4 ЦК, прочие (М), ВН </t>
  </si>
  <si>
    <t xml:space="preserve">4 ЦК, прочие (М), НН </t>
  </si>
  <si>
    <t>4 ЦК, прочие (М), СН1</t>
  </si>
  <si>
    <t>4 ЦК, прочие (М), СН2</t>
  </si>
  <si>
    <t>от 150 кВт до 670 кВт</t>
  </si>
  <si>
    <t>от 670 кВт до 10 МВт</t>
  </si>
  <si>
    <t>более 10 МВт</t>
  </si>
  <si>
    <t>вн</t>
  </si>
  <si>
    <t>сн1</t>
  </si>
  <si>
    <t>сн2</t>
  </si>
  <si>
    <t>нн</t>
  </si>
  <si>
    <t xml:space="preserve">-средневзв. стоимость э/э(м) :  </t>
  </si>
  <si>
    <t>31.08.2013</t>
  </si>
  <si>
    <t>сбытовая надбавка</t>
  </si>
  <si>
    <t xml:space="preserve">Ставка тарифа на услуги по передаче электрической энергии за содержание электрических сетей 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</si>
  <si>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</si>
  <si>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сентябре</t>
    </r>
    <r>
      <rPr>
        <b/>
        <sz val="13"/>
        <color theme="1"/>
        <rFont val="Arial"/>
        <family val="2"/>
        <charset val="204"/>
      </rPr>
      <t xml:space="preserve"> 2013 г.</t>
    </r>
  </si>
  <si>
    <t>Ставка за мощность (рублей/МВт в месяц без НДС) ЗА сентябрь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</si>
  <si>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сентябре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</si>
  <si>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сентябре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</si>
  <si>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сентябре</t>
    </r>
    <r>
      <rPr>
        <b/>
        <sz val="13"/>
        <color theme="1"/>
        <rFont val="Arial"/>
        <family val="2"/>
        <charset val="204"/>
      </rPr>
      <t xml:space="preserve"> 2013 г.</t>
    </r>
  </si>
  <si>
    <t>01.09.2013</t>
  </si>
  <si>
    <t>02.09.2013</t>
  </si>
  <si>
    <t>03.09.2013</t>
  </si>
  <si>
    <t>04.09.2013</t>
  </si>
  <si>
    <t>05.09.2013</t>
  </si>
  <si>
    <t>06.09.2013</t>
  </si>
  <si>
    <t>07.09.2013</t>
  </si>
  <si>
    <t>7</t>
  </si>
  <si>
    <t>08.09.2013</t>
  </si>
  <si>
    <t>09.09.2013</t>
  </si>
  <si>
    <t>10.09.2013</t>
  </si>
  <si>
    <t>11.09.2013</t>
  </si>
  <si>
    <t>12.09.2013</t>
  </si>
  <si>
    <t>13.09.2013</t>
  </si>
  <si>
    <t>14.09.2013</t>
  </si>
  <si>
    <t>15.09.2013</t>
  </si>
  <si>
    <t>16.09.2013</t>
  </si>
  <si>
    <t>17.09.2013</t>
  </si>
  <si>
    <t>18.09.2013</t>
  </si>
  <si>
    <t>19.09.2013</t>
  </si>
  <si>
    <t>20.09.2013</t>
  </si>
  <si>
    <t>21.09.2013</t>
  </si>
  <si>
    <t>22.09.2013</t>
  </si>
  <si>
    <t>23.09.2013</t>
  </si>
  <si>
    <t>24.09.2013</t>
  </si>
  <si>
    <t>25.09.2013</t>
  </si>
  <si>
    <t>45</t>
  </si>
  <si>
    <t>26.09.2013</t>
  </si>
  <si>
    <t>27.09.2013</t>
  </si>
  <si>
    <t>28.09.2013</t>
  </si>
  <si>
    <t>29.09.2013</t>
  </si>
  <si>
    <t>30.09.2013</t>
  </si>
  <si>
    <r>
      <t xml:space="preserve">для фактических объемов, </t>
    </r>
    <r>
      <rPr>
        <b/>
        <sz val="10"/>
        <color rgb="FF0000FF"/>
        <rFont val="Arial"/>
        <family val="2"/>
        <charset val="204"/>
      </rPr>
      <t>не превышающих</t>
    </r>
    <r>
      <rPr>
        <b/>
        <sz val="10"/>
        <color theme="1"/>
        <rFont val="Arial"/>
        <family val="2"/>
        <charset val="204"/>
      </rPr>
      <t xml:space="preserve"> утвержденные объемы потерь по балансу ФСТ России</t>
    </r>
  </si>
  <si>
    <r>
      <t xml:space="preserve">для величин </t>
    </r>
    <r>
      <rPr>
        <b/>
        <sz val="10"/>
        <color rgb="FFFF0000"/>
        <rFont val="Arial"/>
        <family val="2"/>
        <charset val="204"/>
      </rPr>
      <t>превышения</t>
    </r>
    <r>
      <rPr>
        <b/>
        <sz val="10"/>
        <color theme="1"/>
        <rFont val="Arial"/>
        <family val="2"/>
        <charset val="204"/>
      </rPr>
      <t xml:space="preserve"> утвержденных объемов потерь по балансу ФСТ России</t>
    </r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</si>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</sst>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">
    <xf numFmtId="0" fontId="0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5" fillId="0" borderId="0"/>
    <xf numFmtId="0" fontId="13" fillId="0" borderId="0"/>
    <xf numFmtId="0" fontId="14" fillId="0" borderId="42" applyNumberFormat="0" applyFill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11" fillId="10" borderId="43" applyNumberFormat="0" applyFont="0" applyAlignment="0" applyProtection="0"/>
    <xf numFmtId="0" fontId="17" fillId="0" borderId="44" applyNumberFormat="0" applyFill="0" applyAlignment="0" applyProtection="0"/>
    <xf numFmtId="0" fontId="18" fillId="11" borderId="45" applyNumberFormat="0" applyAlignment="0" applyProtection="0"/>
    <xf numFmtId="0" fontId="19" fillId="0" borderId="0" applyNumberFormat="0" applyFill="0" applyBorder="0" applyAlignment="0" applyProtection="0"/>
    <xf numFmtId="0" fontId="4" fillId="0" borderId="0"/>
    <xf numFmtId="0" fontId="11" fillId="15" borderId="0" applyNumberFormat="0" applyBorder="0" applyAlignment="0" applyProtection="0"/>
    <xf numFmtId="0" fontId="30" fillId="0" borderId="90" applyNumberFormat="0" applyFill="0" applyAlignment="0" applyProtection="0"/>
    <xf numFmtId="0" fontId="29" fillId="0" borderId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6" fillId="0" borderId="0"/>
    <xf numFmtId="0" fontId="51" fillId="0" borderId="0"/>
    <xf numFmtId="0" fontId="51" fillId="0" borderId="0"/>
    <xf numFmtId="0" fontId="3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5" fillId="0" borderId="0"/>
  </cellStyleXfs>
  <cellXfs count="572">
    <xf numFmtId="0" fontId="0" fillId="0" borderId="0" xfId="0"/>
    <xf numFmtId="0" fontId="8" fillId="0" borderId="0" xfId="0" applyFont="1" applyFill="1" applyAlignment="1">
      <alignment wrapText="1"/>
    </xf>
    <xf numFmtId="164" fontId="7" fillId="0" borderId="0" xfId="8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20" fillId="4" borderId="0" xfId="11" applyFont="1" applyFill="1" applyAlignment="1">
      <alignment vertical="top" wrapText="1"/>
    </xf>
    <xf numFmtId="0" fontId="20" fillId="4" borderId="0" xfId="11" applyFont="1" applyFill="1" applyAlignment="1">
      <alignment vertical="top"/>
    </xf>
    <xf numFmtId="0" fontId="21" fillId="4" borderId="0" xfId="11" applyFont="1" applyFill="1"/>
    <xf numFmtId="0" fontId="21" fillId="4" borderId="0" xfId="11" applyFont="1" applyFill="1" applyAlignment="1">
      <alignment vertical="center"/>
    </xf>
    <xf numFmtId="0" fontId="7" fillId="0" borderId="0" xfId="0" applyFont="1" applyFill="1" applyBorder="1" applyAlignment="1">
      <alignment vertical="center" wrapText="1"/>
    </xf>
    <xf numFmtId="49" fontId="21" fillId="4" borderId="0" xfId="11" applyNumberFormat="1" applyFont="1" applyFill="1" applyAlignment="1">
      <alignment horizontal="center"/>
    </xf>
    <xf numFmtId="166" fontId="21" fillId="4" borderId="0" xfId="11" applyNumberFormat="1" applyFont="1" applyFill="1" applyAlignment="1">
      <alignment horizontal="center"/>
    </xf>
    <xf numFmtId="49" fontId="24" fillId="4" borderId="52" xfId="11" applyNumberFormat="1" applyFont="1" applyFill="1" applyBorder="1" applyAlignment="1">
      <alignment horizontal="center" vertical="center" wrapText="1"/>
    </xf>
    <xf numFmtId="49" fontId="24" fillId="4" borderId="25" xfId="11" applyNumberFormat="1" applyFont="1" applyFill="1" applyBorder="1" applyAlignment="1">
      <alignment horizontal="center" vertical="center" wrapText="1"/>
    </xf>
    <xf numFmtId="49" fontId="24" fillId="4" borderId="53" xfId="11" applyNumberFormat="1" applyFont="1" applyFill="1" applyBorder="1" applyAlignment="1">
      <alignment horizontal="left" vertical="center" wrapText="1" indent="2"/>
    </xf>
    <xf numFmtId="49" fontId="24" fillId="4" borderId="22" xfId="11" applyNumberFormat="1" applyFont="1" applyFill="1" applyBorder="1" applyAlignment="1">
      <alignment horizontal="left" vertical="center" wrapText="1" indent="2"/>
    </xf>
    <xf numFmtId="49" fontId="25" fillId="4" borderId="8" xfId="11" applyNumberFormat="1" applyFont="1" applyFill="1" applyBorder="1" applyAlignment="1">
      <alignment horizontal="center" vertical="center" wrapText="1"/>
    </xf>
    <xf numFmtId="49" fontId="25" fillId="4" borderId="12" xfId="11" applyNumberFormat="1" applyFont="1" applyFill="1" applyBorder="1" applyAlignment="1">
      <alignment horizontal="left" vertical="center" wrapText="1" indent="1"/>
    </xf>
    <xf numFmtId="49" fontId="24" fillId="4" borderId="5" xfId="11" applyNumberFormat="1" applyFont="1" applyFill="1" applyBorder="1" applyAlignment="1">
      <alignment horizontal="center" vertical="center" wrapText="1"/>
    </xf>
    <xf numFmtId="49" fontId="24" fillId="4" borderId="7" xfId="11" applyNumberFormat="1" applyFont="1" applyFill="1" applyBorder="1" applyAlignment="1">
      <alignment horizontal="center" vertical="center" wrapText="1"/>
    </xf>
    <xf numFmtId="49" fontId="25" fillId="4" borderId="17" xfId="11" applyNumberFormat="1" applyFont="1" applyFill="1" applyBorder="1" applyAlignment="1">
      <alignment horizontal="left" vertical="center" wrapText="1" indent="1"/>
    </xf>
    <xf numFmtId="166" fontId="25" fillId="6" borderId="13" xfId="11" applyNumberFormat="1" applyFont="1" applyFill="1" applyBorder="1" applyAlignment="1">
      <alignment horizontal="center" vertical="center" wrapText="1"/>
    </xf>
    <xf numFmtId="166" fontId="25" fillId="6" borderId="12" xfId="11" applyNumberFormat="1" applyFont="1" applyFill="1" applyBorder="1" applyAlignment="1">
      <alignment horizontal="center" vertical="center" wrapText="1"/>
    </xf>
    <xf numFmtId="166" fontId="25" fillId="6" borderId="33" xfId="11" applyNumberFormat="1" applyFont="1" applyFill="1" applyBorder="1" applyAlignment="1">
      <alignment horizontal="center" vertical="center" wrapText="1"/>
    </xf>
    <xf numFmtId="49" fontId="24" fillId="4" borderId="21" xfId="11" applyNumberFormat="1" applyFont="1" applyFill="1" applyBorder="1" applyAlignment="1">
      <alignment horizontal="center" vertical="center" wrapText="1"/>
    </xf>
    <xf numFmtId="49" fontId="24" fillId="4" borderId="27" xfId="11" applyNumberFormat="1" applyFont="1" applyFill="1" applyBorder="1" applyAlignment="1">
      <alignment horizontal="center" vertical="center" wrapText="1"/>
    </xf>
    <xf numFmtId="166" fontId="24" fillId="6" borderId="54" xfId="11" applyNumberFormat="1" applyFont="1" applyFill="1" applyBorder="1" applyAlignment="1">
      <alignment horizontal="center" vertical="center" wrapText="1"/>
    </xf>
    <xf numFmtId="166" fontId="24" fillId="6" borderId="32" xfId="11" applyNumberFormat="1" applyFont="1" applyFill="1" applyBorder="1" applyAlignment="1">
      <alignment horizontal="center" vertical="center" wrapText="1"/>
    </xf>
    <xf numFmtId="166" fontId="24" fillId="6" borderId="55" xfId="11" applyNumberFormat="1" applyFont="1" applyFill="1" applyBorder="1" applyAlignment="1">
      <alignment horizontal="center" vertical="center" wrapText="1"/>
    </xf>
    <xf numFmtId="166" fontId="24" fillId="6" borderId="38" xfId="11" applyNumberFormat="1" applyFont="1" applyFill="1" applyBorder="1" applyAlignment="1">
      <alignment vertical="center" wrapText="1"/>
    </xf>
    <xf numFmtId="166" fontId="24" fillId="6" borderId="1" xfId="11" applyNumberFormat="1" applyFont="1" applyFill="1" applyBorder="1" applyAlignment="1">
      <alignment vertical="center" wrapText="1"/>
    </xf>
    <xf numFmtId="166" fontId="24" fillId="6" borderId="37" xfId="11" applyNumberFormat="1" applyFont="1" applyFill="1" applyBorder="1" applyAlignment="1">
      <alignment vertical="center" wrapText="1"/>
    </xf>
    <xf numFmtId="166" fontId="25" fillId="6" borderId="17" xfId="11" applyNumberFormat="1" applyFont="1" applyFill="1" applyBorder="1" applyAlignment="1">
      <alignment horizontal="center" vertical="center" wrapText="1"/>
    </xf>
    <xf numFmtId="49" fontId="24" fillId="4" borderId="19" xfId="11" applyNumberFormat="1" applyFont="1" applyFill="1" applyBorder="1" applyAlignment="1">
      <alignment horizontal="left" vertical="center" wrapText="1" indent="2"/>
    </xf>
    <xf numFmtId="166" fontId="24" fillId="6" borderId="28" xfId="11" applyNumberFormat="1" applyFont="1" applyFill="1" applyBorder="1" applyAlignment="1">
      <alignment horizontal="center" vertical="center" wrapText="1"/>
    </xf>
    <xf numFmtId="166" fontId="24" fillId="6" borderId="19" xfId="11" applyNumberFormat="1" applyFont="1" applyFill="1" applyBorder="1" applyAlignment="1">
      <alignment vertical="center" wrapText="1"/>
    </xf>
    <xf numFmtId="166" fontId="24" fillId="6" borderId="1" xfId="11" applyNumberFormat="1" applyFont="1" applyFill="1" applyBorder="1" applyAlignment="1">
      <alignment horizontal="center" vertical="center" wrapText="1"/>
    </xf>
    <xf numFmtId="166" fontId="24" fillId="6" borderId="46" xfId="11" applyNumberFormat="1" applyFont="1" applyFill="1" applyBorder="1" applyAlignment="1">
      <alignment vertical="center" wrapText="1"/>
    </xf>
    <xf numFmtId="49" fontId="24" fillId="4" borderId="16" xfId="11" applyNumberFormat="1" applyFont="1" applyFill="1" applyBorder="1" applyAlignment="1">
      <alignment horizontal="center" vertical="center" wrapText="1"/>
    </xf>
    <xf numFmtId="49" fontId="24" fillId="4" borderId="10" xfId="11" applyNumberFormat="1" applyFont="1" applyFill="1" applyBorder="1" applyAlignment="1">
      <alignment horizontal="left" vertical="center" wrapText="1" indent="2"/>
    </xf>
    <xf numFmtId="166" fontId="24" fillId="6" borderId="29" xfId="11" applyNumberFormat="1" applyFont="1" applyFill="1" applyBorder="1" applyAlignment="1">
      <alignment vertical="center" wrapText="1"/>
    </xf>
    <xf numFmtId="49" fontId="8" fillId="5" borderId="8" xfId="0" applyNumberFormat="1" applyFont="1" applyFill="1" applyBorder="1" applyAlignment="1">
      <alignment horizontal="center" vertical="center" wrapText="1"/>
    </xf>
    <xf numFmtId="166" fontId="8" fillId="5" borderId="0" xfId="0" applyNumberFormat="1" applyFont="1" applyFill="1" applyBorder="1" applyAlignment="1">
      <alignment vertical="center" wrapText="1"/>
    </xf>
    <xf numFmtId="166" fontId="8" fillId="5" borderId="15" xfId="0" applyNumberFormat="1" applyFont="1" applyFill="1" applyBorder="1" applyAlignment="1">
      <alignment vertical="center" wrapText="1"/>
    </xf>
    <xf numFmtId="0" fontId="8" fillId="5" borderId="0" xfId="0" applyFont="1" applyFill="1" applyAlignment="1">
      <alignment wrapText="1"/>
    </xf>
    <xf numFmtId="49" fontId="8" fillId="3" borderId="8" xfId="0" applyNumberFormat="1" applyFont="1" applyFill="1" applyBorder="1" applyAlignment="1">
      <alignment horizontal="center" vertical="center" wrapText="1"/>
    </xf>
    <xf numFmtId="166" fontId="8" fillId="3" borderId="12" xfId="0" applyNumberFormat="1" applyFont="1" applyFill="1" applyBorder="1" applyAlignment="1">
      <alignment vertical="center" wrapText="1"/>
    </xf>
    <xf numFmtId="166" fontId="8" fillId="3" borderId="13" xfId="0" applyNumberFormat="1" applyFont="1" applyFill="1" applyBorder="1" applyAlignment="1">
      <alignment vertical="center" wrapText="1"/>
    </xf>
    <xf numFmtId="0" fontId="8" fillId="3" borderId="0" xfId="0" applyFont="1" applyFill="1" applyAlignment="1">
      <alignment wrapText="1"/>
    </xf>
    <xf numFmtId="49" fontId="25" fillId="3" borderId="11" xfId="11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 wrapText="1"/>
    </xf>
    <xf numFmtId="166" fontId="8" fillId="3" borderId="15" xfId="0" applyNumberFormat="1" applyFont="1" applyFill="1" applyBorder="1" applyAlignment="1">
      <alignment vertical="center" wrapText="1"/>
    </xf>
    <xf numFmtId="0" fontId="8" fillId="13" borderId="0" xfId="0" applyFont="1" applyFill="1" applyAlignment="1">
      <alignment wrapText="1"/>
    </xf>
    <xf numFmtId="49" fontId="24" fillId="4" borderId="58" xfId="11" applyNumberFormat="1" applyFont="1" applyFill="1" applyBorder="1" applyAlignment="1">
      <alignment horizontal="left" vertical="center" wrapText="1" indent="2"/>
    </xf>
    <xf numFmtId="49" fontId="24" fillId="4" borderId="59" xfId="11" applyNumberFormat="1" applyFont="1" applyFill="1" applyBorder="1" applyAlignment="1">
      <alignment horizontal="left" vertical="center" wrapText="1" indent="2"/>
    </xf>
    <xf numFmtId="49" fontId="24" fillId="4" borderId="60" xfId="11" applyNumberFormat="1" applyFont="1" applyFill="1" applyBorder="1" applyAlignment="1">
      <alignment horizontal="left" vertical="center" wrapText="1" indent="2"/>
    </xf>
    <xf numFmtId="49" fontId="24" fillId="4" borderId="61" xfId="11" applyNumberFormat="1" applyFont="1" applyFill="1" applyBorder="1" applyAlignment="1">
      <alignment horizontal="left" vertical="center" wrapText="1" indent="2"/>
    </xf>
    <xf numFmtId="49" fontId="24" fillId="4" borderId="48" xfId="11" applyNumberFormat="1" applyFont="1" applyFill="1" applyBorder="1" applyAlignment="1">
      <alignment horizontal="left" vertical="center" wrapText="1" indent="2"/>
    </xf>
    <xf numFmtId="49" fontId="24" fillId="4" borderId="69" xfId="11" applyNumberFormat="1" applyFont="1" applyFill="1" applyBorder="1" applyAlignment="1">
      <alignment horizontal="left" vertical="center" wrapText="1" indent="2"/>
    </xf>
    <xf numFmtId="49" fontId="24" fillId="4" borderId="30" xfId="11" applyNumberFormat="1" applyFont="1" applyFill="1" applyBorder="1" applyAlignment="1">
      <alignment horizontal="left" vertical="center" wrapText="1" indent="2"/>
    </xf>
    <xf numFmtId="49" fontId="24" fillId="4" borderId="70" xfId="11" applyNumberFormat="1" applyFont="1" applyFill="1" applyBorder="1" applyAlignment="1">
      <alignment horizontal="left" vertical="center" wrapText="1" indent="2"/>
    </xf>
    <xf numFmtId="0" fontId="20" fillId="4" borderId="0" xfId="20" applyFont="1" applyFill="1" applyAlignment="1">
      <alignment vertical="top"/>
    </xf>
    <xf numFmtId="0" fontId="21" fillId="4" borderId="0" xfId="20" applyFont="1" applyFill="1"/>
    <xf numFmtId="0" fontId="21" fillId="4" borderId="0" xfId="20" applyFont="1" applyFill="1" applyAlignment="1">
      <alignment vertical="center"/>
    </xf>
    <xf numFmtId="0" fontId="25" fillId="7" borderId="71" xfId="20" applyFont="1" applyFill="1" applyBorder="1" applyAlignment="1">
      <alignment horizontal="center" vertical="center" wrapText="1"/>
    </xf>
    <xf numFmtId="0" fontId="25" fillId="7" borderId="72" xfId="20" applyFont="1" applyFill="1" applyBorder="1" applyAlignment="1">
      <alignment horizontal="center" vertical="center" wrapText="1"/>
    </xf>
    <xf numFmtId="0" fontId="25" fillId="7" borderId="74" xfId="20" applyFont="1" applyFill="1" applyBorder="1" applyAlignment="1">
      <alignment horizontal="center" vertical="center" wrapText="1"/>
    </xf>
    <xf numFmtId="0" fontId="25" fillId="7" borderId="75" xfId="20" applyFont="1" applyFill="1" applyBorder="1" applyAlignment="1">
      <alignment horizontal="center" vertical="center" wrapText="1"/>
    </xf>
    <xf numFmtId="0" fontId="21" fillId="12" borderId="0" xfId="20" applyFont="1" applyFill="1" applyAlignment="1">
      <alignment vertical="center"/>
    </xf>
    <xf numFmtId="0" fontId="21" fillId="4" borderId="56" xfId="20" applyFont="1" applyFill="1" applyBorder="1"/>
    <xf numFmtId="0" fontId="24" fillId="4" borderId="0" xfId="20" applyFont="1" applyFill="1"/>
    <xf numFmtId="166" fontId="24" fillId="4" borderId="62" xfId="20" applyNumberFormat="1" applyFont="1" applyFill="1" applyBorder="1" applyAlignment="1">
      <alignment horizontal="right" vertical="center" wrapText="1"/>
    </xf>
    <xf numFmtId="166" fontId="24" fillId="4" borderId="64" xfId="20" applyNumberFormat="1" applyFont="1" applyFill="1" applyBorder="1" applyAlignment="1">
      <alignment horizontal="right" vertical="center" wrapText="1"/>
    </xf>
    <xf numFmtId="166" fontId="24" fillId="4" borderId="3" xfId="20" applyNumberFormat="1" applyFont="1" applyFill="1" applyBorder="1" applyAlignment="1">
      <alignment horizontal="right" vertical="center" wrapText="1"/>
    </xf>
    <xf numFmtId="166" fontId="24" fillId="4" borderId="29" xfId="20" applyNumberFormat="1" applyFont="1" applyFill="1" applyBorder="1" applyAlignment="1">
      <alignment horizontal="right" vertical="center" wrapText="1"/>
    </xf>
    <xf numFmtId="166" fontId="24" fillId="4" borderId="1" xfId="20" applyNumberFormat="1" applyFont="1" applyFill="1" applyBorder="1" applyAlignment="1">
      <alignment horizontal="right" vertical="center" wrapText="1"/>
    </xf>
    <xf numFmtId="166" fontId="24" fillId="4" borderId="19" xfId="20" applyNumberFormat="1" applyFont="1" applyFill="1" applyBorder="1" applyAlignment="1">
      <alignment horizontal="right" vertical="center" wrapText="1"/>
    </xf>
    <xf numFmtId="166" fontId="24" fillId="4" borderId="5" xfId="20" applyNumberFormat="1" applyFont="1" applyFill="1" applyBorder="1" applyAlignment="1">
      <alignment horizontal="right" vertical="center" wrapText="1"/>
    </xf>
    <xf numFmtId="166" fontId="24" fillId="4" borderId="21" xfId="20" applyNumberFormat="1" applyFont="1" applyFill="1" applyBorder="1" applyAlignment="1">
      <alignment horizontal="right" vertical="center" wrapText="1"/>
    </xf>
    <xf numFmtId="0" fontId="25" fillId="7" borderId="83" xfId="20" applyFont="1" applyFill="1" applyBorder="1" applyAlignment="1">
      <alignment horizontal="center" vertical="center" wrapText="1"/>
    </xf>
    <xf numFmtId="166" fontId="24" fillId="4" borderId="79" xfId="20" applyNumberFormat="1" applyFont="1" applyFill="1" applyBorder="1" applyAlignment="1">
      <alignment horizontal="right" vertical="center" wrapText="1"/>
    </xf>
    <xf numFmtId="166" fontId="21" fillId="4" borderId="0" xfId="20" applyNumberFormat="1" applyFont="1" applyFill="1"/>
    <xf numFmtId="166" fontId="24" fillId="4" borderId="9" xfId="20" applyNumberFormat="1" applyFont="1" applyFill="1" applyBorder="1" applyAlignment="1">
      <alignment horizontal="right" vertical="center" wrapText="1"/>
    </xf>
    <xf numFmtId="166" fontId="24" fillId="4" borderId="20" xfId="20" applyNumberFormat="1" applyFont="1" applyFill="1" applyBorder="1" applyAlignment="1">
      <alignment horizontal="right" vertical="center" wrapText="1"/>
    </xf>
    <xf numFmtId="0" fontId="21" fillId="4" borderId="48" xfId="20" applyFont="1" applyFill="1" applyBorder="1"/>
    <xf numFmtId="0" fontId="21" fillId="4" borderId="51" xfId="20" applyFont="1" applyFill="1" applyBorder="1"/>
    <xf numFmtId="0" fontId="21" fillId="4" borderId="12" xfId="20" applyFont="1" applyFill="1" applyBorder="1"/>
    <xf numFmtId="0" fontId="21" fillId="4" borderId="36" xfId="20" applyFont="1" applyFill="1" applyBorder="1"/>
    <xf numFmtId="166" fontId="25" fillId="4" borderId="24" xfId="11" applyNumberFormat="1" applyFont="1" applyFill="1" applyBorder="1" applyAlignment="1">
      <alignment horizontal="center" vertical="center" wrapText="1"/>
    </xf>
    <xf numFmtId="166" fontId="25" fillId="4" borderId="17" xfId="11" applyNumberFormat="1" applyFont="1" applyFill="1" applyBorder="1" applyAlignment="1">
      <alignment horizontal="center" vertical="center" wrapText="1"/>
    </xf>
    <xf numFmtId="166" fontId="25" fillId="4" borderId="13" xfId="11" applyNumberFormat="1" applyFont="1" applyFill="1" applyBorder="1" applyAlignment="1">
      <alignment horizontal="center" vertical="center" wrapText="1"/>
    </xf>
    <xf numFmtId="166" fontId="24" fillId="4" borderId="53" xfId="11" applyNumberFormat="1" applyFont="1" applyFill="1" applyBorder="1" applyAlignment="1">
      <alignment horizontal="center" vertical="center" wrapText="1"/>
    </xf>
    <xf numFmtId="166" fontId="24" fillId="4" borderId="51" xfId="11" applyNumberFormat="1" applyFont="1" applyFill="1" applyBorder="1" applyAlignment="1">
      <alignment horizontal="center" vertical="center" wrapText="1"/>
    </xf>
    <xf numFmtId="166" fontId="24" fillId="4" borderId="54" xfId="11" applyNumberFormat="1" applyFont="1" applyFill="1" applyBorder="1" applyAlignment="1">
      <alignment horizontal="center" vertical="center" wrapText="1"/>
    </xf>
    <xf numFmtId="166" fontId="24" fillId="4" borderId="38" xfId="11" applyNumberFormat="1" applyFont="1" applyFill="1" applyBorder="1" applyAlignment="1">
      <alignment horizontal="center" vertical="center" wrapText="1"/>
    </xf>
    <xf numFmtId="166" fontId="24" fillId="4" borderId="6" xfId="11" applyNumberFormat="1" applyFont="1" applyFill="1" applyBorder="1" applyAlignment="1">
      <alignment horizontal="center" vertical="center" wrapText="1"/>
    </xf>
    <xf numFmtId="166" fontId="24" fillId="4" borderId="32" xfId="11" applyNumberFormat="1" applyFont="1" applyFill="1" applyBorder="1" applyAlignment="1">
      <alignment horizontal="center" vertical="center" wrapText="1"/>
    </xf>
    <xf numFmtId="166" fontId="25" fillId="4" borderId="33" xfId="11" applyNumberFormat="1" applyFont="1" applyFill="1" applyBorder="1" applyAlignment="1">
      <alignment horizontal="center" vertical="center" wrapText="1"/>
    </xf>
    <xf numFmtId="166" fontId="24" fillId="4" borderId="41" xfId="11" applyNumberFormat="1" applyFont="1" applyFill="1" applyBorder="1" applyAlignment="1">
      <alignment horizontal="center" vertical="center" wrapText="1"/>
    </xf>
    <xf numFmtId="0" fontId="23" fillId="4" borderId="0" xfId="20" applyFont="1" applyFill="1" applyAlignment="1">
      <alignment horizontal="left" vertical="center" indent="1"/>
    </xf>
    <xf numFmtId="0" fontId="26" fillId="4" borderId="0" xfId="20" applyFont="1" applyFill="1"/>
    <xf numFmtId="0" fontId="25" fillId="4" borderId="60" xfId="20" applyFont="1" applyFill="1" applyBorder="1" applyAlignment="1">
      <alignment horizontal="center" vertical="center" wrapText="1"/>
    </xf>
    <xf numFmtId="166" fontId="25" fillId="4" borderId="76" xfId="20" applyNumberFormat="1" applyFont="1" applyFill="1" applyBorder="1" applyAlignment="1">
      <alignment horizontal="right" vertical="center" wrapText="1"/>
    </xf>
    <xf numFmtId="166" fontId="25" fillId="4" borderId="63" xfId="20" applyNumberFormat="1" applyFont="1" applyFill="1" applyBorder="1" applyAlignment="1">
      <alignment horizontal="right" vertical="center" wrapText="1"/>
    </xf>
    <xf numFmtId="166" fontId="25" fillId="4" borderId="65" xfId="20" applyNumberFormat="1" applyFont="1" applyFill="1" applyBorder="1" applyAlignment="1">
      <alignment horizontal="right" vertical="center" wrapText="1"/>
    </xf>
    <xf numFmtId="166" fontId="25" fillId="4" borderId="68" xfId="20" applyNumberFormat="1" applyFont="1" applyFill="1" applyBorder="1" applyAlignment="1">
      <alignment horizontal="right" vertical="center" wrapText="1"/>
    </xf>
    <xf numFmtId="166" fontId="25" fillId="4" borderId="67" xfId="20" applyNumberFormat="1" applyFont="1" applyFill="1" applyBorder="1" applyAlignment="1">
      <alignment horizontal="right" vertical="center" wrapText="1"/>
    </xf>
    <xf numFmtId="166" fontId="25" fillId="4" borderId="66" xfId="20" applyNumberFormat="1" applyFont="1" applyFill="1" applyBorder="1" applyAlignment="1">
      <alignment horizontal="right" vertical="center" wrapText="1"/>
    </xf>
    <xf numFmtId="166" fontId="25" fillId="4" borderId="77" xfId="20" applyNumberFormat="1" applyFont="1" applyFill="1" applyBorder="1" applyAlignment="1">
      <alignment horizontal="right" vertical="center" wrapText="1"/>
    </xf>
    <xf numFmtId="0" fontId="26" fillId="4" borderId="0" xfId="20" applyFont="1" applyFill="1" applyAlignment="1">
      <alignment vertical="center"/>
    </xf>
    <xf numFmtId="0" fontId="25" fillId="4" borderId="57" xfId="20" applyFont="1" applyFill="1" applyBorder="1" applyAlignment="1">
      <alignment horizontal="center" vertical="center" wrapText="1"/>
    </xf>
    <xf numFmtId="0" fontId="25" fillId="4" borderId="78" xfId="20" applyFont="1" applyFill="1" applyBorder="1" applyAlignment="1">
      <alignment horizontal="center" vertical="center" wrapText="1"/>
    </xf>
    <xf numFmtId="0" fontId="25" fillId="4" borderId="58" xfId="20" applyFont="1" applyFill="1" applyBorder="1" applyAlignment="1">
      <alignment horizontal="center" vertical="center" wrapText="1"/>
    </xf>
    <xf numFmtId="0" fontId="25" fillId="4" borderId="30" xfId="20" applyFont="1" applyFill="1" applyBorder="1" applyAlignment="1">
      <alignment horizontal="center" vertical="center" wrapText="1"/>
    </xf>
    <xf numFmtId="0" fontId="25" fillId="4" borderId="82" xfId="20" applyFont="1" applyFill="1" applyBorder="1" applyAlignment="1">
      <alignment horizontal="center" vertical="center" wrapText="1"/>
    </xf>
    <xf numFmtId="0" fontId="25" fillId="7" borderId="73" xfId="20" applyFont="1" applyFill="1" applyBorder="1" applyAlignment="1">
      <alignment horizontal="center" vertical="center" wrapText="1"/>
    </xf>
    <xf numFmtId="49" fontId="25" fillId="5" borderId="12" xfId="11" applyNumberFormat="1" applyFont="1" applyFill="1" applyBorder="1" applyAlignment="1">
      <alignment horizontal="left" vertical="center" indent="1"/>
    </xf>
    <xf numFmtId="49" fontId="25" fillId="3" borderId="12" xfId="11" applyNumberFormat="1" applyFont="1" applyFill="1" applyBorder="1" applyAlignment="1">
      <alignment horizontal="left" vertical="center" indent="1"/>
    </xf>
    <xf numFmtId="49" fontId="24" fillId="4" borderId="50" xfId="11" applyNumberFormat="1" applyFont="1" applyFill="1" applyBorder="1" applyAlignment="1">
      <alignment horizontal="left" vertical="center" wrapText="1" indent="2"/>
    </xf>
    <xf numFmtId="49" fontId="24" fillId="4" borderId="70" xfId="11" applyNumberFormat="1" applyFont="1" applyFill="1" applyBorder="1" applyAlignment="1">
      <alignment horizontal="left" vertical="center" wrapText="1" indent="2"/>
    </xf>
    <xf numFmtId="166" fontId="25" fillId="4" borderId="86" xfId="20" applyNumberFormat="1" applyFont="1" applyFill="1" applyBorder="1" applyAlignment="1">
      <alignment horizontal="right" vertical="center" wrapText="1"/>
    </xf>
    <xf numFmtId="166" fontId="24" fillId="4" borderId="16" xfId="20" applyNumberFormat="1" applyFont="1" applyFill="1" applyBorder="1" applyAlignment="1">
      <alignment horizontal="right" vertical="center" wrapText="1"/>
    </xf>
    <xf numFmtId="166" fontId="24" fillId="4" borderId="10" xfId="20" applyNumberFormat="1" applyFont="1" applyFill="1" applyBorder="1" applyAlignment="1">
      <alignment horizontal="right" vertical="center" wrapText="1"/>
    </xf>
    <xf numFmtId="166" fontId="24" fillId="4" borderId="39" xfId="20" applyNumberFormat="1" applyFont="1" applyFill="1" applyBorder="1" applyAlignment="1">
      <alignment horizontal="right" vertical="center" wrapText="1"/>
    </xf>
    <xf numFmtId="166" fontId="24" fillId="4" borderId="41" xfId="20" applyNumberFormat="1" applyFont="1" applyFill="1" applyBorder="1" applyAlignment="1">
      <alignment horizontal="right" vertical="center" wrapText="1"/>
    </xf>
    <xf numFmtId="166" fontId="24" fillId="4" borderId="88" xfId="20" applyNumberFormat="1" applyFont="1" applyFill="1" applyBorder="1" applyAlignment="1">
      <alignment horizontal="right" vertical="center" wrapText="1"/>
    </xf>
    <xf numFmtId="49" fontId="24" fillId="4" borderId="6" xfId="11" applyNumberFormat="1" applyFont="1" applyFill="1" applyBorder="1" applyAlignment="1">
      <alignment horizontal="left" vertical="center" wrapText="1" indent="2"/>
    </xf>
    <xf numFmtId="49" fontId="24" fillId="4" borderId="28" xfId="11" applyNumberFormat="1" applyFont="1" applyFill="1" applyBorder="1" applyAlignment="1">
      <alignment horizontal="left" vertical="center" wrapText="1" indent="2"/>
    </xf>
    <xf numFmtId="49" fontId="24" fillId="4" borderId="1" xfId="11" applyNumberFormat="1" applyFont="1" applyFill="1" applyBorder="1" applyAlignment="1">
      <alignment horizontal="left" vertical="center" wrapText="1" indent="2"/>
    </xf>
    <xf numFmtId="166" fontId="24" fillId="4" borderId="29" xfId="11" applyNumberFormat="1" applyFont="1" applyFill="1" applyBorder="1" applyAlignment="1">
      <alignment horizontal="center" vertical="center" wrapText="1"/>
    </xf>
    <xf numFmtId="166" fontId="24" fillId="6" borderId="6" xfId="11" applyNumberFormat="1" applyFont="1" applyFill="1" applyBorder="1" applyAlignment="1">
      <alignment vertical="center" wrapText="1"/>
    </xf>
    <xf numFmtId="0" fontId="25" fillId="4" borderId="11" xfId="20" applyFont="1" applyFill="1" applyBorder="1" applyAlignment="1">
      <alignment horizontal="center" vertical="center" wrapText="1"/>
    </xf>
    <xf numFmtId="166" fontId="25" fillId="4" borderId="11" xfId="20" applyNumberFormat="1" applyFont="1" applyFill="1" applyBorder="1" applyAlignment="1">
      <alignment horizontal="right" vertical="center" wrapText="1"/>
    </xf>
    <xf numFmtId="166" fontId="25" fillId="4" borderId="17" xfId="20" applyNumberFormat="1" applyFont="1" applyFill="1" applyBorder="1" applyAlignment="1">
      <alignment horizontal="right" vertical="center" wrapText="1"/>
    </xf>
    <xf numFmtId="166" fontId="25" fillId="4" borderId="24" xfId="20" applyNumberFormat="1" applyFont="1" applyFill="1" applyBorder="1" applyAlignment="1">
      <alignment horizontal="right" vertical="center" wrapText="1"/>
    </xf>
    <xf numFmtId="166" fontId="25" fillId="4" borderId="33" xfId="20" applyNumberFormat="1" applyFont="1" applyFill="1" applyBorder="1" applyAlignment="1">
      <alignment horizontal="right" vertical="center" wrapText="1"/>
    </xf>
    <xf numFmtId="166" fontId="25" fillId="4" borderId="12" xfId="20" applyNumberFormat="1" applyFont="1" applyFill="1" applyBorder="1" applyAlignment="1">
      <alignment horizontal="right" vertical="center" wrapText="1"/>
    </xf>
    <xf numFmtId="166" fontId="25" fillId="4" borderId="13" xfId="20" applyNumberFormat="1" applyFont="1" applyFill="1" applyBorder="1" applyAlignment="1">
      <alignment horizontal="right" vertical="center" wrapText="1"/>
    </xf>
    <xf numFmtId="166" fontId="25" fillId="4" borderId="83" xfId="20" applyNumberFormat="1" applyFont="1" applyFill="1" applyBorder="1" applyAlignment="1">
      <alignment horizontal="right" vertical="center" wrapText="1"/>
    </xf>
    <xf numFmtId="166" fontId="25" fillId="4" borderId="71" xfId="20" applyNumberFormat="1" applyFont="1" applyFill="1" applyBorder="1" applyAlignment="1">
      <alignment horizontal="right" vertical="center" wrapText="1"/>
    </xf>
    <xf numFmtId="166" fontId="25" fillId="4" borderId="72" xfId="20" applyNumberFormat="1" applyFont="1" applyFill="1" applyBorder="1" applyAlignment="1">
      <alignment horizontal="right" vertical="center" wrapText="1"/>
    </xf>
    <xf numFmtId="166" fontId="25" fillId="4" borderId="74" xfId="20" applyNumberFormat="1" applyFont="1" applyFill="1" applyBorder="1" applyAlignment="1">
      <alignment horizontal="right" vertical="center" wrapText="1"/>
    </xf>
    <xf numFmtId="166" fontId="25" fillId="4" borderId="75" xfId="20" applyNumberFormat="1" applyFont="1" applyFill="1" applyBorder="1" applyAlignment="1">
      <alignment horizontal="right" vertical="center" wrapText="1"/>
    </xf>
    <xf numFmtId="166" fontId="25" fillId="4" borderId="73" xfId="20" applyNumberFormat="1" applyFont="1" applyFill="1" applyBorder="1" applyAlignment="1">
      <alignment horizontal="right" vertical="center" wrapText="1"/>
    </xf>
    <xf numFmtId="166" fontId="25" fillId="4" borderId="85" xfId="20" applyNumberFormat="1" applyFont="1" applyFill="1" applyBorder="1" applyAlignment="1">
      <alignment horizontal="right" vertical="center" wrapText="1"/>
    </xf>
    <xf numFmtId="0" fontId="25" fillId="4" borderId="48" xfId="20" applyFont="1" applyFill="1" applyBorder="1" applyAlignment="1">
      <alignment horizontal="center" vertical="center" wrapText="1"/>
    </xf>
    <xf numFmtId="0" fontId="23" fillId="4" borderId="0" xfId="20" applyFont="1" applyFill="1" applyBorder="1" applyAlignment="1">
      <alignment horizontal="left" vertical="center" indent="1"/>
    </xf>
    <xf numFmtId="0" fontId="21" fillId="4" borderId="0" xfId="20" applyFont="1" applyFill="1" applyBorder="1"/>
    <xf numFmtId="49" fontId="24" fillId="4" borderId="70" xfId="11" applyNumberFormat="1" applyFont="1" applyFill="1" applyBorder="1" applyAlignment="1">
      <alignment horizontal="left" vertical="center" wrapText="1" indent="2"/>
    </xf>
    <xf numFmtId="4" fontId="25" fillId="4" borderId="11" xfId="20" applyNumberFormat="1" applyFont="1" applyFill="1" applyBorder="1" applyAlignment="1">
      <alignment horizontal="right" vertical="center" wrapText="1"/>
    </xf>
    <xf numFmtId="0" fontId="24" fillId="4" borderId="0" xfId="20" applyFont="1" applyFill="1" applyBorder="1"/>
    <xf numFmtId="4" fontId="31" fillId="0" borderId="0" xfId="20" applyNumberFormat="1" applyFont="1"/>
    <xf numFmtId="0" fontId="21" fillId="4" borderId="30" xfId="20" applyFont="1" applyFill="1" applyBorder="1"/>
    <xf numFmtId="0" fontId="26" fillId="4" borderId="0" xfId="20" applyFont="1" applyFill="1" applyAlignment="1">
      <alignment wrapText="1"/>
    </xf>
    <xf numFmtId="49" fontId="25" fillId="5" borderId="21" xfId="11" applyNumberFormat="1" applyFont="1" applyFill="1" applyBorder="1" applyAlignment="1">
      <alignment horizontal="center" vertical="center" wrapText="1"/>
    </xf>
    <xf numFmtId="49" fontId="25" fillId="5" borderId="35" xfId="11" applyNumberFormat="1" applyFont="1" applyFill="1" applyBorder="1" applyAlignment="1">
      <alignment horizontal="left" vertical="center" indent="1"/>
    </xf>
    <xf numFmtId="0" fontId="20" fillId="4" borderId="0" xfId="11" applyFont="1" applyFill="1" applyAlignment="1">
      <alignment horizontal="center" vertical="top" wrapText="1"/>
    </xf>
    <xf numFmtId="0" fontId="21" fillId="4" borderId="0" xfId="20" applyFont="1" applyFill="1" applyBorder="1" applyAlignment="1">
      <alignment vertical="center"/>
    </xf>
    <xf numFmtId="49" fontId="24" fillId="4" borderId="58" xfId="11" applyNumberFormat="1" applyFont="1" applyFill="1" applyBorder="1" applyAlignment="1">
      <alignment horizontal="left" vertical="center" wrapText="1" indent="2"/>
    </xf>
    <xf numFmtId="49" fontId="24" fillId="4" borderId="61" xfId="11" applyNumberFormat="1" applyFont="1" applyFill="1" applyBorder="1" applyAlignment="1">
      <alignment horizontal="left" vertical="center" wrapText="1" indent="2"/>
    </xf>
    <xf numFmtId="49" fontId="24" fillId="4" borderId="50" xfId="11" applyNumberFormat="1" applyFont="1" applyFill="1" applyBorder="1" applyAlignment="1">
      <alignment horizontal="left" vertical="center" wrapText="1" indent="2"/>
    </xf>
    <xf numFmtId="49" fontId="24" fillId="4" borderId="58" xfId="11" applyNumberFormat="1" applyFont="1" applyFill="1" applyBorder="1" applyAlignment="1">
      <alignment horizontal="left" vertical="center" wrapText="1" indent="2"/>
    </xf>
    <xf numFmtId="49" fontId="24" fillId="4" borderId="61" xfId="11" applyNumberFormat="1" applyFont="1" applyFill="1" applyBorder="1" applyAlignment="1">
      <alignment horizontal="left" vertical="center" wrapText="1" indent="2"/>
    </xf>
    <xf numFmtId="0" fontId="25" fillId="14" borderId="11" xfId="20" applyFont="1" applyFill="1" applyBorder="1" applyAlignment="1">
      <alignment horizontal="center" vertical="center" wrapText="1"/>
    </xf>
    <xf numFmtId="0" fontId="25" fillId="14" borderId="12" xfId="20" applyFont="1" applyFill="1" applyBorder="1" applyAlignment="1">
      <alignment horizontal="center" vertical="center" wrapText="1"/>
    </xf>
    <xf numFmtId="0" fontId="25" fillId="14" borderId="71" xfId="20" applyFont="1" applyFill="1" applyBorder="1" applyAlignment="1">
      <alignment horizontal="center" vertical="center" wrapText="1"/>
    </xf>
    <xf numFmtId="0" fontId="25" fillId="14" borderId="72" xfId="20" applyFont="1" applyFill="1" applyBorder="1" applyAlignment="1">
      <alignment horizontal="center" vertical="center" wrapText="1"/>
    </xf>
    <xf numFmtId="0" fontId="25" fillId="14" borderId="73" xfId="20" applyFont="1" applyFill="1" applyBorder="1" applyAlignment="1">
      <alignment horizontal="center" vertical="center" wrapText="1"/>
    </xf>
    <xf numFmtId="0" fontId="25" fillId="14" borderId="74" xfId="20" applyFont="1" applyFill="1" applyBorder="1" applyAlignment="1">
      <alignment horizontal="center" vertical="center" wrapText="1"/>
    </xf>
    <xf numFmtId="0" fontId="25" fillId="14" borderId="75" xfId="20" applyFont="1" applyFill="1" applyBorder="1" applyAlignment="1">
      <alignment horizontal="center" vertical="center" wrapText="1"/>
    </xf>
    <xf numFmtId="0" fontId="25" fillId="14" borderId="83" xfId="20" applyFont="1" applyFill="1" applyBorder="1" applyAlignment="1">
      <alignment horizontal="center" vertical="center" wrapText="1"/>
    </xf>
    <xf numFmtId="0" fontId="25" fillId="14" borderId="48" xfId="20" applyFont="1" applyFill="1" applyBorder="1" applyAlignment="1">
      <alignment horizontal="center" vertical="center" wrapText="1"/>
    </xf>
    <xf numFmtId="0" fontId="25" fillId="14" borderId="17" xfId="20" applyFont="1" applyFill="1" applyBorder="1" applyAlignment="1">
      <alignment horizontal="center" vertical="center" wrapText="1"/>
    </xf>
    <xf numFmtId="0" fontId="25" fillId="14" borderId="33" xfId="20" applyFont="1" applyFill="1" applyBorder="1" applyAlignment="1">
      <alignment horizontal="center" vertical="center" wrapText="1"/>
    </xf>
    <xf numFmtId="0" fontId="25" fillId="14" borderId="24" xfId="20" applyFont="1" applyFill="1" applyBorder="1" applyAlignment="1">
      <alignment horizontal="center" vertical="center" wrapText="1"/>
    </xf>
    <xf numFmtId="0" fontId="25" fillId="14" borderId="18" xfId="20" applyFont="1" applyFill="1" applyBorder="1" applyAlignment="1">
      <alignment horizontal="center" vertical="center" wrapText="1"/>
    </xf>
    <xf numFmtId="166" fontId="34" fillId="14" borderId="19" xfId="11" applyNumberFormat="1" applyFont="1" applyFill="1" applyBorder="1" applyAlignment="1">
      <alignment horizontal="center" vertical="center" wrapText="1"/>
    </xf>
    <xf numFmtId="166" fontId="34" fillId="14" borderId="35" xfId="11" applyNumberFormat="1" applyFont="1" applyFill="1" applyBorder="1" applyAlignment="1">
      <alignment horizontal="center" vertical="center" wrapText="1"/>
    </xf>
    <xf numFmtId="166" fontId="34" fillId="14" borderId="20" xfId="11" applyNumberFormat="1" applyFont="1" applyFill="1" applyBorder="1" applyAlignment="1">
      <alignment horizontal="center" vertical="center" wrapText="1"/>
    </xf>
    <xf numFmtId="0" fontId="25" fillId="14" borderId="53" xfId="20" applyFont="1" applyFill="1" applyBorder="1" applyAlignment="1">
      <alignment horizontal="center" vertical="center" wrapText="1"/>
    </xf>
    <xf numFmtId="0" fontId="25" fillId="14" borderId="56" xfId="20" applyFont="1" applyFill="1" applyBorder="1" applyAlignment="1">
      <alignment horizontal="center" vertical="center" wrapText="1"/>
    </xf>
    <xf numFmtId="0" fontId="25" fillId="14" borderId="94" xfId="20" applyFont="1" applyFill="1" applyBorder="1" applyAlignment="1">
      <alignment horizontal="center" vertical="center" wrapText="1"/>
    </xf>
    <xf numFmtId="0" fontId="25" fillId="14" borderId="95" xfId="20" applyFont="1" applyFill="1" applyBorder="1" applyAlignment="1">
      <alignment horizontal="center" vertical="center" wrapText="1"/>
    </xf>
    <xf numFmtId="166" fontId="24" fillId="4" borderId="37" xfId="11" applyNumberFormat="1" applyFont="1" applyFill="1" applyBorder="1" applyAlignment="1">
      <alignment horizontal="center" vertical="center" wrapText="1"/>
    </xf>
    <xf numFmtId="166" fontId="24" fillId="4" borderId="47" xfId="11" applyNumberFormat="1" applyFont="1" applyFill="1" applyBorder="1" applyAlignment="1">
      <alignment horizontal="center" vertical="center" wrapText="1"/>
    </xf>
    <xf numFmtId="166" fontId="24" fillId="4" borderId="46" xfId="11" applyNumberFormat="1" applyFont="1" applyFill="1" applyBorder="1" applyAlignment="1">
      <alignment horizontal="center" vertical="center" wrapText="1"/>
    </xf>
    <xf numFmtId="49" fontId="24" fillId="4" borderId="36" xfId="11" applyNumberFormat="1" applyFont="1" applyFill="1" applyBorder="1" applyAlignment="1">
      <alignment horizontal="left" vertical="center" wrapText="1" indent="2"/>
    </xf>
    <xf numFmtId="49" fontId="24" fillId="4" borderId="97" xfId="11" applyNumberFormat="1" applyFont="1" applyFill="1" applyBorder="1" applyAlignment="1">
      <alignment horizontal="left" vertical="center" wrapText="1" indent="2"/>
    </xf>
    <xf numFmtId="49" fontId="24" fillId="4" borderId="2" xfId="11" applyNumberFormat="1" applyFont="1" applyFill="1" applyBorder="1" applyAlignment="1">
      <alignment horizontal="left" vertical="center" wrapText="1" indent="2"/>
    </xf>
    <xf numFmtId="49" fontId="24" fillId="4" borderId="1" xfId="11" applyNumberFormat="1" applyFont="1" applyFill="1" applyBorder="1" applyAlignment="1">
      <alignment horizontal="center" vertical="center" wrapText="1"/>
    </xf>
    <xf numFmtId="49" fontId="25" fillId="17" borderId="52" xfId="11" applyNumberFormat="1" applyFont="1" applyFill="1" applyBorder="1" applyAlignment="1">
      <alignment horizontal="center" vertical="center" wrapText="1"/>
    </xf>
    <xf numFmtId="49" fontId="25" fillId="17" borderId="12" xfId="11" applyNumberFormat="1" applyFont="1" applyFill="1" applyBorder="1" applyAlignment="1">
      <alignment horizontal="left" vertical="center" wrapText="1" indent="1"/>
    </xf>
    <xf numFmtId="166" fontId="8" fillId="17" borderId="0" xfId="0" applyNumberFormat="1" applyFont="1" applyFill="1" applyBorder="1" applyAlignment="1">
      <alignment vertical="center" wrapText="1"/>
    </xf>
    <xf numFmtId="166" fontId="8" fillId="17" borderId="15" xfId="0" applyNumberFormat="1" applyFont="1" applyFill="1" applyBorder="1" applyAlignment="1">
      <alignment vertical="center" wrapText="1"/>
    </xf>
    <xf numFmtId="49" fontId="25" fillId="17" borderId="8" xfId="11" applyNumberFormat="1" applyFont="1" applyFill="1" applyBorder="1" applyAlignment="1">
      <alignment horizontal="center" vertical="center" wrapText="1"/>
    </xf>
    <xf numFmtId="166" fontId="25" fillId="16" borderId="33" xfId="11" applyNumberFormat="1" applyFont="1" applyFill="1" applyBorder="1" applyAlignment="1">
      <alignment horizontal="center" vertical="center" wrapText="1"/>
    </xf>
    <xf numFmtId="166" fontId="25" fillId="16" borderId="18" xfId="11" applyNumberFormat="1" applyFont="1" applyFill="1" applyBorder="1" applyAlignment="1">
      <alignment horizontal="center" vertical="center" wrapText="1"/>
    </xf>
    <xf numFmtId="166" fontId="24" fillId="16" borderId="41" xfId="11" applyNumberFormat="1" applyFont="1" applyFill="1" applyBorder="1" applyAlignment="1">
      <alignment horizontal="center" vertical="center" wrapText="1"/>
    </xf>
    <xf numFmtId="166" fontId="24" fillId="16" borderId="40" xfId="11" applyNumberFormat="1" applyFont="1" applyFill="1" applyBorder="1" applyAlignment="1">
      <alignment horizontal="center" vertical="center" wrapText="1"/>
    </xf>
    <xf numFmtId="166" fontId="24" fillId="16" borderId="6" xfId="11" applyNumberFormat="1" applyFont="1" applyFill="1" applyBorder="1" applyAlignment="1">
      <alignment horizontal="center" vertical="center" wrapText="1"/>
    </xf>
    <xf numFmtId="166" fontId="24" fillId="16" borderId="37" xfId="11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right" vertical="top"/>
    </xf>
    <xf numFmtId="0" fontId="38" fillId="0" borderId="0" xfId="0" applyFont="1"/>
    <xf numFmtId="0" fontId="0" fillId="0" borderId="0" xfId="0" applyAlignment="1">
      <alignment wrapText="1"/>
    </xf>
    <xf numFmtId="0" fontId="40" fillId="0" borderId="0" xfId="0" applyFont="1" applyAlignment="1">
      <alignment horizontal="left"/>
    </xf>
    <xf numFmtId="0" fontId="41" fillId="18" borderId="1" xfId="0" applyFont="1" applyFill="1" applyBorder="1" applyAlignment="1">
      <alignment horizontal="left" vertical="center" wrapText="1"/>
    </xf>
    <xf numFmtId="0" fontId="41" fillId="18" borderId="1" xfId="0" applyFont="1" applyFill="1" applyBorder="1" applyAlignment="1">
      <alignment horizontal="center" vertical="center" wrapText="1"/>
    </xf>
    <xf numFmtId="2" fontId="41" fillId="0" borderId="1" xfId="9" applyNumberFormat="1" applyFont="1" applyFill="1" applyBorder="1" applyAlignment="1">
      <alignment horizontal="right" vertical="center" wrapText="1"/>
    </xf>
    <xf numFmtId="0" fontId="41" fillId="0" borderId="1" xfId="0" applyFont="1" applyBorder="1" applyAlignment="1">
      <alignment horizontal="right" vertical="top" wrapText="1"/>
    </xf>
    <xf numFmtId="0" fontId="41" fillId="0" borderId="1" xfId="0" applyFont="1" applyFill="1" applyBorder="1" applyAlignment="1">
      <alignment horizontal="right" vertical="top" wrapText="1"/>
    </xf>
    <xf numFmtId="2" fontId="11" fillId="0" borderId="1" xfId="9" applyNumberFormat="1" applyFont="1" applyFill="1" applyBorder="1" applyAlignment="1">
      <alignment horizontal="right" vertical="center" wrapText="1"/>
    </xf>
    <xf numFmtId="0" fontId="6" fillId="0" borderId="1" xfId="16" applyFont="1" applyFill="1" applyBorder="1" applyAlignment="1">
      <alignment horizontal="right" vertical="top" wrapText="1"/>
    </xf>
    <xf numFmtId="0" fontId="41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41" fillId="0" borderId="1" xfId="0" applyFont="1" applyBorder="1" applyAlignment="1">
      <alignment horizontal="center" wrapText="1"/>
    </xf>
    <xf numFmtId="166" fontId="41" fillId="0" borderId="1" xfId="0" applyNumberFormat="1" applyFont="1" applyBorder="1" applyAlignment="1">
      <alignment horizontal="center" wrapText="1"/>
    </xf>
    <xf numFmtId="166" fontId="21" fillId="4" borderId="0" xfId="20" applyNumberFormat="1" applyFont="1" applyFill="1" applyAlignment="1">
      <alignment vertical="center"/>
    </xf>
    <xf numFmtId="0" fontId="38" fillId="0" borderId="0" xfId="0" applyFont="1" applyAlignment="1">
      <alignment wrapText="1"/>
    </xf>
    <xf numFmtId="2" fontId="24" fillId="4" borderId="62" xfId="20" applyNumberFormat="1" applyFont="1" applyFill="1" applyBorder="1" applyAlignment="1">
      <alignment horizontal="right" vertical="center" wrapText="1"/>
    </xf>
    <xf numFmtId="0" fontId="8" fillId="4" borderId="82" xfId="20" applyFont="1" applyFill="1" applyBorder="1" applyAlignment="1">
      <alignment horizontal="center" vertical="center" wrapText="1"/>
    </xf>
    <xf numFmtId="166" fontId="8" fillId="4" borderId="76" xfId="20" applyNumberFormat="1" applyFont="1" applyFill="1" applyBorder="1" applyAlignment="1">
      <alignment horizontal="right" vertical="center" wrapText="1"/>
    </xf>
    <xf numFmtId="166" fontId="8" fillId="4" borderId="63" xfId="20" applyNumberFormat="1" applyFont="1" applyFill="1" applyBorder="1" applyAlignment="1">
      <alignment horizontal="right" vertical="center" wrapText="1"/>
    </xf>
    <xf numFmtId="166" fontId="8" fillId="4" borderId="65" xfId="20" applyNumberFormat="1" applyFont="1" applyFill="1" applyBorder="1" applyAlignment="1">
      <alignment horizontal="right" vertical="center" wrapText="1"/>
    </xf>
    <xf numFmtId="166" fontId="8" fillId="4" borderId="68" xfId="20" applyNumberFormat="1" applyFont="1" applyFill="1" applyBorder="1" applyAlignment="1">
      <alignment horizontal="right" vertical="center" wrapText="1"/>
    </xf>
    <xf numFmtId="166" fontId="8" fillId="4" borderId="67" xfId="20" applyNumberFormat="1" applyFont="1" applyFill="1" applyBorder="1" applyAlignment="1">
      <alignment horizontal="right" vertical="center" wrapText="1"/>
    </xf>
    <xf numFmtId="166" fontId="8" fillId="4" borderId="66" xfId="20" applyNumberFormat="1" applyFont="1" applyFill="1" applyBorder="1" applyAlignment="1">
      <alignment horizontal="right" vertical="center" wrapText="1"/>
    </xf>
    <xf numFmtId="166" fontId="8" fillId="4" borderId="77" xfId="20" applyNumberFormat="1" applyFont="1" applyFill="1" applyBorder="1" applyAlignment="1">
      <alignment horizontal="right" vertical="center" wrapText="1"/>
    </xf>
    <xf numFmtId="0" fontId="42" fillId="4" borderId="0" xfId="20" applyFont="1" applyFill="1" applyAlignment="1">
      <alignment vertical="center"/>
    </xf>
    <xf numFmtId="49" fontId="7" fillId="4" borderId="50" xfId="11" applyNumberFormat="1" applyFont="1" applyFill="1" applyBorder="1" applyAlignment="1">
      <alignment horizontal="left" vertical="center" wrapText="1" indent="2"/>
    </xf>
    <xf numFmtId="166" fontId="7" fillId="4" borderId="62" xfId="20" applyNumberFormat="1" applyFont="1" applyFill="1" applyBorder="1" applyAlignment="1">
      <alignment horizontal="right" vertical="center" wrapText="1"/>
    </xf>
    <xf numFmtId="0" fontId="43" fillId="12" borderId="0" xfId="20" applyFont="1" applyFill="1" applyAlignment="1">
      <alignment vertical="center"/>
    </xf>
    <xf numFmtId="49" fontId="7" fillId="4" borderId="30" xfId="11" applyNumberFormat="1" applyFont="1" applyFill="1" applyBorder="1" applyAlignment="1">
      <alignment horizontal="left" vertical="center" wrapText="1" indent="2"/>
    </xf>
    <xf numFmtId="166" fontId="7" fillId="4" borderId="5" xfId="20" applyNumberFormat="1" applyFont="1" applyFill="1" applyBorder="1" applyAlignment="1">
      <alignment horizontal="right" vertical="center" wrapText="1"/>
    </xf>
    <xf numFmtId="166" fontId="7" fillId="4" borderId="1" xfId="20" applyNumberFormat="1" applyFont="1" applyFill="1" applyBorder="1" applyAlignment="1">
      <alignment horizontal="right" vertical="center" wrapText="1"/>
    </xf>
    <xf numFmtId="166" fontId="7" fillId="4" borderId="9" xfId="20" applyNumberFormat="1" applyFont="1" applyFill="1" applyBorder="1" applyAlignment="1">
      <alignment horizontal="right" vertical="center" wrapText="1"/>
    </xf>
    <xf numFmtId="49" fontId="7" fillId="4" borderId="70" xfId="11" applyNumberFormat="1" applyFont="1" applyFill="1" applyBorder="1" applyAlignment="1">
      <alignment horizontal="left" vertical="center" wrapText="1" indent="2"/>
    </xf>
    <xf numFmtId="166" fontId="7" fillId="4" borderId="21" xfId="20" applyNumberFormat="1" applyFont="1" applyFill="1" applyBorder="1" applyAlignment="1">
      <alignment horizontal="right" vertical="center" wrapText="1"/>
    </xf>
    <xf numFmtId="166" fontId="7" fillId="4" borderId="19" xfId="20" applyNumberFormat="1" applyFont="1" applyFill="1" applyBorder="1" applyAlignment="1">
      <alignment horizontal="right" vertical="center" wrapText="1"/>
    </xf>
    <xf numFmtId="166" fontId="7" fillId="4" borderId="20" xfId="20" applyNumberFormat="1" applyFont="1" applyFill="1" applyBorder="1" applyAlignment="1">
      <alignment horizontal="right" vertical="center" wrapText="1"/>
    </xf>
    <xf numFmtId="0" fontId="8" fillId="4" borderId="30" xfId="20" applyFont="1" applyFill="1" applyBorder="1" applyAlignment="1">
      <alignment horizontal="center" vertical="center" wrapText="1"/>
    </xf>
    <xf numFmtId="0" fontId="43" fillId="4" borderId="0" xfId="20" applyFont="1" applyFill="1" applyAlignment="1">
      <alignment vertical="center"/>
    </xf>
    <xf numFmtId="0" fontId="8" fillId="4" borderId="57" xfId="20" applyFont="1" applyFill="1" applyBorder="1" applyAlignment="1">
      <alignment horizontal="center" vertical="center" wrapText="1"/>
    </xf>
    <xf numFmtId="49" fontId="7" fillId="4" borderId="48" xfId="11" applyNumberFormat="1" applyFont="1" applyFill="1" applyBorder="1" applyAlignment="1">
      <alignment horizontal="left" vertical="center" wrapText="1" indent="2"/>
    </xf>
    <xf numFmtId="49" fontId="7" fillId="4" borderId="59" xfId="11" applyNumberFormat="1" applyFont="1" applyFill="1" applyBorder="1" applyAlignment="1">
      <alignment horizontal="left" vertical="center" wrapText="1" indent="2"/>
    </xf>
    <xf numFmtId="0" fontId="8" fillId="4" borderId="48" xfId="20" applyFont="1" applyFill="1" applyBorder="1" applyAlignment="1">
      <alignment horizontal="center" vertical="center" wrapText="1"/>
    </xf>
    <xf numFmtId="49" fontId="7" fillId="4" borderId="60" xfId="11" applyNumberFormat="1" applyFont="1" applyFill="1" applyBorder="1" applyAlignment="1">
      <alignment horizontal="left" vertical="center" wrapText="1" indent="2"/>
    </xf>
    <xf numFmtId="49" fontId="7" fillId="4" borderId="61" xfId="11" applyNumberFormat="1" applyFont="1" applyFill="1" applyBorder="1" applyAlignment="1">
      <alignment horizontal="left" vertical="center" wrapText="1" indent="2"/>
    </xf>
    <xf numFmtId="0" fontId="8" fillId="4" borderId="78" xfId="20" applyFont="1" applyFill="1" applyBorder="1" applyAlignment="1">
      <alignment horizontal="center" vertical="center" wrapText="1"/>
    </xf>
    <xf numFmtId="49" fontId="7" fillId="4" borderId="58" xfId="11" applyNumberFormat="1" applyFont="1" applyFill="1" applyBorder="1" applyAlignment="1">
      <alignment horizontal="left" vertical="center" wrapText="1" indent="2"/>
    </xf>
    <xf numFmtId="0" fontId="8" fillId="4" borderId="60" xfId="20" applyFont="1" applyFill="1" applyBorder="1" applyAlignment="1">
      <alignment horizontal="center" vertical="center" wrapText="1"/>
    </xf>
    <xf numFmtId="0" fontId="8" fillId="4" borderId="58" xfId="20" applyFont="1" applyFill="1" applyBorder="1" applyAlignment="1">
      <alignment horizontal="center" vertical="center" wrapText="1"/>
    </xf>
    <xf numFmtId="0" fontId="43" fillId="4" borderId="0" xfId="20" applyFont="1" applyFill="1"/>
    <xf numFmtId="0" fontId="42" fillId="4" borderId="0" xfId="20" applyFont="1" applyFill="1"/>
    <xf numFmtId="0" fontId="43" fillId="4" borderId="56" xfId="20" applyFont="1" applyFill="1" applyBorder="1"/>
    <xf numFmtId="2" fontId="41" fillId="0" borderId="1" xfId="0" applyNumberFormat="1" applyFont="1" applyBorder="1" applyAlignment="1">
      <alignment horizontal="center" wrapText="1"/>
    </xf>
    <xf numFmtId="4" fontId="24" fillId="4" borderId="62" xfId="2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center"/>
    </xf>
    <xf numFmtId="0" fontId="39" fillId="0" borderId="0" xfId="0" applyFont="1" applyBorder="1" applyAlignment="1">
      <alignment horizontal="center" vertical="top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0" fontId="0" fillId="0" borderId="1" xfId="0" applyBorder="1"/>
    <xf numFmtId="166" fontId="24" fillId="4" borderId="1" xfId="11" applyNumberFormat="1" applyFont="1" applyFill="1" applyBorder="1" applyAlignment="1">
      <alignment horizontal="center" vertical="center" wrapText="1"/>
    </xf>
    <xf numFmtId="166" fontId="24" fillId="4" borderId="46" xfId="11" applyNumberFormat="1" applyFont="1" applyFill="1" applyBorder="1" applyAlignment="1">
      <alignment horizontal="center" vertical="center" wrapText="1"/>
    </xf>
    <xf numFmtId="49" fontId="47" fillId="4" borderId="5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left" vertical="center" wrapText="1" indent="2"/>
    </xf>
    <xf numFmtId="166" fontId="47" fillId="4" borderId="1" xfId="11" applyNumberFormat="1" applyFont="1" applyFill="1" applyBorder="1" applyAlignment="1">
      <alignment horizontal="center" vertical="center" wrapText="1"/>
    </xf>
    <xf numFmtId="166" fontId="47" fillId="4" borderId="46" xfId="11" applyNumberFormat="1" applyFont="1" applyFill="1" applyBorder="1" applyAlignment="1">
      <alignment horizontal="center" vertical="center" wrapText="1"/>
    </xf>
    <xf numFmtId="0" fontId="48" fillId="4" borderId="0" xfId="11" applyFont="1" applyFill="1" applyAlignment="1">
      <alignment vertical="center"/>
    </xf>
    <xf numFmtId="166" fontId="47" fillId="4" borderId="9" xfId="11" applyNumberFormat="1" applyFont="1" applyFill="1" applyBorder="1" applyAlignment="1">
      <alignment horizontal="center" vertical="center" wrapText="1"/>
    </xf>
    <xf numFmtId="0" fontId="48" fillId="4" borderId="0" xfId="20" applyFont="1" applyFill="1"/>
    <xf numFmtId="0" fontId="48" fillId="4" borderId="0" xfId="20" applyFont="1" applyFill="1" applyAlignment="1">
      <alignment vertical="center"/>
    </xf>
    <xf numFmtId="17" fontId="39" fillId="0" borderId="0" xfId="0" applyNumberFormat="1" applyFont="1" applyBorder="1" applyAlignment="1">
      <alignment horizontal="center" vertical="top"/>
    </xf>
    <xf numFmtId="166" fontId="24" fillId="4" borderId="1" xfId="11" applyNumberFormat="1" applyFont="1" applyFill="1" applyBorder="1" applyAlignment="1">
      <alignment horizontal="center" vertical="center" wrapText="1"/>
    </xf>
    <xf numFmtId="0" fontId="20" fillId="4" borderId="0" xfId="11" applyFont="1" applyFill="1" applyAlignment="1">
      <alignment horizontal="center" vertical="top" wrapText="1"/>
    </xf>
    <xf numFmtId="43" fontId="0" fillId="0" borderId="0" xfId="24" applyFont="1"/>
    <xf numFmtId="43" fontId="38" fillId="0" borderId="0" xfId="24" applyFont="1"/>
    <xf numFmtId="43" fontId="44" fillId="0" borderId="0" xfId="24" applyFont="1" applyFill="1"/>
    <xf numFmtId="49" fontId="24" fillId="19" borderId="52" xfId="11" applyNumberFormat="1" applyFont="1" applyFill="1" applyBorder="1" applyAlignment="1">
      <alignment horizontal="center" vertical="center" wrapText="1"/>
    </xf>
    <xf numFmtId="49" fontId="24" fillId="19" borderId="53" xfId="11" applyNumberFormat="1" applyFont="1" applyFill="1" applyBorder="1" applyAlignment="1">
      <alignment horizontal="left" vertical="center" wrapText="1" indent="2"/>
    </xf>
    <xf numFmtId="166" fontId="24" fillId="19" borderId="53" xfId="11" applyNumberFormat="1" applyFont="1" applyFill="1" applyBorder="1" applyAlignment="1">
      <alignment horizontal="center" vertical="center" wrapText="1"/>
    </xf>
    <xf numFmtId="166" fontId="24" fillId="19" borderId="51" xfId="11" applyNumberFormat="1" applyFont="1" applyFill="1" applyBorder="1" applyAlignment="1">
      <alignment horizontal="center" vertical="center" wrapText="1"/>
    </xf>
    <xf numFmtId="0" fontId="21" fillId="19" borderId="0" xfId="11" applyFont="1" applyFill="1" applyAlignment="1">
      <alignment vertical="center"/>
    </xf>
    <xf numFmtId="49" fontId="49" fillId="4" borderId="1" xfId="11" applyNumberFormat="1" applyFont="1" applyFill="1" applyBorder="1" applyAlignment="1">
      <alignment horizontal="left" vertical="center" wrapText="1" indent="2"/>
    </xf>
    <xf numFmtId="0" fontId="50" fillId="4" borderId="0" xfId="11" applyFont="1" applyFill="1" applyAlignment="1">
      <alignment vertical="center"/>
    </xf>
    <xf numFmtId="49" fontId="24" fillId="19" borderId="27" xfId="11" applyNumberFormat="1" applyFont="1" applyFill="1" applyBorder="1" applyAlignment="1">
      <alignment horizontal="center" vertical="center" wrapText="1"/>
    </xf>
    <xf numFmtId="49" fontId="24" fillId="19" borderId="54" xfId="11" applyNumberFormat="1" applyFont="1" applyFill="1" applyBorder="1" applyAlignment="1">
      <alignment horizontal="left" vertical="center" wrapText="1" indent="2"/>
    </xf>
    <xf numFmtId="166" fontId="24" fillId="19" borderId="54" xfId="11" applyNumberFormat="1" applyFont="1" applyFill="1" applyBorder="1" applyAlignment="1">
      <alignment horizontal="center" vertical="center" wrapText="1"/>
    </xf>
    <xf numFmtId="166" fontId="24" fillId="19" borderId="32" xfId="11" applyNumberFormat="1" applyFont="1" applyFill="1" applyBorder="1" applyAlignment="1">
      <alignment horizontal="center" vertical="center" wrapText="1"/>
    </xf>
    <xf numFmtId="49" fontId="49" fillId="4" borderId="1" xfId="11" applyNumberFormat="1" applyFont="1" applyFill="1" applyBorder="1" applyAlignment="1">
      <alignment horizontal="center" vertical="center" wrapText="1"/>
    </xf>
    <xf numFmtId="49" fontId="24" fillId="19" borderId="28" xfId="11" applyNumberFormat="1" applyFont="1" applyFill="1" applyBorder="1" applyAlignment="1">
      <alignment horizontal="left" vertical="center" wrapText="1" indent="2"/>
    </xf>
    <xf numFmtId="166" fontId="24" fillId="19" borderId="28" xfId="11" applyNumberFormat="1" applyFont="1" applyFill="1" applyBorder="1" applyAlignment="1">
      <alignment horizontal="center" vertical="center" wrapText="1"/>
    </xf>
    <xf numFmtId="49" fontId="49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2" fillId="21" borderId="2" xfId="27" applyNumberFormat="1" applyFont="1" applyFill="1" applyBorder="1" applyAlignment="1">
      <alignment horizontal="left" vertical="top"/>
    </xf>
    <xf numFmtId="0" fontId="52" fillId="21" borderId="2" xfId="28" applyNumberFormat="1" applyFont="1" applyFill="1" applyBorder="1" applyAlignment="1">
      <alignment horizontal="left" vertical="top"/>
    </xf>
    <xf numFmtId="0" fontId="41" fillId="14" borderId="4" xfId="0" applyFont="1" applyFill="1" applyBorder="1" applyAlignment="1">
      <alignment horizontal="center" vertical="center" wrapText="1"/>
    </xf>
    <xf numFmtId="0" fontId="38" fillId="14" borderId="4" xfId="0" applyFont="1" applyFill="1" applyBorder="1" applyAlignment="1">
      <alignment horizontal="center" vertical="center"/>
    </xf>
    <xf numFmtId="43" fontId="41" fillId="0" borderId="28" xfId="24" applyFont="1" applyBorder="1" applyAlignment="1">
      <alignment horizontal="center" wrapText="1"/>
    </xf>
    <xf numFmtId="43" fontId="38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2" fillId="21" borderId="92" xfId="27" applyNumberFormat="1" applyFont="1" applyFill="1" applyBorder="1" applyAlignment="1">
      <alignment horizontal="left" vertical="top"/>
    </xf>
    <xf numFmtId="0" fontId="52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0" fontId="52" fillId="21" borderId="14" xfId="27" applyNumberFormat="1" applyFont="1" applyFill="1" applyBorder="1" applyAlignment="1">
      <alignment horizontal="left" vertical="top"/>
    </xf>
    <xf numFmtId="0" fontId="52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2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6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41" fillId="0" borderId="1" xfId="24" applyFont="1" applyBorder="1" applyAlignment="1">
      <alignment horizontal="center" wrapText="1"/>
    </xf>
    <xf numFmtId="0" fontId="0" fillId="0" borderId="48" xfId="0" applyFon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3" fillId="4" borderId="0" xfId="20" applyFont="1" applyFill="1" applyAlignment="1">
      <alignment horizontal="left" vertical="center" indent="1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1" fillId="0" borderId="50" xfId="0" applyFont="1" applyBorder="1" applyAlignment="1">
      <alignment horizontal="center" wrapText="1"/>
    </xf>
    <xf numFmtId="0" fontId="41" fillId="0" borderId="59" xfId="0" applyFont="1" applyBorder="1" applyAlignment="1">
      <alignment horizontal="center" wrapText="1"/>
    </xf>
    <xf numFmtId="0" fontId="41" fillId="0" borderId="61" xfId="0" applyFont="1" applyBorder="1" applyAlignment="1">
      <alignment horizontal="center" wrapText="1"/>
    </xf>
    <xf numFmtId="168" fontId="0" fillId="0" borderId="27" xfId="24" applyNumberFormat="1" applyFont="1" applyBorder="1"/>
    <xf numFmtId="168" fontId="0" fillId="0" borderId="34" xfId="24" applyNumberFormat="1" applyFont="1" applyBorder="1"/>
    <xf numFmtId="168" fontId="0" fillId="0" borderId="5" xfId="24" applyNumberFormat="1" applyFont="1" applyBorder="1"/>
    <xf numFmtId="168" fontId="0" fillId="0" borderId="9" xfId="24" applyNumberFormat="1" applyFont="1" applyBorder="1"/>
    <xf numFmtId="168" fontId="0" fillId="0" borderId="7" xfId="24" applyNumberFormat="1" applyFont="1" applyBorder="1"/>
    <xf numFmtId="168" fontId="0" fillId="0" borderId="23" xfId="24" applyNumberFormat="1" applyFont="1" applyBorder="1"/>
    <xf numFmtId="168" fontId="0" fillId="0" borderId="16" xfId="24" applyNumberFormat="1" applyFont="1" applyBorder="1"/>
    <xf numFmtId="168" fontId="0" fillId="0" borderId="10" xfId="24" applyNumberFormat="1" applyFont="1" applyBorder="1"/>
    <xf numFmtId="168" fontId="0" fillId="0" borderId="88" xfId="24" applyNumberFormat="1" applyFont="1" applyBorder="1"/>
    <xf numFmtId="168" fontId="0" fillId="0" borderId="2" xfId="24" applyNumberFormat="1" applyFont="1" applyBorder="1"/>
    <xf numFmtId="168" fontId="0" fillId="0" borderId="14" xfId="24" applyNumberFormat="1" applyFont="1" applyBorder="1"/>
    <xf numFmtId="168" fontId="0" fillId="0" borderId="92" xfId="24" applyNumberFormat="1" applyFont="1" applyBorder="1"/>
    <xf numFmtId="168" fontId="0" fillId="0" borderId="46" xfId="24" applyNumberFormat="1" applyFont="1" applyBorder="1"/>
    <xf numFmtId="0" fontId="41" fillId="0" borderId="91" xfId="0" applyFont="1" applyBorder="1" applyAlignment="1">
      <alignment horizontal="center" wrapText="1"/>
    </xf>
    <xf numFmtId="0" fontId="41" fillId="0" borderId="69" xfId="0" applyFont="1" applyBorder="1" applyAlignment="1">
      <alignment horizontal="center" wrapText="1"/>
    </xf>
    <xf numFmtId="0" fontId="0" fillId="0" borderId="52" xfId="0" applyBorder="1" applyAlignment="1">
      <alignment wrapText="1"/>
    </xf>
    <xf numFmtId="0" fontId="41" fillId="0" borderId="70" xfId="0" applyFont="1" applyBorder="1" applyAlignment="1">
      <alignment horizontal="center" wrapText="1"/>
    </xf>
    <xf numFmtId="0" fontId="0" fillId="0" borderId="53" xfId="0" applyBorder="1" applyAlignment="1">
      <alignment wrapText="1"/>
    </xf>
    <xf numFmtId="0" fontId="0" fillId="0" borderId="86" xfId="0" applyBorder="1" applyAlignment="1">
      <alignment wrapText="1"/>
    </xf>
    <xf numFmtId="168" fontId="0" fillId="0" borderId="99" xfId="24" applyNumberFormat="1" applyFont="1" applyBorder="1"/>
    <xf numFmtId="168" fontId="0" fillId="0" borderId="52" xfId="24" applyNumberFormat="1" applyFont="1" applyBorder="1"/>
    <xf numFmtId="168" fontId="0" fillId="0" borderId="53" xfId="24" applyNumberFormat="1" applyFont="1" applyBorder="1"/>
    <xf numFmtId="168" fontId="0" fillId="0" borderId="58" xfId="24" applyNumberFormat="1" applyFont="1" applyBorder="1"/>
    <xf numFmtId="168" fontId="0" fillId="0" borderId="100" xfId="24" applyNumberFormat="1" applyFont="1" applyBorder="1"/>
    <xf numFmtId="168" fontId="0" fillId="0" borderId="101" xfId="24" applyNumberFormat="1" applyFont="1" applyBorder="1"/>
    <xf numFmtId="0" fontId="41" fillId="0" borderId="102" xfId="0" applyFont="1" applyBorder="1" applyAlignment="1">
      <alignment horizontal="center" wrapText="1"/>
    </xf>
    <xf numFmtId="168" fontId="0" fillId="0" borderId="41" xfId="24" applyNumberFormat="1" applyFont="1" applyBorder="1"/>
    <xf numFmtId="168" fontId="0" fillId="0" borderId="29" xfId="24" applyNumberFormat="1" applyFont="1" applyBorder="1"/>
    <xf numFmtId="168" fontId="0" fillId="0" borderId="49" xfId="24" applyNumberFormat="1" applyFont="1" applyBorder="1"/>
    <xf numFmtId="168" fontId="0" fillId="0" borderId="97" xfId="24" applyNumberFormat="1" applyFont="1" applyBorder="1"/>
    <xf numFmtId="168" fontId="0" fillId="0" borderId="103" xfId="24" applyNumberFormat="1" applyFont="1" applyBorder="1"/>
    <xf numFmtId="49" fontId="0" fillId="0" borderId="0" xfId="0" applyNumberFormat="1" applyFill="1"/>
    <xf numFmtId="0" fontId="0" fillId="0" borderId="56" xfId="0" applyFill="1" applyBorder="1"/>
    <xf numFmtId="0" fontId="0" fillId="0" borderId="0" xfId="0" applyFill="1" applyBorder="1"/>
    <xf numFmtId="0" fontId="0" fillId="0" borderId="36" xfId="0" applyFill="1" applyBorder="1"/>
    <xf numFmtId="0" fontId="0" fillId="0" borderId="56" xfId="0" applyFont="1" applyFill="1" applyBorder="1"/>
    <xf numFmtId="0" fontId="0" fillId="0" borderId="0" xfId="0" applyFont="1" applyFill="1" applyBorder="1"/>
    <xf numFmtId="43" fontId="41" fillId="0" borderId="1" xfId="24" applyFont="1" applyFill="1" applyBorder="1" applyAlignment="1">
      <alignment horizontal="center" vertical="center" wrapText="1"/>
    </xf>
    <xf numFmtId="43" fontId="6" fillId="0" borderId="29" xfId="24" applyFont="1" applyFill="1" applyBorder="1" applyAlignment="1">
      <alignment horizontal="center" vertical="center"/>
    </xf>
    <xf numFmtId="43" fontId="6" fillId="0" borderId="1" xfId="24" applyFont="1" applyFill="1" applyBorder="1" applyAlignment="1">
      <alignment horizontal="center" vertical="center"/>
    </xf>
    <xf numFmtId="43" fontId="41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9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9" fontId="25" fillId="4" borderId="17" xfId="29" applyNumberFormat="1" applyFont="1" applyFill="1" applyBorder="1" applyAlignment="1">
      <alignment horizontal="left" vertical="center" wrapText="1" indent="1"/>
    </xf>
    <xf numFmtId="43" fontId="54" fillId="4" borderId="0" xfId="20" applyNumberFormat="1" applyFont="1" applyFill="1"/>
    <xf numFmtId="14" fontId="0" fillId="0" borderId="48" xfId="0" applyNumberFormat="1" applyBorder="1"/>
    <xf numFmtId="49" fontId="25" fillId="4" borderId="17" xfId="35" applyNumberFormat="1" applyFont="1" applyFill="1" applyBorder="1" applyAlignment="1">
      <alignment horizontal="left" vertical="center" wrapText="1" indent="1"/>
    </xf>
    <xf numFmtId="49" fontId="24" fillId="4" borderId="56" xfId="11" applyNumberFormat="1" applyFont="1" applyFill="1" applyBorder="1" applyAlignment="1">
      <alignment horizontal="left" wrapText="1"/>
    </xf>
    <xf numFmtId="49" fontId="24" fillId="4" borderId="0" xfId="11" applyNumberFormat="1" applyFont="1" applyFill="1" applyBorder="1" applyAlignment="1">
      <alignment horizontal="left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49" fontId="8" fillId="2" borderId="13" xfId="0" applyNumberFormat="1" applyFont="1" applyFill="1" applyBorder="1" applyAlignment="1">
      <alignment horizontal="center" vertical="center" wrapText="1"/>
    </xf>
    <xf numFmtId="166" fontId="49" fillId="4" borderId="1" xfId="11" applyNumberFormat="1" applyFont="1" applyFill="1" applyBorder="1" applyAlignment="1">
      <alignment horizontal="center" vertical="center" wrapText="1"/>
    </xf>
    <xf numFmtId="166" fontId="24" fillId="4" borderId="1" xfId="11" applyNumberFormat="1" applyFont="1" applyFill="1" applyBorder="1" applyAlignment="1">
      <alignment horizontal="center" vertical="center" wrapText="1"/>
    </xf>
    <xf numFmtId="166" fontId="24" fillId="4" borderId="6" xfId="11" applyNumberFormat="1" applyFont="1" applyFill="1" applyBorder="1" applyAlignment="1">
      <alignment horizontal="center" vertical="center" wrapText="1"/>
    </xf>
    <xf numFmtId="166" fontId="49" fillId="20" borderId="2" xfId="11" applyNumberFormat="1" applyFont="1" applyFill="1" applyBorder="1" applyAlignment="1">
      <alignment horizontal="center" vertical="center" wrapText="1"/>
    </xf>
    <xf numFmtId="166" fontId="49" fillId="20" borderId="3" xfId="11" applyNumberFormat="1" applyFont="1" applyFill="1" applyBorder="1" applyAlignment="1">
      <alignment horizontal="center" vertical="center" wrapText="1"/>
    </xf>
    <xf numFmtId="166" fontId="24" fillId="4" borderId="2" xfId="11" applyNumberFormat="1" applyFont="1" applyFill="1" applyBorder="1" applyAlignment="1">
      <alignment horizontal="center" vertical="center" wrapText="1"/>
    </xf>
    <xf numFmtId="166" fontId="24" fillId="4" borderId="3" xfId="11" applyNumberFormat="1" applyFont="1" applyFill="1" applyBorder="1" applyAlignment="1">
      <alignment horizontal="center" vertical="center" wrapText="1"/>
    </xf>
    <xf numFmtId="166" fontId="24" fillId="4" borderId="29" xfId="11" applyNumberFormat="1" applyFont="1" applyFill="1" applyBorder="1" applyAlignment="1">
      <alignment horizontal="center" vertical="center" wrapText="1"/>
    </xf>
    <xf numFmtId="49" fontId="24" fillId="4" borderId="95" xfId="11" applyNumberFormat="1" applyFont="1" applyFill="1" applyBorder="1" applyAlignment="1">
      <alignment horizontal="center" vertical="center" wrapText="1"/>
    </xf>
    <xf numFmtId="49" fontId="24" fillId="4" borderId="55" xfId="11" applyNumberFormat="1" applyFont="1" applyFill="1" applyBorder="1" applyAlignment="1">
      <alignment horizontal="center" vertical="center" wrapText="1"/>
    </xf>
    <xf numFmtId="49" fontId="24" fillId="4" borderId="38" xfId="11" applyNumberFormat="1" applyFont="1" applyFill="1" applyBorder="1" applyAlignment="1">
      <alignment horizontal="center" vertical="center" wrapText="1"/>
    </xf>
    <xf numFmtId="49" fontId="49" fillId="20" borderId="25" xfId="11" applyNumberFormat="1" applyFont="1" applyFill="1" applyBorder="1" applyAlignment="1">
      <alignment horizontal="center" vertical="center" wrapText="1"/>
    </xf>
    <xf numFmtId="49" fontId="49" fillId="20" borderId="16" xfId="11" applyNumberFormat="1" applyFont="1" applyFill="1" applyBorder="1" applyAlignment="1">
      <alignment horizontal="center" vertical="center" wrapText="1"/>
    </xf>
    <xf numFmtId="166" fontId="24" fillId="4" borderId="14" xfId="11" applyNumberFormat="1" applyFont="1" applyFill="1" applyBorder="1" applyAlignment="1">
      <alignment horizontal="center" vertical="center" wrapText="1"/>
    </xf>
    <xf numFmtId="166" fontId="24" fillId="4" borderId="31" xfId="11" applyNumberFormat="1" applyFont="1" applyFill="1" applyBorder="1" applyAlignment="1">
      <alignment horizontal="center" vertical="center" wrapText="1"/>
    </xf>
    <xf numFmtId="166" fontId="24" fillId="4" borderId="49" xfId="11" applyNumberFormat="1" applyFont="1" applyFill="1" applyBorder="1" applyAlignment="1">
      <alignment horizontal="center" vertical="center" wrapText="1"/>
    </xf>
    <xf numFmtId="49" fontId="25" fillId="17" borderId="24" xfId="11" applyNumberFormat="1" applyFont="1" applyFill="1" applyBorder="1" applyAlignment="1">
      <alignment horizontal="left" vertical="center" wrapText="1"/>
    </xf>
    <xf numFmtId="49" fontId="25" fillId="17" borderId="12" xfId="11" applyNumberFormat="1" applyFont="1" applyFill="1" applyBorder="1" applyAlignment="1">
      <alignment horizontal="left" vertical="center" wrapText="1"/>
    </xf>
    <xf numFmtId="0" fontId="20" fillId="4" borderId="0" xfId="11" applyFont="1" applyFill="1" applyAlignment="1">
      <alignment horizontal="center" vertical="top" wrapText="1"/>
    </xf>
    <xf numFmtId="0" fontId="34" fillId="14" borderId="48" xfId="11" applyFont="1" applyFill="1" applyBorder="1" applyAlignment="1">
      <alignment horizontal="center" vertical="center" wrapText="1"/>
    </xf>
    <xf numFmtId="0" fontId="34" fillId="14" borderId="30" xfId="11" applyFont="1" applyFill="1" applyBorder="1" applyAlignment="1">
      <alignment horizontal="center" vertical="center" wrapText="1"/>
    </xf>
    <xf numFmtId="0" fontId="34" fillId="14" borderId="26" xfId="11" applyFont="1" applyFill="1" applyBorder="1" applyAlignment="1">
      <alignment horizontal="center" vertical="center" wrapText="1"/>
    </xf>
    <xf numFmtId="0" fontId="34" fillId="14" borderId="53" xfId="11" applyFont="1" applyFill="1" applyBorder="1" applyAlignment="1">
      <alignment horizontal="center" vertical="center" wrapText="1"/>
    </xf>
    <xf numFmtId="0" fontId="34" fillId="14" borderId="22" xfId="11" applyFont="1" applyFill="1" applyBorder="1" applyAlignment="1">
      <alignment horizontal="center" vertical="center" wrapText="1"/>
    </xf>
    <xf numFmtId="0" fontId="34" fillId="14" borderId="19" xfId="11" applyFont="1" applyFill="1" applyBorder="1" applyAlignment="1">
      <alignment horizontal="center" vertical="center" wrapText="1"/>
    </xf>
    <xf numFmtId="166" fontId="34" fillId="14" borderId="34" xfId="11" applyNumberFormat="1" applyFont="1" applyFill="1" applyBorder="1" applyAlignment="1">
      <alignment horizontal="center" vertical="center" wrapText="1"/>
    </xf>
    <xf numFmtId="166" fontId="34" fillId="14" borderId="50" xfId="11" applyNumberFormat="1" applyFont="1" applyFill="1" applyBorder="1" applyAlignment="1">
      <alignment horizontal="center" vertical="center" wrapText="1"/>
    </xf>
    <xf numFmtId="166" fontId="34" fillId="14" borderId="2" xfId="11" applyNumberFormat="1" applyFont="1" applyFill="1" applyBorder="1" applyAlignment="1">
      <alignment horizontal="center" vertical="center" wrapText="1"/>
    </xf>
    <xf numFmtId="166" fontId="34" fillId="14" borderId="3" xfId="11" applyNumberFormat="1" applyFont="1" applyFill="1" applyBorder="1" applyAlignment="1">
      <alignment horizontal="center" vertical="center" wrapText="1"/>
    </xf>
    <xf numFmtId="166" fontId="34" fillId="14" borderId="46" xfId="11" applyNumberFormat="1" applyFont="1" applyFill="1" applyBorder="1" applyAlignment="1">
      <alignment horizontal="center" vertical="center" wrapText="1"/>
    </xf>
    <xf numFmtId="166" fontId="24" fillId="4" borderId="47" xfId="11" applyNumberFormat="1" applyFont="1" applyFill="1" applyBorder="1" applyAlignment="1">
      <alignment horizontal="center" vertical="center" wrapText="1"/>
    </xf>
    <xf numFmtId="166" fontId="24" fillId="4" borderId="0" xfId="11" applyNumberFormat="1" applyFont="1" applyFill="1" applyBorder="1" applyAlignment="1">
      <alignment horizontal="center" vertical="center" wrapText="1"/>
    </xf>
    <xf numFmtId="166" fontId="24" fillId="4" borderId="15" xfId="11" applyNumberFormat="1" applyFont="1" applyFill="1" applyBorder="1" applyAlignment="1">
      <alignment horizontal="center" vertical="center" wrapText="1"/>
    </xf>
    <xf numFmtId="49" fontId="24" fillId="4" borderId="57" xfId="11" applyNumberFormat="1" applyFont="1" applyFill="1" applyBorder="1" applyAlignment="1">
      <alignment horizontal="left" vertical="center" wrapText="1" indent="2"/>
    </xf>
    <xf numFmtId="4" fontId="24" fillId="4" borderId="8" xfId="20" applyNumberFormat="1" applyFont="1" applyFill="1" applyBorder="1" applyAlignment="1">
      <alignment horizontal="center" vertical="center" wrapText="1"/>
    </xf>
    <xf numFmtId="4" fontId="24" fillId="4" borderId="17" xfId="20" applyNumberFormat="1" applyFont="1" applyFill="1" applyBorder="1" applyAlignment="1">
      <alignment horizontal="center" vertical="center" wrapText="1"/>
    </xf>
    <xf numFmtId="4" fontId="25" fillId="4" borderId="12" xfId="20" applyNumberFormat="1" applyFont="1" applyFill="1" applyBorder="1" applyAlignment="1">
      <alignment horizontal="center" vertical="center" wrapText="1"/>
    </xf>
    <xf numFmtId="4" fontId="25" fillId="4" borderId="33" xfId="20" applyNumberFormat="1" applyFont="1" applyFill="1" applyBorder="1" applyAlignment="1">
      <alignment horizontal="center" vertical="center" wrapText="1"/>
    </xf>
    <xf numFmtId="0" fontId="25" fillId="4" borderId="57" xfId="20" applyFont="1" applyFill="1" applyBorder="1" applyAlignment="1">
      <alignment horizontal="left" vertical="center" wrapText="1" indent="1"/>
    </xf>
    <xf numFmtId="49" fontId="24" fillId="4" borderId="58" xfId="11" applyNumberFormat="1" applyFont="1" applyFill="1" applyBorder="1" applyAlignment="1">
      <alignment horizontal="left" vertical="center" wrapText="1" indent="2"/>
    </xf>
    <xf numFmtId="4" fontId="24" fillId="4" borderId="54" xfId="20" applyNumberFormat="1" applyFont="1" applyFill="1" applyBorder="1" applyAlignment="1">
      <alignment horizontal="center" vertical="center" wrapText="1"/>
    </xf>
    <xf numFmtId="4" fontId="24" fillId="4" borderId="28" xfId="20" applyNumberFormat="1" applyFont="1" applyFill="1" applyBorder="1" applyAlignment="1">
      <alignment horizontal="center" vertical="center" wrapText="1"/>
    </xf>
    <xf numFmtId="0" fontId="20" fillId="4" borderId="0" xfId="20" applyFont="1" applyFill="1" applyAlignment="1">
      <alignment horizontal="center" vertical="top" wrapText="1"/>
    </xf>
    <xf numFmtId="0" fontId="22" fillId="4" borderId="0" xfId="20" applyFont="1" applyFill="1" applyBorder="1" applyAlignment="1">
      <alignment horizontal="center" vertical="top" wrapText="1"/>
    </xf>
    <xf numFmtId="0" fontId="25" fillId="14" borderId="80" xfId="20" applyFont="1" applyFill="1" applyBorder="1" applyAlignment="1">
      <alignment horizontal="center" vertical="center" wrapText="1"/>
    </xf>
    <xf numFmtId="0" fontId="25" fillId="14" borderId="76" xfId="20" applyFont="1" applyFill="1" applyBorder="1" applyAlignment="1">
      <alignment horizontal="center" vertical="center" wrapText="1"/>
    </xf>
    <xf numFmtId="0" fontId="25" fillId="14" borderId="81" xfId="20" applyFont="1" applyFill="1" applyBorder="1" applyAlignment="1">
      <alignment horizontal="center" vertical="center" wrapText="1"/>
    </xf>
    <xf numFmtId="0" fontId="25" fillId="14" borderId="56" xfId="20" applyFont="1" applyFill="1" applyBorder="1" applyAlignment="1">
      <alignment horizontal="center" vertical="center" wrapText="1"/>
    </xf>
    <xf numFmtId="0" fontId="25" fillId="14" borderId="51" xfId="20" applyFont="1" applyFill="1" applyBorder="1" applyAlignment="1">
      <alignment horizontal="center" vertical="center" wrapText="1"/>
    </xf>
    <xf numFmtId="0" fontId="25" fillId="14" borderId="30" xfId="20" applyFont="1" applyFill="1" applyBorder="1" applyAlignment="1">
      <alignment horizontal="center" vertical="center" wrapText="1"/>
    </xf>
    <xf numFmtId="4" fontId="25" fillId="4" borderId="11" xfId="20" applyNumberFormat="1" applyFont="1" applyFill="1" applyBorder="1" applyAlignment="1">
      <alignment horizontal="center" vertical="center" wrapText="1"/>
    </xf>
    <xf numFmtId="0" fontId="23" fillId="4" borderId="0" xfId="20" applyFont="1" applyFill="1" applyBorder="1" applyAlignment="1">
      <alignment horizontal="left" vertical="center" wrapText="1" indent="1"/>
    </xf>
    <xf numFmtId="0" fontId="25" fillId="7" borderId="80" xfId="20" applyFont="1" applyFill="1" applyBorder="1" applyAlignment="1">
      <alignment horizontal="center" vertical="center" wrapText="1"/>
    </xf>
    <xf numFmtId="0" fontId="25" fillId="7" borderId="76" xfId="20" applyFont="1" applyFill="1" applyBorder="1" applyAlignment="1">
      <alignment horizontal="center" vertical="center" wrapText="1"/>
    </xf>
    <xf numFmtId="0" fontId="25" fillId="7" borderId="81" xfId="20" applyFont="1" applyFill="1" applyBorder="1" applyAlignment="1">
      <alignment horizontal="center" vertical="center" wrapText="1"/>
    </xf>
    <xf numFmtId="0" fontId="25" fillId="7" borderId="56" xfId="20" applyFont="1" applyFill="1" applyBorder="1" applyAlignment="1">
      <alignment horizontal="center" vertical="center" wrapText="1"/>
    </xf>
    <xf numFmtId="0" fontId="25" fillId="7" borderId="51" xfId="20" applyFont="1" applyFill="1" applyBorder="1" applyAlignment="1">
      <alignment horizontal="center" vertical="center" wrapText="1"/>
    </xf>
    <xf numFmtId="0" fontId="25" fillId="14" borderId="57" xfId="20" applyFont="1" applyFill="1" applyBorder="1" applyAlignment="1">
      <alignment horizontal="center" vertical="center" wrapText="1"/>
    </xf>
    <xf numFmtId="0" fontId="25" fillId="14" borderId="13" xfId="20" applyFont="1" applyFill="1" applyBorder="1" applyAlignment="1">
      <alignment horizontal="center" vertical="center" wrapText="1"/>
    </xf>
    <xf numFmtId="4" fontId="25" fillId="4" borderId="13" xfId="20" applyNumberFormat="1" applyFont="1" applyFill="1" applyBorder="1" applyAlignment="1">
      <alignment horizontal="center" vertical="center" wrapText="1"/>
    </xf>
    <xf numFmtId="0" fontId="25" fillId="14" borderId="33" xfId="20" applyFont="1" applyFill="1" applyBorder="1" applyAlignment="1">
      <alignment horizontal="center" vertical="center" wrapText="1"/>
    </xf>
    <xf numFmtId="0" fontId="25" fillId="14" borderId="17" xfId="20" applyFont="1" applyFill="1" applyBorder="1" applyAlignment="1">
      <alignment horizontal="center" vertical="center" wrapText="1"/>
    </xf>
    <xf numFmtId="0" fontId="25" fillId="14" borderId="18" xfId="20" applyFont="1" applyFill="1" applyBorder="1" applyAlignment="1">
      <alignment horizontal="center" vertical="center" wrapText="1"/>
    </xf>
    <xf numFmtId="43" fontId="7" fillId="4" borderId="7" xfId="24" applyFont="1" applyFill="1" applyBorder="1" applyAlignment="1">
      <alignment horizontal="center" vertical="center" wrapText="1"/>
    </xf>
    <xf numFmtId="43" fontId="7" fillId="4" borderId="6" xfId="24" applyFont="1" applyFill="1" applyBorder="1" applyAlignment="1">
      <alignment horizontal="center" vertical="center" wrapText="1"/>
    </xf>
    <xf numFmtId="43" fontId="7" fillId="4" borderId="23" xfId="24" applyFont="1" applyFill="1" applyBorder="1" applyAlignment="1">
      <alignment horizontal="center" vertical="center" wrapText="1"/>
    </xf>
    <xf numFmtId="0" fontId="8" fillId="14" borderId="48" xfId="20" applyFont="1" applyFill="1" applyBorder="1" applyAlignment="1">
      <alignment horizontal="center" vertical="center" wrapText="1"/>
    </xf>
    <xf numFmtId="0" fontId="8" fillId="14" borderId="56" xfId="20" applyFont="1" applyFill="1" applyBorder="1" applyAlignment="1">
      <alignment horizontal="center" vertical="center" wrapText="1"/>
    </xf>
    <xf numFmtId="0" fontId="8" fillId="14" borderId="51" xfId="20" applyFont="1" applyFill="1" applyBorder="1" applyAlignment="1">
      <alignment horizontal="center" vertical="center" wrapText="1"/>
    </xf>
    <xf numFmtId="0" fontId="8" fillId="14" borderId="30" xfId="20" applyFont="1" applyFill="1" applyBorder="1" applyAlignment="1">
      <alignment horizontal="center" vertical="center" wrapText="1"/>
    </xf>
    <xf numFmtId="0" fontId="8" fillId="14" borderId="0" xfId="20" applyFont="1" applyFill="1" applyBorder="1" applyAlignment="1">
      <alignment horizontal="center" vertical="center" wrapText="1"/>
    </xf>
    <xf numFmtId="0" fontId="8" fillId="14" borderId="15" xfId="20" applyFont="1" applyFill="1" applyBorder="1" applyAlignment="1">
      <alignment horizontal="center" vertical="center" wrapText="1"/>
    </xf>
    <xf numFmtId="0" fontId="8" fillId="14" borderId="26" xfId="20" applyFont="1" applyFill="1" applyBorder="1" applyAlignment="1">
      <alignment horizontal="center" vertical="center" wrapText="1"/>
    </xf>
    <xf numFmtId="0" fontId="8" fillId="14" borderId="36" xfId="20" applyFont="1" applyFill="1" applyBorder="1" applyAlignment="1">
      <alignment horizontal="center" vertical="center" wrapText="1"/>
    </xf>
    <xf numFmtId="0" fontId="8" fillId="14" borderId="37" xfId="20" applyFont="1" applyFill="1" applyBorder="1" applyAlignment="1">
      <alignment horizontal="center" vertical="center" wrapText="1"/>
    </xf>
    <xf numFmtId="0" fontId="8" fillId="14" borderId="13" xfId="20" applyFont="1" applyFill="1" applyBorder="1" applyAlignment="1">
      <alignment horizontal="center" vertical="center" wrapText="1"/>
    </xf>
    <xf numFmtId="0" fontId="8" fillId="14" borderId="57" xfId="20" applyFont="1" applyFill="1" applyBorder="1" applyAlignment="1">
      <alignment horizontal="center" vertical="center" wrapText="1"/>
    </xf>
    <xf numFmtId="0" fontId="8" fillId="14" borderId="33" xfId="20" applyFont="1" applyFill="1" applyBorder="1" applyAlignment="1">
      <alignment horizontal="center" vertical="center" wrapText="1"/>
    </xf>
    <xf numFmtId="0" fontId="8" fillId="14" borderId="17" xfId="20" applyFont="1" applyFill="1" applyBorder="1" applyAlignment="1">
      <alignment horizontal="center" vertical="center" wrapText="1"/>
    </xf>
    <xf numFmtId="0" fontId="8" fillId="14" borderId="18" xfId="20" applyFont="1" applyFill="1" applyBorder="1" applyAlignment="1">
      <alignment horizontal="center" vertical="center" wrapText="1"/>
    </xf>
    <xf numFmtId="4" fontId="7" fillId="4" borderId="31" xfId="20" applyNumberFormat="1" applyFont="1" applyFill="1" applyBorder="1" applyAlignment="1">
      <alignment horizontal="center" vertical="center" wrapText="1"/>
    </xf>
    <xf numFmtId="4" fontId="7" fillId="4" borderId="49" xfId="20" applyNumberFormat="1" applyFont="1" applyFill="1" applyBorder="1" applyAlignment="1">
      <alignment horizontal="center" vertical="center" wrapText="1"/>
    </xf>
    <xf numFmtId="4" fontId="7" fillId="4" borderId="14" xfId="20" applyNumberFormat="1" applyFont="1" applyFill="1" applyBorder="1" applyAlignment="1">
      <alignment horizontal="center" vertical="center" wrapText="1"/>
    </xf>
    <xf numFmtId="4" fontId="7" fillId="4" borderId="47" xfId="20" applyNumberFormat="1" applyFont="1" applyFill="1" applyBorder="1" applyAlignment="1">
      <alignment horizontal="center" vertical="center" wrapText="1"/>
    </xf>
    <xf numFmtId="43" fontId="7" fillId="4" borderId="54" xfId="24" applyFont="1" applyFill="1" applyBorder="1" applyAlignment="1">
      <alignment horizontal="center" vertical="center" wrapText="1"/>
    </xf>
    <xf numFmtId="43" fontId="7" fillId="4" borderId="28" xfId="24" applyFont="1" applyFill="1" applyBorder="1" applyAlignment="1">
      <alignment horizontal="center" vertical="center" wrapText="1"/>
    </xf>
    <xf numFmtId="43" fontId="8" fillId="4" borderId="12" xfId="24" applyFont="1" applyFill="1" applyBorder="1" applyAlignment="1">
      <alignment horizontal="center" vertical="center" wrapText="1"/>
    </xf>
    <xf numFmtId="43" fontId="8" fillId="4" borderId="33" xfId="24" applyFont="1" applyFill="1" applyBorder="1" applyAlignment="1">
      <alignment horizontal="center" vertical="center" wrapText="1"/>
    </xf>
    <xf numFmtId="43" fontId="7" fillId="4" borderId="70" xfId="24" applyFont="1" applyFill="1" applyBorder="1" applyAlignment="1">
      <alignment horizontal="center" vertical="center" wrapText="1"/>
    </xf>
    <xf numFmtId="43" fontId="7" fillId="4" borderId="49" xfId="24" applyFont="1" applyFill="1" applyBorder="1" applyAlignment="1">
      <alignment horizontal="center" vertical="center" wrapText="1"/>
    </xf>
    <xf numFmtId="49" fontId="7" fillId="4" borderId="61" xfId="11" applyNumberFormat="1" applyFont="1" applyFill="1" applyBorder="1" applyAlignment="1">
      <alignment horizontal="left" vertical="center" wrapText="1" indent="2"/>
    </xf>
    <xf numFmtId="49" fontId="7" fillId="4" borderId="58" xfId="11" applyNumberFormat="1" applyFont="1" applyFill="1" applyBorder="1" applyAlignment="1">
      <alignment horizontal="left" vertical="center" wrapText="1" indent="2"/>
    </xf>
    <xf numFmtId="0" fontId="8" fillId="4" borderId="57" xfId="20" applyFont="1" applyFill="1" applyBorder="1" applyAlignment="1">
      <alignment horizontal="left" vertical="center" wrapText="1" indent="1"/>
    </xf>
    <xf numFmtId="43" fontId="8" fillId="4" borderId="11" xfId="24" applyFont="1" applyFill="1" applyBorder="1" applyAlignment="1">
      <alignment horizontal="center" vertical="center" wrapText="1"/>
    </xf>
    <xf numFmtId="43" fontId="7" fillId="4" borderId="34" xfId="24" applyFont="1" applyFill="1" applyBorder="1" applyAlignment="1">
      <alignment horizontal="center" vertical="center" wrapText="1"/>
    </xf>
    <xf numFmtId="43" fontId="7" fillId="4" borderId="47" xfId="24" applyFont="1" applyFill="1" applyBorder="1" applyAlignment="1">
      <alignment horizontal="center" vertical="center" wrapText="1"/>
    </xf>
    <xf numFmtId="4" fontId="24" fillId="4" borderId="11" xfId="20" applyNumberFormat="1" applyFont="1" applyFill="1" applyBorder="1" applyAlignment="1">
      <alignment horizontal="center" vertical="center" wrapText="1"/>
    </xf>
    <xf numFmtId="4" fontId="24" fillId="4" borderId="33" xfId="20" applyNumberFormat="1" applyFont="1" applyFill="1" applyBorder="1" applyAlignment="1">
      <alignment horizontal="center" vertical="center" wrapText="1"/>
    </xf>
    <xf numFmtId="49" fontId="24" fillId="4" borderId="50" xfId="11" applyNumberFormat="1" applyFont="1" applyFill="1" applyBorder="1" applyAlignment="1">
      <alignment horizontal="left" vertical="center" wrapText="1" indent="2"/>
    </xf>
    <xf numFmtId="4" fontId="24" fillId="4" borderId="91" xfId="20" applyNumberFormat="1" applyFont="1" applyFill="1" applyBorder="1" applyAlignment="1">
      <alignment horizontal="center" vertical="center" wrapText="1"/>
    </xf>
    <xf numFmtId="4" fontId="24" fillId="16" borderId="92" xfId="20" applyNumberFormat="1" applyFont="1" applyFill="1" applyBorder="1" applyAlignment="1">
      <alignment horizontal="center" vertical="center" wrapText="1"/>
    </xf>
    <xf numFmtId="4" fontId="24" fillId="16" borderId="54" xfId="20" applyNumberFormat="1" applyFont="1" applyFill="1" applyBorder="1" applyAlignment="1">
      <alignment horizontal="center" vertical="center" wrapText="1"/>
    </xf>
    <xf numFmtId="4" fontId="24" fillId="4" borderId="92" xfId="20" applyNumberFormat="1" applyFont="1" applyFill="1" applyBorder="1" applyAlignment="1">
      <alignment horizontal="center" vertical="center" wrapText="1"/>
    </xf>
    <xf numFmtId="4" fontId="25" fillId="4" borderId="17" xfId="20" applyNumberFormat="1" applyFont="1" applyFill="1" applyBorder="1" applyAlignment="1">
      <alignment horizontal="center" vertical="center" wrapText="1"/>
    </xf>
    <xf numFmtId="4" fontId="25" fillId="4" borderId="18" xfId="20" applyNumberFormat="1" applyFont="1" applyFill="1" applyBorder="1" applyAlignment="1">
      <alignment horizontal="center" vertical="center" wrapText="1"/>
    </xf>
    <xf numFmtId="0" fontId="25" fillId="14" borderId="8" xfId="20" applyFont="1" applyFill="1" applyBorder="1" applyAlignment="1">
      <alignment horizontal="center" vertical="center" wrapText="1"/>
    </xf>
    <xf numFmtId="0" fontId="25" fillId="14" borderId="26" xfId="20" applyFont="1" applyFill="1" applyBorder="1" applyAlignment="1">
      <alignment horizontal="center" vertical="center" wrapText="1"/>
    </xf>
    <xf numFmtId="0" fontId="25" fillId="4" borderId="11" xfId="20" applyFont="1" applyFill="1" applyBorder="1" applyAlignment="1">
      <alignment horizontal="left" vertical="center" wrapText="1" indent="1"/>
    </xf>
    <xf numFmtId="0" fontId="25" fillId="4" borderId="12" xfId="20" applyFont="1" applyFill="1" applyBorder="1" applyAlignment="1">
      <alignment horizontal="left" vertical="center" wrapText="1" indent="1"/>
    </xf>
    <xf numFmtId="0" fontId="25" fillId="14" borderId="93" xfId="20" applyFont="1" applyFill="1" applyBorder="1" applyAlignment="1">
      <alignment horizontal="center" vertical="center" wrapText="1"/>
    </xf>
    <xf numFmtId="0" fontId="25" fillId="14" borderId="84" xfId="20" applyFont="1" applyFill="1" applyBorder="1" applyAlignment="1">
      <alignment horizontal="center" vertical="center" wrapText="1"/>
    </xf>
    <xf numFmtId="167" fontId="25" fillId="4" borderId="57" xfId="20" applyNumberFormat="1" applyFont="1" applyFill="1" applyBorder="1" applyAlignment="1">
      <alignment horizontal="center" vertical="center" wrapText="1"/>
    </xf>
    <xf numFmtId="0" fontId="25" fillId="14" borderId="11" xfId="20" applyFont="1" applyFill="1" applyBorder="1" applyAlignment="1">
      <alignment horizontal="center" vertical="center" wrapText="1"/>
    </xf>
    <xf numFmtId="0" fontId="25" fillId="14" borderId="12" xfId="20" applyFont="1" applyFill="1" applyBorder="1" applyAlignment="1">
      <alignment horizontal="center" vertical="center" wrapText="1"/>
    </xf>
    <xf numFmtId="0" fontId="25" fillId="14" borderId="48" xfId="20" applyFont="1" applyFill="1" applyBorder="1" applyAlignment="1">
      <alignment horizontal="center" vertical="center" wrapText="1"/>
    </xf>
    <xf numFmtId="0" fontId="25" fillId="14" borderId="96" xfId="20" applyFont="1" applyFill="1" applyBorder="1" applyAlignment="1">
      <alignment horizontal="center" vertical="center" wrapText="1"/>
    </xf>
    <xf numFmtId="4" fontId="24" fillId="4" borderId="89" xfId="20" applyNumberFormat="1" applyFont="1" applyFill="1" applyBorder="1" applyAlignment="1">
      <alignment horizontal="center" vertical="center" wrapText="1"/>
    </xf>
    <xf numFmtId="4" fontId="25" fillId="16" borderId="19" xfId="20" applyNumberFormat="1" applyFont="1" applyFill="1" applyBorder="1" applyAlignment="1">
      <alignment horizontal="center" vertical="center" wrapText="1"/>
    </xf>
    <xf numFmtId="4" fontId="24" fillId="16" borderId="91" xfId="20" applyNumberFormat="1" applyFont="1" applyFill="1" applyBorder="1" applyAlignment="1">
      <alignment horizontal="center" vertical="center" wrapText="1"/>
    </xf>
    <xf numFmtId="4" fontId="24" fillId="4" borderId="14" xfId="20" applyNumberFormat="1" applyFont="1" applyFill="1" applyBorder="1" applyAlignment="1">
      <alignment horizontal="center" vertical="center" wrapText="1"/>
    </xf>
    <xf numFmtId="4" fontId="24" fillId="4" borderId="49" xfId="20" applyNumberFormat="1" applyFont="1" applyFill="1" applyBorder="1" applyAlignment="1">
      <alignment horizontal="center" vertical="center" wrapText="1"/>
    </xf>
    <xf numFmtId="4" fontId="24" fillId="4" borderId="47" xfId="20" applyNumberFormat="1" applyFont="1" applyFill="1" applyBorder="1" applyAlignment="1">
      <alignment horizontal="center" vertical="center" wrapText="1"/>
    </xf>
    <xf numFmtId="4" fontId="25" fillId="16" borderId="11" xfId="20" applyNumberFormat="1" applyFont="1" applyFill="1" applyBorder="1" applyAlignment="1">
      <alignment horizontal="center" vertical="center" wrapText="1"/>
    </xf>
    <xf numFmtId="4" fontId="25" fillId="16" borderId="33" xfId="20" applyNumberFormat="1" applyFont="1" applyFill="1" applyBorder="1" applyAlignment="1">
      <alignment horizontal="center" vertical="center" wrapText="1"/>
    </xf>
    <xf numFmtId="4" fontId="24" fillId="4" borderId="70" xfId="20" applyNumberFormat="1" applyFont="1" applyFill="1" applyBorder="1" applyAlignment="1">
      <alignment horizontal="center" vertical="center" wrapText="1"/>
    </xf>
    <xf numFmtId="4" fontId="24" fillId="16" borderId="87" xfId="20" applyNumberFormat="1" applyFont="1" applyFill="1" applyBorder="1" applyAlignment="1">
      <alignment horizontal="center" vertical="center" wrapText="1"/>
    </xf>
    <xf numFmtId="4" fontId="24" fillId="16" borderId="4" xfId="20" applyNumberFormat="1" applyFont="1" applyFill="1" applyBorder="1" applyAlignment="1">
      <alignment horizontal="center" vertical="center" wrapText="1"/>
    </xf>
    <xf numFmtId="4" fontId="24" fillId="4" borderId="6" xfId="20" applyNumberFormat="1" applyFont="1" applyFill="1" applyBorder="1" applyAlignment="1">
      <alignment horizontal="center" vertical="center" wrapText="1"/>
    </xf>
    <xf numFmtId="4" fontId="24" fillId="4" borderId="23" xfId="20" applyNumberFormat="1" applyFont="1" applyFill="1" applyBorder="1" applyAlignment="1">
      <alignment horizontal="center" vertical="center" wrapText="1"/>
    </xf>
    <xf numFmtId="49" fontId="24" fillId="4" borderId="61" xfId="11" applyNumberFormat="1" applyFont="1" applyFill="1" applyBorder="1" applyAlignment="1">
      <alignment horizontal="left" vertical="center" wrapText="1" indent="2"/>
    </xf>
    <xf numFmtId="4" fontId="24" fillId="4" borderId="7" xfId="20" applyNumberFormat="1" applyFont="1" applyFill="1" applyBorder="1" applyAlignment="1">
      <alignment horizontal="center" vertical="center" wrapText="1"/>
    </xf>
    <xf numFmtId="43" fontId="38" fillId="14" borderId="2" xfId="24" applyFont="1" applyFill="1" applyBorder="1" applyAlignment="1">
      <alignment horizontal="center" vertical="center"/>
    </xf>
    <xf numFmtId="43" fontId="38" fillId="14" borderId="3" xfId="24" applyFont="1" applyFill="1" applyBorder="1" applyAlignment="1">
      <alignment horizontal="center" vertical="center"/>
    </xf>
    <xf numFmtId="43" fontId="38" fillId="14" borderId="29" xfId="24" applyFont="1" applyFill="1" applyBorder="1" applyAlignment="1">
      <alignment horizontal="center" vertical="center"/>
    </xf>
    <xf numFmtId="0" fontId="0" fillId="0" borderId="91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1" xfId="0" applyBorder="1" applyAlignment="1">
      <alignment horizontal="center"/>
    </xf>
    <xf numFmtId="166" fontId="50" fillId="4" borderId="0" xfId="11" applyNumberFormat="1" applyFont="1" applyFill="1" applyAlignment="1">
      <alignment vertical="center"/>
    </xf>
    <xf numFmtId="0" fontId="25" fillId="0" borderId="0" xfId="12" applyFont="1" applyFill="1" applyBorder="1" applyAlignment="1">
      <alignment vertical="top"/>
    </xf>
    <xf numFmtId="0" fontId="1" fillId="0" borderId="0" xfId="0" applyFont="1" applyFill="1"/>
    <xf numFmtId="0" fontId="20" fillId="0" borderId="0" xfId="12" applyFont="1" applyFill="1" applyBorder="1" applyAlignment="1">
      <alignment vertical="top" wrapText="1"/>
    </xf>
    <xf numFmtId="171" fontId="25" fillId="0" borderId="0" xfId="12" applyNumberFormat="1" applyFont="1" applyFill="1" applyBorder="1" applyAlignment="1">
      <alignment vertical="top" wrapText="1"/>
    </xf>
    <xf numFmtId="0" fontId="55" fillId="0" borderId="30" xfId="12" applyFont="1" applyFill="1" applyBorder="1" applyAlignment="1"/>
    <xf numFmtId="0" fontId="55" fillId="0" borderId="0" xfId="12" applyFont="1" applyFill="1" applyBorder="1" applyAlignment="1"/>
    <xf numFmtId="0" fontId="25" fillId="0" borderId="1" xfId="12" applyFont="1" applyFill="1" applyBorder="1" applyAlignment="1">
      <alignment horizontal="center" vertical="center"/>
    </xf>
    <xf numFmtId="17" fontId="25" fillId="0" borderId="1" xfId="12" applyNumberFormat="1" applyFont="1" applyFill="1" applyBorder="1" applyAlignment="1">
      <alignment horizontal="center" vertical="center" wrapText="1"/>
    </xf>
    <xf numFmtId="0" fontId="25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5" fillId="0" borderId="1" xfId="12" applyFont="1" applyFill="1" applyBorder="1" applyAlignment="1">
      <alignment vertical="top"/>
    </xf>
    <xf numFmtId="172" fontId="25" fillId="0" borderId="1" xfId="12" applyNumberFormat="1" applyFont="1" applyFill="1" applyBorder="1" applyAlignment="1">
      <alignment vertical="center"/>
    </xf>
    <xf numFmtId="49" fontId="25" fillId="0" borderId="1" xfId="12" applyNumberFormat="1" applyFont="1" applyFill="1" applyBorder="1" applyAlignment="1">
      <alignment horizontal="center" vertical="top"/>
    </xf>
    <xf numFmtId="173" fontId="25" fillId="0" borderId="1" xfId="12" applyNumberFormat="1" applyFont="1" applyFill="1" applyBorder="1" applyAlignment="1">
      <alignment vertical="center"/>
    </xf>
    <xf numFmtId="49" fontId="24" fillId="0" borderId="1" xfId="12" applyNumberFormat="1" applyFont="1" applyFill="1" applyBorder="1" applyAlignment="1">
      <alignment horizontal="center" vertical="top"/>
    </xf>
    <xf numFmtId="0" fontId="24" fillId="0" borderId="1" xfId="12" applyFont="1" applyFill="1" applyBorder="1" applyAlignment="1">
      <alignment vertical="top" wrapText="1"/>
    </xf>
    <xf numFmtId="0" fontId="24" fillId="0" borderId="1" xfId="12" applyFont="1" applyFill="1" applyBorder="1" applyAlignment="1">
      <alignment horizontal="center" vertical="center"/>
    </xf>
    <xf numFmtId="173" fontId="24" fillId="0" borderId="1" xfId="12" applyNumberFormat="1" applyFont="1" applyFill="1" applyBorder="1" applyAlignment="1">
      <alignment vertical="center"/>
    </xf>
    <xf numFmtId="173" fontId="1" fillId="0" borderId="0" xfId="0" applyNumberFormat="1" applyFont="1" applyFill="1"/>
    <xf numFmtId="0" fontId="26" fillId="0" borderId="1" xfId="12" applyFont="1" applyFill="1" applyBorder="1" applyAlignment="1">
      <alignment vertical="top" wrapText="1"/>
    </xf>
    <xf numFmtId="174" fontId="25" fillId="0" borderId="1" xfId="12" applyNumberFormat="1" applyFont="1" applyFill="1" applyBorder="1" applyAlignment="1">
      <alignment vertical="center"/>
    </xf>
    <xf numFmtId="49" fontId="56" fillId="0" borderId="1" xfId="36" applyNumberFormat="1" applyFont="1" applyFill="1" applyBorder="1" applyAlignment="1">
      <alignment horizontal="center" vertical="top"/>
    </xf>
    <xf numFmtId="0" fontId="56" fillId="0" borderId="1" xfId="36" applyFont="1" applyFill="1" applyBorder="1" applyAlignment="1">
      <alignment vertical="top" wrapText="1"/>
    </xf>
    <xf numFmtId="0" fontId="56" fillId="0" borderId="1" xfId="36" applyFont="1" applyFill="1" applyBorder="1" applyAlignment="1">
      <alignment horizontal="center" vertical="center"/>
    </xf>
    <xf numFmtId="173" fontId="56" fillId="0" borderId="1" xfId="12" applyNumberFormat="1" applyFont="1" applyFill="1" applyBorder="1" applyAlignment="1">
      <alignment vertical="center"/>
    </xf>
  </cellXfs>
  <cellStyles count="37">
    <cellStyle name=" 1" xfId="1"/>
    <cellStyle name="Normal_Sheet1" xfId="23"/>
    <cellStyle name="Обычный" xfId="0" builtinId="0"/>
    <cellStyle name="Обычный 12" xfId="36"/>
    <cellStyle name="Обычный 13" xfId="26"/>
    <cellStyle name="Обычный 2" xfId="2"/>
    <cellStyle name="Обычный 2 2" xfId="12"/>
    <cellStyle name="Обычный 3" xfId="11"/>
    <cellStyle name="Обычный 3 2" xfId="29"/>
    <cellStyle name="Обычный 3 2 2" xfId="35"/>
    <cellStyle name="Обычный 3 3" xfId="33"/>
    <cellStyle name="Обычный 4" xfId="20"/>
    <cellStyle name="Обычный 4 2" xfId="34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0"/>
    <cellStyle name="Финансовый 3" xfId="6"/>
    <cellStyle name="Финансовый 3 2" xfId="31"/>
    <cellStyle name="Финансовый 4" xfId="7"/>
    <cellStyle name="Финансовый 4 2" xfId="32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FF99FF"/>
      <color rgb="FFCCFF66"/>
      <color rgb="FF00FF00"/>
      <color rgb="FFCCFFCC"/>
      <color rgb="FF99FF99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6"/>
  <sheetViews>
    <sheetView view="pageBreakPreview" topLeftCell="A25" zoomScale="80" zoomScaleNormal="100" zoomScaleSheetLayoutView="80" workbookViewId="0">
      <selection activeCell="J30" sqref="J30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421" t="s">
        <v>228</v>
      </c>
      <c r="B2" s="421"/>
      <c r="C2" s="421"/>
      <c r="D2" s="421"/>
      <c r="E2" s="421"/>
      <c r="F2" s="421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421" t="s">
        <v>56</v>
      </c>
      <c r="B4" s="421"/>
      <c r="C4" s="421"/>
      <c r="D4" s="421"/>
      <c r="E4" s="421"/>
      <c r="F4" s="421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422" t="s">
        <v>2</v>
      </c>
      <c r="B6" s="425" t="s">
        <v>137</v>
      </c>
      <c r="C6" s="428" t="s">
        <v>59</v>
      </c>
      <c r="D6" s="429"/>
      <c r="E6" s="429"/>
      <c r="F6" s="429"/>
    </row>
    <row r="7" spans="1:11" s="7" customFormat="1" ht="18.75" customHeight="1" x14ac:dyDescent="0.2">
      <c r="A7" s="423"/>
      <c r="B7" s="426"/>
      <c r="C7" s="430" t="s">
        <v>21</v>
      </c>
      <c r="D7" s="431"/>
      <c r="E7" s="431"/>
      <c r="F7" s="432"/>
    </row>
    <row r="8" spans="1:11" s="7" customFormat="1" ht="18.75" customHeight="1" thickBot="1" x14ac:dyDescent="0.25">
      <c r="A8" s="424"/>
      <c r="B8" s="427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400" t="s">
        <v>58</v>
      </c>
      <c r="B9" s="401"/>
      <c r="C9" s="401"/>
      <c r="D9" s="401"/>
      <c r="E9" s="401"/>
      <c r="F9" s="402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411" t="s">
        <v>138</v>
      </c>
      <c r="B11" s="127" t="s">
        <v>140</v>
      </c>
      <c r="C11" s="273">
        <f>C23+C22+C21+C17+C16+C15</f>
        <v>1288.1063175591539</v>
      </c>
      <c r="D11" s="273">
        <f>D15+D16+C17+C21+C22+C23</f>
        <v>1562.5763175591542</v>
      </c>
      <c r="E11" s="273">
        <f>E15+E16+C17+C21+C22+C23</f>
        <v>1706.6963175591541</v>
      </c>
      <c r="F11" s="273">
        <f>F15+F16+C17+C21+C22+C23</f>
        <v>1830.066317559154</v>
      </c>
    </row>
    <row r="12" spans="1:11" s="7" customFormat="1" ht="15" customHeight="1" outlineLevel="1" x14ac:dyDescent="0.2">
      <c r="A12" s="412"/>
      <c r="B12" s="127" t="s">
        <v>212</v>
      </c>
      <c r="C12" s="273">
        <f>C23+C22+C21+C18+C16+C15</f>
        <v>1282.9756091254494</v>
      </c>
      <c r="D12" s="273">
        <f>D15+D16+C18+C21+C22+C23</f>
        <v>1557.4456091254497</v>
      </c>
      <c r="E12" s="273">
        <f>E15+E16+C18+C21+C22+C23</f>
        <v>1701.5656091254496</v>
      </c>
      <c r="F12" s="273">
        <f>F15+F16+C18+C21+C22+C23</f>
        <v>1824.9356091254494</v>
      </c>
    </row>
    <row r="13" spans="1:11" s="7" customFormat="1" ht="15" customHeight="1" outlineLevel="1" x14ac:dyDescent="0.2">
      <c r="A13" s="412"/>
      <c r="B13" s="127" t="s">
        <v>213</v>
      </c>
      <c r="C13" s="273">
        <f>C23+C22+C21+C19+C15+C16</f>
        <v>1253.0914828098369</v>
      </c>
      <c r="D13" s="273">
        <f>D15+D16+C19+C21+C22+C23</f>
        <v>1527.5614828098369</v>
      </c>
      <c r="E13" s="273">
        <f>E15+E16+C19+C21+C22+C23</f>
        <v>1671.6814828098368</v>
      </c>
      <c r="F13" s="273">
        <f>F15+F16+C19+C21+C22+C23</f>
        <v>1795.0514828098367</v>
      </c>
    </row>
    <row r="14" spans="1:11" s="7" customFormat="1" ht="15" customHeight="1" outlineLevel="1" thickBot="1" x14ac:dyDescent="0.25">
      <c r="A14" s="413"/>
      <c r="B14" s="127" t="s">
        <v>214</v>
      </c>
      <c r="C14" s="273">
        <f>C15+C16+C20+C21+C22+C23</f>
        <v>1228.8781394998975</v>
      </c>
      <c r="D14" s="273">
        <f>D15+D16+C20+C21+C22+C23</f>
        <v>1503.3481394998978</v>
      </c>
      <c r="E14" s="273">
        <f>E15+E16+C20+C21+C22+C23</f>
        <v>1647.4681394998977</v>
      </c>
      <c r="F14" s="273">
        <f>F15+F16++C20+C21+C22+C23</f>
        <v>1770.8381394998976</v>
      </c>
    </row>
    <row r="15" spans="1:11" s="282" customFormat="1" ht="15" customHeight="1" outlineLevel="1" x14ac:dyDescent="0.2">
      <c r="A15" s="278"/>
      <c r="B15" s="279" t="s">
        <v>219</v>
      </c>
      <c r="C15" s="280">
        <f>расчет!D19</f>
        <v>900.12428661483773</v>
      </c>
      <c r="D15" s="280">
        <f>C15</f>
        <v>900.12428661483773</v>
      </c>
      <c r="E15" s="280">
        <f>C15</f>
        <v>900.12428661483773</v>
      </c>
      <c r="F15" s="281">
        <f>C15</f>
        <v>900.12428661483773</v>
      </c>
    </row>
    <row r="16" spans="1:11" s="268" customFormat="1" ht="15" customHeight="1" outlineLevel="1" x14ac:dyDescent="0.2">
      <c r="A16" s="264"/>
      <c r="B16" s="265" t="s">
        <v>9</v>
      </c>
      <c r="C16" s="266">
        <v>298.12</v>
      </c>
      <c r="D16" s="266">
        <v>572.59</v>
      </c>
      <c r="E16" s="266">
        <v>716.71</v>
      </c>
      <c r="F16" s="267">
        <v>840.08</v>
      </c>
    </row>
    <row r="17" spans="1:11" s="284" customFormat="1" ht="18.75" customHeight="1" outlineLevel="1" x14ac:dyDescent="0.2">
      <c r="A17" s="414" t="s">
        <v>206</v>
      </c>
      <c r="B17" s="292" t="s">
        <v>140</v>
      </c>
      <c r="C17" s="406">
        <f>C15*9.68%</f>
        <v>87.132030944316284</v>
      </c>
      <c r="D17" s="407"/>
      <c r="E17" s="407"/>
      <c r="F17" s="407"/>
      <c r="H17" s="546"/>
      <c r="I17" s="546"/>
      <c r="J17" s="546"/>
      <c r="K17" s="546"/>
    </row>
    <row r="18" spans="1:11" s="284" customFormat="1" ht="18.75" customHeight="1" outlineLevel="1" x14ac:dyDescent="0.2">
      <c r="A18" s="414"/>
      <c r="B18" s="292" t="s">
        <v>212</v>
      </c>
      <c r="C18" s="406">
        <f>D15*9.11%</f>
        <v>82.001322510611715</v>
      </c>
      <c r="D18" s="407"/>
      <c r="E18" s="407"/>
      <c r="F18" s="407"/>
      <c r="H18" s="546"/>
      <c r="I18" s="546"/>
      <c r="J18" s="546"/>
      <c r="K18" s="546"/>
    </row>
    <row r="19" spans="1:11" s="284" customFormat="1" ht="18.75" customHeight="1" outlineLevel="1" x14ac:dyDescent="0.2">
      <c r="A19" s="414"/>
      <c r="B19" s="292" t="s">
        <v>213</v>
      </c>
      <c r="C19" s="406">
        <f>E15*5.79%</f>
        <v>52.117196194999103</v>
      </c>
      <c r="D19" s="407"/>
      <c r="E19" s="407"/>
      <c r="F19" s="407"/>
      <c r="H19" s="546"/>
      <c r="I19" s="546"/>
      <c r="J19" s="546"/>
      <c r="K19" s="546"/>
    </row>
    <row r="20" spans="1:11" s="284" customFormat="1" ht="18.75" customHeight="1" outlineLevel="1" x14ac:dyDescent="0.2">
      <c r="A20" s="415"/>
      <c r="B20" s="292" t="s">
        <v>214</v>
      </c>
      <c r="C20" s="406">
        <f>F15*3.1%</f>
        <v>27.903852885059969</v>
      </c>
      <c r="D20" s="407"/>
      <c r="E20" s="407"/>
      <c r="F20" s="407"/>
      <c r="H20" s="546"/>
      <c r="I20" s="546"/>
      <c r="J20" s="546"/>
      <c r="K20" s="546"/>
    </row>
    <row r="21" spans="1:11" s="7" customFormat="1" ht="15" customHeight="1" outlineLevel="1" x14ac:dyDescent="0.2">
      <c r="A21" s="17"/>
      <c r="B21" s="186" t="s">
        <v>93</v>
      </c>
      <c r="C21" s="408">
        <v>0.92</v>
      </c>
      <c r="D21" s="409"/>
      <c r="E21" s="409"/>
      <c r="F21" s="410"/>
      <c r="H21" s="546"/>
      <c r="I21" s="546"/>
      <c r="J21" s="546"/>
      <c r="K21" s="546"/>
    </row>
    <row r="22" spans="1:11" s="7" customFormat="1" ht="15" customHeight="1" outlineLevel="1" x14ac:dyDescent="0.2">
      <c r="A22" s="17"/>
      <c r="B22" s="187" t="s">
        <v>94</v>
      </c>
      <c r="C22" s="408">
        <v>1.528</v>
      </c>
      <c r="D22" s="409"/>
      <c r="E22" s="409"/>
      <c r="F22" s="410"/>
      <c r="H22" s="546"/>
      <c r="I22" s="546"/>
      <c r="J22" s="546"/>
      <c r="K22" s="546"/>
    </row>
    <row r="23" spans="1:11" s="7" customFormat="1" ht="15" customHeight="1" outlineLevel="1" thickBot="1" x14ac:dyDescent="0.25">
      <c r="A23" s="23"/>
      <c r="B23" s="185" t="s">
        <v>95</v>
      </c>
      <c r="C23" s="416">
        <v>0.28199999999999997</v>
      </c>
      <c r="D23" s="417"/>
      <c r="E23" s="417"/>
      <c r="F23" s="418"/>
      <c r="H23" s="546"/>
      <c r="I23" s="546"/>
      <c r="J23" s="546"/>
      <c r="K23" s="546"/>
    </row>
    <row r="24" spans="1:11" s="47" customFormat="1" ht="19.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546"/>
      <c r="I24" s="546"/>
      <c r="J24" s="546"/>
      <c r="K24" s="546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930.75813949989777</v>
      </c>
      <c r="D25" s="21"/>
      <c r="E25" s="21"/>
      <c r="F25" s="20"/>
      <c r="H25" s="546"/>
      <c r="I25" s="546"/>
      <c r="J25" s="546"/>
      <c r="K25" s="546"/>
    </row>
    <row r="26" spans="1:11" s="282" customFormat="1" ht="15" customHeight="1" outlineLevel="1" x14ac:dyDescent="0.2">
      <c r="A26" s="285"/>
      <c r="B26" s="286" t="s">
        <v>8</v>
      </c>
      <c r="C26" s="287">
        <f>C15</f>
        <v>900.12428661483773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403">
        <f>C20</f>
        <v>27.903852885059969</v>
      </c>
      <c r="D27" s="403"/>
      <c r="E27" s="403"/>
      <c r="F27" s="403"/>
    </row>
    <row r="28" spans="1:11" s="7" customFormat="1" ht="15" customHeight="1" outlineLevel="1" x14ac:dyDescent="0.2">
      <c r="A28" s="188"/>
      <c r="B28" s="186" t="s">
        <v>93</v>
      </c>
      <c r="C28" s="404">
        <v>0.92</v>
      </c>
      <c r="D28" s="404"/>
      <c r="E28" s="404"/>
      <c r="F28" s="404"/>
    </row>
    <row r="29" spans="1:11" s="7" customFormat="1" ht="15" customHeight="1" outlineLevel="1" x14ac:dyDescent="0.2">
      <c r="A29" s="188"/>
      <c r="B29" s="187" t="s">
        <v>94</v>
      </c>
      <c r="C29" s="404">
        <v>1.528</v>
      </c>
      <c r="D29" s="404"/>
      <c r="E29" s="404"/>
      <c r="F29" s="404"/>
    </row>
    <row r="30" spans="1:11" s="7" customFormat="1" ht="15" customHeight="1" outlineLevel="1" thickBot="1" x14ac:dyDescent="0.25">
      <c r="A30" s="18"/>
      <c r="B30" s="185" t="s">
        <v>95</v>
      </c>
      <c r="C30" s="405">
        <v>0.28199999999999997</v>
      </c>
      <c r="D30" s="405"/>
      <c r="E30" s="405"/>
      <c r="F30" s="405"/>
    </row>
    <row r="31" spans="1:11" s="7" customFormat="1" ht="34.5" customHeight="1" outlineLevel="1" thickBot="1" x14ac:dyDescent="0.25">
      <c r="A31" s="189" t="s">
        <v>16</v>
      </c>
      <c r="B31" s="419" t="s">
        <v>96</v>
      </c>
      <c r="C31" s="420"/>
      <c r="D31" s="420"/>
      <c r="E31" s="420"/>
      <c r="F31" s="420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1742.9342866148377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900.12428661483773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f>F16</f>
        <v>840.08</v>
      </c>
    </row>
    <row r="35" spans="1:6" s="7" customFormat="1" ht="15" customHeight="1" outlineLevel="1" x14ac:dyDescent="0.2">
      <c r="A35" s="188"/>
      <c r="B35" s="186" t="s">
        <v>93</v>
      </c>
      <c r="C35" s="404">
        <v>0.92</v>
      </c>
      <c r="D35" s="404"/>
      <c r="E35" s="404"/>
      <c r="F35" s="404"/>
    </row>
    <row r="36" spans="1:6" s="7" customFormat="1" ht="15" customHeight="1" outlineLevel="1" x14ac:dyDescent="0.2">
      <c r="A36" s="188"/>
      <c r="B36" s="187" t="s">
        <v>94</v>
      </c>
      <c r="C36" s="404">
        <v>1.528</v>
      </c>
      <c r="D36" s="404"/>
      <c r="E36" s="404"/>
      <c r="F36" s="404"/>
    </row>
    <row r="37" spans="1:6" s="7" customFormat="1" ht="15" customHeight="1" outlineLevel="1" thickBot="1" x14ac:dyDescent="0.25">
      <c r="A37" s="18"/>
      <c r="B37" s="185" t="s">
        <v>95</v>
      </c>
      <c r="C37" s="405">
        <v>0.28199999999999997</v>
      </c>
      <c r="D37" s="405"/>
      <c r="E37" s="405"/>
      <c r="F37" s="405"/>
    </row>
    <row r="38" spans="1:6" s="1" customFormat="1" ht="32.25" customHeight="1" outlineLevel="1" thickBot="1" x14ac:dyDescent="0.25">
      <c r="A38" s="400" t="s">
        <v>97</v>
      </c>
      <c r="B38" s="401"/>
      <c r="C38" s="401"/>
      <c r="D38" s="401"/>
      <c r="E38" s="401"/>
      <c r="F38" s="402"/>
    </row>
    <row r="39" spans="1:6" s="7" customFormat="1" ht="53.25" customHeight="1" outlineLevel="1" thickBot="1" x14ac:dyDescent="0.25">
      <c r="A39" s="15" t="s">
        <v>17</v>
      </c>
      <c r="B39" s="397" t="s">
        <v>261</v>
      </c>
      <c r="C39" s="88">
        <f>C40+C41+C42+C43+C44</f>
        <v>921.5442866148378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900.12428661483773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403">
        <v>18.690000000000001</v>
      </c>
      <c r="D41" s="403"/>
      <c r="E41" s="403"/>
      <c r="F41" s="403"/>
    </row>
    <row r="42" spans="1:6" s="7" customFormat="1" ht="16.5" customHeight="1" outlineLevel="1" x14ac:dyDescent="0.2">
      <c r="A42" s="188"/>
      <c r="B42" s="186" t="s">
        <v>93</v>
      </c>
      <c r="C42" s="404">
        <v>0.92</v>
      </c>
      <c r="D42" s="404"/>
      <c r="E42" s="404"/>
      <c r="F42" s="404"/>
    </row>
    <row r="43" spans="1:6" s="7" customFormat="1" ht="16.5" customHeight="1" outlineLevel="1" x14ac:dyDescent="0.2">
      <c r="A43" s="188"/>
      <c r="B43" s="187" t="s">
        <v>94</v>
      </c>
      <c r="C43" s="404">
        <v>1.528</v>
      </c>
      <c r="D43" s="404"/>
      <c r="E43" s="404"/>
      <c r="F43" s="404"/>
    </row>
    <row r="44" spans="1:6" s="7" customFormat="1" ht="16.5" customHeight="1" outlineLevel="1" thickBot="1" x14ac:dyDescent="0.25">
      <c r="A44" s="18"/>
      <c r="B44" s="185" t="s">
        <v>95</v>
      </c>
      <c r="C44" s="405">
        <v>0.28199999999999997</v>
      </c>
      <c r="D44" s="405"/>
      <c r="E44" s="405"/>
      <c r="F44" s="405"/>
    </row>
    <row r="45" spans="1:6" s="7" customFormat="1" ht="48" customHeight="1" outlineLevel="1" thickBot="1" x14ac:dyDescent="0.25">
      <c r="A45" s="15" t="s">
        <v>7</v>
      </c>
      <c r="B45" s="394" t="s">
        <v>262</v>
      </c>
      <c r="C45" s="88">
        <f>C46+C47+C48+C49+C50</f>
        <v>954.97148280983686</v>
      </c>
      <c r="D45" s="31"/>
      <c r="E45" s="31"/>
      <c r="F45" s="20"/>
    </row>
    <row r="46" spans="1:6" s="282" customFormat="1" ht="18" customHeight="1" outlineLevel="1" x14ac:dyDescent="0.2">
      <c r="A46" s="285"/>
      <c r="B46" s="290" t="s">
        <v>8</v>
      </c>
      <c r="C46" s="291">
        <f>C40</f>
        <v>900.12428661483773</v>
      </c>
      <c r="D46" s="291"/>
      <c r="E46" s="291"/>
      <c r="F46" s="288"/>
    </row>
    <row r="47" spans="1:6" s="284" customFormat="1" ht="15" customHeight="1" x14ac:dyDescent="0.2">
      <c r="A47" s="289"/>
      <c r="B47" s="283" t="s">
        <v>10</v>
      </c>
      <c r="C47" s="403">
        <f>C19</f>
        <v>52.117196194999103</v>
      </c>
      <c r="D47" s="403"/>
      <c r="E47" s="403"/>
      <c r="F47" s="403"/>
    </row>
    <row r="48" spans="1:6" s="7" customFormat="1" ht="16.5" customHeight="1" outlineLevel="1" x14ac:dyDescent="0.2">
      <c r="A48" s="188"/>
      <c r="B48" s="186" t="s">
        <v>93</v>
      </c>
      <c r="C48" s="404">
        <v>0.92</v>
      </c>
      <c r="D48" s="404"/>
      <c r="E48" s="404"/>
      <c r="F48" s="404"/>
    </row>
    <row r="49" spans="1:6" s="7" customFormat="1" ht="16.5" customHeight="1" outlineLevel="1" x14ac:dyDescent="0.2">
      <c r="A49" s="188"/>
      <c r="B49" s="187" t="s">
        <v>94</v>
      </c>
      <c r="C49" s="404">
        <v>1.528</v>
      </c>
      <c r="D49" s="404"/>
      <c r="E49" s="404"/>
      <c r="F49" s="404"/>
    </row>
    <row r="50" spans="1:6" s="7" customFormat="1" ht="16.5" customHeight="1" outlineLevel="1" thickBot="1" x14ac:dyDescent="0.25">
      <c r="A50" s="18"/>
      <c r="B50" s="185" t="s">
        <v>95</v>
      </c>
      <c r="C50" s="405">
        <v>0.28199999999999997</v>
      </c>
      <c r="D50" s="405"/>
      <c r="E50" s="405"/>
      <c r="F50" s="405"/>
    </row>
    <row r="51" spans="1:6" ht="32.25" customHeight="1" outlineLevel="1" x14ac:dyDescent="0.2">
      <c r="A51" s="398" t="s">
        <v>205</v>
      </c>
      <c r="B51" s="398"/>
      <c r="C51" s="398"/>
      <c r="D51" s="398"/>
      <c r="E51" s="398"/>
      <c r="F51" s="398"/>
    </row>
    <row r="52" spans="1:6" ht="32.25" customHeight="1" outlineLevel="1" x14ac:dyDescent="0.2">
      <c r="A52" s="399"/>
      <c r="B52" s="399"/>
      <c r="C52" s="399"/>
      <c r="D52" s="399"/>
      <c r="E52" s="399"/>
      <c r="F52" s="399"/>
    </row>
    <row r="53" spans="1:6" ht="32.25" customHeight="1" outlineLevel="1" x14ac:dyDescent="0.2"/>
    <row r="54" spans="1:6" ht="15" customHeight="1" x14ac:dyDescent="0.2"/>
    <row r="55" spans="1:6" ht="32.25" hidden="1" customHeight="1" outlineLevel="1" x14ac:dyDescent="0.2"/>
    <row r="56" spans="1:6" ht="32.25" hidden="1" customHeight="1" outlineLevel="1" x14ac:dyDescent="0.2"/>
    <row r="57" spans="1:6" ht="32.25" hidden="1" customHeight="1" outlineLevel="1" x14ac:dyDescent="0.2"/>
    <row r="58" spans="1:6" ht="32.25" hidden="1" customHeight="1" outlineLevel="1" x14ac:dyDescent="0.2"/>
    <row r="59" spans="1:6" ht="32.25" hidden="1" customHeight="1" outlineLevel="1" x14ac:dyDescent="0.2"/>
    <row r="60" spans="1:6" ht="32.25" hidden="1" customHeight="1" outlineLevel="1" x14ac:dyDescent="0.2"/>
    <row r="61" spans="1:6" ht="15" customHeight="1" collapsed="1" x14ac:dyDescent="0.2">
      <c r="A61" s="6"/>
      <c r="C61" s="6"/>
      <c r="D61" s="6"/>
      <c r="E61" s="6"/>
      <c r="F61" s="6"/>
    </row>
    <row r="62" spans="1:6" ht="32.25" hidden="1" customHeight="1" outlineLevel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15" customHeight="1" collapsed="1" x14ac:dyDescent="0.2">
      <c r="A68" s="6"/>
      <c r="C68" s="6"/>
      <c r="D68" s="6"/>
      <c r="E68" s="6"/>
      <c r="F68" s="6"/>
    </row>
    <row r="69" spans="1:6" ht="32.25" hidden="1" customHeight="1" outlineLevel="1" x14ac:dyDescent="0.2">
      <c r="A69" s="6"/>
      <c r="C69" s="6"/>
      <c r="D69" s="6"/>
      <c r="E69" s="6"/>
      <c r="F69" s="6"/>
    </row>
    <row r="70" spans="1:6" ht="32.25" hidden="1" customHeight="1" outlineLevel="1" x14ac:dyDescent="0.2">
      <c r="A70" s="6"/>
      <c r="C70" s="6"/>
      <c r="D70" s="6"/>
      <c r="E70" s="6"/>
      <c r="F70" s="6"/>
    </row>
    <row r="71" spans="1:6" ht="32.25" hidden="1" customHeight="1" outlineLevel="1" x14ac:dyDescent="0.2">
      <c r="A71" s="6"/>
      <c r="C71" s="6"/>
      <c r="D71" s="6"/>
      <c r="E71" s="6"/>
      <c r="F71" s="6"/>
    </row>
    <row r="72" spans="1:6" ht="32.25" hidden="1" customHeight="1" outlineLevel="1" x14ac:dyDescent="0.2">
      <c r="A72" s="6"/>
      <c r="C72" s="6"/>
      <c r="D72" s="6"/>
      <c r="E72" s="6"/>
      <c r="F72" s="6"/>
    </row>
    <row r="73" spans="1:6" ht="32.25" hidden="1" customHeight="1" outlineLevel="1" x14ac:dyDescent="0.2">
      <c r="A73" s="6"/>
      <c r="C73" s="6"/>
      <c r="D73" s="6"/>
      <c r="E73" s="6"/>
      <c r="F73" s="6"/>
    </row>
    <row r="74" spans="1:6" ht="32.25" hidden="1" customHeight="1" outlineLevel="1" x14ac:dyDescent="0.2">
      <c r="A74" s="6"/>
      <c r="C74" s="6"/>
      <c r="D74" s="6"/>
      <c r="E74" s="6"/>
      <c r="F74" s="6"/>
    </row>
    <row r="75" spans="1:6" ht="22.5" customHeight="1" collapsed="1" x14ac:dyDescent="0.2">
      <c r="A75" s="6"/>
      <c r="C75" s="6"/>
      <c r="D75" s="6"/>
      <c r="E75" s="6"/>
      <c r="F75" s="6"/>
    </row>
    <row r="76" spans="1:6" ht="15" customHeight="1" x14ac:dyDescent="0.2">
      <c r="A76" s="6"/>
      <c r="C76" s="6"/>
      <c r="D76" s="6"/>
      <c r="E76" s="6"/>
      <c r="F76" s="6"/>
    </row>
    <row r="77" spans="1:6" ht="15" customHeight="1" outlineLevel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38.25" customHeight="1" x14ac:dyDescent="0.2">
      <c r="A82" s="6"/>
      <c r="C82" s="6"/>
      <c r="D82" s="6"/>
      <c r="E82" s="6"/>
      <c r="F82" s="6"/>
    </row>
    <row r="83" spans="1:6" ht="15" customHeight="1" x14ac:dyDescent="0.2">
      <c r="A83" s="6"/>
      <c r="C83" s="6"/>
      <c r="D83" s="6"/>
      <c r="E83" s="6"/>
      <c r="F83" s="6"/>
    </row>
    <row r="84" spans="1:6" ht="15" customHeight="1" outlineLevel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39" customHeight="1" x14ac:dyDescent="0.2">
      <c r="A89" s="6"/>
      <c r="C89" s="6"/>
      <c r="D89" s="6"/>
      <c r="E89" s="6"/>
      <c r="F89" s="6"/>
    </row>
    <row r="90" spans="1:6" ht="15" customHeight="1" x14ac:dyDescent="0.2">
      <c r="A90" s="6"/>
      <c r="C90" s="6"/>
      <c r="D90" s="6"/>
      <c r="E90" s="6"/>
      <c r="F90" s="6"/>
    </row>
    <row r="91" spans="1:6" ht="15" customHeight="1" outlineLevel="1" x14ac:dyDescent="0.2">
      <c r="A91" s="6"/>
      <c r="C91" s="6"/>
      <c r="D91" s="6"/>
      <c r="E91" s="6"/>
      <c r="F91" s="6"/>
    </row>
    <row r="92" spans="1:6" ht="15" customHeight="1" outlineLevel="1" x14ac:dyDescent="0.2">
      <c r="A92" s="6"/>
      <c r="C92" s="6"/>
      <c r="D92" s="6"/>
      <c r="E92" s="6"/>
      <c r="F92" s="6"/>
    </row>
    <row r="93" spans="1:6" ht="15" customHeight="1" outlineLevel="1" x14ac:dyDescent="0.2">
      <c r="A93" s="6"/>
      <c r="C93" s="6"/>
      <c r="D93" s="6"/>
      <c r="E93" s="6"/>
      <c r="F93" s="6"/>
    </row>
    <row r="94" spans="1:6" ht="15" customHeight="1" outlineLevel="1" x14ac:dyDescent="0.2">
      <c r="A94" s="6"/>
      <c r="C94" s="6"/>
      <c r="D94" s="6"/>
      <c r="E94" s="6"/>
      <c r="F94" s="6"/>
    </row>
    <row r="95" spans="1:6" ht="15" customHeight="1" outlineLevel="1" x14ac:dyDescent="0.2">
      <c r="A95" s="6"/>
      <c r="C95" s="6"/>
      <c r="D95" s="6"/>
      <c r="E95" s="6"/>
      <c r="F95" s="6"/>
    </row>
    <row r="96" spans="1:6" x14ac:dyDescent="0.2">
      <c r="A96" s="6"/>
      <c r="C96" s="6"/>
      <c r="D96" s="6"/>
      <c r="E96" s="6"/>
      <c r="F96" s="6"/>
    </row>
  </sheetData>
  <mergeCells count="34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51:F52"/>
    <mergeCell ref="A38:F38"/>
    <mergeCell ref="C41:F41"/>
    <mergeCell ref="C42:F42"/>
    <mergeCell ref="C43:F43"/>
    <mergeCell ref="C44:F44"/>
    <mergeCell ref="C47:F47"/>
    <mergeCell ref="C48:F48"/>
    <mergeCell ref="C49:F49"/>
    <mergeCell ref="C50:F50"/>
  </mergeCells>
  <pageMargins left="0" right="0" top="0.35433070866141736" bottom="0.39370078740157483" header="0.39370078740157483" footer="0.19685039370078741"/>
  <pageSetup paperSize="9" scale="55" orientation="portrait" r:id="rId1"/>
  <headerFooter>
    <oddFooter>&amp;CСтраница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748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725" sqref="A725:XFD748"/>
    </sheetView>
  </sheetViews>
  <sheetFormatPr defaultRowHeight="12.75" x14ac:dyDescent="0.2"/>
  <cols>
    <col min="5" max="20" width="12.28515625" customWidth="1"/>
  </cols>
  <sheetData>
    <row r="1" spans="3:20" x14ac:dyDescent="0.2">
      <c r="C1" s="213"/>
      <c r="D1" s="213"/>
    </row>
    <row r="2" spans="3:20" ht="13.5" thickBot="1" x14ac:dyDescent="0.25">
      <c r="C2" s="213"/>
      <c r="D2" s="213"/>
    </row>
    <row r="3" spans="3:20" ht="13.5" thickBot="1" x14ac:dyDescent="0.25">
      <c r="C3" s="213"/>
      <c r="D3" s="213"/>
      <c r="E3" s="543" t="s">
        <v>215</v>
      </c>
      <c r="F3" s="544"/>
      <c r="G3" s="544"/>
      <c r="H3" s="545"/>
      <c r="I3" s="543" t="s">
        <v>216</v>
      </c>
      <c r="J3" s="544"/>
      <c r="K3" s="544"/>
      <c r="L3" s="545"/>
      <c r="M3" s="543" t="s">
        <v>217</v>
      </c>
      <c r="N3" s="544"/>
      <c r="O3" s="544"/>
      <c r="P3" s="545"/>
      <c r="Q3" s="543" t="s">
        <v>218</v>
      </c>
      <c r="R3" s="544"/>
      <c r="S3" s="544"/>
      <c r="T3" s="545"/>
    </row>
    <row r="4" spans="3:20" ht="36.75" customHeight="1" thickBot="1" x14ac:dyDescent="0.25">
      <c r="C4" s="342" t="s">
        <v>117</v>
      </c>
      <c r="D4" s="343" t="s">
        <v>118</v>
      </c>
      <c r="E4" s="362" t="s">
        <v>140</v>
      </c>
      <c r="F4" s="364" t="s">
        <v>141</v>
      </c>
      <c r="G4" s="364" t="s">
        <v>142</v>
      </c>
      <c r="H4" s="365" t="s">
        <v>143</v>
      </c>
      <c r="I4" s="362" t="s">
        <v>140</v>
      </c>
      <c r="J4" s="364" t="s">
        <v>141</v>
      </c>
      <c r="K4" s="364" t="s">
        <v>142</v>
      </c>
      <c r="L4" s="365" t="s">
        <v>143</v>
      </c>
      <c r="M4" s="362" t="s">
        <v>140</v>
      </c>
      <c r="N4" s="364" t="s">
        <v>141</v>
      </c>
      <c r="O4" s="364" t="s">
        <v>142</v>
      </c>
      <c r="P4" s="365" t="s">
        <v>143</v>
      </c>
      <c r="Q4" s="362" t="s">
        <v>140</v>
      </c>
      <c r="R4" s="364" t="s">
        <v>141</v>
      </c>
      <c r="S4" s="364" t="s">
        <v>142</v>
      </c>
      <c r="T4" s="365" t="s">
        <v>143</v>
      </c>
    </row>
    <row r="5" spans="3:20" ht="13.5" thickBot="1" x14ac:dyDescent="0.25">
      <c r="C5" s="537">
        <v>1</v>
      </c>
      <c r="D5" s="360">
        <v>0</v>
      </c>
      <c r="E5" s="347">
        <f>'цена(1,4 цк)'!E18</f>
        <v>0.65320775200000003</v>
      </c>
      <c r="F5" s="313">
        <f>'цена(1,4 цк)'!E49</f>
        <v>0.65007052900000006</v>
      </c>
      <c r="G5" s="313">
        <f>'цена(1,4 цк)'!E80</f>
        <v>0.63179758100000005</v>
      </c>
      <c r="H5" s="348">
        <f>'цена(1,4 цк)'!E111</f>
        <v>0.6169920900000001</v>
      </c>
      <c r="I5" s="347">
        <f>'цена(1,4 цк)'!E142</f>
        <v>0.67764775199999994</v>
      </c>
      <c r="J5" s="313">
        <f>'цена(1,4 цк)'!E173</f>
        <v>0.67451052899999997</v>
      </c>
      <c r="K5" s="313">
        <f>'цена(1,4 цк)'!E204</f>
        <v>0.65623758099999996</v>
      </c>
      <c r="L5" s="348">
        <f>'цена(1,4 цк)'!E235</f>
        <v>0.64143209000000001</v>
      </c>
      <c r="M5" s="347">
        <f>'цена(1,4 цк)'!E266</f>
        <v>0.70617775199999999</v>
      </c>
      <c r="N5" s="313">
        <f>'цена(1,4 цк)'!E297</f>
        <v>0.70304052900000003</v>
      </c>
      <c r="O5" s="313">
        <f>'цена(1,4 цк)'!E328</f>
        <v>0.6847675809999999</v>
      </c>
      <c r="P5" s="348">
        <f>'цена(1,4 цк)'!E359</f>
        <v>0.66996208999999995</v>
      </c>
      <c r="Q5" s="367">
        <f>'цена(1,4 цк)'!E390</f>
        <v>0.80144775200000007</v>
      </c>
      <c r="R5" s="368">
        <f>'цена(1,4 цк)'!E421</f>
        <v>0.7983105290000001</v>
      </c>
      <c r="S5" s="368">
        <f>'цена(1,4 цк)'!E452</f>
        <v>0.78003758100000009</v>
      </c>
      <c r="T5" s="369">
        <f>'цена(1,4 цк)'!E483</f>
        <v>0.76523209000000003</v>
      </c>
    </row>
    <row r="6" spans="3:20" x14ac:dyDescent="0.2">
      <c r="C6" s="538"/>
      <c r="D6" s="361">
        <v>1</v>
      </c>
      <c r="E6" s="349">
        <f>'цена(1,4 цк)'!F18</f>
        <v>0.62782779999999994</v>
      </c>
      <c r="F6" s="356">
        <f>'цена(1,4 цк)'!F49</f>
        <v>0.62482247499999999</v>
      </c>
      <c r="G6" s="311">
        <f>'цена(1,4 цк)'!F80</f>
        <v>0.60731777499999995</v>
      </c>
      <c r="H6" s="359">
        <f>'цена(1,4 цк)'!F111</f>
        <v>0.59313474999999993</v>
      </c>
      <c r="I6" s="349">
        <f>'цена(1,4 цк)'!F142</f>
        <v>0.65226779999999995</v>
      </c>
      <c r="J6" s="311">
        <f>'цена(1,4 цк)'!F173</f>
        <v>0.64926247500000001</v>
      </c>
      <c r="K6" s="311">
        <f>'цена(1,4 цк)'!F204</f>
        <v>0.63175777500000008</v>
      </c>
      <c r="L6" s="350">
        <f>'цена(1,4 цк)'!F235</f>
        <v>0.61757474999999995</v>
      </c>
      <c r="M6" s="349">
        <f>'цена(1,4 цк)'!F266</f>
        <v>0.6807977999999999</v>
      </c>
      <c r="N6" s="311">
        <f>'цена(1,4 цк)'!F297</f>
        <v>0.67779247499999995</v>
      </c>
      <c r="O6" s="311">
        <f>'цена(1,4 цк)'!F328</f>
        <v>0.66028777500000002</v>
      </c>
      <c r="P6" s="356">
        <f>'цена(1,4 цк)'!F359</f>
        <v>0.64610475000000001</v>
      </c>
      <c r="Q6" s="347">
        <f>'цена(1,4 цк)'!F390</f>
        <v>0.77606779999999997</v>
      </c>
      <c r="R6" s="313">
        <f>'цена(1,4 цк)'!F421</f>
        <v>0.77306247499999992</v>
      </c>
      <c r="S6" s="313">
        <f>'цена(1,4 цк)'!F452</f>
        <v>0.75555777499999999</v>
      </c>
      <c r="T6" s="348">
        <f>'цена(1,4 цк)'!F483</f>
        <v>0.74137474999999997</v>
      </c>
    </row>
    <row r="7" spans="3:20" x14ac:dyDescent="0.2">
      <c r="C7" s="538"/>
      <c r="D7" s="361">
        <v>2</v>
      </c>
      <c r="E7" s="349">
        <f>'цена(1,4 цк)'!G18</f>
        <v>0.63161175999999997</v>
      </c>
      <c r="F7" s="356">
        <f>'цена(1,4 цк)'!G49</f>
        <v>0.62858676999999996</v>
      </c>
      <c r="G7" s="311">
        <f>'цена(1,4 цк)'!G80</f>
        <v>0.61096753000000004</v>
      </c>
      <c r="H7" s="359">
        <f>'цена(1,4 цк)'!G111</f>
        <v>0.59669169999999994</v>
      </c>
      <c r="I7" s="349">
        <f>'цена(1,4 цк)'!G142</f>
        <v>0.65605176000000009</v>
      </c>
      <c r="J7" s="311">
        <f>'цена(1,4 цк)'!G173</f>
        <v>0.65302677000000009</v>
      </c>
      <c r="K7" s="311">
        <f>'цена(1,4 цк)'!G204</f>
        <v>0.63540753000000005</v>
      </c>
      <c r="L7" s="350">
        <f>'цена(1,4 цк)'!G235</f>
        <v>0.62113170000000006</v>
      </c>
      <c r="M7" s="349">
        <f>'цена(1,4 цк)'!G266</f>
        <v>0.68458176000000004</v>
      </c>
      <c r="N7" s="311">
        <f>'цена(1,4 цк)'!G297</f>
        <v>0.68155677000000003</v>
      </c>
      <c r="O7" s="311">
        <f>'цена(1,4 цк)'!G328</f>
        <v>0.66393753</v>
      </c>
      <c r="P7" s="356">
        <f>'цена(1,4 цк)'!G359</f>
        <v>0.64966170000000001</v>
      </c>
      <c r="Q7" s="349">
        <f>'цена(1,4 цк)'!G390</f>
        <v>0.77985176</v>
      </c>
      <c r="R7" s="311">
        <f>'цена(1,4 цк)'!G421</f>
        <v>0.77682677</v>
      </c>
      <c r="S7" s="311">
        <f>'цена(1,4 цк)'!G452</f>
        <v>0.75920753000000007</v>
      </c>
      <c r="T7" s="350">
        <f>'цена(1,4 цк)'!G483</f>
        <v>0.74493169999999997</v>
      </c>
    </row>
    <row r="8" spans="3:20" x14ac:dyDescent="0.2">
      <c r="C8" s="538"/>
      <c r="D8" s="361">
        <v>3</v>
      </c>
      <c r="E8" s="349">
        <f>'цена(1,4 цк)'!H18</f>
        <v>0.64363268800000006</v>
      </c>
      <c r="F8" s="356">
        <f>'цена(1,4 цк)'!H49</f>
        <v>0.64054522600000008</v>
      </c>
      <c r="G8" s="311">
        <f>'цена(1,4 цк)'!H80</f>
        <v>0.62256211400000006</v>
      </c>
      <c r="H8" s="359">
        <f>'цена(1,4 цк)'!H111</f>
        <v>0.60799146000000004</v>
      </c>
      <c r="I8" s="349">
        <f>'цена(1,4 цк)'!H142</f>
        <v>0.66807268799999997</v>
      </c>
      <c r="J8" s="311">
        <f>'цена(1,4 цк)'!H173</f>
        <v>0.66498522599999998</v>
      </c>
      <c r="K8" s="311">
        <f>'цена(1,4 цк)'!H204</f>
        <v>0.64700211399999996</v>
      </c>
      <c r="L8" s="350">
        <f>'цена(1,4 цк)'!H235</f>
        <v>0.63243146000000006</v>
      </c>
      <c r="M8" s="349">
        <f>'цена(1,4 цк)'!H266</f>
        <v>0.69660268799999991</v>
      </c>
      <c r="N8" s="311">
        <f>'цена(1,4 цк)'!H297</f>
        <v>0.69351522599999993</v>
      </c>
      <c r="O8" s="311">
        <f>'цена(1,4 цк)'!H328</f>
        <v>0.67553211400000002</v>
      </c>
      <c r="P8" s="356">
        <f>'цена(1,4 цк)'!H359</f>
        <v>0.66096146</v>
      </c>
      <c r="Q8" s="349">
        <f>'цена(1,4 цк)'!H390</f>
        <v>0.79187268799999999</v>
      </c>
      <c r="R8" s="311">
        <f>'цена(1,4 цк)'!H421</f>
        <v>0.78878522600000012</v>
      </c>
      <c r="S8" s="311">
        <f>'цена(1,4 цк)'!H452</f>
        <v>0.77080211400000009</v>
      </c>
      <c r="T8" s="350">
        <f>'цена(1,4 цк)'!H483</f>
        <v>0.75623146000000008</v>
      </c>
    </row>
    <row r="9" spans="3:20" x14ac:dyDescent="0.2">
      <c r="C9" s="538"/>
      <c r="D9" s="361">
        <v>4</v>
      </c>
      <c r="E9" s="349">
        <f>'цена(1,4 цк)'!I18</f>
        <v>0.64396172799999996</v>
      </c>
      <c r="F9" s="356">
        <f>'цена(1,4 цк)'!I49</f>
        <v>0.64087255600000004</v>
      </c>
      <c r="G9" s="311">
        <f>'цена(1,4 цк)'!I80</f>
        <v>0.62287948400000004</v>
      </c>
      <c r="H9" s="359">
        <f>'цена(1,4 цк)'!I111</f>
        <v>0.60830076</v>
      </c>
      <c r="I9" s="349">
        <f>'цена(1,4 цк)'!I142</f>
        <v>0.66840172800000008</v>
      </c>
      <c r="J9" s="311">
        <f>'цена(1,4 цк)'!I173</f>
        <v>0.66531255600000005</v>
      </c>
      <c r="K9" s="311">
        <f>'цена(1,4 цк)'!I204</f>
        <v>0.64731948400000006</v>
      </c>
      <c r="L9" s="350">
        <f>'цена(1,4 цк)'!I235</f>
        <v>0.63274076000000001</v>
      </c>
      <c r="M9" s="349">
        <f>'цена(1,4 цк)'!I266</f>
        <v>0.69693172800000003</v>
      </c>
      <c r="N9" s="311">
        <f>'цена(1,4 цк)'!I297</f>
        <v>0.69384255600000011</v>
      </c>
      <c r="O9" s="311">
        <f>'цена(1,4 цк)'!I328</f>
        <v>0.67584948400000011</v>
      </c>
      <c r="P9" s="356">
        <f>'цена(1,4 цк)'!I359</f>
        <v>0.66127075999999996</v>
      </c>
      <c r="Q9" s="349">
        <f>'цена(1,4 цк)'!I390</f>
        <v>0.79220172799999999</v>
      </c>
      <c r="R9" s="311">
        <f>'цена(1,4 цк)'!I421</f>
        <v>0.78911255600000008</v>
      </c>
      <c r="S9" s="311">
        <f>'цена(1,4 цк)'!I452</f>
        <v>0.77111948400000008</v>
      </c>
      <c r="T9" s="350">
        <f>'цена(1,4 цк)'!I483</f>
        <v>0.75654075999999992</v>
      </c>
    </row>
    <row r="10" spans="3:20" x14ac:dyDescent="0.2">
      <c r="C10" s="538"/>
      <c r="D10" s="361">
        <v>5</v>
      </c>
      <c r="E10" s="349">
        <f>'цена(1,4 цк)'!J18</f>
        <v>0.63738092800000001</v>
      </c>
      <c r="F10" s="356">
        <f>'цена(1,4 цк)'!J49</f>
        <v>0.63432595599999997</v>
      </c>
      <c r="G10" s="311">
        <f>'цена(1,4 цк)'!J80</f>
        <v>0.61653208400000004</v>
      </c>
      <c r="H10" s="359">
        <f>'цена(1,4 цк)'!J111</f>
        <v>0.60211476000000008</v>
      </c>
      <c r="I10" s="349">
        <f>'цена(1,4 цк)'!J142</f>
        <v>0.66182092800000014</v>
      </c>
      <c r="J10" s="311">
        <f>'цена(1,4 цк)'!J173</f>
        <v>0.6587659560000001</v>
      </c>
      <c r="K10" s="311">
        <f>'цена(1,4 цк)'!J204</f>
        <v>0.64097208400000016</v>
      </c>
      <c r="L10" s="350">
        <f>'цена(1,4 цк)'!J235</f>
        <v>0.6265547600000001</v>
      </c>
      <c r="M10" s="349">
        <f>'цена(1,4 цк)'!J266</f>
        <v>0.69035092800000009</v>
      </c>
      <c r="N10" s="311">
        <f>'цена(1,4 цк)'!J297</f>
        <v>0.68729595600000004</v>
      </c>
      <c r="O10" s="311">
        <f>'цена(1,4 цк)'!J328</f>
        <v>0.66950208400000011</v>
      </c>
      <c r="P10" s="356">
        <f>'цена(1,4 цк)'!J359</f>
        <v>0.65508476000000004</v>
      </c>
      <c r="Q10" s="349">
        <f>'цена(1,4 цк)'!J390</f>
        <v>0.78562092800000005</v>
      </c>
      <c r="R10" s="311">
        <f>'цена(1,4 цк)'!J421</f>
        <v>0.78256595600000001</v>
      </c>
      <c r="S10" s="311">
        <f>'цена(1,4 цк)'!J452</f>
        <v>0.76477208400000007</v>
      </c>
      <c r="T10" s="350">
        <f>'цена(1,4 цк)'!J483</f>
        <v>0.75035476000000001</v>
      </c>
    </row>
    <row r="11" spans="3:20" x14ac:dyDescent="0.2">
      <c r="C11" s="538"/>
      <c r="D11" s="361">
        <v>6</v>
      </c>
      <c r="E11" s="349">
        <f>'цена(1,4 цк)'!K18</f>
        <v>0.63936613600000003</v>
      </c>
      <c r="F11" s="356">
        <f>'цена(1,4 цк)'!K49</f>
        <v>0.636300847</v>
      </c>
      <c r="G11" s="311">
        <f>'цена(1,4 цк)'!K80</f>
        <v>0.61844688299999995</v>
      </c>
      <c r="H11" s="359">
        <f>'цена(1,4 цк)'!K111</f>
        <v>0.60398087</v>
      </c>
      <c r="I11" s="349">
        <f>'цена(1,4 цк)'!K142</f>
        <v>0.66380613600000005</v>
      </c>
      <c r="J11" s="311">
        <f>'цена(1,4 цк)'!K173</f>
        <v>0.66074084700000002</v>
      </c>
      <c r="K11" s="311">
        <f>'цена(1,4 цк)'!K204</f>
        <v>0.64288688299999996</v>
      </c>
      <c r="L11" s="350">
        <f>'цена(1,4 цк)'!K235</f>
        <v>0.62842087000000002</v>
      </c>
      <c r="M11" s="349">
        <f>'цена(1,4 цк)'!K266</f>
        <v>0.69233613599999999</v>
      </c>
      <c r="N11" s="311">
        <f>'цена(1,4 цк)'!K297</f>
        <v>0.68927084699999996</v>
      </c>
      <c r="O11" s="311">
        <f>'цена(1,4 цк)'!K328</f>
        <v>0.67141688300000002</v>
      </c>
      <c r="P11" s="356">
        <f>'цена(1,4 цк)'!K359</f>
        <v>0.65695086999999996</v>
      </c>
      <c r="Q11" s="349">
        <f>'цена(1,4 цк)'!K390</f>
        <v>0.78760613599999996</v>
      </c>
      <c r="R11" s="311">
        <f>'цена(1,4 цк)'!K421</f>
        <v>0.78454084699999993</v>
      </c>
      <c r="S11" s="311">
        <f>'цена(1,4 цк)'!K452</f>
        <v>0.76668688299999999</v>
      </c>
      <c r="T11" s="350">
        <f>'цена(1,4 цк)'!K483</f>
        <v>0.75222087000000004</v>
      </c>
    </row>
    <row r="12" spans="3:20" x14ac:dyDescent="0.2">
      <c r="C12" s="538"/>
      <c r="D12" s="361">
        <v>7</v>
      </c>
      <c r="E12" s="349">
        <f>'цена(1,4 цк)'!L18</f>
        <v>0.62734520799999993</v>
      </c>
      <c r="F12" s="356">
        <f>'цена(1,4 цк)'!L49</f>
        <v>0.62434239099999989</v>
      </c>
      <c r="G12" s="311">
        <f>'цена(1,4 цк)'!L80</f>
        <v>0.60685229899999993</v>
      </c>
      <c r="H12" s="359">
        <f>'цена(1,4 цк)'!L111</f>
        <v>0.5926811099999999</v>
      </c>
      <c r="I12" s="349">
        <f>'цена(1,4 цк)'!L142</f>
        <v>0.65178520800000006</v>
      </c>
      <c r="J12" s="311">
        <f>'цена(1,4 цк)'!L173</f>
        <v>0.64878239100000001</v>
      </c>
      <c r="K12" s="311">
        <f>'цена(1,4 цк)'!L204</f>
        <v>0.63129229899999995</v>
      </c>
      <c r="L12" s="350">
        <f>'цена(1,4 цк)'!L235</f>
        <v>0.61712110999999992</v>
      </c>
      <c r="M12" s="349">
        <f>'цена(1,4 цк)'!L266</f>
        <v>0.680315208</v>
      </c>
      <c r="N12" s="311">
        <f>'цена(1,4 цк)'!L297</f>
        <v>0.67731239099999996</v>
      </c>
      <c r="O12" s="311">
        <f>'цена(1,4 цк)'!L328</f>
        <v>0.65982229899999989</v>
      </c>
      <c r="P12" s="356">
        <f>'цена(1,4 цк)'!L359</f>
        <v>0.64565110999999986</v>
      </c>
      <c r="Q12" s="349">
        <f>'цена(1,4 цк)'!L390</f>
        <v>0.77558520799999997</v>
      </c>
      <c r="R12" s="311">
        <f>'цена(1,4 цк)'!L421</f>
        <v>0.77258239099999992</v>
      </c>
      <c r="S12" s="311">
        <f>'цена(1,4 цк)'!L452</f>
        <v>0.75509229899999997</v>
      </c>
      <c r="T12" s="350">
        <f>'цена(1,4 цк)'!L483</f>
        <v>0.74092110999999994</v>
      </c>
    </row>
    <row r="13" spans="3:20" x14ac:dyDescent="0.2">
      <c r="C13" s="538"/>
      <c r="D13" s="361">
        <v>8</v>
      </c>
      <c r="E13" s="349">
        <f>'цена(1,4 цк)'!M18</f>
        <v>0.63271952799999998</v>
      </c>
      <c r="F13" s="356">
        <f>'цена(1,4 цк)'!M49</f>
        <v>0.62968878100000003</v>
      </c>
      <c r="G13" s="311">
        <f>'цена(1,4 цк)'!M80</f>
        <v>0.61203600899999999</v>
      </c>
      <c r="H13" s="359">
        <f>'цена(1,4 цк)'!M111</f>
        <v>0.59773301000000001</v>
      </c>
      <c r="I13" s="349">
        <f>'цена(1,4 цк)'!M142</f>
        <v>0.65715952799999999</v>
      </c>
      <c r="J13" s="311">
        <f>'цена(1,4 цк)'!M173</f>
        <v>0.65412878100000016</v>
      </c>
      <c r="K13" s="311">
        <f>'цена(1,4 цк)'!M204</f>
        <v>0.63647600900000012</v>
      </c>
      <c r="L13" s="350">
        <f>'цена(1,4 цк)'!M235</f>
        <v>0.62217301000000014</v>
      </c>
      <c r="M13" s="349">
        <f>'цена(1,4 цк)'!M266</f>
        <v>0.68568952800000005</v>
      </c>
      <c r="N13" s="311">
        <f>'цена(1,4 цк)'!M297</f>
        <v>0.6826587810000001</v>
      </c>
      <c r="O13" s="311">
        <f>'цена(1,4 цк)'!M328</f>
        <v>0.66500600900000006</v>
      </c>
      <c r="P13" s="356">
        <f>'цена(1,4 цк)'!M359</f>
        <v>0.65070301000000008</v>
      </c>
      <c r="Q13" s="349">
        <f>'цена(1,4 цк)'!M390</f>
        <v>0.78095952800000001</v>
      </c>
      <c r="R13" s="311">
        <f>'цена(1,4 цк)'!M421</f>
        <v>0.77792878100000007</v>
      </c>
      <c r="S13" s="311">
        <f>'цена(1,4 цк)'!M452</f>
        <v>0.76027600900000003</v>
      </c>
      <c r="T13" s="350">
        <f>'цена(1,4 цк)'!M483</f>
        <v>0.74597301000000005</v>
      </c>
    </row>
    <row r="14" spans="3:20" x14ac:dyDescent="0.2">
      <c r="C14" s="538"/>
      <c r="D14" s="361">
        <v>9</v>
      </c>
      <c r="E14" s="349">
        <f>'цена(1,4 цк)'!N18</f>
        <v>0.63244532799999997</v>
      </c>
      <c r="F14" s="356">
        <f>'цена(1,4 цк)'!N49</f>
        <v>0.62941600600000003</v>
      </c>
      <c r="G14" s="311">
        <f>'цена(1,4 цк)'!N80</f>
        <v>0.61177153399999995</v>
      </c>
      <c r="H14" s="359">
        <f>'цена(1,4 цк)'!N111</f>
        <v>0.59747526000000006</v>
      </c>
      <c r="I14" s="349">
        <f>'цена(1,4 цк)'!N142</f>
        <v>0.6568853280000001</v>
      </c>
      <c r="J14" s="311">
        <f>'цена(1,4 цк)'!N173</f>
        <v>0.65385600600000005</v>
      </c>
      <c r="K14" s="311">
        <f>'цена(1,4 цк)'!N204</f>
        <v>0.63621153400000008</v>
      </c>
      <c r="L14" s="350">
        <f>'цена(1,4 цк)'!N235</f>
        <v>0.62191526000000008</v>
      </c>
      <c r="M14" s="349">
        <f>'цена(1,4 цк)'!N266</f>
        <v>0.68541532800000005</v>
      </c>
      <c r="N14" s="311">
        <f>'цена(1,4 цк)'!N297</f>
        <v>0.6823860060000001</v>
      </c>
      <c r="O14" s="311">
        <f>'цена(1,4 цк)'!N328</f>
        <v>0.66474153400000002</v>
      </c>
      <c r="P14" s="356">
        <f>'цена(1,4 цк)'!N359</f>
        <v>0.65044526000000003</v>
      </c>
      <c r="Q14" s="349">
        <f>'цена(1,4 цк)'!N390</f>
        <v>0.78068532800000001</v>
      </c>
      <c r="R14" s="311">
        <f>'цена(1,4 цк)'!N421</f>
        <v>0.77765600600000007</v>
      </c>
      <c r="S14" s="311">
        <f>'цена(1,4 цк)'!N452</f>
        <v>0.76001153399999999</v>
      </c>
      <c r="T14" s="350">
        <f>'цена(1,4 цк)'!N483</f>
        <v>0.7457152600000001</v>
      </c>
    </row>
    <row r="15" spans="3:20" x14ac:dyDescent="0.2">
      <c r="C15" s="538"/>
      <c r="D15" s="361">
        <v>10</v>
      </c>
      <c r="E15" s="349">
        <f>'цена(1,4 цк)'!O18</f>
        <v>0.63245629599999997</v>
      </c>
      <c r="F15" s="356">
        <f>'цена(1,4 цк)'!O49</f>
        <v>0.62942691699999997</v>
      </c>
      <c r="G15" s="311">
        <f>'цена(1,4 цк)'!O80</f>
        <v>0.61178211299999996</v>
      </c>
      <c r="H15" s="359">
        <f>'цена(1,4 цк)'!O111</f>
        <v>0.59748556999999991</v>
      </c>
      <c r="I15" s="349">
        <f>'цена(1,4 цк)'!O142</f>
        <v>0.65689629599999999</v>
      </c>
      <c r="J15" s="311">
        <f>'цена(1,4 цк)'!O173</f>
        <v>0.6538669170000001</v>
      </c>
      <c r="K15" s="311">
        <f>'цена(1,4 цк)'!O204</f>
        <v>0.63622211300000009</v>
      </c>
      <c r="L15" s="350">
        <f>'цена(1,4 цк)'!O235</f>
        <v>0.62192557000000004</v>
      </c>
      <c r="M15" s="349">
        <f>'цена(1,4 цк)'!O266</f>
        <v>0.68542629599999993</v>
      </c>
      <c r="N15" s="311">
        <f>'цена(1,4 цк)'!O297</f>
        <v>0.68239691700000005</v>
      </c>
      <c r="O15" s="311">
        <f>'цена(1,4 цк)'!O328</f>
        <v>0.66475211300000003</v>
      </c>
      <c r="P15" s="356">
        <f>'цена(1,4 цк)'!O359</f>
        <v>0.65045556999999998</v>
      </c>
      <c r="Q15" s="349">
        <f>'цена(1,4 цк)'!O390</f>
        <v>0.78069629600000001</v>
      </c>
      <c r="R15" s="311">
        <f>'цена(1,4 цк)'!O421</f>
        <v>0.77766691700000001</v>
      </c>
      <c r="S15" s="311">
        <f>'цена(1,4 цк)'!O452</f>
        <v>0.760022113</v>
      </c>
      <c r="T15" s="350">
        <f>'цена(1,4 цк)'!O483</f>
        <v>0.74572556999999995</v>
      </c>
    </row>
    <row r="16" spans="3:20" x14ac:dyDescent="0.2">
      <c r="C16" s="538"/>
      <c r="D16" s="361">
        <v>11</v>
      </c>
      <c r="E16" s="349">
        <f>'цена(1,4 цк)'!P18</f>
        <v>0.63218209599999997</v>
      </c>
      <c r="F16" s="356">
        <f>'цена(1,4 цк)'!P49</f>
        <v>0.62915414199999997</v>
      </c>
      <c r="G16" s="311">
        <f>'цена(1,4 цк)'!P80</f>
        <v>0.61151763800000003</v>
      </c>
      <c r="H16" s="359">
        <f>'цена(1,4 цк)'!P111</f>
        <v>0.59722781999999996</v>
      </c>
      <c r="I16" s="349">
        <f>'цена(1,4 цк)'!P142</f>
        <v>0.6566220960000001</v>
      </c>
      <c r="J16" s="311">
        <f>'цена(1,4 цк)'!P173</f>
        <v>0.65359414199999999</v>
      </c>
      <c r="K16" s="311">
        <f>'цена(1,4 цк)'!P204</f>
        <v>0.63595763800000005</v>
      </c>
      <c r="L16" s="350">
        <f>'цена(1,4 цк)'!P235</f>
        <v>0.62166781999999998</v>
      </c>
      <c r="M16" s="349">
        <f>'цена(1,4 цк)'!P266</f>
        <v>0.68515209600000004</v>
      </c>
      <c r="N16" s="311">
        <f>'цена(1,4 цк)'!P297</f>
        <v>0.68212414200000004</v>
      </c>
      <c r="O16" s="311">
        <f>'цена(1,4 цк)'!P328</f>
        <v>0.6644876380000001</v>
      </c>
      <c r="P16" s="356">
        <f>'цена(1,4 цк)'!P359</f>
        <v>0.65019781999999993</v>
      </c>
      <c r="Q16" s="349">
        <f>'цена(1,4 цк)'!P390</f>
        <v>0.78042209600000001</v>
      </c>
      <c r="R16" s="311">
        <f>'цена(1,4 цк)'!P421</f>
        <v>0.77739414200000001</v>
      </c>
      <c r="S16" s="311">
        <f>'цена(1,4 цк)'!P452</f>
        <v>0.75975763800000007</v>
      </c>
      <c r="T16" s="350">
        <f>'цена(1,4 цк)'!P483</f>
        <v>0.74546782</v>
      </c>
    </row>
    <row r="17" spans="3:20" x14ac:dyDescent="0.2">
      <c r="C17" s="538"/>
      <c r="D17" s="361">
        <v>12</v>
      </c>
      <c r="E17" s="349">
        <f>'цена(1,4 цк)'!Q18</f>
        <v>0.62963751999999995</v>
      </c>
      <c r="F17" s="356">
        <f>'цена(1,4 цк)'!Q49</f>
        <v>0.62662278999999999</v>
      </c>
      <c r="G17" s="311">
        <f>'цена(1,4 цк)'!Q80</f>
        <v>0.60906331000000002</v>
      </c>
      <c r="H17" s="359">
        <f>'цена(1,4 цк)'!Q111</f>
        <v>0.59483590000000008</v>
      </c>
      <c r="I17" s="349">
        <f>'цена(1,4 цк)'!Q142</f>
        <v>0.65407752000000008</v>
      </c>
      <c r="J17" s="311">
        <f>'цена(1,4 цк)'!Q173</f>
        <v>0.65106279</v>
      </c>
      <c r="K17" s="311">
        <f>'цена(1,4 цк)'!Q204</f>
        <v>0.63350330999999993</v>
      </c>
      <c r="L17" s="350">
        <f>'цена(1,4 цк)'!Q235</f>
        <v>0.61927589999999999</v>
      </c>
      <c r="M17" s="349">
        <f>'цена(1,4 цк)'!Q266</f>
        <v>0.68260752000000002</v>
      </c>
      <c r="N17" s="311">
        <f>'цена(1,4 цк)'!Q297</f>
        <v>0.67959278999999995</v>
      </c>
      <c r="O17" s="311">
        <f>'цена(1,4 цк)'!Q328</f>
        <v>0.66203330999999987</v>
      </c>
      <c r="P17" s="356">
        <f>'цена(1,4 цк)'!Q359</f>
        <v>0.64780589999999993</v>
      </c>
      <c r="Q17" s="349">
        <f>'цена(1,4 цк)'!Q390</f>
        <v>0.77787751999999999</v>
      </c>
      <c r="R17" s="311">
        <f>'цена(1,4 цк)'!Q421</f>
        <v>0.77486279000000002</v>
      </c>
      <c r="S17" s="311">
        <f>'цена(1,4 цк)'!Q452</f>
        <v>0.75730331000000006</v>
      </c>
      <c r="T17" s="350">
        <f>'цена(1,4 цк)'!Q483</f>
        <v>0.74307590000000001</v>
      </c>
    </row>
    <row r="18" spans="3:20" x14ac:dyDescent="0.2">
      <c r="C18" s="538"/>
      <c r="D18" s="361">
        <v>13</v>
      </c>
      <c r="E18" s="349">
        <f>'цена(1,4 цк)'!R18</f>
        <v>0.61513782400000006</v>
      </c>
      <c r="F18" s="356">
        <f>'цена(1,4 цк)'!R49</f>
        <v>0.61219844800000001</v>
      </c>
      <c r="G18" s="311">
        <f>'цена(1,4 цк)'!R80</f>
        <v>0.59507787200000006</v>
      </c>
      <c r="H18" s="359">
        <f>'цена(1,4 цк)'!R111</f>
        <v>0.58120608000000007</v>
      </c>
      <c r="I18" s="349">
        <f>'цена(1,4 цк)'!R142</f>
        <v>0.63957782399999996</v>
      </c>
      <c r="J18" s="311">
        <f>'цена(1,4 цк)'!R173</f>
        <v>0.63663844799999991</v>
      </c>
      <c r="K18" s="311">
        <f>'цена(1,4 цк)'!R204</f>
        <v>0.61951787199999997</v>
      </c>
      <c r="L18" s="350">
        <f>'цена(1,4 цк)'!R235</f>
        <v>0.60564607999999998</v>
      </c>
      <c r="M18" s="349">
        <f>'цена(1,4 цк)'!R266</f>
        <v>0.66810782399999991</v>
      </c>
      <c r="N18" s="311">
        <f>'цена(1,4 цк)'!R297</f>
        <v>0.66516844799999986</v>
      </c>
      <c r="O18" s="311">
        <f>'цена(1,4 цк)'!R328</f>
        <v>0.64804787200000002</v>
      </c>
      <c r="P18" s="356">
        <f>'цена(1,4 цк)'!R359</f>
        <v>0.63417607999999992</v>
      </c>
      <c r="Q18" s="349">
        <f>'цена(1,4 цк)'!R390</f>
        <v>0.76337782399999998</v>
      </c>
      <c r="R18" s="311">
        <f>'цена(1,4 цк)'!R421</f>
        <v>0.76043844800000004</v>
      </c>
      <c r="S18" s="311">
        <f>'цена(1,4 цк)'!R452</f>
        <v>0.7433178720000001</v>
      </c>
      <c r="T18" s="350">
        <f>'цена(1,4 цк)'!R483</f>
        <v>0.72944608</v>
      </c>
    </row>
    <row r="19" spans="3:20" x14ac:dyDescent="0.2">
      <c r="C19" s="538"/>
      <c r="D19" s="361">
        <v>14</v>
      </c>
      <c r="E19" s="349">
        <f>'цена(1,4 цк)'!S18</f>
        <v>0.61707915999999996</v>
      </c>
      <c r="F19" s="356">
        <f>'цена(1,4 цк)'!S49</f>
        <v>0.61412969499999992</v>
      </c>
      <c r="G19" s="311">
        <f>'цена(1,4 цк)'!S80</f>
        <v>0.59695035500000004</v>
      </c>
      <c r="H19" s="359">
        <f>'цена(1,4 цк)'!S111</f>
        <v>0.58303094999999994</v>
      </c>
      <c r="I19" s="349">
        <f>'цена(1,4 цк)'!S142</f>
        <v>0.64151916000000009</v>
      </c>
      <c r="J19" s="311">
        <f>'цена(1,4 цк)'!S173</f>
        <v>0.63856969500000005</v>
      </c>
      <c r="K19" s="311">
        <f>'цена(1,4 цк)'!S204</f>
        <v>0.62139035500000006</v>
      </c>
      <c r="L19" s="350">
        <f>'цена(1,4 цк)'!S235</f>
        <v>0.60747095000000007</v>
      </c>
      <c r="M19" s="349">
        <f>'цена(1,4 цк)'!S266</f>
        <v>0.67004916000000003</v>
      </c>
      <c r="N19" s="311">
        <f>'цена(1,4 цк)'!S297</f>
        <v>0.66709969499999999</v>
      </c>
      <c r="O19" s="311">
        <f>'цена(1,4 цк)'!S328</f>
        <v>0.64992035500000012</v>
      </c>
      <c r="P19" s="356">
        <f>'цена(1,4 цк)'!S359</f>
        <v>0.63600095000000001</v>
      </c>
      <c r="Q19" s="349">
        <f>'цена(1,4 цк)'!S390</f>
        <v>0.76531916</v>
      </c>
      <c r="R19" s="311">
        <f>'цена(1,4 цк)'!S421</f>
        <v>0.76236969499999996</v>
      </c>
      <c r="S19" s="311">
        <f>'цена(1,4 цк)'!S452</f>
        <v>0.74519035500000008</v>
      </c>
      <c r="T19" s="350">
        <f>'цена(1,4 цк)'!S483</f>
        <v>0.73127094999999998</v>
      </c>
    </row>
    <row r="20" spans="3:20" x14ac:dyDescent="0.2">
      <c r="C20" s="538"/>
      <c r="D20" s="361">
        <v>15</v>
      </c>
      <c r="E20" s="349">
        <f>'цена(1,4 цк)'!T18</f>
        <v>0.64477336000000007</v>
      </c>
      <c r="F20" s="356">
        <f>'цена(1,4 цк)'!T49</f>
        <v>0.64167996999999999</v>
      </c>
      <c r="G20" s="311">
        <f>'цена(1,4 цк)'!T80</f>
        <v>0.62366233000000004</v>
      </c>
      <c r="H20" s="359">
        <f>'цена(1,4 цк)'!T111</f>
        <v>0.60906369999999999</v>
      </c>
      <c r="I20" s="349">
        <f>'цена(1,4 цк)'!T142</f>
        <v>0.66921336000000009</v>
      </c>
      <c r="J20" s="311">
        <f>'цена(1,4 цк)'!T173</f>
        <v>0.66611997000000012</v>
      </c>
      <c r="K20" s="311">
        <f>'цена(1,4 цк)'!T204</f>
        <v>0.64810233000000006</v>
      </c>
      <c r="L20" s="350">
        <f>'цена(1,4 цк)'!T235</f>
        <v>0.63350370000000011</v>
      </c>
      <c r="M20" s="349">
        <f>'цена(1,4 цк)'!T266</f>
        <v>0.69774336000000003</v>
      </c>
      <c r="N20" s="311">
        <f>'цена(1,4 цк)'!T297</f>
        <v>0.69464997000000006</v>
      </c>
      <c r="O20" s="311">
        <f>'цена(1,4 цк)'!T328</f>
        <v>0.67663233</v>
      </c>
      <c r="P20" s="356">
        <f>'цена(1,4 цк)'!T359</f>
        <v>0.66203370000000006</v>
      </c>
      <c r="Q20" s="349">
        <f>'цена(1,4 цк)'!T390</f>
        <v>0.79301336</v>
      </c>
      <c r="R20" s="311">
        <f>'цена(1,4 цк)'!T421</f>
        <v>0.78991997000000003</v>
      </c>
      <c r="S20" s="311">
        <f>'цена(1,4 цк)'!T452</f>
        <v>0.77190232999999997</v>
      </c>
      <c r="T20" s="350">
        <f>'цена(1,4 цк)'!T483</f>
        <v>0.75730370000000002</v>
      </c>
    </row>
    <row r="21" spans="3:20" x14ac:dyDescent="0.2">
      <c r="C21" s="538"/>
      <c r="D21" s="361">
        <v>16</v>
      </c>
      <c r="E21" s="349">
        <f>'цена(1,4 цк)'!U18</f>
        <v>0.65863691200000019</v>
      </c>
      <c r="F21" s="356">
        <f>'цена(1,4 цк)'!U49</f>
        <v>0.65547147400000016</v>
      </c>
      <c r="G21" s="311">
        <f>'цена(1,4 цк)'!U80</f>
        <v>0.63703418600000006</v>
      </c>
      <c r="H21" s="359">
        <f>'цена(1,4 цк)'!U111</f>
        <v>0.62209554000000011</v>
      </c>
      <c r="I21" s="349">
        <f>'цена(1,4 цк)'!U142</f>
        <v>0.68307691199999998</v>
      </c>
      <c r="J21" s="311">
        <f>'цена(1,4 цк)'!U173</f>
        <v>0.67991147399999996</v>
      </c>
      <c r="K21" s="311">
        <f>'цена(1,4 цк)'!U204</f>
        <v>0.66147418600000008</v>
      </c>
      <c r="L21" s="350">
        <f>'цена(1,4 цк)'!U235</f>
        <v>0.64653554000000013</v>
      </c>
      <c r="M21" s="349">
        <f>'цена(1,4 цк)'!U266</f>
        <v>0.71160691199999992</v>
      </c>
      <c r="N21" s="311">
        <f>'цена(1,4 цк)'!U297</f>
        <v>0.70844147400000002</v>
      </c>
      <c r="O21" s="311">
        <f>'цена(1,4 цк)'!U328</f>
        <v>0.69000418600000002</v>
      </c>
      <c r="P21" s="356">
        <f>'цена(1,4 цк)'!U359</f>
        <v>0.67506554000000007</v>
      </c>
      <c r="Q21" s="349">
        <f>'цена(1,4 цк)'!U390</f>
        <v>0.80687691200000022</v>
      </c>
      <c r="R21" s="311">
        <f>'цена(1,4 цк)'!U421</f>
        <v>0.8037114740000002</v>
      </c>
      <c r="S21" s="311">
        <f>'цена(1,4 цк)'!U452</f>
        <v>0.7852741860000001</v>
      </c>
      <c r="T21" s="350">
        <f>'цена(1,4 цк)'!U483</f>
        <v>0.77033554000000015</v>
      </c>
    </row>
    <row r="22" spans="3:20" x14ac:dyDescent="0.2">
      <c r="C22" s="538"/>
      <c r="D22" s="361">
        <v>17</v>
      </c>
      <c r="E22" s="349">
        <f>'цена(1,4 цк)'!V18</f>
        <v>0.65599362400000005</v>
      </c>
      <c r="F22" s="356">
        <f>'цена(1,4 цк)'!V49</f>
        <v>0.6528419230000001</v>
      </c>
      <c r="G22" s="311">
        <f>'цена(1,4 цк)'!V80</f>
        <v>0.63448464699999996</v>
      </c>
      <c r="H22" s="359">
        <f>'цена(1,4 цк)'!V111</f>
        <v>0.61961083000000006</v>
      </c>
      <c r="I22" s="349">
        <f>'цена(1,4 цк)'!V142</f>
        <v>0.68043362399999996</v>
      </c>
      <c r="J22" s="311">
        <f>'цена(1,4 цк)'!V173</f>
        <v>0.67728192300000001</v>
      </c>
      <c r="K22" s="311">
        <f>'цена(1,4 цк)'!V204</f>
        <v>0.65892464699999997</v>
      </c>
      <c r="L22" s="350">
        <f>'цена(1,4 цк)'!V235</f>
        <v>0.64405083000000007</v>
      </c>
      <c r="M22" s="349">
        <f>'цена(1,4 цк)'!V266</f>
        <v>0.70896362400000001</v>
      </c>
      <c r="N22" s="311">
        <f>'цена(1,4 цк)'!V297</f>
        <v>0.70581192299999995</v>
      </c>
      <c r="O22" s="311">
        <f>'цена(1,4 цк)'!V328</f>
        <v>0.68745464699999992</v>
      </c>
      <c r="P22" s="356">
        <f>'цена(1,4 цк)'!V359</f>
        <v>0.67258083000000002</v>
      </c>
      <c r="Q22" s="349">
        <f>'цена(1,4 цк)'!V390</f>
        <v>0.80423362400000009</v>
      </c>
      <c r="R22" s="311">
        <f>'цена(1,4 цк)'!V421</f>
        <v>0.80108192300000003</v>
      </c>
      <c r="S22" s="311">
        <f>'цена(1,4 цк)'!V452</f>
        <v>0.782724647</v>
      </c>
      <c r="T22" s="350">
        <f>'цена(1,4 цк)'!V483</f>
        <v>0.7678508300000001</v>
      </c>
    </row>
    <row r="23" spans="3:20" x14ac:dyDescent="0.2">
      <c r="C23" s="538"/>
      <c r="D23" s="361">
        <v>18</v>
      </c>
      <c r="E23" s="349">
        <f>'цена(1,4 цк)'!W18</f>
        <v>0.65676138400000006</v>
      </c>
      <c r="F23" s="356">
        <f>'цена(1,4 цк)'!W49</f>
        <v>0.65360569300000004</v>
      </c>
      <c r="G23" s="311">
        <f>'цена(1,4 цк)'!W80</f>
        <v>0.63522517700000003</v>
      </c>
      <c r="H23" s="359">
        <f>'цена(1,4 цк)'!W111</f>
        <v>0.62033252999999999</v>
      </c>
      <c r="I23" s="349">
        <f>'цена(1,4 цк)'!W142</f>
        <v>0.68120138399999997</v>
      </c>
      <c r="J23" s="311">
        <f>'цена(1,4 цк)'!W173</f>
        <v>0.67804569300000006</v>
      </c>
      <c r="K23" s="311">
        <f>'цена(1,4 цк)'!W204</f>
        <v>0.65966517699999994</v>
      </c>
      <c r="L23" s="350">
        <f>'цена(1,4 цк)'!W235</f>
        <v>0.64477253000000001</v>
      </c>
      <c r="M23" s="349">
        <f>'цена(1,4 цк)'!W266</f>
        <v>0.70973138399999991</v>
      </c>
      <c r="N23" s="311">
        <f>'цена(1,4 цк)'!W297</f>
        <v>0.706575693</v>
      </c>
      <c r="O23" s="311">
        <f>'цена(1,4 цк)'!W328</f>
        <v>0.68819517699999999</v>
      </c>
      <c r="P23" s="356">
        <f>'цена(1,4 цк)'!W359</f>
        <v>0.67330252999999995</v>
      </c>
      <c r="Q23" s="349">
        <f>'цена(1,4 цк)'!W390</f>
        <v>0.80500138399999999</v>
      </c>
      <c r="R23" s="311">
        <f>'цена(1,4 цк)'!W421</f>
        <v>0.80184569300000008</v>
      </c>
      <c r="S23" s="311">
        <f>'цена(1,4 цк)'!W452</f>
        <v>0.78346517700000007</v>
      </c>
      <c r="T23" s="350">
        <f>'цена(1,4 цк)'!W483</f>
        <v>0.76857253000000003</v>
      </c>
    </row>
    <row r="24" spans="3:20" x14ac:dyDescent="0.2">
      <c r="C24" s="538"/>
      <c r="D24" s="361">
        <v>19</v>
      </c>
      <c r="E24" s="349">
        <f>'цена(1,4 цк)'!X18</f>
        <v>0.64101133599999993</v>
      </c>
      <c r="F24" s="356">
        <f>'цена(1,4 цк)'!X49</f>
        <v>0.63793749699999991</v>
      </c>
      <c r="G24" s="311">
        <f>'цена(1,4 цк)'!X80</f>
        <v>0.62003373299999998</v>
      </c>
      <c r="H24" s="359">
        <f>'цена(1,4 цк)'!X111</f>
        <v>0.6055273699999999</v>
      </c>
      <c r="I24" s="349">
        <f>'цена(1,4 цк)'!X142</f>
        <v>0.66545133599999995</v>
      </c>
      <c r="J24" s="311">
        <f>'цена(1,4 цк)'!X173</f>
        <v>0.66237749699999993</v>
      </c>
      <c r="K24" s="311">
        <f>'цена(1,4 цк)'!X204</f>
        <v>0.64447373299999999</v>
      </c>
      <c r="L24" s="350">
        <f>'цена(1,4 цк)'!X235</f>
        <v>0.62996736999999992</v>
      </c>
      <c r="M24" s="349">
        <f>'цена(1,4 цк)'!X266</f>
        <v>0.69398133599999989</v>
      </c>
      <c r="N24" s="311">
        <f>'цена(1,4 цк)'!X297</f>
        <v>0.69090749699999987</v>
      </c>
      <c r="O24" s="311">
        <f>'цена(1,4 цк)'!X328</f>
        <v>0.67300373300000005</v>
      </c>
      <c r="P24" s="356">
        <f>'цена(1,4 цк)'!X359</f>
        <v>0.65849736999999997</v>
      </c>
      <c r="Q24" s="349">
        <f>'цена(1,4 цк)'!X390</f>
        <v>0.78925133599999997</v>
      </c>
      <c r="R24" s="311">
        <f>'цена(1,4 цк)'!X421</f>
        <v>0.78617749699999995</v>
      </c>
      <c r="S24" s="311">
        <f>'цена(1,4 цк)'!X452</f>
        <v>0.76827373300000001</v>
      </c>
      <c r="T24" s="350">
        <f>'цена(1,4 цк)'!X483</f>
        <v>0.75376736999999994</v>
      </c>
    </row>
    <row r="25" spans="3:20" x14ac:dyDescent="0.2">
      <c r="C25" s="538"/>
      <c r="D25" s="361">
        <v>20</v>
      </c>
      <c r="E25" s="349">
        <f>'цена(1,4 цк)'!Y18</f>
        <v>0.65593878400000005</v>
      </c>
      <c r="F25" s="356">
        <f>'цена(1,4 цк)'!Y49</f>
        <v>0.65278736800000003</v>
      </c>
      <c r="G25" s="311">
        <f>'цена(1,4 цк)'!Y80</f>
        <v>0.63443175200000013</v>
      </c>
      <c r="H25" s="359">
        <f>'цена(1,4 цк)'!Y111</f>
        <v>0.61955928000000005</v>
      </c>
      <c r="I25" s="349">
        <f>'цена(1,4 цк)'!Y142</f>
        <v>0.68037878399999996</v>
      </c>
      <c r="J25" s="311">
        <f>'цена(1,4 цк)'!Y173</f>
        <v>0.67722736800000005</v>
      </c>
      <c r="K25" s="311">
        <f>'цена(1,4 цк)'!Y204</f>
        <v>0.65887175200000003</v>
      </c>
      <c r="L25" s="350">
        <f>'цена(1,4 цк)'!Y235</f>
        <v>0.64399927999999995</v>
      </c>
      <c r="M25" s="349">
        <f>'цена(1,4 цк)'!Y266</f>
        <v>0.70890878400000001</v>
      </c>
      <c r="N25" s="311">
        <f>'цена(1,4 цк)'!Y297</f>
        <v>0.705757368</v>
      </c>
      <c r="O25" s="311">
        <f>'цена(1,4 цк)'!Y328</f>
        <v>0.68740175199999998</v>
      </c>
      <c r="P25" s="356">
        <f>'цена(1,4 цк)'!Y359</f>
        <v>0.67252928000000001</v>
      </c>
      <c r="Q25" s="349">
        <f>'цена(1,4 цк)'!Y390</f>
        <v>0.80417878400000009</v>
      </c>
      <c r="R25" s="311">
        <f>'цена(1,4 цк)'!Y421</f>
        <v>0.80102736800000007</v>
      </c>
      <c r="S25" s="311">
        <f>'цена(1,4 цк)'!Y452</f>
        <v>0.78267175200000005</v>
      </c>
      <c r="T25" s="350">
        <f>'цена(1,4 цк)'!Y483</f>
        <v>0.76779928000000008</v>
      </c>
    </row>
    <row r="26" spans="3:20" x14ac:dyDescent="0.2">
      <c r="C26" s="538"/>
      <c r="D26" s="361">
        <v>21</v>
      </c>
      <c r="E26" s="349">
        <f>'цена(1,4 цк)'!Z18</f>
        <v>0.65659686399999995</v>
      </c>
      <c r="F26" s="356">
        <f>'цена(1,4 цк)'!Z49</f>
        <v>0.65344202799999995</v>
      </c>
      <c r="G26" s="311">
        <f>'цена(1,4 цк)'!Z80</f>
        <v>0.63506649199999987</v>
      </c>
      <c r="H26" s="359">
        <f>'цена(1,4 цк)'!Z111</f>
        <v>0.62017787999999996</v>
      </c>
      <c r="I26" s="349">
        <f>'цена(1,4 цк)'!Z142</f>
        <v>0.68103686400000008</v>
      </c>
      <c r="J26" s="311">
        <f>'цена(1,4 цк)'!Z173</f>
        <v>0.67788202799999997</v>
      </c>
      <c r="K26" s="311">
        <f>'цена(1,4 цк)'!Z204</f>
        <v>0.659506492</v>
      </c>
      <c r="L26" s="350">
        <f>'цена(1,4 цк)'!Z235</f>
        <v>0.64461787999999998</v>
      </c>
      <c r="M26" s="349">
        <f>'цена(1,4 цк)'!Z266</f>
        <v>0.70956686400000002</v>
      </c>
      <c r="N26" s="311">
        <f>'цена(1,4 цк)'!Z297</f>
        <v>0.70641202799999991</v>
      </c>
      <c r="O26" s="311">
        <f>'цена(1,4 цк)'!Z328</f>
        <v>0.68803649199999994</v>
      </c>
      <c r="P26" s="356">
        <f>'цена(1,4 цк)'!Z359</f>
        <v>0.67314788000000003</v>
      </c>
      <c r="Q26" s="349">
        <f>'цена(1,4 цк)'!Z390</f>
        <v>0.80483686399999999</v>
      </c>
      <c r="R26" s="311">
        <f>'цена(1,4 цк)'!Z421</f>
        <v>0.80168202799999999</v>
      </c>
      <c r="S26" s="311">
        <f>'цена(1,4 цк)'!Z452</f>
        <v>0.78330649199999991</v>
      </c>
      <c r="T26" s="350">
        <f>'цена(1,4 цк)'!Z483</f>
        <v>0.76841788</v>
      </c>
    </row>
    <row r="27" spans="3:20" x14ac:dyDescent="0.2">
      <c r="C27" s="538"/>
      <c r="D27" s="361">
        <v>22</v>
      </c>
      <c r="E27" s="349">
        <f>'цена(1,4 цк)'!AA18</f>
        <v>0.65302129600000003</v>
      </c>
      <c r="F27" s="356">
        <f>'цена(1,4 цк)'!AA49</f>
        <v>0.64988504199999997</v>
      </c>
      <c r="G27" s="311">
        <f>'цена(1,4 цк)'!AA80</f>
        <v>0.63161773799999998</v>
      </c>
      <c r="H27" s="359">
        <f>'цена(1,4 цк)'!AA111</f>
        <v>0.61681682000000004</v>
      </c>
      <c r="I27" s="349">
        <f>'цена(1,4 цк)'!AA142</f>
        <v>0.67746129600000005</v>
      </c>
      <c r="J27" s="311">
        <f>'цена(1,4 цк)'!AA173</f>
        <v>0.6743250420000001</v>
      </c>
      <c r="K27" s="311">
        <f>'цена(1,4 цк)'!AA204</f>
        <v>0.65605773800000011</v>
      </c>
      <c r="L27" s="350">
        <f>'цена(1,4 цк)'!AA235</f>
        <v>0.64125682000000006</v>
      </c>
      <c r="M27" s="349">
        <f>'цена(1,4 цк)'!AA266</f>
        <v>0.70599129599999999</v>
      </c>
      <c r="N27" s="311">
        <f>'цена(1,4 цк)'!AA297</f>
        <v>0.70285504200000004</v>
      </c>
      <c r="O27" s="311">
        <f>'цена(1,4 цк)'!AA328</f>
        <v>0.68458773800000006</v>
      </c>
      <c r="P27" s="356">
        <f>'цена(1,4 цк)'!AA359</f>
        <v>0.66978682</v>
      </c>
      <c r="Q27" s="349">
        <f>'цена(1,4 цк)'!AA390</f>
        <v>0.80126129600000007</v>
      </c>
      <c r="R27" s="311">
        <f>'цена(1,4 цк)'!AA421</f>
        <v>0.79812504200000001</v>
      </c>
      <c r="S27" s="311">
        <f>'цена(1,4 цк)'!AA452</f>
        <v>0.77985773800000002</v>
      </c>
      <c r="T27" s="350">
        <f>'цена(1,4 цк)'!AA483</f>
        <v>0.76505681999999997</v>
      </c>
    </row>
    <row r="28" spans="3:20" ht="13.5" thickBot="1" x14ac:dyDescent="0.25">
      <c r="C28" s="539"/>
      <c r="D28" s="363">
        <v>23</v>
      </c>
      <c r="E28" s="370">
        <f>'цена(1,4 цк)'!AB18</f>
        <v>0.64869990399999999</v>
      </c>
      <c r="F28" s="376">
        <f>'цена(1,4 цк)'!AB49</f>
        <v>0.64558610799999994</v>
      </c>
      <c r="G28" s="312">
        <f>'цена(1,4 цк)'!AB80</f>
        <v>0.62744961199999993</v>
      </c>
      <c r="H28" s="377">
        <f>'цена(1,4 цк)'!AB111</f>
        <v>0.61275467999999988</v>
      </c>
      <c r="I28" s="351">
        <f>'цена(1,4 цк)'!AB142</f>
        <v>0.67313990400000001</v>
      </c>
      <c r="J28" s="314">
        <f>'цена(1,4 цк)'!AB173</f>
        <v>0.67002610800000006</v>
      </c>
      <c r="K28" s="314">
        <f>'цена(1,4 цк)'!AB204</f>
        <v>0.65188961199999995</v>
      </c>
      <c r="L28" s="352">
        <f>'цена(1,4 цк)'!AB235</f>
        <v>0.6371946799999999</v>
      </c>
      <c r="M28" s="351">
        <f>'цена(1,4 цк)'!AB266</f>
        <v>0.70166990399999996</v>
      </c>
      <c r="N28" s="314">
        <f>'цена(1,4 цк)'!AB297</f>
        <v>0.69855610800000001</v>
      </c>
      <c r="O28" s="314">
        <f>'цена(1,4 цк)'!AB328</f>
        <v>0.6804196119999999</v>
      </c>
      <c r="P28" s="357">
        <f>'цена(1,4 цк)'!AB359</f>
        <v>0.66572467999999996</v>
      </c>
      <c r="Q28" s="351">
        <f>'цена(1,4 цк)'!AB390</f>
        <v>0.79693990399999992</v>
      </c>
      <c r="R28" s="314">
        <f>'цена(1,4 цк)'!AB421</f>
        <v>0.79382610799999997</v>
      </c>
      <c r="S28" s="314">
        <f>'цена(1,4 цк)'!AB452</f>
        <v>0.77568961199999986</v>
      </c>
      <c r="T28" s="352">
        <f>'цена(1,4 цк)'!AB483</f>
        <v>0.76099467999999992</v>
      </c>
    </row>
    <row r="29" spans="3:20" x14ac:dyDescent="0.2">
      <c r="C29" s="537">
        <v>2</v>
      </c>
      <c r="D29" s="360">
        <v>0</v>
      </c>
      <c r="E29" s="347">
        <f>'цена(1,4 цк)'!E19</f>
        <v>0.464821384</v>
      </c>
      <c r="F29" s="313">
        <f>'цена(1,4 цк)'!E50</f>
        <v>0.477076624</v>
      </c>
      <c r="G29" s="313">
        <f>'цена(1,4 цк)'!E81</f>
        <v>0.464067536</v>
      </c>
      <c r="H29" s="348">
        <f>'цена(1,4 цк)'!E112</f>
        <v>0.45352703999999999</v>
      </c>
      <c r="I29" s="373">
        <f>'цена(1,4 цк)'!E143</f>
        <v>0.50375011199999997</v>
      </c>
      <c r="J29" s="354">
        <f>'цена(1,4 цк)'!E174</f>
        <v>0.50151662399999997</v>
      </c>
      <c r="K29" s="354">
        <f>'цена(1,4 цк)'!E205</f>
        <v>0.48850753600000002</v>
      </c>
      <c r="L29" s="355">
        <f>'цена(1,4 цк)'!E236</f>
        <v>0.47796704000000001</v>
      </c>
      <c r="M29" s="353">
        <f>'цена(1,4 цк)'!E267</f>
        <v>0.53228011200000003</v>
      </c>
      <c r="N29" s="354">
        <f>'цена(1,4 цк)'!E298</f>
        <v>0.53004662400000002</v>
      </c>
      <c r="O29" s="354">
        <f>'цена(1,4 цк)'!E329</f>
        <v>0.51703753600000002</v>
      </c>
      <c r="P29" s="366">
        <f>'цена(1,4 цк)'!E360</f>
        <v>0.50649704000000006</v>
      </c>
      <c r="Q29" s="347">
        <f>'цена(1,4 цк)'!E391</f>
        <v>0.62755011199999999</v>
      </c>
      <c r="R29" s="313">
        <f>'цена(1,4 цк)'!E422</f>
        <v>0.6253166240000001</v>
      </c>
      <c r="S29" s="313">
        <f>'цена(1,4 цк)'!E453</f>
        <v>0.61230753599999999</v>
      </c>
      <c r="T29" s="348">
        <f>'цена(1,4 цк)'!E484</f>
        <v>0.60176703999999992</v>
      </c>
    </row>
    <row r="30" spans="3:20" x14ac:dyDescent="0.2">
      <c r="C30" s="538"/>
      <c r="D30" s="361">
        <v>1</v>
      </c>
      <c r="E30" s="349">
        <f>'цена(1,4 цк)'!F19</f>
        <v>0.46315424800000005</v>
      </c>
      <c r="F30" s="311">
        <f>'цена(1,4 цк)'!F50</f>
        <v>0.46100472100000001</v>
      </c>
      <c r="G30" s="311">
        <f>'цена(1,4 цк)'!F81</f>
        <v>0.44848466900000006</v>
      </c>
      <c r="H30" s="350">
        <f>'цена(1,4 цк)'!F112</f>
        <v>0.43834041000000001</v>
      </c>
      <c r="I30" s="374">
        <f>'цена(1,4 цк)'!F143</f>
        <v>0.48759424800000006</v>
      </c>
      <c r="J30" s="311">
        <f>'цена(1,4 цк)'!F174</f>
        <v>0.48544472100000002</v>
      </c>
      <c r="K30" s="311">
        <f>'цена(1,4 цк)'!F205</f>
        <v>0.47292466900000008</v>
      </c>
      <c r="L30" s="350">
        <f>'цена(1,4 цк)'!F236</f>
        <v>0.46278041000000003</v>
      </c>
      <c r="M30" s="349">
        <f>'цена(1,4 цк)'!F267</f>
        <v>0.51612424800000001</v>
      </c>
      <c r="N30" s="311">
        <f>'цена(1,4 цк)'!F298</f>
        <v>0.51397472100000008</v>
      </c>
      <c r="O30" s="311">
        <f>'цена(1,4 цк)'!F329</f>
        <v>0.50145466900000002</v>
      </c>
      <c r="P30" s="356">
        <f>'цена(1,4 цк)'!F360</f>
        <v>0.49131040999999998</v>
      </c>
      <c r="Q30" s="349">
        <f>'цена(1,4 цк)'!F391</f>
        <v>0.61139424800000008</v>
      </c>
      <c r="R30" s="311">
        <f>'цена(1,4 цк)'!F422</f>
        <v>0.60924472100000016</v>
      </c>
      <c r="S30" s="311">
        <f>'цена(1,4 цк)'!F453</f>
        <v>0.5967246690000001</v>
      </c>
      <c r="T30" s="350">
        <f>'цена(1,4 цк)'!F484</f>
        <v>0.58658041000000016</v>
      </c>
    </row>
    <row r="31" spans="3:20" x14ac:dyDescent="0.2">
      <c r="C31" s="538"/>
      <c r="D31" s="361">
        <v>2</v>
      </c>
      <c r="E31" s="349">
        <f>'цена(1,4 цк)'!G19</f>
        <v>0.464536216</v>
      </c>
      <c r="F31" s="311">
        <f>'цена(1,4 цк)'!G50</f>
        <v>0.46237950700000002</v>
      </c>
      <c r="G31" s="311">
        <f>'цена(1,4 цк)'!G81</f>
        <v>0.449817623</v>
      </c>
      <c r="H31" s="350">
        <f>'цена(1,4 цк)'!G112</f>
        <v>0.43963947000000003</v>
      </c>
      <c r="I31" s="374">
        <f>'цена(1,4 цк)'!G143</f>
        <v>0.48897621600000002</v>
      </c>
      <c r="J31" s="311">
        <f>'цена(1,4 цк)'!G174</f>
        <v>0.48681950700000004</v>
      </c>
      <c r="K31" s="311">
        <f>'цена(1,4 цк)'!G205</f>
        <v>0.47425762300000002</v>
      </c>
      <c r="L31" s="350">
        <f>'цена(1,4 цк)'!G236</f>
        <v>0.46407946999999999</v>
      </c>
      <c r="M31" s="349">
        <f>'цена(1,4 цк)'!G267</f>
        <v>0.51750621600000002</v>
      </c>
      <c r="N31" s="311">
        <f>'цена(1,4 цк)'!G298</f>
        <v>0.51534950700000004</v>
      </c>
      <c r="O31" s="311">
        <f>'цена(1,4 цк)'!G329</f>
        <v>0.50278762300000002</v>
      </c>
      <c r="P31" s="356">
        <f>'цена(1,4 цк)'!G360</f>
        <v>0.49260946999999999</v>
      </c>
      <c r="Q31" s="349">
        <f>'цена(1,4 цк)'!G391</f>
        <v>0.6127762160000001</v>
      </c>
      <c r="R31" s="311">
        <f>'цена(1,4 цк)'!G422</f>
        <v>0.61061950700000012</v>
      </c>
      <c r="S31" s="311">
        <f>'цена(1,4 цк)'!G453</f>
        <v>0.59805762300000009</v>
      </c>
      <c r="T31" s="350">
        <f>'цена(1,4 цк)'!G484</f>
        <v>0.58787947000000007</v>
      </c>
    </row>
    <row r="32" spans="3:20" x14ac:dyDescent="0.2">
      <c r="C32" s="538"/>
      <c r="D32" s="361">
        <v>3</v>
      </c>
      <c r="E32" s="349">
        <f>'цена(1,4 цк)'!H19</f>
        <v>0.470853784</v>
      </c>
      <c r="F32" s="311">
        <f>'цена(1,4 цк)'!H50</f>
        <v>0.46866424299999998</v>
      </c>
      <c r="G32" s="311">
        <f>'цена(1,4 цк)'!H81</f>
        <v>0.45591112700000003</v>
      </c>
      <c r="H32" s="350">
        <f>'цена(1,4 цк)'!H112</f>
        <v>0.44557803000000001</v>
      </c>
      <c r="I32" s="374">
        <f>'цена(1,4 цк)'!H143</f>
        <v>0.49529378400000001</v>
      </c>
      <c r="J32" s="311">
        <f>'цена(1,4 цк)'!H174</f>
        <v>0.493104243</v>
      </c>
      <c r="K32" s="311">
        <f>'цена(1,4 цк)'!H205</f>
        <v>0.48035112700000004</v>
      </c>
      <c r="L32" s="350">
        <f>'цена(1,4 цк)'!H236</f>
        <v>0.47001803000000003</v>
      </c>
      <c r="M32" s="349">
        <f>'цена(1,4 цк)'!H267</f>
        <v>0.52382378399999996</v>
      </c>
      <c r="N32" s="311">
        <f>'цена(1,4 цк)'!H298</f>
        <v>0.52163424299999994</v>
      </c>
      <c r="O32" s="311">
        <f>'цена(1,4 цк)'!H329</f>
        <v>0.50888112699999999</v>
      </c>
      <c r="P32" s="356">
        <f>'цена(1,4 цк)'!H360</f>
        <v>0.49854802999999998</v>
      </c>
      <c r="Q32" s="349">
        <f>'цена(1,4 цк)'!H391</f>
        <v>0.61909378400000004</v>
      </c>
      <c r="R32" s="311">
        <f>'цена(1,4 цк)'!H422</f>
        <v>0.61690424300000002</v>
      </c>
      <c r="S32" s="311">
        <f>'цена(1,4 цк)'!H453</f>
        <v>0.60415112700000007</v>
      </c>
      <c r="T32" s="350">
        <f>'цена(1,4 цк)'!H484</f>
        <v>0.59381803000000011</v>
      </c>
    </row>
    <row r="33" spans="3:20" x14ac:dyDescent="0.2">
      <c r="C33" s="538"/>
      <c r="D33" s="361">
        <v>4</v>
      </c>
      <c r="E33" s="349">
        <f>'цена(1,4 цк)'!I19</f>
        <v>0.47033828800000005</v>
      </c>
      <c r="F33" s="311">
        <f>'цена(1,4 цк)'!I50</f>
        <v>0.46815142600000009</v>
      </c>
      <c r="G33" s="311">
        <f>'цена(1,4 цк)'!I81</f>
        <v>0.45541391400000003</v>
      </c>
      <c r="H33" s="350">
        <f>'цена(1,4 цк)'!I112</f>
        <v>0.44509346000000005</v>
      </c>
      <c r="I33" s="374">
        <f>'цена(1,4 цк)'!I143</f>
        <v>0.49477828800000001</v>
      </c>
      <c r="J33" s="311">
        <f>'цена(1,4 цк)'!I174</f>
        <v>0.49259142600000005</v>
      </c>
      <c r="K33" s="311">
        <f>'цена(1,4 цк)'!I205</f>
        <v>0.47985391400000005</v>
      </c>
      <c r="L33" s="350">
        <f>'цена(1,4 цк)'!I236</f>
        <v>0.46953346000000007</v>
      </c>
      <c r="M33" s="349">
        <f>'цена(1,4 цк)'!I267</f>
        <v>0.52330828800000007</v>
      </c>
      <c r="N33" s="311">
        <f>'цена(1,4 цк)'!I298</f>
        <v>0.521121426</v>
      </c>
      <c r="O33" s="311">
        <f>'цена(1,4 цк)'!I329</f>
        <v>0.50838391400000005</v>
      </c>
      <c r="P33" s="356">
        <f>'цена(1,4 цк)'!I360</f>
        <v>0.49806346000000007</v>
      </c>
      <c r="Q33" s="349">
        <f>'цена(1,4 цк)'!I391</f>
        <v>0.61857828800000003</v>
      </c>
      <c r="R33" s="311">
        <f>'цена(1,4 цк)'!I422</f>
        <v>0.61639142600000008</v>
      </c>
      <c r="S33" s="311">
        <f>'цена(1,4 цк)'!I453</f>
        <v>0.60365391400000012</v>
      </c>
      <c r="T33" s="350">
        <f>'цена(1,4 цк)'!I484</f>
        <v>0.59333346000000009</v>
      </c>
    </row>
    <row r="34" spans="3:20" x14ac:dyDescent="0.2">
      <c r="C34" s="538"/>
      <c r="D34" s="361">
        <v>5</v>
      </c>
      <c r="E34" s="349">
        <f>'цена(1,4 цк)'!J19</f>
        <v>0.47009699199999999</v>
      </c>
      <c r="F34" s="311">
        <f>'цена(1,4 цк)'!J50</f>
        <v>0.46791138399999999</v>
      </c>
      <c r="G34" s="311">
        <f>'цена(1,4 цк)'!J81</f>
        <v>0.45518117600000002</v>
      </c>
      <c r="H34" s="350">
        <f>'цена(1,4 цк)'!J112</f>
        <v>0.44486664000000004</v>
      </c>
      <c r="I34" s="374">
        <f>'цена(1,4 цк)'!J143</f>
        <v>0.49453699200000001</v>
      </c>
      <c r="J34" s="311">
        <f>'цена(1,4 цк)'!J174</f>
        <v>0.492351384</v>
      </c>
      <c r="K34" s="311">
        <f>'цена(1,4 цк)'!J205</f>
        <v>0.47962117599999998</v>
      </c>
      <c r="L34" s="350">
        <f>'цена(1,4 цк)'!J236</f>
        <v>0.46930664</v>
      </c>
      <c r="M34" s="349">
        <f>'цена(1,4 цк)'!J267</f>
        <v>0.52306699200000006</v>
      </c>
      <c r="N34" s="311">
        <f>'цена(1,4 цк)'!J298</f>
        <v>0.52088138400000006</v>
      </c>
      <c r="O34" s="311">
        <f>'цена(1,4 цк)'!J329</f>
        <v>0.50815117600000004</v>
      </c>
      <c r="P34" s="356">
        <f>'цена(1,4 цк)'!J360</f>
        <v>0.49783664000000005</v>
      </c>
      <c r="Q34" s="349">
        <f>'цена(1,4 цк)'!J391</f>
        <v>0.61833699200000003</v>
      </c>
      <c r="R34" s="311">
        <f>'цена(1,4 цк)'!J422</f>
        <v>0.61615138400000002</v>
      </c>
      <c r="S34" s="311">
        <f>'цена(1,4 цк)'!J453</f>
        <v>0.60342117600000011</v>
      </c>
      <c r="T34" s="350">
        <f>'цена(1,4 цк)'!J484</f>
        <v>0.59310664000000002</v>
      </c>
    </row>
    <row r="35" spans="3:20" x14ac:dyDescent="0.2">
      <c r="C35" s="538"/>
      <c r="D35" s="361">
        <v>6</v>
      </c>
      <c r="E35" s="349">
        <f>'цена(1,4 цк)'!K19</f>
        <v>0.46883567200000004</v>
      </c>
      <c r="F35" s="311">
        <f>'цена(1,4 цк)'!K50</f>
        <v>0.46665661900000005</v>
      </c>
      <c r="G35" s="311">
        <f>'цена(1,4 цк)'!K81</f>
        <v>0.45396459100000003</v>
      </c>
      <c r="H35" s="350">
        <f>'цена(1,4 цк)'!K112</f>
        <v>0.44368099000000005</v>
      </c>
      <c r="I35" s="374">
        <f>'цена(1,4 цк)'!K143</f>
        <v>0.49327567200000005</v>
      </c>
      <c r="J35" s="311">
        <f>'цена(1,4 цк)'!K174</f>
        <v>0.49109661900000001</v>
      </c>
      <c r="K35" s="311">
        <f>'цена(1,4 цк)'!K205</f>
        <v>0.47840459100000005</v>
      </c>
      <c r="L35" s="350">
        <f>'цена(1,4 цк)'!K236</f>
        <v>0.46812099000000007</v>
      </c>
      <c r="M35" s="349">
        <f>'цена(1,4 цк)'!K267</f>
        <v>0.52180567200000005</v>
      </c>
      <c r="N35" s="311">
        <f>'цена(1,4 цк)'!K298</f>
        <v>0.51962661900000007</v>
      </c>
      <c r="O35" s="311">
        <f>'цена(1,4 цк)'!K329</f>
        <v>0.50693459100000005</v>
      </c>
      <c r="P35" s="356">
        <f>'цена(1,4 цк)'!K360</f>
        <v>0.49665099000000007</v>
      </c>
      <c r="Q35" s="349">
        <f>'цена(1,4 цк)'!K391</f>
        <v>0.61707567200000002</v>
      </c>
      <c r="R35" s="311">
        <f>'цена(1,4 цк)'!K422</f>
        <v>0.61489661900000014</v>
      </c>
      <c r="S35" s="311">
        <f>'цена(1,4 цк)'!K453</f>
        <v>0.60220459100000001</v>
      </c>
      <c r="T35" s="350">
        <f>'цена(1,4 цк)'!K484</f>
        <v>0.59192099000000009</v>
      </c>
    </row>
    <row r="36" spans="3:20" x14ac:dyDescent="0.2">
      <c r="C36" s="538"/>
      <c r="D36" s="361">
        <v>7</v>
      </c>
      <c r="E36" s="349">
        <f>'цена(1,4 цк)'!L19</f>
        <v>0.45581665600000004</v>
      </c>
      <c r="F36" s="311">
        <f>'цена(1,4 цк)'!L50</f>
        <v>0.45370526200000005</v>
      </c>
      <c r="G36" s="311">
        <f>'цена(1,4 цк)'!L81</f>
        <v>0.44140731800000005</v>
      </c>
      <c r="H36" s="350">
        <f>'цена(1,4 цк)'!L112</f>
        <v>0.43144302000000007</v>
      </c>
      <c r="I36" s="374">
        <f>'цена(1,4 цк)'!L143</f>
        <v>0.480256656</v>
      </c>
      <c r="J36" s="311">
        <f>'цена(1,4 цк)'!L174</f>
        <v>0.47814526200000007</v>
      </c>
      <c r="K36" s="311">
        <f>'цена(1,4 цк)'!L205</f>
        <v>0.46584731800000001</v>
      </c>
      <c r="L36" s="350">
        <f>'цена(1,4 цк)'!L236</f>
        <v>0.45588302000000003</v>
      </c>
      <c r="M36" s="349">
        <f>'цена(1,4 цк)'!L267</f>
        <v>0.50878665600000006</v>
      </c>
      <c r="N36" s="311">
        <f>'цена(1,4 цк)'!L298</f>
        <v>0.50667526200000013</v>
      </c>
      <c r="O36" s="311">
        <f>'цена(1,4 цк)'!L329</f>
        <v>0.49437731800000007</v>
      </c>
      <c r="P36" s="356">
        <f>'цена(1,4 цк)'!L360</f>
        <v>0.48441302000000008</v>
      </c>
      <c r="Q36" s="349">
        <f>'цена(1,4 цк)'!L391</f>
        <v>0.60405665600000014</v>
      </c>
      <c r="R36" s="311">
        <f>'цена(1,4 цк)'!L422</f>
        <v>0.60194526200000009</v>
      </c>
      <c r="S36" s="311">
        <f>'цена(1,4 цк)'!L453</f>
        <v>0.58964731800000003</v>
      </c>
      <c r="T36" s="350">
        <f>'цена(1,4 цк)'!L484</f>
        <v>0.57968302000000005</v>
      </c>
    </row>
    <row r="37" spans="3:20" x14ac:dyDescent="0.2">
      <c r="C37" s="538"/>
      <c r="D37" s="361">
        <v>8</v>
      </c>
      <c r="E37" s="349">
        <f>'цена(1,4 цк)'!M19</f>
        <v>0.46234261600000004</v>
      </c>
      <c r="F37" s="311">
        <f>'цена(1,4 цк)'!M50</f>
        <v>0.460197307</v>
      </c>
      <c r="G37" s="311">
        <f>'цена(1,4 цк)'!M81</f>
        <v>0.44770182300000005</v>
      </c>
      <c r="H37" s="350">
        <f>'цена(1,4 цк)'!M112</f>
        <v>0.43757747000000002</v>
      </c>
      <c r="I37" s="374">
        <f>'цена(1,4 цк)'!M143</f>
        <v>0.486782616</v>
      </c>
      <c r="J37" s="311">
        <f>'цена(1,4 цк)'!M174</f>
        <v>0.48463730700000002</v>
      </c>
      <c r="K37" s="311">
        <f>'цена(1,4 цк)'!M205</f>
        <v>0.47214182300000007</v>
      </c>
      <c r="L37" s="350">
        <f>'цена(1,4 цк)'!M236</f>
        <v>0.46201746999999999</v>
      </c>
      <c r="M37" s="349">
        <f>'цена(1,4 цк)'!M267</f>
        <v>0.51531261599999989</v>
      </c>
      <c r="N37" s="311">
        <f>'цена(1,4 цк)'!M298</f>
        <v>0.51316730699999991</v>
      </c>
      <c r="O37" s="311">
        <f>'цена(1,4 цк)'!M329</f>
        <v>0.50067182300000002</v>
      </c>
      <c r="P37" s="356">
        <f>'цена(1,4 цк)'!M360</f>
        <v>0.49054746999999999</v>
      </c>
      <c r="Q37" s="349">
        <f>'цена(1,4 цк)'!M391</f>
        <v>0.61058261600000019</v>
      </c>
      <c r="R37" s="311">
        <f>'цена(1,4 цк)'!M422</f>
        <v>0.60843730700000009</v>
      </c>
      <c r="S37" s="311">
        <f>'цена(1,4 цк)'!M453</f>
        <v>0.59594182300000009</v>
      </c>
      <c r="T37" s="350">
        <f>'цена(1,4 цк)'!M484</f>
        <v>0.58581747000000006</v>
      </c>
    </row>
    <row r="38" spans="3:20" x14ac:dyDescent="0.2">
      <c r="C38" s="538"/>
      <c r="D38" s="361">
        <v>9</v>
      </c>
      <c r="E38" s="349">
        <f>'цена(1,4 цк)'!N19</f>
        <v>0.464821384</v>
      </c>
      <c r="F38" s="311">
        <f>'цена(1,4 цк)'!N50</f>
        <v>0.46266319300000003</v>
      </c>
      <c r="G38" s="311">
        <f>'цена(1,4 цк)'!N81</f>
        <v>0.45009267700000005</v>
      </c>
      <c r="H38" s="350">
        <f>'цена(1,4 цк)'!N112</f>
        <v>0.43990752999999999</v>
      </c>
      <c r="I38" s="374">
        <f>'цена(1,4 цк)'!N143</f>
        <v>0.48926138400000002</v>
      </c>
      <c r="J38" s="311">
        <f>'цена(1,4 цк)'!N174</f>
        <v>0.48710319300000005</v>
      </c>
      <c r="K38" s="311">
        <f>'цена(1,4 цк)'!N205</f>
        <v>0.47453267700000001</v>
      </c>
      <c r="L38" s="350">
        <f>'цена(1,4 цк)'!N236</f>
        <v>0.46434753000000001</v>
      </c>
      <c r="M38" s="349">
        <f>'цена(1,4 цк)'!N267</f>
        <v>0.51779138400000002</v>
      </c>
      <c r="N38" s="311">
        <f>'цена(1,4 цк)'!N298</f>
        <v>0.51563319299999999</v>
      </c>
      <c r="O38" s="311">
        <f>'цена(1,4 цк)'!N329</f>
        <v>0.50306267699999996</v>
      </c>
      <c r="P38" s="356">
        <f>'цена(1,4 цк)'!N360</f>
        <v>0.49287752999999995</v>
      </c>
      <c r="Q38" s="349">
        <f>'цена(1,4 цк)'!N391</f>
        <v>0.6130613840000001</v>
      </c>
      <c r="R38" s="311">
        <f>'цена(1,4 цк)'!N422</f>
        <v>0.61090319300000007</v>
      </c>
      <c r="S38" s="311">
        <f>'цена(1,4 цк)'!N453</f>
        <v>0.59833267700000015</v>
      </c>
      <c r="T38" s="350">
        <f>'цена(1,4 цк)'!N484</f>
        <v>0.58814753000000008</v>
      </c>
    </row>
    <row r="39" spans="3:20" x14ac:dyDescent="0.2">
      <c r="C39" s="538"/>
      <c r="D39" s="361">
        <v>10</v>
      </c>
      <c r="E39" s="349">
        <f>'цена(1,4 цк)'!O19</f>
        <v>0.46802404000000003</v>
      </c>
      <c r="F39" s="311">
        <f>'цена(1,4 цк)'!O50</f>
        <v>0.46584920500000004</v>
      </c>
      <c r="G39" s="311">
        <f>'цена(1,4 цк)'!O81</f>
        <v>0.45318174500000002</v>
      </c>
      <c r="H39" s="350">
        <f>'цена(1,4 цк)'!O112</f>
        <v>0.44291805000000006</v>
      </c>
      <c r="I39" s="374">
        <f>'цена(1,4 цк)'!O143</f>
        <v>0.49246403999999999</v>
      </c>
      <c r="J39" s="311">
        <f>'цена(1,4 цк)'!O174</f>
        <v>0.49028920500000006</v>
      </c>
      <c r="K39" s="311">
        <f>'цена(1,4 цк)'!O205</f>
        <v>0.47762174500000004</v>
      </c>
      <c r="L39" s="350">
        <f>'цена(1,4 цк)'!O236</f>
        <v>0.46735805000000002</v>
      </c>
      <c r="M39" s="349">
        <f>'цена(1,4 цк)'!O267</f>
        <v>0.52099404000000005</v>
      </c>
      <c r="N39" s="311">
        <f>'цена(1,4 цк)'!O298</f>
        <v>0.51881920500000001</v>
      </c>
      <c r="O39" s="311">
        <f>'цена(1,4 цк)'!O329</f>
        <v>0.50615174500000004</v>
      </c>
      <c r="P39" s="356">
        <f>'цена(1,4 цк)'!O360</f>
        <v>0.49588805000000008</v>
      </c>
      <c r="Q39" s="349">
        <f>'цена(1,4 цк)'!O391</f>
        <v>0.61626404000000001</v>
      </c>
      <c r="R39" s="311">
        <f>'цена(1,4 цк)'!O422</f>
        <v>0.61408920499999997</v>
      </c>
      <c r="S39" s="311">
        <f>'цена(1,4 цк)'!O453</f>
        <v>0.60142174500000001</v>
      </c>
      <c r="T39" s="350">
        <f>'цена(1,4 цк)'!O484</f>
        <v>0.59115804999999999</v>
      </c>
    </row>
    <row r="40" spans="3:20" x14ac:dyDescent="0.2">
      <c r="C40" s="538"/>
      <c r="D40" s="361">
        <v>11</v>
      </c>
      <c r="E40" s="349">
        <f>'цена(1,4 цк)'!P19</f>
        <v>0.46578656800000001</v>
      </c>
      <c r="F40" s="311">
        <f>'цена(1,4 цк)'!P50</f>
        <v>0.46362336100000001</v>
      </c>
      <c r="G40" s="311">
        <f>'цена(1,4 цк)'!P81</f>
        <v>0.45102362900000004</v>
      </c>
      <c r="H40" s="350">
        <f>'цена(1,4 цк)'!P112</f>
        <v>0.44081481</v>
      </c>
      <c r="I40" s="374">
        <f>'цена(1,4 цк)'!P143</f>
        <v>0.49022656799999997</v>
      </c>
      <c r="J40" s="311">
        <f>'цена(1,4 цк)'!P174</f>
        <v>0.48806336099999997</v>
      </c>
      <c r="K40" s="311">
        <f>'цена(1,4 цк)'!P205</f>
        <v>0.475463629</v>
      </c>
      <c r="L40" s="350">
        <f>'цена(1,4 цк)'!P236</f>
        <v>0.46525481000000002</v>
      </c>
      <c r="M40" s="349">
        <f>'цена(1,4 цк)'!P267</f>
        <v>0.51875656800000003</v>
      </c>
      <c r="N40" s="311">
        <f>'цена(1,4 цк)'!P298</f>
        <v>0.51659336099999997</v>
      </c>
      <c r="O40" s="311">
        <f>'цена(1,4 цк)'!P329</f>
        <v>0.503993629</v>
      </c>
      <c r="P40" s="356">
        <f>'цена(1,4 цк)'!P360</f>
        <v>0.49378481000000002</v>
      </c>
      <c r="Q40" s="349">
        <f>'цена(1,4 цк)'!P391</f>
        <v>0.61402656799999999</v>
      </c>
      <c r="R40" s="311">
        <f>'цена(1,4 цк)'!P422</f>
        <v>0.61186336099999994</v>
      </c>
      <c r="S40" s="311">
        <f>'цена(1,4 цк)'!P453</f>
        <v>0.59926362899999996</v>
      </c>
      <c r="T40" s="350">
        <f>'цена(1,4 цк)'!P484</f>
        <v>0.58905480999999993</v>
      </c>
    </row>
    <row r="41" spans="3:20" x14ac:dyDescent="0.2">
      <c r="C41" s="538"/>
      <c r="D41" s="361">
        <v>12</v>
      </c>
      <c r="E41" s="349">
        <f>'цена(1,4 цк)'!Q19</f>
        <v>0.46519429600000006</v>
      </c>
      <c r="F41" s="311">
        <f>'цена(1,4 цк)'!Q50</f>
        <v>0.46303416700000005</v>
      </c>
      <c r="G41" s="311">
        <f>'цена(1,4 цк)'!Q81</f>
        <v>0.45045236300000002</v>
      </c>
      <c r="H41" s="350">
        <f>'цена(1,4 цк)'!Q112</f>
        <v>0.44025807000000006</v>
      </c>
      <c r="I41" s="374">
        <f>'цена(1,4 цк)'!Q143</f>
        <v>0.48963429600000008</v>
      </c>
      <c r="J41" s="311">
        <f>'цена(1,4 цк)'!Q174</f>
        <v>0.48747416700000007</v>
      </c>
      <c r="K41" s="311">
        <f>'цена(1,4 цк)'!Q205</f>
        <v>0.47489236300000004</v>
      </c>
      <c r="L41" s="350">
        <f>'цена(1,4 цк)'!Q236</f>
        <v>0.46469807000000002</v>
      </c>
      <c r="M41" s="349">
        <f>'цена(1,4 цк)'!Q267</f>
        <v>0.51816429600000002</v>
      </c>
      <c r="N41" s="311">
        <f>'цена(1,4 цк)'!Q298</f>
        <v>0.51600416700000007</v>
      </c>
      <c r="O41" s="311">
        <f>'цена(1,4 цк)'!Q329</f>
        <v>0.50342236299999998</v>
      </c>
      <c r="P41" s="356">
        <f>'цена(1,4 цк)'!Q360</f>
        <v>0.49322807000000002</v>
      </c>
      <c r="Q41" s="349">
        <f>'цена(1,4 цк)'!Q391</f>
        <v>0.61343429599999999</v>
      </c>
      <c r="R41" s="311">
        <f>'цена(1,4 цк)'!Q422</f>
        <v>0.61127416700000003</v>
      </c>
      <c r="S41" s="311">
        <f>'цена(1,4 цк)'!Q453</f>
        <v>0.59869236299999995</v>
      </c>
      <c r="T41" s="350">
        <f>'цена(1,4 цк)'!Q484</f>
        <v>0.58849806999999998</v>
      </c>
    </row>
    <row r="42" spans="3:20" x14ac:dyDescent="0.2">
      <c r="C42" s="538"/>
      <c r="D42" s="361">
        <v>13</v>
      </c>
      <c r="E42" s="349">
        <f>'цена(1,4 цк)'!R19</f>
        <v>0.44849003200000004</v>
      </c>
      <c r="F42" s="311">
        <f>'цена(1,4 цк)'!R50</f>
        <v>0.44641671399999999</v>
      </c>
      <c r="G42" s="311">
        <f>'цена(1,4 цк)'!R81</f>
        <v>0.43434054599999999</v>
      </c>
      <c r="H42" s="350">
        <f>'цена(1,4 цк)'!R112</f>
        <v>0.42455594000000002</v>
      </c>
      <c r="I42" s="374">
        <f>'цена(1,4 цк)'!R143</f>
        <v>0.47293003200000006</v>
      </c>
      <c r="J42" s="311">
        <f>'цена(1,4 цк)'!R174</f>
        <v>0.47085671400000001</v>
      </c>
      <c r="K42" s="311">
        <f>'цена(1,4 цк)'!R205</f>
        <v>0.45878054600000001</v>
      </c>
      <c r="L42" s="350">
        <f>'цена(1,4 цк)'!R236</f>
        <v>0.44899594000000004</v>
      </c>
      <c r="M42" s="349">
        <f>'цена(1,4 цк)'!R267</f>
        <v>0.501460032</v>
      </c>
      <c r="N42" s="311">
        <f>'цена(1,4 цк)'!R298</f>
        <v>0.49938671400000001</v>
      </c>
      <c r="O42" s="311">
        <f>'цена(1,4 цк)'!R329</f>
        <v>0.48731054600000001</v>
      </c>
      <c r="P42" s="356">
        <f>'цена(1,4 цк)'!R360</f>
        <v>0.47752593999999998</v>
      </c>
      <c r="Q42" s="349">
        <f>'цена(1,4 цк)'!R391</f>
        <v>0.59673003199999997</v>
      </c>
      <c r="R42" s="311">
        <f>'цена(1,4 цк)'!R422</f>
        <v>0.59465671399999998</v>
      </c>
      <c r="S42" s="311">
        <f>'цена(1,4 цк)'!R453</f>
        <v>0.58258054599999998</v>
      </c>
      <c r="T42" s="350">
        <f>'цена(1,4 цк)'!R484</f>
        <v>0.57279594</v>
      </c>
    </row>
    <row r="43" spans="3:20" x14ac:dyDescent="0.2">
      <c r="C43" s="538"/>
      <c r="D43" s="361">
        <v>14</v>
      </c>
      <c r="E43" s="349">
        <f>'цена(1,4 цк)'!S19</f>
        <v>0.45932641600000002</v>
      </c>
      <c r="F43" s="311">
        <f>'цена(1,4 цк)'!S50</f>
        <v>0.45719678200000002</v>
      </c>
      <c r="G43" s="311">
        <f>'цена(1,4 цк)'!S81</f>
        <v>0.44479259799999998</v>
      </c>
      <c r="H43" s="350">
        <f>'цена(1,4 цк)'!S112</f>
        <v>0.43474222000000001</v>
      </c>
      <c r="I43" s="374">
        <f>'цена(1,4 цк)'!S143</f>
        <v>0.48376641600000003</v>
      </c>
      <c r="J43" s="311">
        <f>'цена(1,4 цк)'!S174</f>
        <v>0.48163678200000004</v>
      </c>
      <c r="K43" s="311">
        <f>'цена(1,4 цк)'!S205</f>
        <v>0.46923259800000006</v>
      </c>
      <c r="L43" s="350">
        <f>'цена(1,4 цк)'!S236</f>
        <v>0.45918222000000003</v>
      </c>
      <c r="M43" s="349">
        <f>'цена(1,4 цк)'!S267</f>
        <v>0.51229641599999998</v>
      </c>
      <c r="N43" s="311">
        <f>'цена(1,4 цк)'!S298</f>
        <v>0.51016678199999999</v>
      </c>
      <c r="O43" s="311">
        <f>'цена(1,4 цк)'!S329</f>
        <v>0.497762598</v>
      </c>
      <c r="P43" s="356">
        <f>'цена(1,4 цк)'!S360</f>
        <v>0.48771222000000003</v>
      </c>
      <c r="Q43" s="349">
        <f>'цена(1,4 цк)'!S391</f>
        <v>0.60756641600000016</v>
      </c>
      <c r="R43" s="311">
        <f>'цена(1,4 цк)'!S422</f>
        <v>0.60543678200000006</v>
      </c>
      <c r="S43" s="311">
        <f>'цена(1,4 цк)'!S453</f>
        <v>0.59303259800000008</v>
      </c>
      <c r="T43" s="350">
        <f>'цена(1,4 цк)'!S484</f>
        <v>0.58298222000000011</v>
      </c>
    </row>
    <row r="44" spans="3:20" x14ac:dyDescent="0.2">
      <c r="C44" s="538"/>
      <c r="D44" s="361">
        <v>15</v>
      </c>
      <c r="E44" s="349">
        <f>'цена(1,4 цк)'!T19</f>
        <v>0.47754426400000005</v>
      </c>
      <c r="F44" s="311">
        <f>'цена(1,4 цк)'!T50</f>
        <v>0.47531995300000007</v>
      </c>
      <c r="G44" s="311">
        <f>'цена(1,4 цк)'!T81</f>
        <v>0.46236431700000002</v>
      </c>
      <c r="H44" s="350">
        <f>'цена(1,4 цк)'!T112</f>
        <v>0.45186713000000001</v>
      </c>
      <c r="I44" s="374">
        <f>'цена(1,4 цк)'!T143</f>
        <v>0.50198426400000007</v>
      </c>
      <c r="J44" s="311">
        <f>'цена(1,4 цк)'!T174</f>
        <v>0.49975995300000003</v>
      </c>
      <c r="K44" s="311">
        <f>'цена(1,4 цк)'!T205</f>
        <v>0.48680431700000004</v>
      </c>
      <c r="L44" s="350">
        <f>'цена(1,4 цк)'!T236</f>
        <v>0.47630713000000002</v>
      </c>
      <c r="M44" s="349">
        <f>'цена(1,4 цк)'!T267</f>
        <v>0.53051426400000001</v>
      </c>
      <c r="N44" s="311">
        <f>'цена(1,4 цк)'!T298</f>
        <v>0.52828995299999992</v>
      </c>
      <c r="O44" s="311">
        <f>'цена(1,4 цк)'!T329</f>
        <v>0.5153343170000001</v>
      </c>
      <c r="P44" s="356">
        <f>'цена(1,4 цк)'!T360</f>
        <v>0.50483712999999997</v>
      </c>
      <c r="Q44" s="349">
        <f>'цена(1,4 цк)'!T391</f>
        <v>0.62578426399999998</v>
      </c>
      <c r="R44" s="311">
        <f>'цена(1,4 цк)'!T422</f>
        <v>0.623559953</v>
      </c>
      <c r="S44" s="311">
        <f>'цена(1,4 цк)'!T453</f>
        <v>0.61060431700000006</v>
      </c>
      <c r="T44" s="350">
        <f>'цена(1,4 цк)'!T484</f>
        <v>0.60010712999999993</v>
      </c>
    </row>
    <row r="45" spans="3:20" x14ac:dyDescent="0.2">
      <c r="C45" s="538"/>
      <c r="D45" s="361">
        <v>16</v>
      </c>
      <c r="E45" s="349">
        <f>'цена(1,4 цк)'!U19</f>
        <v>0.48806257600000003</v>
      </c>
      <c r="F45" s="311">
        <f>'цена(1,4 цк)'!U50</f>
        <v>0.48578360200000004</v>
      </c>
      <c r="G45" s="311">
        <f>'цена(1,4 цк)'!U81</f>
        <v>0.47250957800000004</v>
      </c>
      <c r="H45" s="350">
        <f>'цена(1,4 цк)'!U112</f>
        <v>0.46175442000000005</v>
      </c>
      <c r="I45" s="374">
        <f>'цена(1,4 цк)'!U143</f>
        <v>0.51250257599999993</v>
      </c>
      <c r="J45" s="311">
        <f>'цена(1,4 цк)'!U174</f>
        <v>0.51022360200000005</v>
      </c>
      <c r="K45" s="311">
        <f>'цена(1,4 цк)'!U205</f>
        <v>0.49694957800000006</v>
      </c>
      <c r="L45" s="350">
        <f>'цена(1,4 цк)'!U236</f>
        <v>0.48619442000000002</v>
      </c>
      <c r="M45" s="349">
        <f>'цена(1,4 цк)'!U267</f>
        <v>0.5410325760000001</v>
      </c>
      <c r="N45" s="311">
        <f>'цена(1,4 цк)'!U298</f>
        <v>0.538753602</v>
      </c>
      <c r="O45" s="311">
        <f>'цена(1,4 цк)'!U329</f>
        <v>0.52547957800000011</v>
      </c>
      <c r="P45" s="356">
        <f>'цена(1,4 цк)'!U360</f>
        <v>0.51472441999999996</v>
      </c>
      <c r="Q45" s="349">
        <f>'цена(1,4 цк)'!U391</f>
        <v>0.63630257600000006</v>
      </c>
      <c r="R45" s="311">
        <f>'цена(1,4 цк)'!U422</f>
        <v>0.63402360199999996</v>
      </c>
      <c r="S45" s="311">
        <f>'цена(1,4 цк)'!U453</f>
        <v>0.62074957800000008</v>
      </c>
      <c r="T45" s="350">
        <f>'цена(1,4 цк)'!U484</f>
        <v>0.60999442000000004</v>
      </c>
    </row>
    <row r="46" spans="3:20" x14ac:dyDescent="0.2">
      <c r="C46" s="538"/>
      <c r="D46" s="361">
        <v>17</v>
      </c>
      <c r="E46" s="349">
        <f>'цена(1,4 цк)'!V19</f>
        <v>0.47921140000000001</v>
      </c>
      <c r="F46" s="311">
        <f>'цена(1,4 цк)'!V50</f>
        <v>0.47697842500000004</v>
      </c>
      <c r="G46" s="311">
        <f>'цена(1,4 цк)'!V81</f>
        <v>0.46397232500000002</v>
      </c>
      <c r="H46" s="350">
        <f>'цена(1,4 цк)'!V112</f>
        <v>0.45343425000000004</v>
      </c>
      <c r="I46" s="374">
        <f>'цена(1,4 цк)'!V143</f>
        <v>0.50365139999999997</v>
      </c>
      <c r="J46" s="311">
        <f>'цена(1,4 цк)'!V174</f>
        <v>0.501418425</v>
      </c>
      <c r="K46" s="311">
        <f>'цена(1,4 цк)'!V205</f>
        <v>0.48841232500000004</v>
      </c>
      <c r="L46" s="350">
        <f>'цена(1,4 цк)'!V236</f>
        <v>0.47787425</v>
      </c>
      <c r="M46" s="349">
        <f>'цена(1,4 цк)'!V267</f>
        <v>0.53218139999999992</v>
      </c>
      <c r="N46" s="311">
        <f>'цена(1,4 цк)'!V298</f>
        <v>0.52994842500000006</v>
      </c>
      <c r="O46" s="311">
        <f>'цена(1,4 цк)'!V329</f>
        <v>0.51694232500000004</v>
      </c>
      <c r="P46" s="356">
        <f>'цена(1,4 цк)'!V360</f>
        <v>0.50640425</v>
      </c>
      <c r="Q46" s="349">
        <f>'цена(1,4 цк)'!V391</f>
        <v>0.62745139999999988</v>
      </c>
      <c r="R46" s="311">
        <f>'цена(1,4 цк)'!V422</f>
        <v>0.62521842500000002</v>
      </c>
      <c r="S46" s="311">
        <f>'цена(1,4 цк)'!V453</f>
        <v>0.612212325</v>
      </c>
      <c r="T46" s="350">
        <f>'цена(1,4 цк)'!V484</f>
        <v>0.60167425000000008</v>
      </c>
    </row>
    <row r="47" spans="3:20" x14ac:dyDescent="0.2">
      <c r="C47" s="538"/>
      <c r="D47" s="361">
        <v>18</v>
      </c>
      <c r="E47" s="349">
        <f>'цена(1,4 цк)'!W19</f>
        <v>0.47972689600000007</v>
      </c>
      <c r="F47" s="311">
        <f>'цена(1,4 цк)'!W50</f>
        <v>0.47749124200000004</v>
      </c>
      <c r="G47" s="311">
        <f>'цена(1,4 цк)'!W81</f>
        <v>0.46446953800000007</v>
      </c>
      <c r="H47" s="350">
        <f>'цена(1,4 цк)'!W112</f>
        <v>0.45391882000000006</v>
      </c>
      <c r="I47" s="374">
        <f>'цена(1,4 цк)'!W143</f>
        <v>0.50416689600000009</v>
      </c>
      <c r="J47" s="311">
        <f>'цена(1,4 цк)'!W174</f>
        <v>0.50193124200000006</v>
      </c>
      <c r="K47" s="311">
        <f>'цена(1,4 цк)'!W205</f>
        <v>0.48890953800000003</v>
      </c>
      <c r="L47" s="350">
        <f>'цена(1,4 цк)'!W236</f>
        <v>0.47835882000000002</v>
      </c>
      <c r="M47" s="349">
        <f>'цена(1,4 цк)'!W267</f>
        <v>0.53269689600000003</v>
      </c>
      <c r="N47" s="311">
        <f>'цена(1,4 цк)'!W298</f>
        <v>0.530461242</v>
      </c>
      <c r="O47" s="311">
        <f>'цена(1,4 цк)'!W329</f>
        <v>0.51743953799999998</v>
      </c>
      <c r="P47" s="356">
        <f>'цена(1,4 цк)'!W360</f>
        <v>0.50688882000000002</v>
      </c>
      <c r="Q47" s="349">
        <f>'цена(1,4 цк)'!W391</f>
        <v>0.627966896</v>
      </c>
      <c r="R47" s="311">
        <f>'цена(1,4 цк)'!W422</f>
        <v>0.62573124199999997</v>
      </c>
      <c r="S47" s="311">
        <f>'цена(1,4 цк)'!W453</f>
        <v>0.61270953799999994</v>
      </c>
      <c r="T47" s="350">
        <f>'цена(1,4 цк)'!W484</f>
        <v>0.60215881999999998</v>
      </c>
    </row>
    <row r="48" spans="3:20" x14ac:dyDescent="0.2">
      <c r="C48" s="538"/>
      <c r="D48" s="361">
        <v>19</v>
      </c>
      <c r="E48" s="349">
        <f>'цена(1,4 цк)'!X19</f>
        <v>0.47031635199999999</v>
      </c>
      <c r="F48" s="311">
        <f>'цена(1,4 цк)'!X50</f>
        <v>0.46812960400000003</v>
      </c>
      <c r="G48" s="311">
        <f>'цена(1,4 цк)'!X81</f>
        <v>0.45539275600000001</v>
      </c>
      <c r="H48" s="350">
        <f>'цена(1,4 цк)'!X112</f>
        <v>0.44507283999999997</v>
      </c>
      <c r="I48" s="374">
        <f>'цена(1,4 цк)'!X143</f>
        <v>0.49475635200000001</v>
      </c>
      <c r="J48" s="311">
        <f>'цена(1,4 цк)'!X174</f>
        <v>0.49256960400000005</v>
      </c>
      <c r="K48" s="311">
        <f>'цена(1,4 цк)'!X205</f>
        <v>0.47983275600000003</v>
      </c>
      <c r="L48" s="350">
        <f>'цена(1,4 цк)'!X236</f>
        <v>0.46951283999999999</v>
      </c>
      <c r="M48" s="349">
        <f>'цена(1,4 цк)'!X267</f>
        <v>0.52328635199999995</v>
      </c>
      <c r="N48" s="311">
        <f>'цена(1,4 цк)'!X298</f>
        <v>0.52109960399999999</v>
      </c>
      <c r="O48" s="311">
        <f>'цена(1,4 цк)'!X329</f>
        <v>0.50836275600000003</v>
      </c>
      <c r="P48" s="356">
        <f>'цена(1,4 цк)'!X360</f>
        <v>0.49804283999999993</v>
      </c>
      <c r="Q48" s="349">
        <f>'цена(1,4 цк)'!X391</f>
        <v>0.61855635200000003</v>
      </c>
      <c r="R48" s="311">
        <f>'цена(1,4 цк)'!X422</f>
        <v>0.61636960400000007</v>
      </c>
      <c r="S48" s="311">
        <f>'цена(1,4 цк)'!X453</f>
        <v>0.6036327560000001</v>
      </c>
      <c r="T48" s="350">
        <f>'цена(1,4 цк)'!X484</f>
        <v>0.59331284000000006</v>
      </c>
    </row>
    <row r="49" spans="3:20" x14ac:dyDescent="0.2">
      <c r="C49" s="538"/>
      <c r="D49" s="361">
        <v>20</v>
      </c>
      <c r="E49" s="349">
        <f>'цена(1,4 цк)'!Y19</f>
        <v>0.478421704</v>
      </c>
      <c r="F49" s="311">
        <f>'цена(1,4 цк)'!Y50</f>
        <v>0.47619283299999998</v>
      </c>
      <c r="G49" s="311">
        <f>'цена(1,4 цк)'!Y81</f>
        <v>0.46321063700000004</v>
      </c>
      <c r="H49" s="350">
        <f>'цена(1,4 цк)'!Y112</f>
        <v>0.45269193000000002</v>
      </c>
      <c r="I49" s="374">
        <f>'цена(1,4 цк)'!Y143</f>
        <v>0.50286170399999996</v>
      </c>
      <c r="J49" s="311">
        <f>'цена(1,4 цк)'!Y174</f>
        <v>0.50063283300000005</v>
      </c>
      <c r="K49" s="311">
        <f>'цена(1,4 цк)'!Y205</f>
        <v>0.48765063699999994</v>
      </c>
      <c r="L49" s="350">
        <f>'цена(1,4 цк)'!Y236</f>
        <v>0.47713193000000004</v>
      </c>
      <c r="M49" s="349">
        <f>'цена(1,4 цк)'!Y267</f>
        <v>0.53139170400000002</v>
      </c>
      <c r="N49" s="311">
        <f>'цена(1,4 цк)'!Y298</f>
        <v>0.529162833</v>
      </c>
      <c r="O49" s="311">
        <f>'цена(1,4 цк)'!Y329</f>
        <v>0.51618063699999994</v>
      </c>
      <c r="P49" s="356">
        <f>'цена(1,4 цк)'!Y360</f>
        <v>0.50566193000000004</v>
      </c>
      <c r="Q49" s="349">
        <f>'цена(1,4 цк)'!Y391</f>
        <v>0.62666170399999999</v>
      </c>
      <c r="R49" s="311">
        <f>'цена(1,4 цк)'!Y422</f>
        <v>0.62443283299999996</v>
      </c>
      <c r="S49" s="311">
        <f>'цена(1,4 цк)'!Y453</f>
        <v>0.61145063699999991</v>
      </c>
      <c r="T49" s="350">
        <f>'цена(1,4 цк)'!Y484</f>
        <v>0.60093193</v>
      </c>
    </row>
    <row r="50" spans="3:20" x14ac:dyDescent="0.2">
      <c r="C50" s="538"/>
      <c r="D50" s="361">
        <v>21</v>
      </c>
      <c r="E50" s="349">
        <f>'цена(1,4 цк)'!Z19</f>
        <v>0.47656811199999999</v>
      </c>
      <c r="F50" s="311">
        <f>'цена(1,4 цк)'!Z50</f>
        <v>0.47434887400000003</v>
      </c>
      <c r="G50" s="311">
        <f>'цена(1,4 цк)'!Z81</f>
        <v>0.46142278599999997</v>
      </c>
      <c r="H50" s="350">
        <f>'цена(1,4 цк)'!Z112</f>
        <v>0.45094954000000004</v>
      </c>
      <c r="I50" s="374">
        <f>'цена(1,4 цк)'!Z143</f>
        <v>0.50100811199999995</v>
      </c>
      <c r="J50" s="311">
        <f>'цена(1,4 цк)'!Z174</f>
        <v>0.49878887399999994</v>
      </c>
      <c r="K50" s="311">
        <f>'цена(1,4 цк)'!Z205</f>
        <v>0.48586278599999999</v>
      </c>
      <c r="L50" s="350">
        <f>'цена(1,4 цк)'!Z236</f>
        <v>0.47538954</v>
      </c>
      <c r="M50" s="349">
        <f>'цена(1,4 цк)'!Z267</f>
        <v>0.52953811200000012</v>
      </c>
      <c r="N50" s="311">
        <f>'цена(1,4 цк)'!Z298</f>
        <v>0.5273188740000001</v>
      </c>
      <c r="O50" s="311">
        <f>'цена(1,4 цк)'!Z329</f>
        <v>0.51439278600000005</v>
      </c>
      <c r="P50" s="356">
        <f>'цена(1,4 цк)'!Z360</f>
        <v>0.50391954000000005</v>
      </c>
      <c r="Q50" s="349">
        <f>'цена(1,4 цк)'!Z391</f>
        <v>0.62480811200000008</v>
      </c>
      <c r="R50" s="311">
        <f>'цена(1,4 цк)'!Z422</f>
        <v>0.62258887400000007</v>
      </c>
      <c r="S50" s="311">
        <f>'цена(1,4 цк)'!Z453</f>
        <v>0.60966278600000001</v>
      </c>
      <c r="T50" s="350">
        <f>'цена(1,4 цк)'!Z484</f>
        <v>0.59918954000000002</v>
      </c>
    </row>
    <row r="51" spans="3:20" x14ac:dyDescent="0.2">
      <c r="C51" s="538"/>
      <c r="D51" s="361">
        <v>22</v>
      </c>
      <c r="E51" s="349">
        <f>'цена(1,4 цк)'!AA19</f>
        <v>0.478454608</v>
      </c>
      <c r="F51" s="311">
        <f>'цена(1,4 цк)'!AA50</f>
        <v>0.47622556599999999</v>
      </c>
      <c r="G51" s="311">
        <f>'цена(1,4 цк)'!AA81</f>
        <v>0.46324237400000007</v>
      </c>
      <c r="H51" s="350">
        <f>'цена(1,4 цк)'!AA112</f>
        <v>0.45272286</v>
      </c>
      <c r="I51" s="374">
        <f>'цена(1,4 цк)'!AA143</f>
        <v>0.50289460799999997</v>
      </c>
      <c r="J51" s="311">
        <f>'цена(1,4 цк)'!AA174</f>
        <v>0.50066556600000001</v>
      </c>
      <c r="K51" s="311">
        <f>'цена(1,4 цк)'!AA205</f>
        <v>0.48768237400000003</v>
      </c>
      <c r="L51" s="350">
        <f>'цена(1,4 цк)'!AA236</f>
        <v>0.47716286000000002</v>
      </c>
      <c r="M51" s="349">
        <f>'цена(1,4 цк)'!AA267</f>
        <v>0.53142460800000002</v>
      </c>
      <c r="N51" s="311">
        <f>'цена(1,4 цк)'!AA298</f>
        <v>0.52919556600000006</v>
      </c>
      <c r="O51" s="311">
        <f>'цена(1,4 цк)'!AA329</f>
        <v>0.51621237400000008</v>
      </c>
      <c r="P51" s="356">
        <f>'цена(1,4 цк)'!AA360</f>
        <v>0.50569286000000002</v>
      </c>
      <c r="Q51" s="349">
        <f>'цена(1,4 цк)'!AA391</f>
        <v>0.62669460799999999</v>
      </c>
      <c r="R51" s="311">
        <f>'цена(1,4 цк)'!AA422</f>
        <v>0.62446556600000003</v>
      </c>
      <c r="S51" s="311">
        <f>'цена(1,4 цк)'!AA453</f>
        <v>0.61148237400000005</v>
      </c>
      <c r="T51" s="350">
        <f>'цена(1,4 цк)'!AA484</f>
        <v>0.60096285999999999</v>
      </c>
    </row>
    <row r="52" spans="3:20" ht="13.5" thickBot="1" x14ac:dyDescent="0.25">
      <c r="C52" s="539"/>
      <c r="D52" s="363">
        <v>23</v>
      </c>
      <c r="E52" s="351">
        <f>'цена(1,4 цк)'!AB19</f>
        <v>0.47450612799999997</v>
      </c>
      <c r="F52" s="314">
        <f>'цена(1,4 цк)'!AB50</f>
        <v>0.47229760599999998</v>
      </c>
      <c r="G52" s="314">
        <f>'цена(1,4 цк)'!AB81</f>
        <v>0.45943393400000004</v>
      </c>
      <c r="H52" s="352">
        <f>'цена(1,4 цк)'!AB112</f>
        <v>0.44901125999999997</v>
      </c>
      <c r="I52" s="375">
        <f>'цена(1,4 цк)'!AB143</f>
        <v>0.49894612799999999</v>
      </c>
      <c r="J52" s="314">
        <f>'цена(1,4 цк)'!AB174</f>
        <v>0.49673760600000005</v>
      </c>
      <c r="K52" s="314">
        <f>'цена(1,4 цк)'!AB205</f>
        <v>0.48387393400000001</v>
      </c>
      <c r="L52" s="352">
        <f>'цена(1,4 цк)'!AB236</f>
        <v>0.47345125999999998</v>
      </c>
      <c r="M52" s="351">
        <f>'цена(1,4 цк)'!AB267</f>
        <v>0.52747612799999999</v>
      </c>
      <c r="N52" s="314">
        <f>'цена(1,4 цк)'!AB298</f>
        <v>0.525267606</v>
      </c>
      <c r="O52" s="314">
        <f>'цена(1,4 цк)'!AB329</f>
        <v>0.51240393400000006</v>
      </c>
      <c r="P52" s="357">
        <f>'цена(1,4 цк)'!AB360</f>
        <v>0.50198125999999998</v>
      </c>
      <c r="Q52" s="351">
        <f>'цена(1,4 цк)'!AB391</f>
        <v>0.62274612799999995</v>
      </c>
      <c r="R52" s="314">
        <f>'цена(1,4 цк)'!AB422</f>
        <v>0.62053760599999996</v>
      </c>
      <c r="S52" s="314">
        <f>'цена(1,4 цк)'!AB453</f>
        <v>0.60767393400000003</v>
      </c>
      <c r="T52" s="352">
        <f>'цена(1,4 цк)'!AB484</f>
        <v>0.59725125999999995</v>
      </c>
    </row>
    <row r="53" spans="3:20" x14ac:dyDescent="0.2">
      <c r="C53" s="537">
        <v>3</v>
      </c>
      <c r="D53" s="344">
        <v>0</v>
      </c>
      <c r="E53" s="353">
        <f>'цена(1,4 цк)'!E20</f>
        <v>0.39381455199999998</v>
      </c>
      <c r="F53" s="354">
        <f>'цена(1,4 цк)'!E51</f>
        <v>0.39202537900000001</v>
      </c>
      <c r="G53" s="354">
        <f>'цена(1,4 цк)'!E82</f>
        <v>0.38160423100000002</v>
      </c>
      <c r="H53" s="355">
        <f>'цена(1,4 цк)'!E113</f>
        <v>0.37316059000000001</v>
      </c>
      <c r="I53" s="347">
        <f>'цена(1,4 цк)'!E144</f>
        <v>0.418254552</v>
      </c>
      <c r="J53" s="313">
        <f>'цена(1,4 цк)'!E175</f>
        <v>0.41646537899999997</v>
      </c>
      <c r="K53" s="313">
        <f>'цена(1,4 цк)'!E206</f>
        <v>0.40604423100000003</v>
      </c>
      <c r="L53" s="348">
        <f>'цена(1,4 цк)'!E237</f>
        <v>0.39760059000000003</v>
      </c>
      <c r="M53" s="347">
        <f>'цена(1,4 цк)'!E268</f>
        <v>0.44678455199999995</v>
      </c>
      <c r="N53" s="313">
        <f>'цена(1,4 цк)'!E299</f>
        <v>0.44499537899999997</v>
      </c>
      <c r="O53" s="313">
        <f>'цена(1,4 цк)'!E330</f>
        <v>0.43457423099999998</v>
      </c>
      <c r="P53" s="358">
        <f>'цена(1,4 цк)'!E361</f>
        <v>0.42613058999999998</v>
      </c>
      <c r="Q53" s="347">
        <f>'цена(1,4 цк)'!E392</f>
        <v>0.54205455200000008</v>
      </c>
      <c r="R53" s="313">
        <f>'цена(1,4 цк)'!E423</f>
        <v>0.54026537900000005</v>
      </c>
      <c r="S53" s="313">
        <f>'цена(1,4 цк)'!E454</f>
        <v>0.529844231</v>
      </c>
      <c r="T53" s="348">
        <f>'цена(1,4 цк)'!E485</f>
        <v>0.52140058999999994</v>
      </c>
    </row>
    <row r="54" spans="3:20" x14ac:dyDescent="0.2">
      <c r="C54" s="538"/>
      <c r="D54" s="345">
        <v>1</v>
      </c>
      <c r="E54" s="349">
        <f>'цена(1,4 цк)'!F20</f>
        <v>0.37930388800000003</v>
      </c>
      <c r="F54" s="311">
        <f>'цена(1,4 цк)'!F51</f>
        <v>0.37759012600000008</v>
      </c>
      <c r="G54" s="311">
        <f>'цена(1,4 цк)'!F82</f>
        <v>0.36760821400000004</v>
      </c>
      <c r="H54" s="350">
        <f>'цена(1,4 цк)'!F113</f>
        <v>0.3595204600000001</v>
      </c>
      <c r="I54" s="349">
        <f>'цена(1,4 цк)'!F144</f>
        <v>0.40374388800000005</v>
      </c>
      <c r="J54" s="311">
        <f>'цена(1,4 цк)'!F175</f>
        <v>0.40203012600000004</v>
      </c>
      <c r="K54" s="311">
        <f>'цена(1,4 цк)'!F206</f>
        <v>0.39204821400000001</v>
      </c>
      <c r="L54" s="350">
        <f>'цена(1,4 цк)'!F237</f>
        <v>0.38396046000000006</v>
      </c>
      <c r="M54" s="349">
        <f>'цена(1,4 цк)'!F268</f>
        <v>0.43227388800000005</v>
      </c>
      <c r="N54" s="311">
        <f>'цена(1,4 цк)'!F299</f>
        <v>0.4305601260000001</v>
      </c>
      <c r="O54" s="311">
        <f>'цена(1,4 цк)'!F330</f>
        <v>0.42057821400000006</v>
      </c>
      <c r="P54" s="356">
        <f>'цена(1,4 цк)'!F361</f>
        <v>0.41249046000000011</v>
      </c>
      <c r="Q54" s="349">
        <f>'цена(1,4 цк)'!F392</f>
        <v>0.52754388800000007</v>
      </c>
      <c r="R54" s="311">
        <f>'цена(1,4 цк)'!F423</f>
        <v>0.52583012600000001</v>
      </c>
      <c r="S54" s="311">
        <f>'цена(1,4 цк)'!F454</f>
        <v>0.51584821400000014</v>
      </c>
      <c r="T54" s="350">
        <f>'цена(1,4 цк)'!F485</f>
        <v>0.50776046000000008</v>
      </c>
    </row>
    <row r="55" spans="3:20" x14ac:dyDescent="0.2">
      <c r="C55" s="538"/>
      <c r="D55" s="345">
        <v>2</v>
      </c>
      <c r="E55" s="349">
        <f>'цена(1,4 цк)'!G20</f>
        <v>0.38112457599999999</v>
      </c>
      <c r="F55" s="311">
        <f>'цена(1,4 цк)'!G51</f>
        <v>0.37940135200000003</v>
      </c>
      <c r="G55" s="311">
        <f>'цена(1,4 цк)'!G82</f>
        <v>0.36936432800000002</v>
      </c>
      <c r="H55" s="350">
        <f>'цена(1,4 цк)'!G113</f>
        <v>0.36123191999999998</v>
      </c>
      <c r="I55" s="349">
        <f>'цена(1,4 цк)'!G144</f>
        <v>0.40556457600000001</v>
      </c>
      <c r="J55" s="311">
        <f>'цена(1,4 цк)'!G175</f>
        <v>0.40384135200000004</v>
      </c>
      <c r="K55" s="311">
        <f>'цена(1,4 цк)'!G206</f>
        <v>0.39380432799999998</v>
      </c>
      <c r="L55" s="350">
        <f>'цена(1,4 цк)'!G237</f>
        <v>0.38567192</v>
      </c>
      <c r="M55" s="349">
        <f>'цена(1,4 цк)'!G268</f>
        <v>0.43409457600000001</v>
      </c>
      <c r="N55" s="311">
        <f>'цена(1,4 цк)'!G299</f>
        <v>0.43237135200000004</v>
      </c>
      <c r="O55" s="311">
        <f>'цена(1,4 цк)'!G330</f>
        <v>0.42233432800000004</v>
      </c>
      <c r="P55" s="356">
        <f>'цена(1,4 цк)'!G361</f>
        <v>0.41420192000000006</v>
      </c>
      <c r="Q55" s="349">
        <f>'цена(1,4 цк)'!G392</f>
        <v>0.52936457600000009</v>
      </c>
      <c r="R55" s="311">
        <f>'цена(1,4 цк)'!G423</f>
        <v>0.52764135199999995</v>
      </c>
      <c r="S55" s="311">
        <f>'цена(1,4 цк)'!G454</f>
        <v>0.517604328</v>
      </c>
      <c r="T55" s="350">
        <f>'цена(1,4 цк)'!G485</f>
        <v>0.50947191999999997</v>
      </c>
    </row>
    <row r="56" spans="3:20" x14ac:dyDescent="0.2">
      <c r="C56" s="538"/>
      <c r="D56" s="345">
        <v>3</v>
      </c>
      <c r="E56" s="349">
        <f>'цена(1,4 цк)'!H20</f>
        <v>0.45986384800000002</v>
      </c>
      <c r="F56" s="311">
        <f>'цена(1,4 цк)'!H51</f>
        <v>0.45773142100000003</v>
      </c>
      <c r="G56" s="311">
        <f>'цена(1,4 цк)'!H82</f>
        <v>0.44531096900000006</v>
      </c>
      <c r="H56" s="350">
        <f>'цена(1,4 цк)'!H113</f>
        <v>0.43524741000000006</v>
      </c>
      <c r="I56" s="349">
        <f>'цена(1,4 цк)'!H144</f>
        <v>0.48430384800000004</v>
      </c>
      <c r="J56" s="311">
        <f>'цена(1,4 цк)'!H175</f>
        <v>0.48217142099999999</v>
      </c>
      <c r="K56" s="311">
        <f>'цена(1,4 цк)'!H206</f>
        <v>0.46975096900000007</v>
      </c>
      <c r="L56" s="350">
        <f>'цена(1,4 цк)'!H237</f>
        <v>0.45968741000000007</v>
      </c>
      <c r="M56" s="349">
        <f>'цена(1,4 цк)'!H268</f>
        <v>0.51283384799999998</v>
      </c>
      <c r="N56" s="311">
        <f>'цена(1,4 цк)'!H299</f>
        <v>0.51070142099999993</v>
      </c>
      <c r="O56" s="311">
        <f>'цена(1,4 цк)'!H330</f>
        <v>0.49828096900000002</v>
      </c>
      <c r="P56" s="356">
        <f>'цена(1,4 цк)'!H361</f>
        <v>0.48821741000000002</v>
      </c>
      <c r="Q56" s="349">
        <f>'цена(1,4 цк)'!H392</f>
        <v>0.60810384800000006</v>
      </c>
      <c r="R56" s="311">
        <f>'цена(1,4 цк)'!H423</f>
        <v>0.60597142100000012</v>
      </c>
      <c r="S56" s="311">
        <f>'цена(1,4 цк)'!H454</f>
        <v>0.59355096900000015</v>
      </c>
      <c r="T56" s="350">
        <f>'цена(1,4 цк)'!H485</f>
        <v>0.58348741000000004</v>
      </c>
    </row>
    <row r="57" spans="3:20" x14ac:dyDescent="0.2">
      <c r="C57" s="538"/>
      <c r="D57" s="345">
        <v>4</v>
      </c>
      <c r="E57" s="349">
        <f>'цена(1,4 цк)'!I20</f>
        <v>0.45980900800000002</v>
      </c>
      <c r="F57" s="311">
        <f>'цена(1,4 цк)'!I51</f>
        <v>0.45767686600000002</v>
      </c>
      <c r="G57" s="311">
        <f>'цена(1,4 цк)'!I82</f>
        <v>0.445258074</v>
      </c>
      <c r="H57" s="350">
        <f>'цена(1,4 цк)'!I113</f>
        <v>0.43519586000000005</v>
      </c>
      <c r="I57" s="349">
        <f>'цена(1,4 цк)'!I144</f>
        <v>0.48424900799999998</v>
      </c>
      <c r="J57" s="311">
        <f>'цена(1,4 цк)'!I175</f>
        <v>0.48211686600000003</v>
      </c>
      <c r="K57" s="311">
        <f>'цена(1,4 цк)'!I206</f>
        <v>0.46969807400000002</v>
      </c>
      <c r="L57" s="350">
        <f>'цена(1,4 цк)'!I237</f>
        <v>0.45963586000000006</v>
      </c>
      <c r="M57" s="349">
        <f>'цена(1,4 цк)'!I268</f>
        <v>0.51277900800000009</v>
      </c>
      <c r="N57" s="311">
        <f>'цена(1,4 цк)'!I299</f>
        <v>0.51064686600000009</v>
      </c>
      <c r="O57" s="311">
        <f>'цена(1,4 цк)'!I330</f>
        <v>0.49822807400000008</v>
      </c>
      <c r="P57" s="356">
        <f>'цена(1,4 цк)'!I361</f>
        <v>0.48816586000000006</v>
      </c>
      <c r="Q57" s="349">
        <f>'цена(1,4 цк)'!I392</f>
        <v>0.60804900800000006</v>
      </c>
      <c r="R57" s="311">
        <f>'цена(1,4 цк)'!I423</f>
        <v>0.60591686600000005</v>
      </c>
      <c r="S57" s="311">
        <f>'цена(1,4 цк)'!I454</f>
        <v>0.5934980740000001</v>
      </c>
      <c r="T57" s="350">
        <f>'цена(1,4 цк)'!I485</f>
        <v>0.58343586000000003</v>
      </c>
    </row>
    <row r="58" spans="3:20" x14ac:dyDescent="0.2">
      <c r="C58" s="538"/>
      <c r="D58" s="345">
        <v>5</v>
      </c>
      <c r="E58" s="349">
        <f>'цена(1,4 цк)'!J20</f>
        <v>0.46339554399999999</v>
      </c>
      <c r="F58" s="311">
        <f>'цена(1,4 цк)'!J51</f>
        <v>0.46124476300000006</v>
      </c>
      <c r="G58" s="311">
        <f>'цена(1,4 цк)'!J82</f>
        <v>0.44871740699999996</v>
      </c>
      <c r="H58" s="350">
        <f>'цена(1,4 цк)'!J113</f>
        <v>0.43856722999999997</v>
      </c>
      <c r="I58" s="349">
        <f>'цена(1,4 цк)'!J144</f>
        <v>0.48783554400000001</v>
      </c>
      <c r="J58" s="311">
        <f>'цена(1,4 цк)'!J175</f>
        <v>0.48568476299999996</v>
      </c>
      <c r="K58" s="311">
        <f>'цена(1,4 цк)'!J206</f>
        <v>0.47315740699999997</v>
      </c>
      <c r="L58" s="350">
        <f>'цена(1,4 цк)'!J237</f>
        <v>0.46300722999999999</v>
      </c>
      <c r="M58" s="349">
        <f>'цена(1,4 цк)'!J268</f>
        <v>0.51636554400000001</v>
      </c>
      <c r="N58" s="311">
        <f>'цена(1,4 цк)'!J299</f>
        <v>0.51421476300000002</v>
      </c>
      <c r="O58" s="311">
        <f>'цена(1,4 цк)'!J330</f>
        <v>0.50168740700000003</v>
      </c>
      <c r="P58" s="356">
        <f>'цена(1,4 цк)'!J361</f>
        <v>0.49153723000000005</v>
      </c>
      <c r="Q58" s="349">
        <f>'цена(1,4 цк)'!J392</f>
        <v>0.61163554399999998</v>
      </c>
      <c r="R58" s="311">
        <f>'цена(1,4 цк)'!J423</f>
        <v>0.6094847630000001</v>
      </c>
      <c r="S58" s="311">
        <f>'цена(1,4 цк)'!J454</f>
        <v>0.596957407</v>
      </c>
      <c r="T58" s="350">
        <f>'цена(1,4 цк)'!J485</f>
        <v>0.58680723000000001</v>
      </c>
    </row>
    <row r="59" spans="3:20" x14ac:dyDescent="0.2">
      <c r="C59" s="538"/>
      <c r="D59" s="345">
        <v>6</v>
      </c>
      <c r="E59" s="349">
        <f>'цена(1,4 цк)'!K20</f>
        <v>0.46058773600000003</v>
      </c>
      <c r="F59" s="311">
        <f>'цена(1,4 цк)'!K51</f>
        <v>0.45845154700000001</v>
      </c>
      <c r="G59" s="311">
        <f>'цена(1,4 цк)'!K82</f>
        <v>0.44600918300000003</v>
      </c>
      <c r="H59" s="350">
        <f>'цена(1,4 цк)'!K113</f>
        <v>0.43592787</v>
      </c>
      <c r="I59" s="349">
        <f>'цена(1,4 цк)'!K144</f>
        <v>0.48502773599999999</v>
      </c>
      <c r="J59" s="311">
        <f>'цена(1,4 цк)'!K175</f>
        <v>0.48289154699999998</v>
      </c>
      <c r="K59" s="311">
        <f>'цена(1,4 цк)'!K206</f>
        <v>0.47044918299999999</v>
      </c>
      <c r="L59" s="350">
        <f>'цена(1,4 цк)'!K237</f>
        <v>0.46036786999999996</v>
      </c>
      <c r="M59" s="349">
        <f>'цена(1,4 цк)'!K268</f>
        <v>0.51355773599999999</v>
      </c>
      <c r="N59" s="311">
        <f>'цена(1,4 цк)'!K299</f>
        <v>0.51142154699999998</v>
      </c>
      <c r="O59" s="311">
        <f>'цена(1,4 цк)'!K330</f>
        <v>0.49897918299999999</v>
      </c>
      <c r="P59" s="356">
        <f>'цена(1,4 цк)'!K361</f>
        <v>0.48889786999999996</v>
      </c>
      <c r="Q59" s="349">
        <f>'цена(1,4 цк)'!K392</f>
        <v>0.60882773599999995</v>
      </c>
      <c r="R59" s="311">
        <f>'цена(1,4 цк)'!K423</f>
        <v>0.60669154699999994</v>
      </c>
      <c r="S59" s="311">
        <f>'цена(1,4 цк)'!K454</f>
        <v>0.59424918299999985</v>
      </c>
      <c r="T59" s="350">
        <f>'цена(1,4 цк)'!K485</f>
        <v>0.58416787000000003</v>
      </c>
    </row>
    <row r="60" spans="3:20" x14ac:dyDescent="0.2">
      <c r="C60" s="538"/>
      <c r="D60" s="345">
        <v>7</v>
      </c>
      <c r="E60" s="349">
        <f>'цена(1,4 цк)'!L20</f>
        <v>0.44791969600000003</v>
      </c>
      <c r="F60" s="311">
        <f>'цена(1,4 цк)'!L51</f>
        <v>0.44584934200000004</v>
      </c>
      <c r="G60" s="311">
        <f>'цена(1,4 цк)'!L82</f>
        <v>0.43379043800000006</v>
      </c>
      <c r="H60" s="350">
        <f>'цена(1,4 цк)'!L113</f>
        <v>0.42401982000000005</v>
      </c>
      <c r="I60" s="349">
        <f>'цена(1,4 цк)'!L144</f>
        <v>0.47235969600000005</v>
      </c>
      <c r="J60" s="311">
        <f>'цена(1,4 цк)'!L175</f>
        <v>0.47028934200000005</v>
      </c>
      <c r="K60" s="311">
        <f>'цена(1,4 цк)'!L206</f>
        <v>0.45823043800000007</v>
      </c>
      <c r="L60" s="350">
        <f>'цена(1,4 цк)'!L237</f>
        <v>0.44845982000000001</v>
      </c>
      <c r="M60" s="349">
        <f>'цена(1,4 цк)'!L268</f>
        <v>0.500889696</v>
      </c>
      <c r="N60" s="311">
        <f>'цена(1,4 цк)'!L299</f>
        <v>0.498819342</v>
      </c>
      <c r="O60" s="311">
        <f>'цена(1,4 цк)'!L330</f>
        <v>0.48676043800000002</v>
      </c>
      <c r="P60" s="356">
        <f>'цена(1,4 цк)'!L361</f>
        <v>0.47698982000000001</v>
      </c>
      <c r="Q60" s="349">
        <f>'цена(1,4 цк)'!L392</f>
        <v>0.59615969600000007</v>
      </c>
      <c r="R60" s="311">
        <f>'цена(1,4 цк)'!L423</f>
        <v>0.59408934199999996</v>
      </c>
      <c r="S60" s="311">
        <f>'цена(1,4 цк)'!L454</f>
        <v>0.58203043799999998</v>
      </c>
      <c r="T60" s="350">
        <f>'цена(1,4 цк)'!L485</f>
        <v>0.57225981999999997</v>
      </c>
    </row>
    <row r="61" spans="3:20" x14ac:dyDescent="0.2">
      <c r="C61" s="538"/>
      <c r="D61" s="345">
        <v>8</v>
      </c>
      <c r="E61" s="349">
        <f>'цена(1,4 цк)'!M20</f>
        <v>0.44896165600000004</v>
      </c>
      <c r="F61" s="311">
        <f>'цена(1,4 цк)'!M51</f>
        <v>0.44688588700000004</v>
      </c>
      <c r="G61" s="311">
        <f>'цена(1,4 цк)'!M82</f>
        <v>0.43479544300000006</v>
      </c>
      <c r="H61" s="350">
        <f>'цена(1,4 цк)'!M113</f>
        <v>0.42499927000000004</v>
      </c>
      <c r="I61" s="349">
        <f>'цена(1,4 цк)'!M144</f>
        <v>0.473401656</v>
      </c>
      <c r="J61" s="311">
        <f>'цена(1,4 цк)'!M175</f>
        <v>0.471325887</v>
      </c>
      <c r="K61" s="311">
        <f>'цена(1,4 цк)'!M206</f>
        <v>0.45923544300000002</v>
      </c>
      <c r="L61" s="350">
        <f>'цена(1,4 цк)'!M237</f>
        <v>0.44943927</v>
      </c>
      <c r="M61" s="349">
        <f>'цена(1,4 цк)'!M268</f>
        <v>0.50193165600000011</v>
      </c>
      <c r="N61" s="311">
        <f>'цена(1,4 цк)'!M299</f>
        <v>0.49985588700000005</v>
      </c>
      <c r="O61" s="311">
        <f>'цена(1,4 цк)'!M330</f>
        <v>0.48776544300000008</v>
      </c>
      <c r="P61" s="356">
        <f>'цена(1,4 цк)'!M361</f>
        <v>0.47796927000000006</v>
      </c>
      <c r="Q61" s="349">
        <f>'цена(1,4 цк)'!M392</f>
        <v>0.59720165600000008</v>
      </c>
      <c r="R61" s="311">
        <f>'цена(1,4 цк)'!M423</f>
        <v>0.59512588700000002</v>
      </c>
      <c r="S61" s="311">
        <f>'цена(1,4 цк)'!M454</f>
        <v>0.5830354430000001</v>
      </c>
      <c r="T61" s="350">
        <f>'цена(1,4 цк)'!M485</f>
        <v>0.57323927000000008</v>
      </c>
    </row>
    <row r="62" spans="3:20" x14ac:dyDescent="0.2">
      <c r="C62" s="538"/>
      <c r="D62" s="345">
        <v>9</v>
      </c>
      <c r="E62" s="349">
        <f>'цена(1,4 цк)'!N20</f>
        <v>0.44523253599999996</v>
      </c>
      <c r="F62" s="311">
        <f>'цена(1,4 цк)'!N51</f>
        <v>0.44317614700000002</v>
      </c>
      <c r="G62" s="311">
        <f>'цена(1,4 цк)'!N82</f>
        <v>0.43119858299999997</v>
      </c>
      <c r="H62" s="350">
        <f>'цена(1,4 цк)'!N113</f>
        <v>0.42149386999999999</v>
      </c>
      <c r="I62" s="349">
        <f>'цена(1,4 цк)'!N144</f>
        <v>0.46967253599999997</v>
      </c>
      <c r="J62" s="311">
        <f>'цена(1,4 цк)'!N175</f>
        <v>0.46761614700000004</v>
      </c>
      <c r="K62" s="311">
        <f>'цена(1,4 цк)'!N206</f>
        <v>0.45563858299999999</v>
      </c>
      <c r="L62" s="350">
        <f>'цена(1,4 цк)'!N237</f>
        <v>0.44593387000000001</v>
      </c>
      <c r="M62" s="349">
        <f>'цена(1,4 цк)'!N268</f>
        <v>0.49820253599999997</v>
      </c>
      <c r="N62" s="311">
        <f>'цена(1,4 цк)'!N299</f>
        <v>0.49614614699999998</v>
      </c>
      <c r="O62" s="311">
        <f>'цена(1,4 цк)'!N330</f>
        <v>0.48416858299999993</v>
      </c>
      <c r="P62" s="356">
        <f>'цена(1,4 цк)'!N361</f>
        <v>0.47446387000000001</v>
      </c>
      <c r="Q62" s="349">
        <f>'цена(1,4 цк)'!N392</f>
        <v>0.59347253599999994</v>
      </c>
      <c r="R62" s="311">
        <f>'цена(1,4 цк)'!N423</f>
        <v>0.59141614699999989</v>
      </c>
      <c r="S62" s="311">
        <f>'цена(1,4 цк)'!N454</f>
        <v>0.57943858299999995</v>
      </c>
      <c r="T62" s="350">
        <f>'цена(1,4 цк)'!N485</f>
        <v>0.56973386999999986</v>
      </c>
    </row>
    <row r="63" spans="3:20" x14ac:dyDescent="0.2">
      <c r="C63" s="538"/>
      <c r="D63" s="345">
        <v>10</v>
      </c>
      <c r="E63" s="349">
        <f>'цена(1,4 цк)'!O20</f>
        <v>0.44586868000000002</v>
      </c>
      <c r="F63" s="311">
        <f>'цена(1,4 цк)'!O51</f>
        <v>0.44380898500000004</v>
      </c>
      <c r="G63" s="311">
        <f>'цена(1,4 цк)'!O82</f>
        <v>0.43181216500000003</v>
      </c>
      <c r="H63" s="350">
        <f>'цена(1,4 цк)'!O113</f>
        <v>0.42209185000000005</v>
      </c>
      <c r="I63" s="349">
        <f>'цена(1,4 цк)'!O144</f>
        <v>0.47030868000000003</v>
      </c>
      <c r="J63" s="311">
        <f>'цена(1,4 цк)'!O175</f>
        <v>0.46824898500000006</v>
      </c>
      <c r="K63" s="311">
        <f>'цена(1,4 цк)'!O206</f>
        <v>0.45625216500000004</v>
      </c>
      <c r="L63" s="350">
        <f>'цена(1,4 цк)'!O237</f>
        <v>0.44653185000000001</v>
      </c>
      <c r="M63" s="349">
        <f>'цена(1,4 цк)'!O268</f>
        <v>0.49883868000000003</v>
      </c>
      <c r="N63" s="311">
        <f>'цена(1,4 цк)'!O299</f>
        <v>0.49677898500000006</v>
      </c>
      <c r="O63" s="311">
        <f>'цена(1,4 цк)'!O330</f>
        <v>0.48478216500000004</v>
      </c>
      <c r="P63" s="356">
        <f>'цена(1,4 цк)'!O361</f>
        <v>0.47506185000000001</v>
      </c>
      <c r="Q63" s="349">
        <f>'цена(1,4 цк)'!O392</f>
        <v>0.59410868000000017</v>
      </c>
      <c r="R63" s="311">
        <f>'цена(1,4 цк)'!O423</f>
        <v>0.59204898500000014</v>
      </c>
      <c r="S63" s="311">
        <f>'цена(1,4 цк)'!O454</f>
        <v>0.58005216500000001</v>
      </c>
      <c r="T63" s="350">
        <f>'цена(1,4 цк)'!O485</f>
        <v>0.5703318500000002</v>
      </c>
    </row>
    <row r="64" spans="3:20" x14ac:dyDescent="0.2">
      <c r="C64" s="538"/>
      <c r="D64" s="345">
        <v>11</v>
      </c>
      <c r="E64" s="349">
        <f>'цена(1,4 цк)'!P20</f>
        <v>0.44749194399999997</v>
      </c>
      <c r="F64" s="311">
        <f>'цена(1,4 цк)'!P51</f>
        <v>0.445423813</v>
      </c>
      <c r="G64" s="311">
        <f>'цена(1,4 цк)'!P82</f>
        <v>0.43337785700000003</v>
      </c>
      <c r="H64" s="350">
        <f>'цена(1,4 цк)'!P113</f>
        <v>0.42361772999999997</v>
      </c>
      <c r="I64" s="349">
        <f>'цена(1,4 цк)'!P144</f>
        <v>0.47193194399999999</v>
      </c>
      <c r="J64" s="311">
        <f>'цена(1,4 цк)'!P175</f>
        <v>0.46986381300000002</v>
      </c>
      <c r="K64" s="311">
        <f>'цена(1,4 цк)'!P206</f>
        <v>0.45781785699999999</v>
      </c>
      <c r="L64" s="350">
        <f>'цена(1,4 цк)'!P237</f>
        <v>0.44805772999999999</v>
      </c>
      <c r="M64" s="349">
        <f>'цена(1,4 цк)'!P268</f>
        <v>0.50046194399999999</v>
      </c>
      <c r="N64" s="311">
        <f>'цена(1,4 цк)'!P299</f>
        <v>0.49839381300000002</v>
      </c>
      <c r="O64" s="311">
        <f>'цена(1,4 цк)'!P330</f>
        <v>0.48634785700000005</v>
      </c>
      <c r="P64" s="356">
        <f>'цена(1,4 цк)'!P361</f>
        <v>0.47658773000000004</v>
      </c>
      <c r="Q64" s="349">
        <f>'цена(1,4 цк)'!P392</f>
        <v>0.59573194399999996</v>
      </c>
      <c r="R64" s="311">
        <f>'цена(1,4 цк)'!P423</f>
        <v>0.59366381300000004</v>
      </c>
      <c r="S64" s="311">
        <f>'цена(1,4 цк)'!P454</f>
        <v>0.5816178569999999</v>
      </c>
      <c r="T64" s="350">
        <f>'цена(1,4 цк)'!P485</f>
        <v>0.57185773000000006</v>
      </c>
    </row>
    <row r="65" spans="3:20" x14ac:dyDescent="0.2">
      <c r="C65" s="538"/>
      <c r="D65" s="345">
        <v>12</v>
      </c>
      <c r="E65" s="349">
        <f>'цена(1,4 цк)'!Q20</f>
        <v>0.44909327200000004</v>
      </c>
      <c r="F65" s="311">
        <f>'цена(1,4 цк)'!Q51</f>
        <v>0.44701681900000007</v>
      </c>
      <c r="G65" s="311">
        <f>'цена(1,4 цк)'!Q82</f>
        <v>0.43492239100000007</v>
      </c>
      <c r="H65" s="350">
        <f>'цена(1,4 цк)'!Q113</f>
        <v>0.42512299000000003</v>
      </c>
      <c r="I65" s="349">
        <f>'цена(1,4 цк)'!Q144</f>
        <v>0.47353327200000001</v>
      </c>
      <c r="J65" s="311">
        <f>'цена(1,4 цк)'!Q175</f>
        <v>0.47145681900000003</v>
      </c>
      <c r="K65" s="311">
        <f>'цена(1,4 цк)'!Q206</f>
        <v>0.45936239100000004</v>
      </c>
      <c r="L65" s="350">
        <f>'цена(1,4 цк)'!Q237</f>
        <v>0.44956299</v>
      </c>
      <c r="M65" s="349">
        <f>'цена(1,4 цк)'!Q268</f>
        <v>0.50206327200000012</v>
      </c>
      <c r="N65" s="311">
        <f>'цена(1,4 цк)'!Q299</f>
        <v>0.49998681900000008</v>
      </c>
      <c r="O65" s="311">
        <f>'цена(1,4 цк)'!Q330</f>
        <v>0.48789239100000009</v>
      </c>
      <c r="P65" s="356">
        <f>'цена(1,4 цк)'!Q361</f>
        <v>0.47809299000000005</v>
      </c>
      <c r="Q65" s="349">
        <f>'цена(1,4 цк)'!Q392</f>
        <v>0.59733327200000008</v>
      </c>
      <c r="R65" s="311">
        <f>'цена(1,4 цк)'!Q423</f>
        <v>0.59525681900000005</v>
      </c>
      <c r="S65" s="311">
        <f>'цена(1,4 цк)'!Q454</f>
        <v>0.58316239100000011</v>
      </c>
      <c r="T65" s="350">
        <f>'цена(1,4 цк)'!Q485</f>
        <v>0.57336299000000013</v>
      </c>
    </row>
    <row r="66" spans="3:20" x14ac:dyDescent="0.2">
      <c r="C66" s="538"/>
      <c r="D66" s="345">
        <v>13</v>
      </c>
      <c r="E66" s="349">
        <f>'цена(1,4 цк)'!R20</f>
        <v>0.42999798400000006</v>
      </c>
      <c r="F66" s="311">
        <f>'цена(1,4 цк)'!R51</f>
        <v>0.42802076800000005</v>
      </c>
      <c r="G66" s="311">
        <f>'цена(1,4 цк)'!R82</f>
        <v>0.41650435200000002</v>
      </c>
      <c r="H66" s="350">
        <f>'цена(1,4 цк)'!R113</f>
        <v>0.40717328000000003</v>
      </c>
      <c r="I66" s="349">
        <f>'цена(1,4 цк)'!R144</f>
        <v>0.45443798400000002</v>
      </c>
      <c r="J66" s="311">
        <f>'цена(1,4 цк)'!R175</f>
        <v>0.45246076800000001</v>
      </c>
      <c r="K66" s="311">
        <f>'цена(1,4 цк)'!R206</f>
        <v>0.44094435200000004</v>
      </c>
      <c r="L66" s="350">
        <f>'цена(1,4 цк)'!R237</f>
        <v>0.43161328000000004</v>
      </c>
      <c r="M66" s="349">
        <f>'цена(1,4 цк)'!R268</f>
        <v>0.48296798400000002</v>
      </c>
      <c r="N66" s="311">
        <f>'цена(1,4 цк)'!R299</f>
        <v>0.48099076800000001</v>
      </c>
      <c r="O66" s="311">
        <f>'цена(1,4 цк)'!R330</f>
        <v>0.46947435199999998</v>
      </c>
      <c r="P66" s="356">
        <f>'цена(1,4 цк)'!R361</f>
        <v>0.46014327999999999</v>
      </c>
      <c r="Q66" s="349">
        <f>'цена(1,4 цк)'!R392</f>
        <v>0.57823798400000015</v>
      </c>
      <c r="R66" s="311">
        <f>'цена(1,4 цк)'!R423</f>
        <v>0.57626076800000015</v>
      </c>
      <c r="S66" s="311">
        <f>'цена(1,4 цк)'!R454</f>
        <v>0.56474435200000006</v>
      </c>
      <c r="T66" s="350">
        <f>'цена(1,4 цк)'!R485</f>
        <v>0.55541328000000012</v>
      </c>
    </row>
    <row r="67" spans="3:20" x14ac:dyDescent="0.2">
      <c r="C67" s="538"/>
      <c r="D67" s="345">
        <v>14</v>
      </c>
      <c r="E67" s="349">
        <f>'цена(1,4 цк)'!S20</f>
        <v>0.43972660000000002</v>
      </c>
      <c r="F67" s="311">
        <f>'цена(1,4 цк)'!S51</f>
        <v>0.43769882500000001</v>
      </c>
      <c r="G67" s="311">
        <f>'цена(1,4 цк)'!S82</f>
        <v>0.425887925</v>
      </c>
      <c r="H67" s="350">
        <f>'цена(1,4 цк)'!S113</f>
        <v>0.41631825000000006</v>
      </c>
      <c r="I67" s="349">
        <f>'цена(1,4 цк)'!S144</f>
        <v>0.46416660000000004</v>
      </c>
      <c r="J67" s="311">
        <f>'цена(1,4 цк)'!S175</f>
        <v>0.46213882499999998</v>
      </c>
      <c r="K67" s="311">
        <f>'цена(1,4 цк)'!S206</f>
        <v>0.45032792500000002</v>
      </c>
      <c r="L67" s="350">
        <f>'цена(1,4 цк)'!S237</f>
        <v>0.44075825000000002</v>
      </c>
      <c r="M67" s="349">
        <f>'цена(1,4 цк)'!S268</f>
        <v>0.49269659999999998</v>
      </c>
      <c r="N67" s="311">
        <f>'цена(1,4 цк)'!S299</f>
        <v>0.49066882499999998</v>
      </c>
      <c r="O67" s="311">
        <f>'цена(1,4 цк)'!S330</f>
        <v>0.47885792499999996</v>
      </c>
      <c r="P67" s="356">
        <f>'цена(1,4 цк)'!S361</f>
        <v>0.46928825000000002</v>
      </c>
      <c r="Q67" s="349">
        <f>'цена(1,4 цк)'!S392</f>
        <v>0.58796660000000001</v>
      </c>
      <c r="R67" s="311">
        <f>'цена(1,4 цк)'!S423</f>
        <v>0.58593882499999994</v>
      </c>
      <c r="S67" s="311">
        <f>'цена(1,4 цк)'!S454</f>
        <v>0.57412792499999998</v>
      </c>
      <c r="T67" s="350">
        <f>'цена(1,4 цк)'!S485</f>
        <v>0.56455824999999993</v>
      </c>
    </row>
    <row r="68" spans="3:20" x14ac:dyDescent="0.2">
      <c r="C68" s="538"/>
      <c r="D68" s="345">
        <v>15</v>
      </c>
      <c r="E68" s="349">
        <f>'цена(1,4 цк)'!T20</f>
        <v>0.45636505600000005</v>
      </c>
      <c r="F68" s="311">
        <f>'цена(1,4 цк)'!T51</f>
        <v>0.45425081200000006</v>
      </c>
      <c r="G68" s="311">
        <f>'цена(1,4 цк)'!T82</f>
        <v>0.44193626800000002</v>
      </c>
      <c r="H68" s="350">
        <f>'цена(1,4 цк)'!T113</f>
        <v>0.43195852000000001</v>
      </c>
      <c r="I68" s="349">
        <f>'цена(1,4 цк)'!T144</f>
        <v>0.48080505600000001</v>
      </c>
      <c r="J68" s="311">
        <f>'цена(1,4 цк)'!T175</f>
        <v>0.47869081200000008</v>
      </c>
      <c r="K68" s="311">
        <f>'цена(1,4 цк)'!T206</f>
        <v>0.46637626800000004</v>
      </c>
      <c r="L68" s="350">
        <f>'цена(1,4 цк)'!T237</f>
        <v>0.45639852000000003</v>
      </c>
      <c r="M68" s="349">
        <f>'цена(1,4 цк)'!T268</f>
        <v>0.50933505600000006</v>
      </c>
      <c r="N68" s="311">
        <f>'цена(1,4 цк)'!T299</f>
        <v>0.50722081200000013</v>
      </c>
      <c r="O68" s="311">
        <f>'цена(1,4 цк)'!T330</f>
        <v>0.49490626800000009</v>
      </c>
      <c r="P68" s="356">
        <f>'цена(1,4 цк)'!T361</f>
        <v>0.48492852000000003</v>
      </c>
      <c r="Q68" s="349">
        <f>'цена(1,4 цк)'!T392</f>
        <v>0.60460505600000014</v>
      </c>
      <c r="R68" s="311">
        <f>'цена(1,4 цк)'!T423</f>
        <v>0.60249081199999999</v>
      </c>
      <c r="S68" s="311">
        <f>'цена(1,4 цк)'!T454</f>
        <v>0.590176268</v>
      </c>
      <c r="T68" s="350">
        <f>'цена(1,4 цк)'!T485</f>
        <v>0.58019852000000005</v>
      </c>
    </row>
    <row r="69" spans="3:20" x14ac:dyDescent="0.2">
      <c r="C69" s="538"/>
      <c r="D69" s="345">
        <v>16</v>
      </c>
      <c r="E69" s="349">
        <f>'цена(1,4 цк)'!U20</f>
        <v>0.464229112</v>
      </c>
      <c r="F69" s="311">
        <f>'цена(1,4 цк)'!U51</f>
        <v>0.46207399900000001</v>
      </c>
      <c r="G69" s="311">
        <f>'цена(1,4 цк)'!U82</f>
        <v>0.44952141099999998</v>
      </c>
      <c r="H69" s="350">
        <f>'цена(1,4 цк)'!U113</f>
        <v>0.43935078999999999</v>
      </c>
      <c r="I69" s="349">
        <f>'цена(1,4 цк)'!U144</f>
        <v>0.48866911199999996</v>
      </c>
      <c r="J69" s="311">
        <f>'цена(1,4 цк)'!U175</f>
        <v>0.48651399900000003</v>
      </c>
      <c r="K69" s="311">
        <f>'цена(1,4 цк)'!U206</f>
        <v>0.473961411</v>
      </c>
      <c r="L69" s="350">
        <f>'цена(1,4 цк)'!U237</f>
        <v>0.46379079000000001</v>
      </c>
      <c r="M69" s="349">
        <f>'цена(1,4 цк)'!U268</f>
        <v>0.51719911200000002</v>
      </c>
      <c r="N69" s="311">
        <f>'цена(1,4 цк)'!U299</f>
        <v>0.51504399899999997</v>
      </c>
      <c r="O69" s="311">
        <f>'цена(1,4 цк)'!U330</f>
        <v>0.50249141100000005</v>
      </c>
      <c r="P69" s="356">
        <f>'цена(1,4 цк)'!U361</f>
        <v>0.49232079000000006</v>
      </c>
      <c r="Q69" s="349">
        <f>'цена(1,4 цк)'!U392</f>
        <v>0.61246911199999998</v>
      </c>
      <c r="R69" s="311">
        <f>'цена(1,4 цк)'!U423</f>
        <v>0.61031399899999994</v>
      </c>
      <c r="S69" s="311">
        <f>'цена(1,4 цк)'!U454</f>
        <v>0.59776141099999991</v>
      </c>
      <c r="T69" s="350">
        <f>'цена(1,4 цк)'!U485</f>
        <v>0.58759078999999992</v>
      </c>
    </row>
    <row r="70" spans="3:20" x14ac:dyDescent="0.2">
      <c r="C70" s="538"/>
      <c r="D70" s="345">
        <v>17</v>
      </c>
      <c r="E70" s="349">
        <f>'цена(1,4 цк)'!V20</f>
        <v>0.45319530399999997</v>
      </c>
      <c r="F70" s="311">
        <f>'цена(1,4 цк)'!V51</f>
        <v>0.45109753299999999</v>
      </c>
      <c r="G70" s="311">
        <f>'цена(1,4 цк)'!V82</f>
        <v>0.43887893700000002</v>
      </c>
      <c r="H70" s="350">
        <f>'цена(1,4 цк)'!V113</f>
        <v>0.42897892999999998</v>
      </c>
      <c r="I70" s="349">
        <f>'цена(1,4 цк)'!V144</f>
        <v>0.47763530400000004</v>
      </c>
      <c r="J70" s="311">
        <f>'цена(1,4 цк)'!V175</f>
        <v>0.47553753300000001</v>
      </c>
      <c r="K70" s="311">
        <f>'цена(1,4 цк)'!V206</f>
        <v>0.46331893699999999</v>
      </c>
      <c r="L70" s="350">
        <f>'цена(1,4 цк)'!V237</f>
        <v>0.45341893</v>
      </c>
      <c r="M70" s="349">
        <f>'цена(1,4 цк)'!V268</f>
        <v>0.50616530400000004</v>
      </c>
      <c r="N70" s="311">
        <f>'цена(1,4 цк)'!V299</f>
        <v>0.50406753299999996</v>
      </c>
      <c r="O70" s="311">
        <f>'цена(1,4 цк)'!V330</f>
        <v>0.49184893699999999</v>
      </c>
      <c r="P70" s="356">
        <f>'цена(1,4 цк)'!V361</f>
        <v>0.48194892999999994</v>
      </c>
      <c r="Q70" s="349">
        <f>'цена(1,4 цк)'!V392</f>
        <v>0.601435304</v>
      </c>
      <c r="R70" s="311">
        <f>'цена(1,4 цк)'!V423</f>
        <v>0.59933753299999992</v>
      </c>
      <c r="S70" s="311">
        <f>'цена(1,4 цк)'!V454</f>
        <v>0.58711893699999995</v>
      </c>
      <c r="T70" s="350">
        <f>'цена(1,4 цк)'!V485</f>
        <v>0.57721893000000002</v>
      </c>
    </row>
    <row r="71" spans="3:20" x14ac:dyDescent="0.2">
      <c r="C71" s="538"/>
      <c r="D71" s="345">
        <v>18</v>
      </c>
      <c r="E71" s="349">
        <f>'цена(1,4 цк)'!W20</f>
        <v>0.45231786400000007</v>
      </c>
      <c r="F71" s="311">
        <f>'цена(1,4 цк)'!W51</f>
        <v>0.45022465300000003</v>
      </c>
      <c r="G71" s="311">
        <f>'цена(1,4 цк)'!W82</f>
        <v>0.43803261700000001</v>
      </c>
      <c r="H71" s="350">
        <f>'цена(1,4 цк)'!W113</f>
        <v>0.42815413000000008</v>
      </c>
      <c r="I71" s="349">
        <f>'цена(1,4 цк)'!W144</f>
        <v>0.47675786400000003</v>
      </c>
      <c r="J71" s="311">
        <f>'цена(1,4 цк)'!W175</f>
        <v>0.47466465300000005</v>
      </c>
      <c r="K71" s="311">
        <f>'цена(1,4 цк)'!W206</f>
        <v>0.46247261700000003</v>
      </c>
      <c r="L71" s="350">
        <f>'цена(1,4 цк)'!W237</f>
        <v>0.45259413000000004</v>
      </c>
      <c r="M71" s="349">
        <f>'цена(1,4 цк)'!W268</f>
        <v>0.50528786400000003</v>
      </c>
      <c r="N71" s="311">
        <f>'цена(1,4 цк)'!W299</f>
        <v>0.50319465299999999</v>
      </c>
      <c r="O71" s="311">
        <f>'цена(1,4 цк)'!W330</f>
        <v>0.49100261699999997</v>
      </c>
      <c r="P71" s="356">
        <f>'цена(1,4 цк)'!W361</f>
        <v>0.48112413000000004</v>
      </c>
      <c r="Q71" s="349">
        <f>'цена(1,4 цк)'!W392</f>
        <v>0.600557864</v>
      </c>
      <c r="R71" s="311">
        <f>'цена(1,4 цк)'!W423</f>
        <v>0.59846465299999996</v>
      </c>
      <c r="S71" s="311">
        <f>'цена(1,4 цк)'!W454</f>
        <v>0.586272617</v>
      </c>
      <c r="T71" s="350">
        <f>'цена(1,4 цк)'!W485</f>
        <v>0.57639413000000006</v>
      </c>
    </row>
    <row r="72" spans="3:20" x14ac:dyDescent="0.2">
      <c r="C72" s="538"/>
      <c r="D72" s="345">
        <v>19</v>
      </c>
      <c r="E72" s="349">
        <f>'цена(1,4 цк)'!X20</f>
        <v>0.65979952000000008</v>
      </c>
      <c r="F72" s="311">
        <f>'цена(1,4 цк)'!X51</f>
        <v>0.65662804000000008</v>
      </c>
      <c r="G72" s="311">
        <f>'цена(1,4 цк)'!X82</f>
        <v>0.63815556000000007</v>
      </c>
      <c r="H72" s="350">
        <f>'цена(1,4 цк)'!X113</f>
        <v>0.62318839999999998</v>
      </c>
      <c r="I72" s="349">
        <f>'цена(1,4 цк)'!X144</f>
        <v>0.68423951999999999</v>
      </c>
      <c r="J72" s="311">
        <f>'цена(1,4 цк)'!X175</f>
        <v>0.68106803999999999</v>
      </c>
      <c r="K72" s="311">
        <f>'цена(1,4 цк)'!X206</f>
        <v>0.66259555999999997</v>
      </c>
      <c r="L72" s="350">
        <f>'цена(1,4 цк)'!X237</f>
        <v>0.64762839999999999</v>
      </c>
      <c r="M72" s="349">
        <f>'цена(1,4 цк)'!X268</f>
        <v>0.71276951999999993</v>
      </c>
      <c r="N72" s="311">
        <f>'цена(1,4 цк)'!X299</f>
        <v>0.70959803999999993</v>
      </c>
      <c r="O72" s="311">
        <f>'цена(1,4 цк)'!X330</f>
        <v>0.69112555999999992</v>
      </c>
      <c r="P72" s="356">
        <f>'цена(1,4 цк)'!X361</f>
        <v>0.67615839999999994</v>
      </c>
      <c r="Q72" s="349">
        <f>'цена(1,4 цк)'!X392</f>
        <v>0.80803952000000001</v>
      </c>
      <c r="R72" s="311">
        <f>'цена(1,4 цк)'!X423</f>
        <v>0.80486804000000012</v>
      </c>
      <c r="S72" s="311">
        <f>'цена(1,4 цк)'!X454</f>
        <v>0.78639555999999999</v>
      </c>
      <c r="T72" s="350">
        <f>'цена(1,4 цк)'!X485</f>
        <v>0.77142840000000001</v>
      </c>
    </row>
    <row r="73" spans="3:20" x14ac:dyDescent="0.2">
      <c r="C73" s="538"/>
      <c r="D73" s="345">
        <v>20</v>
      </c>
      <c r="E73" s="349">
        <f>'цена(1,4 цк)'!Y20</f>
        <v>0.45717668800000005</v>
      </c>
      <c r="F73" s="311">
        <f>'цена(1,4 цк)'!Y51</f>
        <v>0.45505822600000007</v>
      </c>
      <c r="G73" s="311">
        <f>'цена(1,4 цк)'!Y82</f>
        <v>0.44271911400000002</v>
      </c>
      <c r="H73" s="350">
        <f>'цена(1,4 цк)'!Y113</f>
        <v>0.43272146000000006</v>
      </c>
      <c r="I73" s="349">
        <f>'цена(1,4 цк)'!Y144</f>
        <v>0.48161668800000007</v>
      </c>
      <c r="J73" s="311">
        <f>'цена(1,4 цк)'!Y175</f>
        <v>0.47949822600000003</v>
      </c>
      <c r="K73" s="311">
        <f>'цена(1,4 цк)'!Y206</f>
        <v>0.46715911400000004</v>
      </c>
      <c r="L73" s="350">
        <f>'цена(1,4 цк)'!Y237</f>
        <v>0.45716146000000002</v>
      </c>
      <c r="M73" s="349">
        <f>'цена(1,4 цк)'!Y268</f>
        <v>0.51014668800000007</v>
      </c>
      <c r="N73" s="311">
        <f>'цена(1,4 цк)'!Y299</f>
        <v>0.50802822600000008</v>
      </c>
      <c r="O73" s="311">
        <f>'цена(1,4 цк)'!Y330</f>
        <v>0.4956891140000001</v>
      </c>
      <c r="P73" s="356">
        <f>'цена(1,4 цк)'!Y361</f>
        <v>0.48569146000000007</v>
      </c>
      <c r="Q73" s="349">
        <f>'цена(1,4 цк)'!Y392</f>
        <v>0.60541668800000004</v>
      </c>
      <c r="R73" s="311">
        <f>'цена(1,4 цк)'!Y423</f>
        <v>0.60329822600000016</v>
      </c>
      <c r="S73" s="311">
        <f>'цена(1,4 цк)'!Y454</f>
        <v>0.59095911400000001</v>
      </c>
      <c r="T73" s="350">
        <f>'цена(1,4 цк)'!Y485</f>
        <v>0.58096146000000015</v>
      </c>
    </row>
    <row r="74" spans="3:20" x14ac:dyDescent="0.2">
      <c r="C74" s="538"/>
      <c r="D74" s="345">
        <v>21</v>
      </c>
      <c r="E74" s="349">
        <f>'цена(1,4 цк)'!Z20</f>
        <v>0.457253464</v>
      </c>
      <c r="F74" s="311">
        <f>'цена(1,4 цк)'!Z51</f>
        <v>0.45513460300000003</v>
      </c>
      <c r="G74" s="311">
        <f>'цена(1,4 цк)'!Z82</f>
        <v>0.44279316700000004</v>
      </c>
      <c r="H74" s="350">
        <f>'цена(1,4 цк)'!Z113</f>
        <v>0.43279363000000004</v>
      </c>
      <c r="I74" s="349">
        <f>'цена(1,4 цк)'!Z144</f>
        <v>0.48169346400000007</v>
      </c>
      <c r="J74" s="311">
        <f>'цена(1,4 цк)'!Z175</f>
        <v>0.47957460300000004</v>
      </c>
      <c r="K74" s="311">
        <f>'цена(1,4 цк)'!Z206</f>
        <v>0.46723316700000006</v>
      </c>
      <c r="L74" s="350">
        <f>'цена(1,4 цк)'!Z237</f>
        <v>0.45723363000000006</v>
      </c>
      <c r="M74" s="349">
        <f>'цена(1,4 цк)'!Z268</f>
        <v>0.51022346400000007</v>
      </c>
      <c r="N74" s="311">
        <f>'цена(1,4 цк)'!Z299</f>
        <v>0.50810460300000004</v>
      </c>
      <c r="O74" s="311">
        <f>'цена(1,4 цк)'!Z330</f>
        <v>0.495763167</v>
      </c>
      <c r="P74" s="356">
        <f>'цена(1,4 цк)'!Z361</f>
        <v>0.48576363000000006</v>
      </c>
      <c r="Q74" s="349">
        <f>'цена(1,4 цк)'!Z392</f>
        <v>0.60549346400000004</v>
      </c>
      <c r="R74" s="311">
        <f>'цена(1,4 цк)'!Z423</f>
        <v>0.60337460300000001</v>
      </c>
      <c r="S74" s="311">
        <f>'цена(1,4 цк)'!Z454</f>
        <v>0.59103316700000008</v>
      </c>
      <c r="T74" s="350">
        <f>'цена(1,4 цк)'!Z485</f>
        <v>0.58103362999999997</v>
      </c>
    </row>
    <row r="75" spans="3:20" x14ac:dyDescent="0.2">
      <c r="C75" s="538"/>
      <c r="D75" s="345">
        <v>22</v>
      </c>
      <c r="E75" s="349">
        <f>'цена(1,4 цк)'!AA20</f>
        <v>0.45228496000000001</v>
      </c>
      <c r="F75" s="311">
        <f>'цена(1,4 цк)'!AA51</f>
        <v>0.45019191999999997</v>
      </c>
      <c r="G75" s="311">
        <f>'цена(1,4 цк)'!AA82</f>
        <v>0.43800087999999998</v>
      </c>
      <c r="H75" s="350">
        <f>'цена(1,4 цк)'!AA113</f>
        <v>0.42812319999999998</v>
      </c>
      <c r="I75" s="349">
        <f>'цена(1,4 цк)'!AA144</f>
        <v>0.47672496000000003</v>
      </c>
      <c r="J75" s="311">
        <f>'цена(1,4 цк)'!AA175</f>
        <v>0.47463192000000004</v>
      </c>
      <c r="K75" s="311">
        <f>'цена(1,4 цк)'!AA206</f>
        <v>0.46244088</v>
      </c>
      <c r="L75" s="350">
        <f>'цена(1,4 цк)'!AA237</f>
        <v>0.4525632</v>
      </c>
      <c r="M75" s="349">
        <f>'цена(1,4 цк)'!AA268</f>
        <v>0.50525496000000003</v>
      </c>
      <c r="N75" s="311">
        <f>'цена(1,4 цк)'!AA299</f>
        <v>0.50316192000000004</v>
      </c>
      <c r="O75" s="311">
        <f>'цена(1,4 цк)'!AA330</f>
        <v>0.49097088</v>
      </c>
      <c r="P75" s="356">
        <f>'цена(1,4 цк)'!AA361</f>
        <v>0.4810932</v>
      </c>
      <c r="Q75" s="349">
        <f>'цена(1,4 цк)'!AA392</f>
        <v>0.60052496</v>
      </c>
      <c r="R75" s="311">
        <f>'цена(1,4 цк)'!AA423</f>
        <v>0.59843192000000001</v>
      </c>
      <c r="S75" s="311">
        <f>'цена(1,4 цк)'!AA454</f>
        <v>0.58624088000000008</v>
      </c>
      <c r="T75" s="350">
        <f>'цена(1,4 цк)'!AA485</f>
        <v>0.57636319999999996</v>
      </c>
    </row>
    <row r="76" spans="3:20" ht="13.5" thickBot="1" x14ac:dyDescent="0.25">
      <c r="C76" s="539"/>
      <c r="D76" s="346">
        <v>23</v>
      </c>
      <c r="E76" s="351">
        <f>'цена(1,4 цк)'!AB20</f>
        <v>0.45076040800000006</v>
      </c>
      <c r="F76" s="314">
        <f>'цена(1,4 цк)'!AB51</f>
        <v>0.44867529100000003</v>
      </c>
      <c r="G76" s="314">
        <f>'цена(1,4 цк)'!AB82</f>
        <v>0.43653039900000007</v>
      </c>
      <c r="H76" s="352">
        <f>'цена(1,4 цк)'!AB113</f>
        <v>0.42669011000000001</v>
      </c>
      <c r="I76" s="351">
        <f>'цена(1,4 цк)'!AB144</f>
        <v>0.47520040800000002</v>
      </c>
      <c r="J76" s="314">
        <f>'цена(1,4 цк)'!AB175</f>
        <v>0.47311529099999999</v>
      </c>
      <c r="K76" s="314">
        <f>'цена(1,4 цк)'!AB206</f>
        <v>0.46097039900000003</v>
      </c>
      <c r="L76" s="352">
        <f>'цена(1,4 цк)'!AB237</f>
        <v>0.45113011000000003</v>
      </c>
      <c r="M76" s="351">
        <f>'цена(1,4 цк)'!AB268</f>
        <v>0.50373040800000002</v>
      </c>
      <c r="N76" s="314">
        <f>'цена(1,4 цк)'!AB299</f>
        <v>0.50164529099999999</v>
      </c>
      <c r="O76" s="314">
        <f>'цена(1,4 цк)'!AB330</f>
        <v>0.48950039900000009</v>
      </c>
      <c r="P76" s="357">
        <f>'цена(1,4 цк)'!AB361</f>
        <v>0.47966011000000003</v>
      </c>
      <c r="Q76" s="351">
        <f>'цена(1,4 цк)'!AB392</f>
        <v>1.0307228239999999</v>
      </c>
      <c r="R76" s="314">
        <f>'цена(1,4 цк)'!AB423</f>
        <v>1.0263940729999999</v>
      </c>
      <c r="S76" s="314">
        <f>'цена(1,4 цк)'!AB454</f>
        <v>1.0011809970000001</v>
      </c>
      <c r="T76" s="352">
        <f>'цена(1,4 цк)'!AB485</f>
        <v>0.98075233000000006</v>
      </c>
    </row>
    <row r="77" spans="3:20" x14ac:dyDescent="0.2">
      <c r="C77" s="537">
        <v>4</v>
      </c>
      <c r="D77" s="344">
        <v>0</v>
      </c>
      <c r="E77" s="347">
        <f>'цена(1,4 цк)'!E21</f>
        <v>0.47161057600000006</v>
      </c>
      <c r="F77" s="313">
        <f>'цена(1,4 цк)'!E52</f>
        <v>0.46941710199999997</v>
      </c>
      <c r="G77" s="313">
        <f>'цена(1,4 цк)'!E83</f>
        <v>0.45664107799999998</v>
      </c>
      <c r="H77" s="348">
        <f>'цена(1,4 цк)'!E114</f>
        <v>0.44628941999999999</v>
      </c>
      <c r="I77" s="347">
        <f>'цена(1,4 цк)'!E145</f>
        <v>0.49605057599999997</v>
      </c>
      <c r="J77" s="313">
        <f>'цена(1,4 цк)'!E176</f>
        <v>0.49385710199999999</v>
      </c>
      <c r="K77" s="313">
        <f>'цена(1,4 цк)'!E207</f>
        <v>0.481081078</v>
      </c>
      <c r="L77" s="348">
        <f>'цена(1,4 цк)'!E238</f>
        <v>0.47072942000000001</v>
      </c>
      <c r="M77" s="347">
        <f>'цена(1,4 цк)'!E269</f>
        <v>0.52458057600000008</v>
      </c>
      <c r="N77" s="313">
        <f>'цена(1,4 цк)'!E300</f>
        <v>0.52238710200000005</v>
      </c>
      <c r="O77" s="313">
        <f>'цена(1,4 цк)'!E331</f>
        <v>0.50961107800000005</v>
      </c>
      <c r="P77" s="358">
        <f>'цена(1,4 цк)'!E362</f>
        <v>0.49925942000000001</v>
      </c>
      <c r="Q77" s="353">
        <f>'цена(1,4 цк)'!E393</f>
        <v>0.61985057600000004</v>
      </c>
      <c r="R77" s="354">
        <f>'цена(1,4 цк)'!E424</f>
        <v>0.61765710200000001</v>
      </c>
      <c r="S77" s="354">
        <f>'цена(1,4 цк)'!E455</f>
        <v>0.60488107800000002</v>
      </c>
      <c r="T77" s="355">
        <f>'цена(1,4 цк)'!E486</f>
        <v>0.59452942000000009</v>
      </c>
    </row>
    <row r="78" spans="3:20" x14ac:dyDescent="0.2">
      <c r="C78" s="538"/>
      <c r="D78" s="345">
        <v>1</v>
      </c>
      <c r="E78" s="349">
        <f>'цена(1,4 цк)'!F21</f>
        <v>0.45623344000000005</v>
      </c>
      <c r="F78" s="311">
        <f>'цена(1,4 цк)'!F52</f>
        <v>0.45411988000000003</v>
      </c>
      <c r="G78" s="311">
        <f>'цена(1,4 цк)'!F83</f>
        <v>0.44180932000000001</v>
      </c>
      <c r="H78" s="350">
        <f>'цена(1,4 цк)'!F114</f>
        <v>0.43183480000000002</v>
      </c>
      <c r="I78" s="349">
        <f>'цена(1,4 цк)'!F145</f>
        <v>0.48067344000000001</v>
      </c>
      <c r="J78" s="311">
        <f>'цена(1,4 цк)'!F176</f>
        <v>0.47855988000000005</v>
      </c>
      <c r="K78" s="311">
        <f>'цена(1,4 цк)'!F207</f>
        <v>0.46624932000000002</v>
      </c>
      <c r="L78" s="350">
        <f>'цена(1,4 цк)'!F238</f>
        <v>0.45627480000000004</v>
      </c>
      <c r="M78" s="349">
        <f>'цена(1,4 цк)'!F269</f>
        <v>0.50920344000000006</v>
      </c>
      <c r="N78" s="311">
        <f>'цена(1,4 цк)'!F300</f>
        <v>0.5070898800000001</v>
      </c>
      <c r="O78" s="311">
        <f>'цена(1,4 цк)'!F331</f>
        <v>0.49477932000000002</v>
      </c>
      <c r="P78" s="356">
        <f>'цена(1,4 цк)'!F362</f>
        <v>0.48480480000000004</v>
      </c>
      <c r="Q78" s="349">
        <f>'цена(1,4 цк)'!F393</f>
        <v>0.60447344000000003</v>
      </c>
      <c r="R78" s="311">
        <f>'цена(1,4 цк)'!F424</f>
        <v>0.60235988000000007</v>
      </c>
      <c r="S78" s="311">
        <f>'цена(1,4 цк)'!F455</f>
        <v>0.5900493200000001</v>
      </c>
      <c r="T78" s="350">
        <f>'цена(1,4 цк)'!F486</f>
        <v>0.58007480000000011</v>
      </c>
    </row>
    <row r="79" spans="3:20" x14ac:dyDescent="0.2">
      <c r="C79" s="538"/>
      <c r="D79" s="345">
        <v>2</v>
      </c>
      <c r="E79" s="349">
        <f>'цена(1,4 цк)'!G21</f>
        <v>0.46128968800000009</v>
      </c>
      <c r="F79" s="311">
        <f>'цена(1,4 цк)'!G52</f>
        <v>0.45914985100000005</v>
      </c>
      <c r="G79" s="311">
        <f>'цена(1,4 цк)'!G83</f>
        <v>0.44668623900000004</v>
      </c>
      <c r="H79" s="350">
        <f>'цена(1,4 цк)'!G114</f>
        <v>0.43658771000000007</v>
      </c>
      <c r="I79" s="349">
        <f>'цена(1,4 цк)'!G145</f>
        <v>0.48572968800000005</v>
      </c>
      <c r="J79" s="311">
        <f>'цена(1,4 цк)'!G176</f>
        <v>0.48358985100000007</v>
      </c>
      <c r="K79" s="311">
        <f>'цена(1,4 цк)'!G207</f>
        <v>0.47112623900000006</v>
      </c>
      <c r="L79" s="350">
        <f>'цена(1,4 цк)'!G238</f>
        <v>0.46102771000000009</v>
      </c>
      <c r="M79" s="349">
        <f>'цена(1,4 цк)'!G269</f>
        <v>0.5142596880000001</v>
      </c>
      <c r="N79" s="311">
        <f>'цена(1,4 цк)'!G300</f>
        <v>0.51211985100000001</v>
      </c>
      <c r="O79" s="311">
        <f>'цена(1,4 цк)'!G331</f>
        <v>0.49965623900000006</v>
      </c>
      <c r="P79" s="356">
        <f>'цена(1,4 цк)'!G362</f>
        <v>0.48955771000000009</v>
      </c>
      <c r="Q79" s="349">
        <f>'цена(1,4 цк)'!G393</f>
        <v>0.60952968800000007</v>
      </c>
      <c r="R79" s="311">
        <f>'цена(1,4 цк)'!G424</f>
        <v>0.60738985099999998</v>
      </c>
      <c r="S79" s="311">
        <f>'цена(1,4 цк)'!G455</f>
        <v>0.59492623899999997</v>
      </c>
      <c r="T79" s="350">
        <f>'цена(1,4 цк)'!G486</f>
        <v>0.58482771</v>
      </c>
    </row>
    <row r="80" spans="3:20" x14ac:dyDescent="0.2">
      <c r="C80" s="538"/>
      <c r="D80" s="345">
        <v>3</v>
      </c>
      <c r="E80" s="349">
        <f>'цена(1,4 цк)'!H21</f>
        <v>0.471062176</v>
      </c>
      <c r="F80" s="311">
        <f>'цена(1,4 цк)'!H52</f>
        <v>0.46887155200000002</v>
      </c>
      <c r="G80" s="311">
        <f>'цена(1,4 цк)'!H83</f>
        <v>0.45611212800000001</v>
      </c>
      <c r="H80" s="350">
        <f>'цена(1,4 цк)'!H114</f>
        <v>0.44577392000000005</v>
      </c>
      <c r="I80" s="349">
        <f>'цена(1,4 цк)'!H145</f>
        <v>0.49550217600000002</v>
      </c>
      <c r="J80" s="311">
        <f>'цена(1,4 цк)'!H176</f>
        <v>0.49331155199999999</v>
      </c>
      <c r="K80" s="311">
        <f>'цена(1,4 цк)'!H207</f>
        <v>0.48055212800000002</v>
      </c>
      <c r="L80" s="350">
        <f>'цена(1,4 цк)'!H238</f>
        <v>0.47021392000000001</v>
      </c>
      <c r="M80" s="349">
        <f>'цена(1,4 цк)'!H269</f>
        <v>0.52403217600000007</v>
      </c>
      <c r="N80" s="311">
        <f>'цена(1,4 цк)'!H300</f>
        <v>0.52184155200000004</v>
      </c>
      <c r="O80" s="311">
        <f>'цена(1,4 цк)'!H331</f>
        <v>0.50908212799999997</v>
      </c>
      <c r="P80" s="356">
        <f>'цена(1,4 цк)'!H362</f>
        <v>0.49874392000000006</v>
      </c>
      <c r="Q80" s="349">
        <f>'цена(1,4 цк)'!H393</f>
        <v>0.61930217600000004</v>
      </c>
      <c r="R80" s="311">
        <f>'цена(1,4 цк)'!H424</f>
        <v>0.61711155200000012</v>
      </c>
      <c r="S80" s="311">
        <f>'цена(1,4 цк)'!H455</f>
        <v>0.60435212800000004</v>
      </c>
      <c r="T80" s="350">
        <f>'цена(1,4 цк)'!H486</f>
        <v>0.59401391999999997</v>
      </c>
    </row>
    <row r="81" spans="3:20" x14ac:dyDescent="0.2">
      <c r="C81" s="538"/>
      <c r="D81" s="345">
        <v>4</v>
      </c>
      <c r="E81" s="349">
        <f>'цена(1,4 цк)'!I21</f>
        <v>0.47003118399999999</v>
      </c>
      <c r="F81" s="311">
        <f>'цена(1,4 цк)'!I52</f>
        <v>0.46784591800000003</v>
      </c>
      <c r="G81" s="311">
        <f>'цена(1,4 цк)'!I83</f>
        <v>0.45511770200000001</v>
      </c>
      <c r="H81" s="350">
        <f>'цена(1,4 цк)'!I114</f>
        <v>0.44480478000000001</v>
      </c>
      <c r="I81" s="349">
        <f>'цена(1,4 цк)'!I145</f>
        <v>0.49447118400000001</v>
      </c>
      <c r="J81" s="311">
        <f>'цена(1,4 цк)'!I176</f>
        <v>0.49228591800000004</v>
      </c>
      <c r="K81" s="311">
        <f>'цена(1,4 цк)'!I207</f>
        <v>0.47955770200000003</v>
      </c>
      <c r="L81" s="350">
        <f>'цена(1,4 цк)'!I238</f>
        <v>0.46924477999999997</v>
      </c>
      <c r="M81" s="349">
        <f>'цена(1,4 цк)'!I269</f>
        <v>0.52300118399999995</v>
      </c>
      <c r="N81" s="311">
        <f>'цена(1,4 цк)'!I300</f>
        <v>0.52081591800000004</v>
      </c>
      <c r="O81" s="311">
        <f>'цена(1,4 цк)'!I331</f>
        <v>0.50808770199999997</v>
      </c>
      <c r="P81" s="356">
        <f>'цена(1,4 цк)'!I362</f>
        <v>0.49777477999999997</v>
      </c>
      <c r="Q81" s="349">
        <f>'цена(1,4 цк)'!I393</f>
        <v>0.61827118400000003</v>
      </c>
      <c r="R81" s="311">
        <f>'цена(1,4 цк)'!I424</f>
        <v>0.61608591800000012</v>
      </c>
      <c r="S81" s="311">
        <f>'цена(1,4 цк)'!I455</f>
        <v>0.60335770200000016</v>
      </c>
      <c r="T81" s="350">
        <f>'цена(1,4 цк)'!I486</f>
        <v>0.59304478000000005</v>
      </c>
    </row>
    <row r="82" spans="3:20" x14ac:dyDescent="0.2">
      <c r="C82" s="538"/>
      <c r="D82" s="345">
        <v>5</v>
      </c>
      <c r="E82" s="349">
        <f>'цена(1,4 цк)'!J21</f>
        <v>0.46713563200000002</v>
      </c>
      <c r="F82" s="311">
        <f>'цена(1,4 цк)'!J52</f>
        <v>0.46496541400000002</v>
      </c>
      <c r="G82" s="311">
        <f>'цена(1,4 цк)'!J83</f>
        <v>0.45232484600000006</v>
      </c>
      <c r="H82" s="350">
        <f>'цена(1,4 цк)'!J114</f>
        <v>0.44208294000000004</v>
      </c>
      <c r="I82" s="349">
        <f>'цена(1,4 цк)'!J145</f>
        <v>0.49157563200000004</v>
      </c>
      <c r="J82" s="311">
        <f>'цена(1,4 цк)'!J176</f>
        <v>0.48940541399999998</v>
      </c>
      <c r="K82" s="311">
        <f>'цена(1,4 цк)'!J207</f>
        <v>0.47676484600000002</v>
      </c>
      <c r="L82" s="350">
        <f>'цена(1,4 цк)'!J238</f>
        <v>0.46652294</v>
      </c>
      <c r="M82" s="349">
        <f>'цена(1,4 цк)'!J269</f>
        <v>0.52010563200000004</v>
      </c>
      <c r="N82" s="311">
        <f>'цена(1,4 цк)'!J300</f>
        <v>0.51793541399999998</v>
      </c>
      <c r="O82" s="311">
        <f>'цена(1,4 цк)'!J331</f>
        <v>0.50529484599999996</v>
      </c>
      <c r="P82" s="356">
        <f>'цена(1,4 цк)'!J362</f>
        <v>0.49505294</v>
      </c>
      <c r="Q82" s="349">
        <f>'цена(1,4 цк)'!J393</f>
        <v>0.61537563200000001</v>
      </c>
      <c r="R82" s="311">
        <f>'цена(1,4 цк)'!J424</f>
        <v>0.61320541400000006</v>
      </c>
      <c r="S82" s="311">
        <f>'цена(1,4 цк)'!J455</f>
        <v>0.60056484600000004</v>
      </c>
      <c r="T82" s="350">
        <f>'цена(1,4 цк)'!J486</f>
        <v>0.59032293999999996</v>
      </c>
    </row>
    <row r="83" spans="3:20" x14ac:dyDescent="0.2">
      <c r="C83" s="538"/>
      <c r="D83" s="345">
        <v>6</v>
      </c>
      <c r="E83" s="349">
        <f>'цена(1,4 цк)'!K21</f>
        <v>0.46659820000000002</v>
      </c>
      <c r="F83" s="311">
        <f>'цена(1,4 цк)'!K52</f>
        <v>0.46443077500000002</v>
      </c>
      <c r="G83" s="311">
        <f>'цена(1,4 цк)'!K83</f>
        <v>0.45180647500000004</v>
      </c>
      <c r="H83" s="350">
        <f>'цена(1,4 цк)'!K114</f>
        <v>0.44157775000000005</v>
      </c>
      <c r="I83" s="349">
        <f>'цена(1,4 цк)'!K145</f>
        <v>0.49103820000000004</v>
      </c>
      <c r="J83" s="311">
        <f>'цена(1,4 цк)'!K176</f>
        <v>0.48887077500000004</v>
      </c>
      <c r="K83" s="311">
        <f>'цена(1,4 цк)'!K207</f>
        <v>0.47624647500000006</v>
      </c>
      <c r="L83" s="350">
        <f>'цена(1,4 цк)'!K238</f>
        <v>0.46601775000000001</v>
      </c>
      <c r="M83" s="349">
        <f>'цена(1,4 цк)'!K269</f>
        <v>0.51956819999999992</v>
      </c>
      <c r="N83" s="311">
        <f>'цена(1,4 цк)'!K300</f>
        <v>0.51740077499999992</v>
      </c>
      <c r="O83" s="311">
        <f>'цена(1,4 цк)'!K331</f>
        <v>0.504776475</v>
      </c>
      <c r="P83" s="356">
        <f>'цена(1,4 цк)'!K362</f>
        <v>0.49454775000000001</v>
      </c>
      <c r="Q83" s="349">
        <f>'цена(1,4 цк)'!K393</f>
        <v>0.61483819999999989</v>
      </c>
      <c r="R83" s="311">
        <f>'цена(1,4 цк)'!K424</f>
        <v>0.61267077499999989</v>
      </c>
      <c r="S83" s="311">
        <f>'цена(1,4 цк)'!K455</f>
        <v>0.60004647499999997</v>
      </c>
      <c r="T83" s="350">
        <f>'цена(1,4 цк)'!K486</f>
        <v>0.58981774999999992</v>
      </c>
    </row>
    <row r="84" spans="3:20" x14ac:dyDescent="0.2">
      <c r="C84" s="538"/>
      <c r="D84" s="345">
        <v>7</v>
      </c>
      <c r="E84" s="349">
        <f>'цена(1,4 цк)'!L21</f>
        <v>0.46113613600000003</v>
      </c>
      <c r="F84" s="311">
        <f>'цена(1,4 цк)'!L52</f>
        <v>0.45899709700000002</v>
      </c>
      <c r="G84" s="311">
        <f>'цена(1,4 цк)'!L83</f>
        <v>0.446538133</v>
      </c>
      <c r="H84" s="350">
        <f>'цена(1,4 цк)'!L114</f>
        <v>0.43644337</v>
      </c>
      <c r="I84" s="349">
        <f>'цена(1,4 цк)'!L145</f>
        <v>0.48557613600000005</v>
      </c>
      <c r="J84" s="311">
        <f>'цена(1,4 цк)'!L176</f>
        <v>0.48343709699999998</v>
      </c>
      <c r="K84" s="311">
        <f>'цена(1,4 цк)'!L207</f>
        <v>0.47097813300000002</v>
      </c>
      <c r="L84" s="350">
        <f>'цена(1,4 цк)'!L238</f>
        <v>0.46088337000000001</v>
      </c>
      <c r="M84" s="349">
        <f>'цена(1,4 цк)'!L269</f>
        <v>0.51410613599999999</v>
      </c>
      <c r="N84" s="311">
        <f>'цена(1,4 цк)'!L300</f>
        <v>0.51196709699999998</v>
      </c>
      <c r="O84" s="311">
        <f>'цена(1,4 цк)'!L331</f>
        <v>0.49950813299999997</v>
      </c>
      <c r="P84" s="356">
        <f>'цена(1,4 цк)'!L362</f>
        <v>0.48941336999999996</v>
      </c>
      <c r="Q84" s="349">
        <f>'цена(1,4 цк)'!L393</f>
        <v>0.60937613599999996</v>
      </c>
      <c r="R84" s="311">
        <f>'цена(1,4 цк)'!L424</f>
        <v>0.60723709699999995</v>
      </c>
      <c r="S84" s="311">
        <f>'цена(1,4 цк)'!L455</f>
        <v>0.59477813299999993</v>
      </c>
      <c r="T84" s="350">
        <f>'цена(1,4 цк)'!L486</f>
        <v>0.58468336999999992</v>
      </c>
    </row>
    <row r="85" spans="3:20" x14ac:dyDescent="0.2">
      <c r="C85" s="538"/>
      <c r="D85" s="345">
        <v>8</v>
      </c>
      <c r="E85" s="349">
        <f>'цена(1,4 цк)'!M21</f>
        <v>0.46148711199999998</v>
      </c>
      <c r="F85" s="311">
        <f>'цена(1,4 цк)'!M52</f>
        <v>0.45934624899999998</v>
      </c>
      <c r="G85" s="311">
        <f>'цена(1,4 цк)'!M83</f>
        <v>0.44687666100000001</v>
      </c>
      <c r="H85" s="350">
        <f>'цена(1,4 цк)'!M114</f>
        <v>0.43677328999999998</v>
      </c>
      <c r="I85" s="349">
        <f>'цена(1,4 цк)'!M145</f>
        <v>0.48592711199999994</v>
      </c>
      <c r="J85" s="311">
        <f>'цена(1,4 цк)'!M176</f>
        <v>0.483786249</v>
      </c>
      <c r="K85" s="311">
        <f>'цена(1,4 цк)'!M207</f>
        <v>0.47131666100000003</v>
      </c>
      <c r="L85" s="350">
        <f>'цена(1,4 цк)'!M238</f>
        <v>0.46121329</v>
      </c>
      <c r="M85" s="349">
        <f>'цена(1,4 цк)'!M269</f>
        <v>0.51445711200000011</v>
      </c>
      <c r="N85" s="311">
        <f>'цена(1,4 цк)'!M300</f>
        <v>0.51231624899999995</v>
      </c>
      <c r="O85" s="311">
        <f>'цена(1,4 цк)'!M331</f>
        <v>0.49984666100000003</v>
      </c>
      <c r="P85" s="356">
        <f>'цена(1,4 цк)'!M362</f>
        <v>0.48974329</v>
      </c>
      <c r="Q85" s="349">
        <f>'цена(1,4 цк)'!M393</f>
        <v>0.60972711200000007</v>
      </c>
      <c r="R85" s="311">
        <f>'цена(1,4 цк)'!M424</f>
        <v>0.60758624899999991</v>
      </c>
      <c r="S85" s="311">
        <f>'цена(1,4 цк)'!M455</f>
        <v>0.59511666100000005</v>
      </c>
      <c r="T85" s="350">
        <f>'цена(1,4 цк)'!M486</f>
        <v>0.58501329000000002</v>
      </c>
    </row>
    <row r="86" spans="3:20" x14ac:dyDescent="0.2">
      <c r="C86" s="538"/>
      <c r="D86" s="345">
        <v>9</v>
      </c>
      <c r="E86" s="349">
        <f>'цена(1,4 цк)'!N21</f>
        <v>0.46497493600000001</v>
      </c>
      <c r="F86" s="311">
        <f>'цена(1,4 цк)'!N52</f>
        <v>0.46281594700000001</v>
      </c>
      <c r="G86" s="311">
        <f>'цена(1,4 цк)'!N83</f>
        <v>0.45024078300000003</v>
      </c>
      <c r="H86" s="350">
        <f>'цена(1,4 цк)'!N114</f>
        <v>0.44005187000000001</v>
      </c>
      <c r="I86" s="349">
        <f>'цена(1,4 цк)'!N145</f>
        <v>0.48941493600000002</v>
      </c>
      <c r="J86" s="311">
        <f>'цена(1,4 цк)'!N176</f>
        <v>0.48725594699999997</v>
      </c>
      <c r="K86" s="311">
        <f>'цена(1,4 цк)'!N207</f>
        <v>0.474680783</v>
      </c>
      <c r="L86" s="350">
        <f>'цена(1,4 цк)'!N238</f>
        <v>0.46449187000000003</v>
      </c>
      <c r="M86" s="349">
        <f>'цена(1,4 цк)'!N269</f>
        <v>0.51794493600000002</v>
      </c>
      <c r="N86" s="311">
        <f>'цена(1,4 цк)'!N300</f>
        <v>0.51578594699999991</v>
      </c>
      <c r="O86" s="311">
        <f>'цена(1,4 цк)'!N331</f>
        <v>0.50321078299999999</v>
      </c>
      <c r="P86" s="356">
        <f>'цена(1,4 цк)'!N362</f>
        <v>0.49302186999999997</v>
      </c>
      <c r="Q86" s="349">
        <f>'цена(1,4 цк)'!N393</f>
        <v>0.61321493599999999</v>
      </c>
      <c r="R86" s="311">
        <f>'цена(1,4 цк)'!N424</f>
        <v>0.61105594699999999</v>
      </c>
      <c r="S86" s="311">
        <f>'цена(1,4 цк)'!N455</f>
        <v>0.59848078299999996</v>
      </c>
      <c r="T86" s="350">
        <f>'цена(1,4 цк)'!N486</f>
        <v>0.58829186999999994</v>
      </c>
    </row>
    <row r="87" spans="3:20" x14ac:dyDescent="0.2">
      <c r="C87" s="538"/>
      <c r="D87" s="345">
        <v>10</v>
      </c>
      <c r="E87" s="349">
        <f>'цена(1,4 цк)'!O21</f>
        <v>0.463702648</v>
      </c>
      <c r="F87" s="311">
        <f>'цена(1,4 цк)'!O52</f>
        <v>0.46155027100000007</v>
      </c>
      <c r="G87" s="311">
        <f>'цена(1,4 цк)'!O83</f>
        <v>0.44901361900000009</v>
      </c>
      <c r="H87" s="350">
        <f>'цена(1,4 цк)'!O114</f>
        <v>0.43885591000000007</v>
      </c>
      <c r="I87" s="349">
        <f>'цена(1,4 цк)'!O145</f>
        <v>0.48814264800000001</v>
      </c>
      <c r="J87" s="311">
        <f>'цена(1,4 цк)'!O176</f>
        <v>0.48599027100000003</v>
      </c>
      <c r="K87" s="311">
        <f>'цена(1,4 цк)'!O207</f>
        <v>0.47345361899999999</v>
      </c>
      <c r="L87" s="350">
        <f>'цена(1,4 цк)'!O238</f>
        <v>0.46329591000000003</v>
      </c>
      <c r="M87" s="349">
        <f>'цена(1,4 цк)'!O269</f>
        <v>0.51667264800000001</v>
      </c>
      <c r="N87" s="311">
        <f>'цена(1,4 цк)'!O300</f>
        <v>0.51452027099999997</v>
      </c>
      <c r="O87" s="311">
        <f>'цена(1,4 цк)'!O331</f>
        <v>0.50198361899999999</v>
      </c>
      <c r="P87" s="356">
        <f>'цена(1,4 цк)'!O362</f>
        <v>0.49182591000000003</v>
      </c>
      <c r="Q87" s="349">
        <f>'цена(1,4 цк)'!O393</f>
        <v>0.61194264800000009</v>
      </c>
      <c r="R87" s="311">
        <f>'цена(1,4 цк)'!O424</f>
        <v>0.60979027100000005</v>
      </c>
      <c r="S87" s="311">
        <f>'цена(1,4 цк)'!O455</f>
        <v>0.59725361900000007</v>
      </c>
      <c r="T87" s="350">
        <f>'цена(1,4 цк)'!O486</f>
        <v>0.58709591000000017</v>
      </c>
    </row>
    <row r="88" spans="3:20" x14ac:dyDescent="0.2">
      <c r="C88" s="538"/>
      <c r="D88" s="345">
        <v>11</v>
      </c>
      <c r="E88" s="349">
        <f>'цена(1,4 цк)'!P21</f>
        <v>0.46291295200000004</v>
      </c>
      <c r="F88" s="311">
        <f>'цена(1,4 цк)'!P52</f>
        <v>0.46076467900000001</v>
      </c>
      <c r="G88" s="311">
        <f>'цена(1,4 цк)'!P83</f>
        <v>0.44825193099999999</v>
      </c>
      <c r="H88" s="350">
        <f>'цена(1,4 цк)'!P114</f>
        <v>0.43811359</v>
      </c>
      <c r="I88" s="349">
        <f>'цена(1,4 цк)'!P145</f>
        <v>0.48735295200000001</v>
      </c>
      <c r="J88" s="311">
        <f>'цена(1,4 цк)'!P176</f>
        <v>0.48520467899999997</v>
      </c>
      <c r="K88" s="311">
        <f>'цена(1,4 цк)'!P207</f>
        <v>0.47269193100000001</v>
      </c>
      <c r="L88" s="350">
        <f>'цена(1,4 цк)'!P238</f>
        <v>0.46255358999999996</v>
      </c>
      <c r="M88" s="349">
        <f>'цена(1,4 цк)'!P269</f>
        <v>0.51588295199999989</v>
      </c>
      <c r="N88" s="311">
        <f>'цена(1,4 цк)'!P300</f>
        <v>0.51373467900000003</v>
      </c>
      <c r="O88" s="311">
        <f>'цена(1,4 цк)'!P331</f>
        <v>0.50122193100000001</v>
      </c>
      <c r="P88" s="356">
        <f>'цена(1,4 цк)'!P362</f>
        <v>0.49108358999999996</v>
      </c>
      <c r="Q88" s="349">
        <f>'цена(1,4 цк)'!P393</f>
        <v>0.61115295200000008</v>
      </c>
      <c r="R88" s="311">
        <f>'цена(1,4 цк)'!P424</f>
        <v>0.6090046790000001</v>
      </c>
      <c r="S88" s="311">
        <f>'цена(1,4 цк)'!P455</f>
        <v>0.59649193099999998</v>
      </c>
      <c r="T88" s="350">
        <f>'цена(1,4 цк)'!P486</f>
        <v>0.58635359000000009</v>
      </c>
    </row>
    <row r="89" spans="3:20" x14ac:dyDescent="0.2">
      <c r="C89" s="538"/>
      <c r="D89" s="345">
        <v>12</v>
      </c>
      <c r="E89" s="349">
        <f>'цена(1,4 цк)'!Q21</f>
        <v>0.45893156800000001</v>
      </c>
      <c r="F89" s="311">
        <f>'цена(1,4 цк)'!Q52</f>
        <v>0.456803986</v>
      </c>
      <c r="G89" s="311">
        <f>'цена(1,4 цк)'!Q83</f>
        <v>0.44441175400000005</v>
      </c>
      <c r="H89" s="350">
        <f>'цена(1,4 цк)'!Q114</f>
        <v>0.43437105999999998</v>
      </c>
      <c r="I89" s="349">
        <f>'цена(1,4 цк)'!Q145</f>
        <v>0.48337156800000003</v>
      </c>
      <c r="J89" s="311">
        <f>'цена(1,4 цк)'!Q176</f>
        <v>0.48124398600000001</v>
      </c>
      <c r="K89" s="311">
        <f>'цена(1,4 цк)'!Q207</f>
        <v>0.46885175400000001</v>
      </c>
      <c r="L89" s="350">
        <f>'цена(1,4 цк)'!Q238</f>
        <v>0.45881105999999999</v>
      </c>
      <c r="M89" s="349">
        <f>'цена(1,4 цк)'!Q296</f>
        <v>0.10251</v>
      </c>
      <c r="N89" s="311">
        <f>'цена(1,4 цк)'!Q300</f>
        <v>0.50977398600000001</v>
      </c>
      <c r="O89" s="311">
        <f>'цена(1,4 цк)'!Q331</f>
        <v>0.49738175400000001</v>
      </c>
      <c r="P89" s="356">
        <f>'цена(1,4 цк)'!Q362</f>
        <v>0.48734105999999999</v>
      </c>
      <c r="Q89" s="349">
        <f>'цена(1,4 цк)'!Q393</f>
        <v>0.60717156799999994</v>
      </c>
      <c r="R89" s="311">
        <f>'цена(1,4 цк)'!Q424</f>
        <v>0.60504398599999987</v>
      </c>
      <c r="S89" s="311">
        <f>'цена(1,4 цк)'!Q455</f>
        <v>0.59265175400000003</v>
      </c>
      <c r="T89" s="350">
        <f>'цена(1,4 цк)'!Q486</f>
        <v>0.58261105999999996</v>
      </c>
    </row>
    <row r="90" spans="3:20" x14ac:dyDescent="0.2">
      <c r="C90" s="538"/>
      <c r="D90" s="345">
        <v>13</v>
      </c>
      <c r="E90" s="349">
        <f>'цена(1,4 цк)'!R21</f>
        <v>0.45355724800000002</v>
      </c>
      <c r="F90" s="311">
        <f>'цена(1,4 цк)'!R52</f>
        <v>0.45145759600000002</v>
      </c>
      <c r="G90" s="311">
        <f>'цена(1,4 цк)'!R83</f>
        <v>0.43922804399999998</v>
      </c>
      <c r="H90" s="350">
        <f>'цена(1,4 цк)'!R114</f>
        <v>0.42931916000000003</v>
      </c>
      <c r="I90" s="349">
        <f>'цена(1,4 цк)'!R145</f>
        <v>0.47799724799999999</v>
      </c>
      <c r="J90" s="311">
        <f>'цена(1,4 цк)'!R176</f>
        <v>0.47589759600000003</v>
      </c>
      <c r="K90" s="311">
        <f>'цена(1,4 цк)'!R207</f>
        <v>0.463668044</v>
      </c>
      <c r="L90" s="350">
        <f>'цена(1,4 цк)'!R238</f>
        <v>0.45375915999999999</v>
      </c>
      <c r="M90" s="349">
        <f>'цена(1,4 цк)'!R269</f>
        <v>0.50652724800000004</v>
      </c>
      <c r="N90" s="311">
        <f>'цена(1,4 цк)'!R300</f>
        <v>0.50442759599999998</v>
      </c>
      <c r="O90" s="311">
        <f>'цена(1,4 цк)'!R331</f>
        <v>0.492198044</v>
      </c>
      <c r="P90" s="356">
        <f>'цена(1,4 цк)'!R362</f>
        <v>0.48228915999999999</v>
      </c>
      <c r="Q90" s="349">
        <f>'цена(1,4 цк)'!R393</f>
        <v>0.60179724800000012</v>
      </c>
      <c r="R90" s="311">
        <f>'цена(1,4 цк)'!R424</f>
        <v>0.59969759600000005</v>
      </c>
      <c r="S90" s="311">
        <f>'цена(1,4 цк)'!R455</f>
        <v>0.58746804400000008</v>
      </c>
      <c r="T90" s="350">
        <f>'цена(1,4 цк)'!R486</f>
        <v>0.57755916000000018</v>
      </c>
    </row>
    <row r="91" spans="3:20" x14ac:dyDescent="0.2">
      <c r="C91" s="538"/>
      <c r="D91" s="345">
        <v>14</v>
      </c>
      <c r="E91" s="349">
        <f>'цена(1,4 цк)'!S21</f>
        <v>0.45668312799999999</v>
      </c>
      <c r="F91" s="311">
        <f>'цена(1,4 цк)'!S52</f>
        <v>0.45456723100000002</v>
      </c>
      <c r="G91" s="311">
        <f>'цена(1,4 цк)'!S83</f>
        <v>0.44224305899999999</v>
      </c>
      <c r="H91" s="350">
        <f>'цена(1,4 цк)'!S114</f>
        <v>0.43225751000000001</v>
      </c>
      <c r="I91" s="349">
        <f>'цена(1,4 цк)'!S145</f>
        <v>0.48112312800000001</v>
      </c>
      <c r="J91" s="311">
        <f>'цена(1,4 цк)'!S176</f>
        <v>0.47900723099999998</v>
      </c>
      <c r="K91" s="311">
        <f>'цена(1,4 цк)'!S207</f>
        <v>0.46668305900000001</v>
      </c>
      <c r="L91" s="350">
        <f>'цена(1,4 цк)'!S238</f>
        <v>0.45669751000000003</v>
      </c>
      <c r="M91" s="349">
        <f>'цена(1,4 цк)'!S269</f>
        <v>0.50965312800000007</v>
      </c>
      <c r="N91" s="311">
        <f>'цена(1,4 цк)'!S300</f>
        <v>0.50753723100000003</v>
      </c>
      <c r="O91" s="311">
        <f>'цена(1,4 цк)'!S331</f>
        <v>0.49521305900000007</v>
      </c>
      <c r="P91" s="356">
        <f>'цена(1,4 цк)'!S362</f>
        <v>0.48522751000000003</v>
      </c>
      <c r="Q91" s="349">
        <f>'цена(1,4 цк)'!S393</f>
        <v>0.60492312800000003</v>
      </c>
      <c r="R91" s="311">
        <f>'цена(1,4 цк)'!S424</f>
        <v>0.602807231</v>
      </c>
      <c r="S91" s="311">
        <f>'цена(1,4 цк)'!S455</f>
        <v>0.59048305899999998</v>
      </c>
      <c r="T91" s="350">
        <f>'цена(1,4 цк)'!S486</f>
        <v>0.58049751000000005</v>
      </c>
    </row>
    <row r="92" spans="3:20" x14ac:dyDescent="0.2">
      <c r="C92" s="538"/>
      <c r="D92" s="345">
        <v>15</v>
      </c>
      <c r="E92" s="349">
        <f>'цена(1,4 цк)'!T21</f>
        <v>0.47009699199999999</v>
      </c>
      <c r="F92" s="311">
        <f>'цена(1,4 цк)'!T52</f>
        <v>0.46791138399999999</v>
      </c>
      <c r="G92" s="311">
        <f>'цена(1,4 цк)'!T83</f>
        <v>0.45518117600000002</v>
      </c>
      <c r="H92" s="350">
        <f>'цена(1,4 цк)'!T114</f>
        <v>0.44486664000000004</v>
      </c>
      <c r="I92" s="349">
        <f>'цена(1,4 цк)'!T145</f>
        <v>0.49453699200000001</v>
      </c>
      <c r="J92" s="311">
        <f>'цена(1,4 цк)'!T176</f>
        <v>0.492351384</v>
      </c>
      <c r="K92" s="311">
        <f>'цена(1,4 цк)'!T207</f>
        <v>0.47962117599999998</v>
      </c>
      <c r="L92" s="350">
        <f>'цена(1,4 цк)'!T238</f>
        <v>0.46930664</v>
      </c>
      <c r="M92" s="349">
        <f>'цена(1,4 цк)'!T269</f>
        <v>0.52306699200000006</v>
      </c>
      <c r="N92" s="311">
        <f>'цена(1,4 цк)'!T300</f>
        <v>0.52088138400000006</v>
      </c>
      <c r="O92" s="311">
        <f>'цена(1,4 цк)'!T331</f>
        <v>0.50815117600000004</v>
      </c>
      <c r="P92" s="356">
        <f>'цена(1,4 цк)'!T362</f>
        <v>0.49783664000000005</v>
      </c>
      <c r="Q92" s="349">
        <f>'цена(1,4 цк)'!T393</f>
        <v>0.61833699200000003</v>
      </c>
      <c r="R92" s="311">
        <f>'цена(1,4 цк)'!T424</f>
        <v>0.61615138400000002</v>
      </c>
      <c r="S92" s="311">
        <f>'цена(1,4 цк)'!T455</f>
        <v>0.60342117600000011</v>
      </c>
      <c r="T92" s="350">
        <f>'цена(1,4 цк)'!T486</f>
        <v>0.59310664000000002</v>
      </c>
    </row>
    <row r="93" spans="3:20" x14ac:dyDescent="0.2">
      <c r="C93" s="538"/>
      <c r="D93" s="345">
        <v>16</v>
      </c>
      <c r="E93" s="349">
        <f>'цена(1,4 цк)'!U21</f>
        <v>0.48296245600000004</v>
      </c>
      <c r="F93" s="311">
        <f>'цена(1,4 цк)'!U52</f>
        <v>0.48070998700000006</v>
      </c>
      <c r="G93" s="311">
        <f>'цена(1,4 цк)'!U83</f>
        <v>0.46759034300000002</v>
      </c>
      <c r="H93" s="350">
        <f>'цена(1,4 цк)'!U114</f>
        <v>0.45696027000000006</v>
      </c>
      <c r="I93" s="349">
        <f>'цена(1,4 цк)'!U145</f>
        <v>0.507402456</v>
      </c>
      <c r="J93" s="311">
        <f>'цена(1,4 цк)'!U176</f>
        <v>0.50514998700000002</v>
      </c>
      <c r="K93" s="311">
        <f>'цена(1,4 цк)'!U207</f>
        <v>0.49203034300000004</v>
      </c>
      <c r="L93" s="350">
        <f>'цена(1,4 цк)'!U238</f>
        <v>0.48140027000000002</v>
      </c>
      <c r="M93" s="349">
        <f>'цена(1,4 цк)'!U269</f>
        <v>0.53593245600000017</v>
      </c>
      <c r="N93" s="311">
        <f>'цена(1,4 цк)'!U300</f>
        <v>0.53367998700000008</v>
      </c>
      <c r="O93" s="311">
        <f>'цена(1,4 цк)'!U331</f>
        <v>0.52056034300000009</v>
      </c>
      <c r="P93" s="356">
        <f>'цена(1,4 цк)'!U362</f>
        <v>0.50993027000000002</v>
      </c>
      <c r="Q93" s="349">
        <f>'цена(1,4 цк)'!U393</f>
        <v>0.63120245600000013</v>
      </c>
      <c r="R93" s="311">
        <f>'цена(1,4 цк)'!U424</f>
        <v>0.62894998700000004</v>
      </c>
      <c r="S93" s="311">
        <f>'цена(1,4 цк)'!U455</f>
        <v>0.61583034300000006</v>
      </c>
      <c r="T93" s="350">
        <f>'цена(1,4 цк)'!U486</f>
        <v>0.6052002700000001</v>
      </c>
    </row>
    <row r="94" spans="3:20" x14ac:dyDescent="0.2">
      <c r="C94" s="538"/>
      <c r="D94" s="345">
        <v>17</v>
      </c>
      <c r="E94" s="349">
        <f>'цена(1,4 цк)'!V21</f>
        <v>0.485342512</v>
      </c>
      <c r="F94" s="311">
        <f>'цена(1,4 цк)'!V52</f>
        <v>0.48307767400000001</v>
      </c>
      <c r="G94" s="311">
        <f>'цена(1,4 цк)'!V83</f>
        <v>0.46988598599999998</v>
      </c>
      <c r="H94" s="350">
        <f>'цена(1,4 цк)'!V114</f>
        <v>0.45919754000000002</v>
      </c>
      <c r="I94" s="349">
        <f>'цена(1,4 цк)'!V145</f>
        <v>0.50978251200000002</v>
      </c>
      <c r="J94" s="311">
        <f>'цена(1,4 цк)'!V176</f>
        <v>0.50751767400000003</v>
      </c>
      <c r="K94" s="311">
        <f>'цена(1,4 цк)'!V207</f>
        <v>0.494325986</v>
      </c>
      <c r="L94" s="350">
        <f>'цена(1,4 цк)'!V238</f>
        <v>0.48363753999999998</v>
      </c>
      <c r="M94" s="349">
        <f>'цена(1,4 цк)'!V269</f>
        <v>0.53831251199999997</v>
      </c>
      <c r="N94" s="311">
        <f>'цена(1,4 цк)'!V300</f>
        <v>0.53604767399999997</v>
      </c>
      <c r="O94" s="311">
        <f>'цена(1,4 цк)'!V331</f>
        <v>0.52285598600000005</v>
      </c>
      <c r="P94" s="356">
        <f>'цена(1,4 цк)'!V362</f>
        <v>0.51216753999999998</v>
      </c>
      <c r="Q94" s="349">
        <f>'цена(1,4 цк)'!V393</f>
        <v>0.63358251199999993</v>
      </c>
      <c r="R94" s="311">
        <f>'цена(1,4 цк)'!V424</f>
        <v>0.63131767400000005</v>
      </c>
      <c r="S94" s="311">
        <f>'цена(1,4 цк)'!V455</f>
        <v>0.61812598600000002</v>
      </c>
      <c r="T94" s="350">
        <f>'цена(1,4 цк)'!V486</f>
        <v>0.60743754000000005</v>
      </c>
    </row>
    <row r="95" spans="3:20" x14ac:dyDescent="0.2">
      <c r="C95" s="538"/>
      <c r="D95" s="345">
        <v>18</v>
      </c>
      <c r="E95" s="349">
        <f>'цена(1,4 цк)'!W21</f>
        <v>0.48351085600000004</v>
      </c>
      <c r="F95" s="311">
        <f>'цена(1,4 цк)'!W52</f>
        <v>0.48125553700000007</v>
      </c>
      <c r="G95" s="311">
        <f>'цена(1,4 цк)'!W83</f>
        <v>0.46811929300000005</v>
      </c>
      <c r="H95" s="350">
        <f>'цена(1,4 цк)'!W114</f>
        <v>0.45747577</v>
      </c>
      <c r="I95" s="349">
        <f>'цена(1,4 цк)'!W145</f>
        <v>0.50795085600000001</v>
      </c>
      <c r="J95" s="311">
        <f>'цена(1,4 цк)'!W176</f>
        <v>0.50569553700000003</v>
      </c>
      <c r="K95" s="311">
        <f>'цена(1,4 цк)'!W207</f>
        <v>0.49255929300000001</v>
      </c>
      <c r="L95" s="350">
        <f>'цена(1,4 цк)'!W238</f>
        <v>0.48191577000000002</v>
      </c>
      <c r="M95" s="349">
        <f>'цена(1,4 цк)'!W269</f>
        <v>0.53648085600000006</v>
      </c>
      <c r="N95" s="311">
        <f>'цена(1,4 цк)'!W300</f>
        <v>0.53422553700000008</v>
      </c>
      <c r="O95" s="311">
        <f>'цена(1,4 цк)'!W331</f>
        <v>0.52108929300000006</v>
      </c>
      <c r="P95" s="356">
        <f>'цена(1,4 цк)'!W362</f>
        <v>0.51044577000000002</v>
      </c>
      <c r="Q95" s="349">
        <f>'цена(1,4 цк)'!W393</f>
        <v>0.63175085600000003</v>
      </c>
      <c r="R95" s="311">
        <f>'цена(1,4 цк)'!W424</f>
        <v>0.62949553700000005</v>
      </c>
      <c r="S95" s="311">
        <f>'цена(1,4 цк)'!W455</f>
        <v>0.61635929300000014</v>
      </c>
      <c r="T95" s="350">
        <f>'цена(1,4 цк)'!W486</f>
        <v>0.60571576999999999</v>
      </c>
    </row>
    <row r="96" spans="3:20" x14ac:dyDescent="0.2">
      <c r="C96" s="538"/>
      <c r="D96" s="345">
        <v>19</v>
      </c>
      <c r="E96" s="349">
        <f>'цена(1,4 цк)'!X21</f>
        <v>0.46009417600000002</v>
      </c>
      <c r="F96" s="311">
        <f>'цена(1,4 цк)'!X52</f>
        <v>0.45796055200000002</v>
      </c>
      <c r="G96" s="311">
        <f>'цена(1,4 цк)'!X83</f>
        <v>0.44553312800000006</v>
      </c>
      <c r="H96" s="350">
        <f>'цена(1,4 цк)'!X114</f>
        <v>0.43546392</v>
      </c>
      <c r="I96" s="349">
        <f>'цена(1,4 цк)'!X145</f>
        <v>0.48453417599999998</v>
      </c>
      <c r="J96" s="311">
        <f>'цена(1,4 цк)'!X176</f>
        <v>0.48240055199999998</v>
      </c>
      <c r="K96" s="311">
        <f>'цена(1,4 цк)'!X207</f>
        <v>0.46997312800000002</v>
      </c>
      <c r="L96" s="350">
        <f>'цена(1,4 цк)'!X238</f>
        <v>0.45990392000000002</v>
      </c>
      <c r="M96" s="349">
        <f>'цена(1,4 цк)'!X269</f>
        <v>0.51306417600000009</v>
      </c>
      <c r="N96" s="311">
        <f>'цена(1,4 цк)'!X300</f>
        <v>0.51093055200000004</v>
      </c>
      <c r="O96" s="311">
        <f>'цена(1,4 цк)'!X331</f>
        <v>0.49850312800000007</v>
      </c>
      <c r="P96" s="356">
        <f>'цена(1,4 цк)'!X362</f>
        <v>0.48843392000000008</v>
      </c>
      <c r="Q96" s="349">
        <f>'цена(1,4 цк)'!X393</f>
        <v>0.60833417600000006</v>
      </c>
      <c r="R96" s="311">
        <f>'цена(1,4 цк)'!X424</f>
        <v>0.606200552</v>
      </c>
      <c r="S96" s="311">
        <f>'цена(1,4 цк)'!X455</f>
        <v>0.59377312800000004</v>
      </c>
      <c r="T96" s="350">
        <f>'цена(1,4 цк)'!X486</f>
        <v>0.58370392000000004</v>
      </c>
    </row>
    <row r="97" spans="3:20" x14ac:dyDescent="0.2">
      <c r="C97" s="538"/>
      <c r="D97" s="345">
        <v>20</v>
      </c>
      <c r="E97" s="349">
        <f>'цена(1,4 цк)'!Y21</f>
        <v>0.47060152</v>
      </c>
      <c r="F97" s="311">
        <f>'цена(1,4 цк)'!Y52</f>
        <v>0.46841329000000004</v>
      </c>
      <c r="G97" s="311">
        <f>'цена(1,4 цк)'!Y83</f>
        <v>0.45566780999999995</v>
      </c>
      <c r="H97" s="350">
        <f>'цена(1,4 цк)'!Y114</f>
        <v>0.44534089999999998</v>
      </c>
      <c r="I97" s="349">
        <f>'цена(1,4 цк)'!Y145</f>
        <v>0.49504152000000001</v>
      </c>
      <c r="J97" s="311">
        <f>'цена(1,4 цк)'!Y176</f>
        <v>0.49285329</v>
      </c>
      <c r="K97" s="311">
        <f>'цена(1,4 цк)'!Y207</f>
        <v>0.48010780999999997</v>
      </c>
      <c r="L97" s="350">
        <f>'цена(1,4 цк)'!Y238</f>
        <v>0.4697809</v>
      </c>
      <c r="M97" s="349">
        <f>'цена(1,4 цк)'!Y269</f>
        <v>0.52357151999999996</v>
      </c>
      <c r="N97" s="311">
        <f>'цена(1,4 цк)'!Y300</f>
        <v>0.52138328999999994</v>
      </c>
      <c r="O97" s="311">
        <f>'цена(1,4 цк)'!Y331</f>
        <v>0.50863780999999997</v>
      </c>
      <c r="P97" s="356">
        <f>'цена(1,4 цк)'!Y362</f>
        <v>0.49831089999999995</v>
      </c>
      <c r="Q97" s="349">
        <f>'цена(1,4 цк)'!Y393</f>
        <v>0.61884152000000003</v>
      </c>
      <c r="R97" s="311">
        <f>'цена(1,4 цк)'!Y424</f>
        <v>0.61665329000000013</v>
      </c>
      <c r="S97" s="311">
        <f>'цена(1,4 цк)'!Y455</f>
        <v>0.60390781000000004</v>
      </c>
      <c r="T97" s="350">
        <f>'цена(1,4 цк)'!Y486</f>
        <v>0.59358090000000008</v>
      </c>
    </row>
    <row r="98" spans="3:20" x14ac:dyDescent="0.2">
      <c r="C98" s="538"/>
      <c r="D98" s="345">
        <v>21</v>
      </c>
      <c r="E98" s="349">
        <f>'цена(1,4 цк)'!Z21</f>
        <v>0.47105120800000005</v>
      </c>
      <c r="F98" s="311">
        <f>'цена(1,4 цк)'!Z52</f>
        <v>0.46886064100000002</v>
      </c>
      <c r="G98" s="311">
        <f>'цена(1,4 цк)'!Z83</f>
        <v>0.45610154900000005</v>
      </c>
      <c r="H98" s="350">
        <f>'цена(1,4 цк)'!Z114</f>
        <v>0.44576361000000003</v>
      </c>
      <c r="I98" s="349">
        <f>'цена(1,4 цк)'!Z145</f>
        <v>0.49549120800000002</v>
      </c>
      <c r="J98" s="311">
        <f>'цена(1,4 цк)'!Z176</f>
        <v>0.49330064100000004</v>
      </c>
      <c r="K98" s="311">
        <f>'цена(1,4 цк)'!Z207</f>
        <v>0.48054154900000001</v>
      </c>
      <c r="L98" s="350">
        <f>'цена(1,4 цк)'!Z238</f>
        <v>0.47020361000000005</v>
      </c>
      <c r="M98" s="349">
        <f>'цена(1,4 цк)'!Z269</f>
        <v>0.52402120799999996</v>
      </c>
      <c r="N98" s="311">
        <f>'цена(1,4 цк)'!Z300</f>
        <v>0.52183064099999998</v>
      </c>
      <c r="O98" s="311">
        <f>'цена(1,4 цк)'!Z331</f>
        <v>0.50907154900000007</v>
      </c>
      <c r="P98" s="356">
        <f>'цена(1,4 цк)'!Z362</f>
        <v>0.49873361000000005</v>
      </c>
      <c r="Q98" s="349">
        <f>'цена(1,4 цк)'!Z393</f>
        <v>0.61929120800000004</v>
      </c>
      <c r="R98" s="311">
        <f>'цена(1,4 цк)'!Z424</f>
        <v>0.61710064099999995</v>
      </c>
      <c r="S98" s="311">
        <f>'цена(1,4 цк)'!Z455</f>
        <v>0.60434154900000003</v>
      </c>
      <c r="T98" s="350">
        <f>'цена(1,4 цк)'!Z486</f>
        <v>0.59400361000000002</v>
      </c>
    </row>
    <row r="99" spans="3:20" x14ac:dyDescent="0.2">
      <c r="C99" s="538"/>
      <c r="D99" s="345">
        <v>22</v>
      </c>
      <c r="E99" s="349">
        <f>'цена(1,4 цк)'!AA21</f>
        <v>0.46984472799999999</v>
      </c>
      <c r="F99" s="311">
        <f>'цена(1,4 цк)'!AA52</f>
        <v>0.46766043100000004</v>
      </c>
      <c r="G99" s="311">
        <f>'цена(1,4 цк)'!AA83</f>
        <v>0.454937859</v>
      </c>
      <c r="H99" s="350">
        <f>'цена(1,4 цк)'!AA114</f>
        <v>0.44462951000000001</v>
      </c>
      <c r="I99" s="349">
        <f>'цена(1,4 цк)'!AA145</f>
        <v>0.49428472799999995</v>
      </c>
      <c r="J99" s="311">
        <f>'цена(1,4 цк)'!AA176</f>
        <v>0.492100431</v>
      </c>
      <c r="K99" s="311">
        <f>'цена(1,4 цк)'!AA207</f>
        <v>0.47937785900000002</v>
      </c>
      <c r="L99" s="350">
        <f>'цена(1,4 цк)'!AA238</f>
        <v>0.46906950999999997</v>
      </c>
      <c r="M99" s="349">
        <f>'цена(1,4 цк)'!AA269</f>
        <v>0.52281472800000006</v>
      </c>
      <c r="N99" s="311">
        <f>'цена(1,4 цк)'!AA300</f>
        <v>0.52063043100000006</v>
      </c>
      <c r="O99" s="311">
        <f>'цена(1,4 цк)'!AA331</f>
        <v>0.50790785900000002</v>
      </c>
      <c r="P99" s="356">
        <f>'цена(1,4 цк)'!AA362</f>
        <v>0.49759951000000002</v>
      </c>
      <c r="Q99" s="349">
        <f>'цена(1,4 цк)'!AA393</f>
        <v>0.61808472800000003</v>
      </c>
      <c r="R99" s="311">
        <f>'цена(1,4 цк)'!AA424</f>
        <v>0.61590043100000003</v>
      </c>
      <c r="S99" s="311">
        <f>'цена(1,4 цк)'!AA455</f>
        <v>0.60317785899999998</v>
      </c>
      <c r="T99" s="350">
        <f>'цена(1,4 цк)'!AA486</f>
        <v>0.59286950999999999</v>
      </c>
    </row>
    <row r="100" spans="3:20" ht="13.5" thickBot="1" x14ac:dyDescent="0.25">
      <c r="C100" s="539"/>
      <c r="D100" s="346">
        <v>23</v>
      </c>
      <c r="E100" s="351">
        <f>'цена(1,4 цк)'!AB21</f>
        <v>0.46575366400000001</v>
      </c>
      <c r="F100" s="314">
        <f>'цена(1,4 цк)'!AB52</f>
        <v>0.46359062800000006</v>
      </c>
      <c r="G100" s="314">
        <f>'цена(1,4 цк)'!AB83</f>
        <v>0.45099189200000006</v>
      </c>
      <c r="H100" s="352">
        <f>'цена(1,4 цк)'!AB114</f>
        <v>0.44078388000000007</v>
      </c>
      <c r="I100" s="351">
        <f>'цена(1,4 цк)'!AB145</f>
        <v>0.49019366400000003</v>
      </c>
      <c r="J100" s="314">
        <f>'цена(1,4 цк)'!AB176</f>
        <v>0.48803062800000002</v>
      </c>
      <c r="K100" s="314">
        <f>'цена(1,4 цк)'!AB207</f>
        <v>0.47543189200000008</v>
      </c>
      <c r="L100" s="352">
        <f>'цена(1,4 цк)'!AB238</f>
        <v>0.46522388000000003</v>
      </c>
      <c r="M100" s="351">
        <f>'цена(1,4 цк)'!AB269</f>
        <v>0.51872366400000003</v>
      </c>
      <c r="N100" s="314">
        <f>'цена(1,4 цк)'!AB300</f>
        <v>0.51656062799999991</v>
      </c>
      <c r="O100" s="314">
        <f>'цена(1,4 цк)'!AB331</f>
        <v>0.50396189200000008</v>
      </c>
      <c r="P100" s="357">
        <f>'цена(1,4 цк)'!AB362</f>
        <v>0.49375387999999998</v>
      </c>
      <c r="Q100" s="370">
        <f>'цена(1,4 цк)'!AB393</f>
        <v>0.61399366399999999</v>
      </c>
      <c r="R100" s="312">
        <f>'цена(1,4 цк)'!AB424</f>
        <v>0.61183062799999999</v>
      </c>
      <c r="S100" s="312">
        <f>'цена(1,4 цк)'!AB455</f>
        <v>0.59923189200000004</v>
      </c>
      <c r="T100" s="371">
        <f>'цена(1,4 цк)'!AB486</f>
        <v>0.58902387999999994</v>
      </c>
    </row>
    <row r="101" spans="3:20" x14ac:dyDescent="0.2">
      <c r="C101" s="537">
        <v>5</v>
      </c>
      <c r="D101" s="344">
        <v>0</v>
      </c>
      <c r="E101" s="347">
        <f>'цена(1,4 цк)'!E22</f>
        <v>0.46116904000000003</v>
      </c>
      <c r="F101" s="313">
        <f>'цена(1,4 цк)'!E53</f>
        <v>0.45902983000000008</v>
      </c>
      <c r="G101" s="313">
        <f>'цена(1,4 цк)'!E84</f>
        <v>0.44656987000000004</v>
      </c>
      <c r="H101" s="348">
        <f>'цена(1,4 цк)'!E115</f>
        <v>0.43647430000000004</v>
      </c>
      <c r="I101" s="347">
        <f>'цена(1,4 цк)'!E146</f>
        <v>0.48560904000000005</v>
      </c>
      <c r="J101" s="313">
        <f>'цена(1,4 цк)'!E177</f>
        <v>0.48346982999999999</v>
      </c>
      <c r="K101" s="313">
        <f>'цена(1,4 цк)'!E208</f>
        <v>0.47100987000000005</v>
      </c>
      <c r="L101" s="348">
        <f>'цена(1,4 цк)'!E239</f>
        <v>0.4609143</v>
      </c>
      <c r="M101" s="347">
        <f>'цена(1,4 цк)'!E270</f>
        <v>0.51413903999999999</v>
      </c>
      <c r="N101" s="313">
        <f>'цена(1,4 цк)'!E301</f>
        <v>0.51199983000000004</v>
      </c>
      <c r="O101" s="313">
        <f>'цена(1,4 цк)'!E332</f>
        <v>0.49953987000000005</v>
      </c>
      <c r="P101" s="358">
        <f>'цена(1,4 цк)'!E363</f>
        <v>0.48944430000000005</v>
      </c>
      <c r="Q101" s="347">
        <f>'цена(1,4 цк)'!E394</f>
        <v>0.60940903999999996</v>
      </c>
      <c r="R101" s="313">
        <f>'цена(1,4 цк)'!E425</f>
        <v>0.60726983000000012</v>
      </c>
      <c r="S101" s="313">
        <f>'цена(1,4 цк)'!E456</f>
        <v>0.59480987000000007</v>
      </c>
      <c r="T101" s="348">
        <f>'цена(1,4 цк)'!E487</f>
        <v>0.58471430000000013</v>
      </c>
    </row>
    <row r="102" spans="3:20" x14ac:dyDescent="0.2">
      <c r="C102" s="538"/>
      <c r="D102" s="345">
        <v>1</v>
      </c>
      <c r="E102" s="349">
        <f>'цена(1,4 цк)'!F22</f>
        <v>0.44995974399999999</v>
      </c>
      <c r="F102" s="311">
        <f>'цена(1,4 цк)'!F53</f>
        <v>0.44787878799999997</v>
      </c>
      <c r="G102" s="311">
        <f>'цена(1,4 цк)'!F84</f>
        <v>0.43575813199999996</v>
      </c>
      <c r="H102" s="350">
        <f>'цена(1,4 цк)'!F115</f>
        <v>0.42593747999999998</v>
      </c>
      <c r="I102" s="349">
        <f>'цена(1,4 цк)'!F146</f>
        <v>0.47439974400000001</v>
      </c>
      <c r="J102" s="311">
        <f>'цена(1,4 цк)'!F177</f>
        <v>0.47231878799999999</v>
      </c>
      <c r="K102" s="311">
        <f>'цена(1,4 цк)'!F208</f>
        <v>0.46019813199999998</v>
      </c>
      <c r="L102" s="350">
        <f>'цена(1,4 цк)'!F239</f>
        <v>0.45037748</v>
      </c>
      <c r="M102" s="349">
        <f>'цена(1,4 цк)'!F270</f>
        <v>0.50292974400000001</v>
      </c>
      <c r="N102" s="311">
        <f>'цена(1,4 цк)'!F301</f>
        <v>0.50084878799999999</v>
      </c>
      <c r="O102" s="311">
        <f>'цена(1,4 цк)'!F332</f>
        <v>0.48872813200000004</v>
      </c>
      <c r="P102" s="356">
        <f>'цена(1,4 цк)'!F363</f>
        <v>0.47890748</v>
      </c>
      <c r="Q102" s="349">
        <f>'цена(1,4 цк)'!F394</f>
        <v>0.59819974399999998</v>
      </c>
      <c r="R102" s="311">
        <f>'цена(1,4 цк)'!F425</f>
        <v>0.59611878799999996</v>
      </c>
      <c r="S102" s="311">
        <f>'цена(1,4 цк)'!F456</f>
        <v>0.58399813200000006</v>
      </c>
      <c r="T102" s="350">
        <f>'цена(1,4 цк)'!F487</f>
        <v>0.57417748000000002</v>
      </c>
    </row>
    <row r="103" spans="3:20" x14ac:dyDescent="0.2">
      <c r="C103" s="538"/>
      <c r="D103" s="345">
        <v>2</v>
      </c>
      <c r="E103" s="349">
        <f>'цена(1,4 цк)'!G22</f>
        <v>0.45178043200000001</v>
      </c>
      <c r="F103" s="311">
        <f>'цена(1,4 цк)'!G53</f>
        <v>0.44969001400000003</v>
      </c>
      <c r="G103" s="311">
        <f>'цена(1,4 цк)'!G84</f>
        <v>0.437514246</v>
      </c>
      <c r="H103" s="350">
        <f>'цена(1,4 цк)'!G115</f>
        <v>0.42764894000000003</v>
      </c>
      <c r="I103" s="349">
        <f>'цена(1,4 цк)'!G146</f>
        <v>0.47622043200000003</v>
      </c>
      <c r="J103" s="311">
        <f>'цена(1,4 цк)'!G177</f>
        <v>0.47413001400000004</v>
      </c>
      <c r="K103" s="311">
        <f>'цена(1,4 цк)'!G208</f>
        <v>0.46195424600000001</v>
      </c>
      <c r="L103" s="350">
        <f>'цена(1,4 цк)'!G239</f>
        <v>0.45208894000000005</v>
      </c>
      <c r="M103" s="349">
        <f>'цена(1,4 цк)'!G270</f>
        <v>0.50475043200000003</v>
      </c>
      <c r="N103" s="311">
        <f>'цена(1,4 цк)'!G301</f>
        <v>0.50266001400000004</v>
      </c>
      <c r="O103" s="311">
        <f>'цена(1,4 цк)'!G332</f>
        <v>0.49048424599999996</v>
      </c>
      <c r="P103" s="356">
        <f>'цена(1,4 цк)'!G363</f>
        <v>0.48061893999999999</v>
      </c>
      <c r="Q103" s="349">
        <f>'цена(1,4 цк)'!G394</f>
        <v>0.60002043199999999</v>
      </c>
      <c r="R103" s="311">
        <f>'цена(1,4 цк)'!G425</f>
        <v>0.59793001400000001</v>
      </c>
      <c r="S103" s="311">
        <f>'цена(1,4 цк)'!G456</f>
        <v>0.58575424599999992</v>
      </c>
      <c r="T103" s="350">
        <f>'цена(1,4 цк)'!G487</f>
        <v>0.5758889399999999</v>
      </c>
    </row>
    <row r="104" spans="3:20" x14ac:dyDescent="0.2">
      <c r="C104" s="538"/>
      <c r="D104" s="345">
        <v>3</v>
      </c>
      <c r="E104" s="349">
        <f>'цена(1,4 цк)'!H22</f>
        <v>0.46319811999999999</v>
      </c>
      <c r="F104" s="311">
        <f>'цена(1,4 цк)'!H53</f>
        <v>0.46104836500000002</v>
      </c>
      <c r="G104" s="311">
        <f>'цена(1,4 цк)'!H84</f>
        <v>0.44852698499999999</v>
      </c>
      <c r="H104" s="350">
        <f>'цена(1,4 цк)'!H115</f>
        <v>0.43838164999999996</v>
      </c>
      <c r="I104" s="349">
        <f>'цена(1,4 цк)'!H146</f>
        <v>0.48763812000000001</v>
      </c>
      <c r="J104" s="311">
        <f>'цена(1,4 цк)'!H177</f>
        <v>0.48548836499999998</v>
      </c>
      <c r="K104" s="311">
        <f>'цена(1,4 цк)'!H208</f>
        <v>0.47296698500000001</v>
      </c>
      <c r="L104" s="350">
        <f>'цена(1,4 цк)'!H239</f>
        <v>0.46282164999999997</v>
      </c>
      <c r="M104" s="349">
        <f>'цена(1,4 цк)'!H270</f>
        <v>0.5161681199999999</v>
      </c>
      <c r="N104" s="311">
        <f>'цена(1,4 цк)'!H301</f>
        <v>0.51401836499999998</v>
      </c>
      <c r="O104" s="311">
        <f>'цена(1,4 цк)'!H332</f>
        <v>0.50149698499999995</v>
      </c>
      <c r="P104" s="356">
        <f>'цена(1,4 цк)'!H363</f>
        <v>0.49135164999999997</v>
      </c>
      <c r="Q104" s="349">
        <f>'цена(1,4 цк)'!H394</f>
        <v>0.61143811999999997</v>
      </c>
      <c r="R104" s="311">
        <f>'цена(1,4 цк)'!H425</f>
        <v>0.60928836500000016</v>
      </c>
      <c r="S104" s="311">
        <f>'цена(1,4 цк)'!H456</f>
        <v>0.59676698500000014</v>
      </c>
      <c r="T104" s="350">
        <f>'цена(1,4 цк)'!H487</f>
        <v>0.58662164999999999</v>
      </c>
    </row>
    <row r="105" spans="3:20" x14ac:dyDescent="0.2">
      <c r="C105" s="538"/>
      <c r="D105" s="345">
        <v>4</v>
      </c>
      <c r="E105" s="349">
        <f>'цена(1,4 цк)'!I22</f>
        <v>0.464262016</v>
      </c>
      <c r="F105" s="311">
        <f>'цена(1,4 цк)'!I53</f>
        <v>0.46210673200000002</v>
      </c>
      <c r="G105" s="311">
        <f>'цена(1,4 цк)'!I84</f>
        <v>0.44955314800000001</v>
      </c>
      <c r="H105" s="350">
        <f>'цена(1,4 цк)'!I115</f>
        <v>0.43938172000000003</v>
      </c>
      <c r="I105" s="349">
        <f>'цена(1,4 цк)'!I146</f>
        <v>0.48870201600000002</v>
      </c>
      <c r="J105" s="311">
        <f>'цена(1,4 цк)'!I177</f>
        <v>0.48654673200000004</v>
      </c>
      <c r="K105" s="311">
        <f>'цена(1,4 цк)'!I208</f>
        <v>0.47399314800000003</v>
      </c>
      <c r="L105" s="350">
        <f>'цена(1,4 цк)'!I239</f>
        <v>0.46382172000000005</v>
      </c>
      <c r="M105" s="349">
        <f>'цена(1,4 цк)'!I270</f>
        <v>0.51723201600000002</v>
      </c>
      <c r="N105" s="311">
        <f>'цена(1,4 цк)'!I301</f>
        <v>0.51507673200000004</v>
      </c>
      <c r="O105" s="311">
        <f>'цена(1,4 цк)'!I332</f>
        <v>0.50252314799999998</v>
      </c>
      <c r="P105" s="356">
        <f>'цена(1,4 цк)'!I363</f>
        <v>0.49235171999999999</v>
      </c>
      <c r="Q105" s="349">
        <f>'цена(1,4 цк)'!I394</f>
        <v>0.61250201600000009</v>
      </c>
      <c r="R105" s="311">
        <f>'цена(1,4 цк)'!I425</f>
        <v>0.61034673200000011</v>
      </c>
      <c r="S105" s="311">
        <f>'цена(1,4 цк)'!I456</f>
        <v>0.59779314800000005</v>
      </c>
      <c r="T105" s="350">
        <f>'цена(1,4 цк)'!I487</f>
        <v>0.58762172000000013</v>
      </c>
    </row>
    <row r="106" spans="3:20" x14ac:dyDescent="0.2">
      <c r="C106" s="538"/>
      <c r="D106" s="345">
        <v>5</v>
      </c>
      <c r="E106" s="349">
        <f>'цена(1,4 цк)'!J22</f>
        <v>0.45497212000000004</v>
      </c>
      <c r="F106" s="311">
        <f>'цена(1,4 цк)'!J53</f>
        <v>0.45286511499999998</v>
      </c>
      <c r="G106" s="311">
        <f>'цена(1,4 цк)'!J84</f>
        <v>0.44059273500000001</v>
      </c>
      <c r="H106" s="350">
        <f>'цена(1,4 цк)'!J115</f>
        <v>0.43064915000000004</v>
      </c>
      <c r="I106" s="349">
        <f>'цена(1,4 цк)'!J146</f>
        <v>0.47941212</v>
      </c>
      <c r="J106" s="311">
        <f>'цена(1,4 цк)'!J177</f>
        <v>0.477305115</v>
      </c>
      <c r="K106" s="311">
        <f>'цена(1,4 цк)'!J208</f>
        <v>0.46503273499999997</v>
      </c>
      <c r="L106" s="350">
        <f>'цена(1,4 цк)'!J239</f>
        <v>0.45508915</v>
      </c>
      <c r="M106" s="349">
        <f>'цена(1,4 цк)'!J270</f>
        <v>0.50794211999999994</v>
      </c>
      <c r="N106" s="311">
        <f>'цена(1,4 цк)'!J301</f>
        <v>0.505835115</v>
      </c>
      <c r="O106" s="311">
        <f>'цена(1,4 цк)'!J332</f>
        <v>0.49356273499999997</v>
      </c>
      <c r="P106" s="356">
        <f>'цена(1,4 цк)'!J363</f>
        <v>0.48361915</v>
      </c>
      <c r="Q106" s="349">
        <f>'цена(1,4 цк)'!J394</f>
        <v>0.60321212000000002</v>
      </c>
      <c r="R106" s="311">
        <f>'цена(1,4 цк)'!J425</f>
        <v>0.60110511500000008</v>
      </c>
      <c r="S106" s="311">
        <f>'цена(1,4 цк)'!J456</f>
        <v>0.58883273500000011</v>
      </c>
      <c r="T106" s="350">
        <f>'цена(1,4 цк)'!J487</f>
        <v>0.57888915000000007</v>
      </c>
    </row>
    <row r="107" spans="3:20" x14ac:dyDescent="0.2">
      <c r="C107" s="538"/>
      <c r="D107" s="345">
        <v>6</v>
      </c>
      <c r="E107" s="349">
        <f>'цена(1,4 цк)'!K22</f>
        <v>0.45352434399999997</v>
      </c>
      <c r="F107" s="311">
        <f>'цена(1,4 цк)'!K53</f>
        <v>0.45142486300000001</v>
      </c>
      <c r="G107" s="311">
        <f>'цена(1,4 цк)'!K84</f>
        <v>0.43919630700000001</v>
      </c>
      <c r="H107" s="350">
        <f>'цена(1,4 цк)'!K115</f>
        <v>0.42928822999999999</v>
      </c>
      <c r="I107" s="349">
        <f>'цена(1,4 цк)'!K146</f>
        <v>0.47796434399999999</v>
      </c>
      <c r="J107" s="311">
        <f>'цена(1,4 цк)'!K177</f>
        <v>0.47586486300000003</v>
      </c>
      <c r="K107" s="311">
        <f>'цена(1,4 цк)'!K208</f>
        <v>0.46363630699999997</v>
      </c>
      <c r="L107" s="350">
        <f>'цена(1,4 цк)'!K239</f>
        <v>0.45372823000000001</v>
      </c>
      <c r="M107" s="349">
        <f>'цена(1,4 цк)'!K270</f>
        <v>0.50649434400000004</v>
      </c>
      <c r="N107" s="311">
        <f>'цена(1,4 цк)'!K301</f>
        <v>0.50439486300000003</v>
      </c>
      <c r="O107" s="311">
        <f>'цена(1,4 цк)'!K332</f>
        <v>0.49216630700000003</v>
      </c>
      <c r="P107" s="356">
        <f>'цена(1,4 цк)'!K363</f>
        <v>0.48225823000000001</v>
      </c>
      <c r="Q107" s="349">
        <f>'цена(1,4 цк)'!K394</f>
        <v>0.60176434400000001</v>
      </c>
      <c r="R107" s="311">
        <f>'цена(1,4 цк)'!K425</f>
        <v>0.59966486299999999</v>
      </c>
      <c r="S107" s="311">
        <f>'цена(1,4 цк)'!K456</f>
        <v>0.58743630700000005</v>
      </c>
      <c r="T107" s="350">
        <f>'цена(1,4 цк)'!K487</f>
        <v>0.57752822999999998</v>
      </c>
    </row>
    <row r="108" spans="3:20" x14ac:dyDescent="0.2">
      <c r="C108" s="538"/>
      <c r="D108" s="345">
        <v>7</v>
      </c>
      <c r="E108" s="349">
        <f>'цена(1,4 цк)'!L22</f>
        <v>0.44519963200000001</v>
      </c>
      <c r="F108" s="311">
        <f>'цена(1,4 цк)'!L53</f>
        <v>0.44314341400000001</v>
      </c>
      <c r="G108" s="311">
        <f>'цена(1,4 цк)'!L84</f>
        <v>0.43116684600000005</v>
      </c>
      <c r="H108" s="350">
        <f>'цена(1,4 цк)'!L115</f>
        <v>0.42146294000000001</v>
      </c>
      <c r="I108" s="349">
        <f>'цена(1,4 цк)'!L146</f>
        <v>0.46963963200000003</v>
      </c>
      <c r="J108" s="311">
        <f>'цена(1,4 цк)'!L177</f>
        <v>0.46758341400000003</v>
      </c>
      <c r="K108" s="311">
        <f>'цена(1,4 цк)'!L208</f>
        <v>0.45560684600000001</v>
      </c>
      <c r="L108" s="350">
        <f>'цена(1,4 цк)'!L239</f>
        <v>0.44590294000000003</v>
      </c>
      <c r="M108" s="349">
        <f>'цена(1,4 цк)'!L270</f>
        <v>0.49816963199999997</v>
      </c>
      <c r="N108" s="311">
        <f>'цена(1,4 цк)'!L301</f>
        <v>0.49611341399999997</v>
      </c>
      <c r="O108" s="311">
        <f>'цена(1,4 цк)'!L332</f>
        <v>0.48413684600000001</v>
      </c>
      <c r="P108" s="356">
        <f>'цена(1,4 цк)'!L363</f>
        <v>0.47443293999999997</v>
      </c>
      <c r="Q108" s="349">
        <f>'цена(1,4 цк)'!L394</f>
        <v>0.59343963199999994</v>
      </c>
      <c r="R108" s="311">
        <f>'цена(1,4 цк)'!L425</f>
        <v>0.59138341400000005</v>
      </c>
      <c r="S108" s="311">
        <f>'цена(1,4 цк)'!L456</f>
        <v>0.57940684599999992</v>
      </c>
      <c r="T108" s="350">
        <f>'цена(1,4 цк)'!L487</f>
        <v>0.56970293999999999</v>
      </c>
    </row>
    <row r="109" spans="3:20" x14ac:dyDescent="0.2">
      <c r="C109" s="538"/>
      <c r="D109" s="345">
        <v>8</v>
      </c>
      <c r="E109" s="349">
        <f>'цена(1,4 цк)'!M22</f>
        <v>0.44849003200000004</v>
      </c>
      <c r="F109" s="311">
        <f>'цена(1,4 цк)'!M53</f>
        <v>0.44641671399999999</v>
      </c>
      <c r="G109" s="311">
        <f>'цена(1,4 цк)'!M84</f>
        <v>0.43434054599999999</v>
      </c>
      <c r="H109" s="350">
        <f>'цена(1,4 цк)'!M115</f>
        <v>0.42455594000000002</v>
      </c>
      <c r="I109" s="349">
        <f>'цена(1,4 цк)'!M146</f>
        <v>0.47293003200000006</v>
      </c>
      <c r="J109" s="311">
        <f>'цена(1,4 цк)'!M177</f>
        <v>0.47085671400000001</v>
      </c>
      <c r="K109" s="311">
        <f>'цена(1,4 цк)'!M208</f>
        <v>0.45878054600000001</v>
      </c>
      <c r="L109" s="350">
        <f>'цена(1,4 цк)'!M239</f>
        <v>0.44899594000000004</v>
      </c>
      <c r="M109" s="349">
        <f>'цена(1,4 цк)'!M270</f>
        <v>0.501460032</v>
      </c>
      <c r="N109" s="311">
        <f>'цена(1,4 цк)'!M301</f>
        <v>0.49938671400000001</v>
      </c>
      <c r="O109" s="311">
        <f>'цена(1,4 цк)'!M332</f>
        <v>0.48731054600000001</v>
      </c>
      <c r="P109" s="356">
        <f>'цена(1,4 цк)'!M363</f>
        <v>0.47752593999999998</v>
      </c>
      <c r="Q109" s="349">
        <f>'цена(1,4 цк)'!M394</f>
        <v>0.59673003199999997</v>
      </c>
      <c r="R109" s="311">
        <f>'цена(1,4 цк)'!M425</f>
        <v>0.59465671399999998</v>
      </c>
      <c r="S109" s="311">
        <f>'цена(1,4 цк)'!M456</f>
        <v>0.58258054599999998</v>
      </c>
      <c r="T109" s="350">
        <f>'цена(1,4 цк)'!M487</f>
        <v>0.57279594</v>
      </c>
    </row>
    <row r="110" spans="3:20" x14ac:dyDescent="0.2">
      <c r="C110" s="538"/>
      <c r="D110" s="345">
        <v>9</v>
      </c>
      <c r="E110" s="349">
        <f>'цена(1,4 цк)'!N22</f>
        <v>0.45663925600000005</v>
      </c>
      <c r="F110" s="311">
        <f>'цена(1,4 цк)'!N53</f>
        <v>0.45452358700000001</v>
      </c>
      <c r="G110" s="311">
        <f>'цена(1,4 цк)'!N84</f>
        <v>0.44220074300000006</v>
      </c>
      <c r="H110" s="350">
        <f>'цена(1,4 цк)'!N115</f>
        <v>0.43221627000000001</v>
      </c>
      <c r="I110" s="349">
        <f>'цена(1,4 цк)'!N146</f>
        <v>0.48107925600000007</v>
      </c>
      <c r="J110" s="311">
        <f>'цена(1,4 цк)'!N177</f>
        <v>0.47896358700000002</v>
      </c>
      <c r="K110" s="311">
        <f>'цена(1,4 цк)'!N208</f>
        <v>0.46664074300000002</v>
      </c>
      <c r="L110" s="350">
        <f>'цена(1,4 цк)'!N239</f>
        <v>0.45665627000000009</v>
      </c>
      <c r="M110" s="349">
        <f>'цена(1,4 цк)'!N270</f>
        <v>0.50960925600000007</v>
      </c>
      <c r="N110" s="311">
        <f>'цена(1,4 цк)'!N301</f>
        <v>0.50749358700000002</v>
      </c>
      <c r="O110" s="311">
        <f>'цена(1,4 цк)'!N332</f>
        <v>0.49517074300000008</v>
      </c>
      <c r="P110" s="356">
        <f>'цена(1,4 цк)'!N363</f>
        <v>0.48518627000000003</v>
      </c>
      <c r="Q110" s="349">
        <f>'цена(1,4 цк)'!N394</f>
        <v>0.60487925600000003</v>
      </c>
      <c r="R110" s="311">
        <f>'цена(1,4 цк)'!N425</f>
        <v>0.60276358699999999</v>
      </c>
      <c r="S110" s="311">
        <f>'цена(1,4 цк)'!N456</f>
        <v>0.59044074300000005</v>
      </c>
      <c r="T110" s="350">
        <f>'цена(1,4 цк)'!N487</f>
        <v>0.58045627</v>
      </c>
    </row>
    <row r="111" spans="3:20" x14ac:dyDescent="0.2">
      <c r="C111" s="538"/>
      <c r="D111" s="345">
        <v>10</v>
      </c>
      <c r="E111" s="349">
        <f>'цена(1,4 цк)'!O22</f>
        <v>0.45523535200000004</v>
      </c>
      <c r="F111" s="311">
        <f>'цена(1,4 цк)'!O53</f>
        <v>0.45312697899999999</v>
      </c>
      <c r="G111" s="311">
        <f>'цена(1,4 цк)'!O84</f>
        <v>0.44084663099999999</v>
      </c>
      <c r="H111" s="350">
        <f>'цена(1,4 цк)'!O115</f>
        <v>0.43089659000000002</v>
      </c>
      <c r="I111" s="349">
        <f>'цена(1,4 цк)'!O146</f>
        <v>0.479675352</v>
      </c>
      <c r="J111" s="311">
        <f>'цена(1,4 цк)'!O177</f>
        <v>0.477566979</v>
      </c>
      <c r="K111" s="311">
        <f>'цена(1,4 цк)'!O208</f>
        <v>0.46528663100000001</v>
      </c>
      <c r="L111" s="350">
        <f>'цена(1,4 цк)'!O239</f>
        <v>0.45533658999999999</v>
      </c>
      <c r="M111" s="349">
        <f>'цена(1,4 цк)'!O270</f>
        <v>0.50820535199999994</v>
      </c>
      <c r="N111" s="311">
        <f>'цена(1,4 цк)'!O301</f>
        <v>0.50609697899999995</v>
      </c>
      <c r="O111" s="311">
        <f>'цена(1,4 цк)'!O332</f>
        <v>0.49381663099999995</v>
      </c>
      <c r="P111" s="356">
        <f>'цена(1,4 цк)'!O363</f>
        <v>0.48386658999999999</v>
      </c>
      <c r="Q111" s="349">
        <f>'цена(1,4 цк)'!O394</f>
        <v>0.60347535200000002</v>
      </c>
      <c r="R111" s="311">
        <f>'цена(1,4 цк)'!O425</f>
        <v>0.60136697900000013</v>
      </c>
      <c r="S111" s="311">
        <f>'цена(1,4 цк)'!O456</f>
        <v>0.58908663100000014</v>
      </c>
      <c r="T111" s="350">
        <f>'цена(1,4 цк)'!O487</f>
        <v>0.57913659000000006</v>
      </c>
    </row>
    <row r="112" spans="3:20" x14ac:dyDescent="0.2">
      <c r="C112" s="538"/>
      <c r="D112" s="345">
        <v>11</v>
      </c>
      <c r="E112" s="349">
        <f>'цена(1,4 цк)'!P22</f>
        <v>0.457472824</v>
      </c>
      <c r="F112" s="311">
        <f>'цена(1,4 цк)'!P53</f>
        <v>0.45535282300000007</v>
      </c>
      <c r="G112" s="311">
        <f>'цена(1,4 цк)'!P84</f>
        <v>0.44300474700000003</v>
      </c>
      <c r="H112" s="350">
        <f>'цена(1,4 цк)'!P115</f>
        <v>0.43299983000000003</v>
      </c>
      <c r="I112" s="349">
        <f>'цена(1,4 цк)'!P146</f>
        <v>0.48191282400000002</v>
      </c>
      <c r="J112" s="311">
        <f>'цена(1,4 цк)'!P177</f>
        <v>0.47979282299999998</v>
      </c>
      <c r="K112" s="311">
        <f>'цена(1,4 цк)'!P208</f>
        <v>0.46744474699999999</v>
      </c>
      <c r="L112" s="350">
        <f>'цена(1,4 цк)'!P239</f>
        <v>0.45743983000000005</v>
      </c>
      <c r="M112" s="349">
        <f>'цена(1,4 цк)'!P270</f>
        <v>0.51044282400000007</v>
      </c>
      <c r="N112" s="311">
        <f>'цена(1,4 цк)'!P301</f>
        <v>0.50832282300000009</v>
      </c>
      <c r="O112" s="311">
        <f>'цена(1,4 цк)'!P332</f>
        <v>0.49597474700000005</v>
      </c>
      <c r="P112" s="356">
        <f>'цена(1,4 цк)'!P363</f>
        <v>0.48596983000000005</v>
      </c>
      <c r="Q112" s="349">
        <f>'цена(1,4 цк)'!P394</f>
        <v>0.60571282400000004</v>
      </c>
      <c r="R112" s="311">
        <f>'цена(1,4 цк)'!P425</f>
        <v>0.60359282300000006</v>
      </c>
      <c r="S112" s="311">
        <f>'цена(1,4 цк)'!P456</f>
        <v>0.59124474700000007</v>
      </c>
      <c r="T112" s="350">
        <f>'цена(1,4 цк)'!P487</f>
        <v>0.58123983000000001</v>
      </c>
    </row>
    <row r="113" spans="3:20" x14ac:dyDescent="0.2">
      <c r="C113" s="538"/>
      <c r="D113" s="345">
        <v>12</v>
      </c>
      <c r="E113" s="349">
        <f>'цена(1,4 цк)'!Q22</f>
        <v>0.450519112</v>
      </c>
      <c r="F113" s="311">
        <f>'цена(1,4 цк)'!Q53</f>
        <v>0.44843524899999998</v>
      </c>
      <c r="G113" s="311">
        <f>'цена(1,4 цк)'!Q84</f>
        <v>0.436297661</v>
      </c>
      <c r="H113" s="350">
        <f>'цена(1,4 цк)'!Q115</f>
        <v>0.42646328999999999</v>
      </c>
      <c r="I113" s="349">
        <f>'цена(1,4 цк)'!Q146</f>
        <v>0.47495911200000002</v>
      </c>
      <c r="J113" s="311">
        <f>'цена(1,4 цк)'!Q177</f>
        <v>0.472875249</v>
      </c>
      <c r="K113" s="311">
        <f>'цена(1,4 цк)'!Q208</f>
        <v>0.46073766100000002</v>
      </c>
      <c r="L113" s="350">
        <f>'цена(1,4 цк)'!Q239</f>
        <v>0.45090328999999996</v>
      </c>
      <c r="M113" s="349">
        <f>'цена(1,4 цк)'!Q270</f>
        <v>0.50348911200000002</v>
      </c>
      <c r="N113" s="311">
        <f>'цена(1,4 цк)'!Q301</f>
        <v>0.50140524900000005</v>
      </c>
      <c r="O113" s="311">
        <f>'цена(1,4 цк)'!Q332</f>
        <v>0.48926766100000002</v>
      </c>
      <c r="P113" s="356">
        <f>'цена(1,4 цк)'!Q363</f>
        <v>0.47943329000000001</v>
      </c>
      <c r="Q113" s="349">
        <f>'цена(1,4 цк)'!Q394</f>
        <v>0.59875911199999998</v>
      </c>
      <c r="R113" s="311">
        <f>'цена(1,4 цк)'!Q425</f>
        <v>0.59667524900000002</v>
      </c>
      <c r="S113" s="311">
        <f>'цена(1,4 цк)'!Q456</f>
        <v>0.58453766099999993</v>
      </c>
      <c r="T113" s="350">
        <f>'цена(1,4 цк)'!Q487</f>
        <v>0.57470329000000009</v>
      </c>
    </row>
    <row r="114" spans="3:20" x14ac:dyDescent="0.2">
      <c r="C114" s="538"/>
      <c r="D114" s="345">
        <v>13</v>
      </c>
      <c r="E114" s="349">
        <f>'цена(1,4 цк)'!R22</f>
        <v>0.44380669600000006</v>
      </c>
      <c r="F114" s="311">
        <f>'цена(1,4 цк)'!R53</f>
        <v>0.44175771700000005</v>
      </c>
      <c r="G114" s="311">
        <f>'цена(1,4 цк)'!R84</f>
        <v>0.42982331300000004</v>
      </c>
      <c r="H114" s="350">
        <f>'цена(1,4 цк)'!R115</f>
        <v>0.42015357000000003</v>
      </c>
      <c r="I114" s="349">
        <f>'цена(1,4 цк)'!R146</f>
        <v>0.46824669600000002</v>
      </c>
      <c r="J114" s="311">
        <f>'цена(1,4 цк)'!R177</f>
        <v>0.46619771700000007</v>
      </c>
      <c r="K114" s="311">
        <f>'цена(1,4 цк)'!R208</f>
        <v>0.45426331300000006</v>
      </c>
      <c r="L114" s="350">
        <f>'цена(1,4 цк)'!R239</f>
        <v>0.44459357000000005</v>
      </c>
      <c r="M114" s="349">
        <f>'цена(1,4 цк)'!R270</f>
        <v>0.49677669600000002</v>
      </c>
      <c r="N114" s="311">
        <f>'цена(1,4 цк)'!R301</f>
        <v>0.49472771700000007</v>
      </c>
      <c r="O114" s="311">
        <f>'цена(1,4 цк)'!R332</f>
        <v>0.482793313</v>
      </c>
      <c r="P114" s="356">
        <f>'цена(1,4 цк)'!R363</f>
        <v>0.47312357000000005</v>
      </c>
      <c r="Q114" s="349">
        <f>'цена(1,4 цк)'!R394</f>
        <v>0.59204669600000004</v>
      </c>
      <c r="R114" s="311">
        <f>'цена(1,4 цк)'!R425</f>
        <v>0.58999771699999992</v>
      </c>
      <c r="S114" s="311">
        <f>'цена(1,4 цк)'!R456</f>
        <v>0.57806331300000002</v>
      </c>
      <c r="T114" s="350">
        <f>'цена(1,4 цк)'!R487</f>
        <v>0.5683935699999999</v>
      </c>
    </row>
    <row r="115" spans="3:20" x14ac:dyDescent="0.2">
      <c r="C115" s="538"/>
      <c r="D115" s="345">
        <v>14</v>
      </c>
      <c r="E115" s="349">
        <f>'цена(1,4 цк)'!S22</f>
        <v>0.45118816</v>
      </c>
      <c r="F115" s="311">
        <f>'цена(1,4 цк)'!S53</f>
        <v>0.44910082000000001</v>
      </c>
      <c r="G115" s="311">
        <f>'цена(1,4 цк)'!S84</f>
        <v>0.43694298000000004</v>
      </c>
      <c r="H115" s="350">
        <f>'цена(1,4 цк)'!S115</f>
        <v>0.42709219999999998</v>
      </c>
      <c r="I115" s="349">
        <f>'цена(1,4 цк)'!S146</f>
        <v>0.47562815999999997</v>
      </c>
      <c r="J115" s="311">
        <f>'цена(1,4 цк)'!S177</f>
        <v>0.47354081999999997</v>
      </c>
      <c r="K115" s="311">
        <f>'цена(1,4 цк)'!S208</f>
        <v>0.46138298000000005</v>
      </c>
      <c r="L115" s="350">
        <f>'цена(1,4 цк)'!S239</f>
        <v>0.45153219999999999</v>
      </c>
      <c r="M115" s="349">
        <f>'цена(1,4 цк)'!S270</f>
        <v>0.50415816000000002</v>
      </c>
      <c r="N115" s="311">
        <f>'цена(1,4 цк)'!S301</f>
        <v>0.50207082000000003</v>
      </c>
      <c r="O115" s="311">
        <f>'цена(1,4 цк)'!S332</f>
        <v>0.48991298000000005</v>
      </c>
      <c r="P115" s="356">
        <f>'цена(1,4 цк)'!S363</f>
        <v>0.48006219999999999</v>
      </c>
      <c r="Q115" s="349">
        <f>'цена(1,4 цк)'!S394</f>
        <v>0.5994281600000001</v>
      </c>
      <c r="R115" s="311">
        <f>'цена(1,4 цк)'!S425</f>
        <v>0.59734081999999999</v>
      </c>
      <c r="S115" s="311">
        <f>'цена(1,4 цк)'!S456</f>
        <v>0.58518298000000002</v>
      </c>
      <c r="T115" s="350">
        <f>'цена(1,4 цк)'!S487</f>
        <v>0.57533220000000007</v>
      </c>
    </row>
    <row r="116" spans="3:20" x14ac:dyDescent="0.2">
      <c r="C116" s="538"/>
      <c r="D116" s="345">
        <v>15</v>
      </c>
      <c r="E116" s="349">
        <f>'цена(1,4 цк)'!T22</f>
        <v>0.46793629600000003</v>
      </c>
      <c r="F116" s="311">
        <f>'цена(1,4 цк)'!T53</f>
        <v>0.46576191700000003</v>
      </c>
      <c r="G116" s="311">
        <f>'цена(1,4 цк)'!T84</f>
        <v>0.45309711300000005</v>
      </c>
      <c r="H116" s="350">
        <f>'цена(1,4 цк)'!T115</f>
        <v>0.44283557000000007</v>
      </c>
      <c r="I116" s="349">
        <f>'цена(1,4 цк)'!T146</f>
        <v>0.49237629600000005</v>
      </c>
      <c r="J116" s="311">
        <f>'цена(1,4 цк)'!T177</f>
        <v>0.49020191700000004</v>
      </c>
      <c r="K116" s="311">
        <f>'цена(1,4 цк)'!T208</f>
        <v>0.47753711300000001</v>
      </c>
      <c r="L116" s="350">
        <f>'цена(1,4 цк)'!T239</f>
        <v>0.46727557000000008</v>
      </c>
      <c r="M116" s="349">
        <f>'цена(1,4 цк)'!T270</f>
        <v>0.52090629600000005</v>
      </c>
      <c r="N116" s="311">
        <f>'цена(1,4 цк)'!T301</f>
        <v>0.5187319170000001</v>
      </c>
      <c r="O116" s="311">
        <f>'цена(1,4 цк)'!T332</f>
        <v>0.50606711299999996</v>
      </c>
      <c r="P116" s="356">
        <f>'цена(1,4 цк)'!T363</f>
        <v>0.49580557000000003</v>
      </c>
      <c r="Q116" s="349">
        <f>'цена(1,4 цк)'!T394</f>
        <v>0.61617629600000001</v>
      </c>
      <c r="R116" s="311">
        <f>'цена(1,4 цк)'!T425</f>
        <v>0.61400191700000006</v>
      </c>
      <c r="S116" s="311">
        <f>'цена(1,4 цк)'!T456</f>
        <v>0.60133711300000003</v>
      </c>
      <c r="T116" s="350">
        <f>'цена(1,4 цк)'!T487</f>
        <v>0.59107556999999999</v>
      </c>
    </row>
    <row r="117" spans="3:20" x14ac:dyDescent="0.2">
      <c r="C117" s="538"/>
      <c r="D117" s="345">
        <v>16</v>
      </c>
      <c r="E117" s="349">
        <f>'цена(1,4 цк)'!U22</f>
        <v>0.47538356800000003</v>
      </c>
      <c r="F117" s="311">
        <f>'цена(1,4 цк)'!U53</f>
        <v>0.473170486</v>
      </c>
      <c r="G117" s="311">
        <f>'цена(1,4 цк)'!U84</f>
        <v>0.460280254</v>
      </c>
      <c r="H117" s="350">
        <f>'цена(1,4 цк)'!U115</f>
        <v>0.44983606000000004</v>
      </c>
      <c r="I117" s="349">
        <f>'цена(1,4 цк)'!U146</f>
        <v>0.499823568</v>
      </c>
      <c r="J117" s="311">
        <f>'цена(1,4 цк)'!U177</f>
        <v>0.49761048600000002</v>
      </c>
      <c r="K117" s="311">
        <f>'цена(1,4 цк)'!U208</f>
        <v>0.48472025400000002</v>
      </c>
      <c r="L117" s="350">
        <f>'цена(1,4 цк)'!U239</f>
        <v>0.47427606000000005</v>
      </c>
      <c r="M117" s="349">
        <f>'цена(1,4 цк)'!U270</f>
        <v>0.528353568</v>
      </c>
      <c r="N117" s="311">
        <f>'цена(1,4 цк)'!U301</f>
        <v>0.52614048599999996</v>
      </c>
      <c r="O117" s="311">
        <f>'цена(1,4 цк)'!U332</f>
        <v>0.51325025399999991</v>
      </c>
      <c r="P117" s="356">
        <f>'цена(1,4 цк)'!U363</f>
        <v>0.50280606000000005</v>
      </c>
      <c r="Q117" s="349">
        <f>'цена(1,4 цк)'!U394</f>
        <v>0.62362356799999996</v>
      </c>
      <c r="R117" s="311">
        <f>'цена(1,4 цк)'!U425</f>
        <v>0.62141048600000004</v>
      </c>
      <c r="S117" s="311">
        <f>'цена(1,4 цк)'!U456</f>
        <v>0.60852025399999987</v>
      </c>
      <c r="T117" s="350">
        <f>'цена(1,4 цк)'!U487</f>
        <v>0.59807606000000002</v>
      </c>
    </row>
    <row r="118" spans="3:20" x14ac:dyDescent="0.2">
      <c r="C118" s="538"/>
      <c r="D118" s="345">
        <v>17</v>
      </c>
      <c r="E118" s="349">
        <f>'цена(1,4 цк)'!V22</f>
        <v>0.47210413600000001</v>
      </c>
      <c r="F118" s="311">
        <f>'цена(1,4 цк)'!V53</f>
        <v>0.46990809700000002</v>
      </c>
      <c r="G118" s="311">
        <f>'цена(1,4 цк)'!V84</f>
        <v>0.45711713300000001</v>
      </c>
      <c r="H118" s="350">
        <f>'цена(1,4 цк)'!V115</f>
        <v>0.44675337000000004</v>
      </c>
      <c r="I118" s="349">
        <f>'цена(1,4 цк)'!V146</f>
        <v>0.49654413599999997</v>
      </c>
      <c r="J118" s="311">
        <f>'цена(1,4 цк)'!V177</f>
        <v>0.49434809699999999</v>
      </c>
      <c r="K118" s="311">
        <f>'цена(1,4 цк)'!V208</f>
        <v>0.48155713300000003</v>
      </c>
      <c r="L118" s="350">
        <f>'цена(1,4 цк)'!V239</f>
        <v>0.47119337</v>
      </c>
      <c r="M118" s="349">
        <f>'цена(1,4 цк)'!V270</f>
        <v>0.52507413599999997</v>
      </c>
      <c r="N118" s="311">
        <f>'цена(1,4 цк)'!V301</f>
        <v>0.52287809699999999</v>
      </c>
      <c r="O118" s="311">
        <f>'цена(1,4 цк)'!V332</f>
        <v>0.51008713299999997</v>
      </c>
      <c r="P118" s="356">
        <f>'цена(1,4 цк)'!V363</f>
        <v>0.49972337</v>
      </c>
      <c r="Q118" s="349">
        <f>'цена(1,4 цк)'!V394</f>
        <v>0.62034413599999993</v>
      </c>
      <c r="R118" s="311">
        <f>'цена(1,4 цк)'!V425</f>
        <v>0.61814809699999995</v>
      </c>
      <c r="S118" s="311">
        <f>'цена(1,4 цк)'!V456</f>
        <v>0.60535713299999994</v>
      </c>
      <c r="T118" s="350">
        <f>'цена(1,4 цк)'!V487</f>
        <v>0.59499336999999997</v>
      </c>
    </row>
    <row r="119" spans="3:20" x14ac:dyDescent="0.2">
      <c r="C119" s="538"/>
      <c r="D119" s="345">
        <v>18</v>
      </c>
      <c r="E119" s="349">
        <f>'цена(1,4 цк)'!W22</f>
        <v>0.463922008</v>
      </c>
      <c r="F119" s="311">
        <f>'цена(1,4 цк)'!W53</f>
        <v>0.46176849100000006</v>
      </c>
      <c r="G119" s="311">
        <f>'цена(1,4 цк)'!W84</f>
        <v>0.44922519900000002</v>
      </c>
      <c r="H119" s="350">
        <f>'цена(1,4 цк)'!W115</f>
        <v>0.43906211000000001</v>
      </c>
      <c r="I119" s="349">
        <f>'цена(1,4 цк)'!W146</f>
        <v>0.48836200800000001</v>
      </c>
      <c r="J119" s="311">
        <f>'цена(1,4 цк)'!W177</f>
        <v>0.48620849100000002</v>
      </c>
      <c r="K119" s="311">
        <f>'цена(1,4 цк)'!W208</f>
        <v>0.47366519900000004</v>
      </c>
      <c r="L119" s="350">
        <f>'цена(1,4 цк)'!W239</f>
        <v>0.46350211000000002</v>
      </c>
      <c r="M119" s="349">
        <f>'цена(1,4 цк)'!W270</f>
        <v>0.51689200800000001</v>
      </c>
      <c r="N119" s="311">
        <f>'цена(1,4 цк)'!W301</f>
        <v>0.51473849100000002</v>
      </c>
      <c r="O119" s="311">
        <f>'цена(1,4 цк)'!W332</f>
        <v>0.50219519900000009</v>
      </c>
      <c r="P119" s="356">
        <f>'цена(1,4 цк)'!W363</f>
        <v>0.49203211000000002</v>
      </c>
      <c r="Q119" s="349">
        <f>'цена(1,4 цк)'!W394</f>
        <v>0.61216200799999998</v>
      </c>
      <c r="R119" s="311">
        <f>'цена(1,4 цк)'!W425</f>
        <v>0.6100084910000001</v>
      </c>
      <c r="S119" s="311">
        <f>'цена(1,4 цк)'!W456</f>
        <v>0.59746519899999995</v>
      </c>
      <c r="T119" s="350">
        <f>'цена(1,4 цк)'!W487</f>
        <v>0.5873021100000001</v>
      </c>
    </row>
    <row r="120" spans="3:20" x14ac:dyDescent="0.2">
      <c r="C120" s="538"/>
      <c r="D120" s="345">
        <v>19</v>
      </c>
      <c r="E120" s="349">
        <f>'цена(1,4 цк)'!X22</f>
        <v>0.45141848800000001</v>
      </c>
      <c r="F120" s="311">
        <f>'цена(1,4 цк)'!X53</f>
        <v>0.44932995100000006</v>
      </c>
      <c r="G120" s="311">
        <f>'цена(1,4 цк)'!X84</f>
        <v>0.43716513900000009</v>
      </c>
      <c r="H120" s="350">
        <f>'цена(1,4 цк)'!X115</f>
        <v>0.42730871000000004</v>
      </c>
      <c r="I120" s="349">
        <f>'цена(1,4 цк)'!X146</f>
        <v>0.47585848800000002</v>
      </c>
      <c r="J120" s="311">
        <f>'цена(1,4 цк)'!X177</f>
        <v>0.47376995100000002</v>
      </c>
      <c r="K120" s="311">
        <f>'цена(1,4 цк)'!X208</f>
        <v>0.46160513900000005</v>
      </c>
      <c r="L120" s="350">
        <f>'цена(1,4 цк)'!X239</f>
        <v>0.45174871</v>
      </c>
      <c r="M120" s="349">
        <f>'цена(1,4 цк)'!X270</f>
        <v>0.50438848800000002</v>
      </c>
      <c r="N120" s="311">
        <f>'цена(1,4 цк)'!X301</f>
        <v>0.50229995100000013</v>
      </c>
      <c r="O120" s="311">
        <f>'цена(1,4 цк)'!X332</f>
        <v>0.49013513900000011</v>
      </c>
      <c r="P120" s="356">
        <f>'цена(1,4 цк)'!X363</f>
        <v>0.48027871000000005</v>
      </c>
      <c r="Q120" s="349">
        <f>'цена(1,4 цк)'!X394</f>
        <v>0.59965848799999999</v>
      </c>
      <c r="R120" s="311">
        <f>'цена(1,4 цк)'!X425</f>
        <v>0.5975699510000001</v>
      </c>
      <c r="S120" s="311">
        <f>'цена(1,4 цк)'!X456</f>
        <v>0.58540513900000013</v>
      </c>
      <c r="T120" s="350">
        <f>'цена(1,4 цк)'!X487</f>
        <v>0.57554871000000007</v>
      </c>
    </row>
    <row r="121" spans="3:20" x14ac:dyDescent="0.2">
      <c r="C121" s="538"/>
      <c r="D121" s="345">
        <v>20</v>
      </c>
      <c r="E121" s="349">
        <f>'цена(1,4 цк)'!Y22</f>
        <v>0.46481041600000006</v>
      </c>
      <c r="F121" s="311">
        <f>'цена(1,4 цк)'!Y53</f>
        <v>0.46265228200000003</v>
      </c>
      <c r="G121" s="311">
        <f>'цена(1,4 цк)'!Y84</f>
        <v>0.45008209800000004</v>
      </c>
      <c r="H121" s="350">
        <f>'цена(1,4 цк)'!Y115</f>
        <v>0.43989721999999998</v>
      </c>
      <c r="I121" s="349">
        <f>'цена(1,4 цк)'!Y146</f>
        <v>0.48925041600000002</v>
      </c>
      <c r="J121" s="311">
        <f>'цена(1,4 цк)'!Y177</f>
        <v>0.48709228199999999</v>
      </c>
      <c r="K121" s="311">
        <f>'цена(1,4 цк)'!Y208</f>
        <v>0.474522098</v>
      </c>
      <c r="L121" s="350">
        <f>'цена(1,4 цк)'!Y239</f>
        <v>0.46433721999999999</v>
      </c>
      <c r="M121" s="349">
        <f>'цена(1,4 цк)'!Y270</f>
        <v>0.51778041599999991</v>
      </c>
      <c r="N121" s="311">
        <f>'цена(1,4 цк)'!Y301</f>
        <v>0.51562228200000004</v>
      </c>
      <c r="O121" s="311">
        <f>'цена(1,4 цк)'!Y332</f>
        <v>0.50305209799999995</v>
      </c>
      <c r="P121" s="356">
        <f>'цена(1,4 цк)'!Y363</f>
        <v>0.49286721999999999</v>
      </c>
      <c r="Q121" s="349">
        <f>'цена(1,4 цк)'!Y394</f>
        <v>0.61305041599999999</v>
      </c>
      <c r="R121" s="311">
        <f>'цена(1,4 цк)'!Y425</f>
        <v>0.61089228200000012</v>
      </c>
      <c r="S121" s="311">
        <f>'цена(1,4 цк)'!Y456</f>
        <v>0.59832209800000014</v>
      </c>
      <c r="T121" s="350">
        <f>'цена(1,4 цк)'!Y487</f>
        <v>0.58813722000000002</v>
      </c>
    </row>
    <row r="122" spans="3:20" x14ac:dyDescent="0.2">
      <c r="C122" s="538"/>
      <c r="D122" s="345">
        <v>21</v>
      </c>
      <c r="E122" s="349">
        <f>'цена(1,4 цк)'!Z22</f>
        <v>0.46858340800000003</v>
      </c>
      <c r="F122" s="311">
        <f>'цена(1,4 цк)'!Z53</f>
        <v>0.466405666</v>
      </c>
      <c r="G122" s="311">
        <f>'цена(1,4 цк)'!Z84</f>
        <v>0.45372127400000001</v>
      </c>
      <c r="H122" s="350">
        <f>'цена(1,4 цк)'!Z115</f>
        <v>0.44344386000000002</v>
      </c>
      <c r="I122" s="349">
        <f>'цена(1,4 цк)'!Z146</f>
        <v>0.493023408</v>
      </c>
      <c r="J122" s="311">
        <f>'цена(1,4 цк)'!Z177</f>
        <v>0.49084566600000007</v>
      </c>
      <c r="K122" s="311">
        <f>'цена(1,4 цк)'!Z208</f>
        <v>0.47816127400000003</v>
      </c>
      <c r="L122" s="350">
        <f>'цена(1,4 цк)'!Z239</f>
        <v>0.46788386000000004</v>
      </c>
      <c r="M122" s="349">
        <f>'цена(1,4 цк)'!Z270</f>
        <v>0.52155340799999994</v>
      </c>
      <c r="N122" s="311">
        <f>'цена(1,4 цк)'!Z301</f>
        <v>0.51937566600000007</v>
      </c>
      <c r="O122" s="311">
        <f>'цена(1,4 цк)'!Z332</f>
        <v>0.50669127400000002</v>
      </c>
      <c r="P122" s="356">
        <f>'цена(1,4 цк)'!Z363</f>
        <v>0.49641386000000004</v>
      </c>
      <c r="Q122" s="349">
        <f>'цена(1,4 цк)'!Z394</f>
        <v>0.61682340800000002</v>
      </c>
      <c r="R122" s="311">
        <f>'цена(1,4 цк)'!Z425</f>
        <v>0.61464566600000003</v>
      </c>
      <c r="S122" s="311">
        <f>'цена(1,4 цк)'!Z456</f>
        <v>0.60196127399999999</v>
      </c>
      <c r="T122" s="350">
        <f>'цена(1,4 цк)'!Z487</f>
        <v>0.59168385999999995</v>
      </c>
    </row>
    <row r="123" spans="3:20" x14ac:dyDescent="0.2">
      <c r="C123" s="538"/>
      <c r="D123" s="345">
        <v>22</v>
      </c>
      <c r="E123" s="349">
        <f>'цена(1,4 цк)'!AA22</f>
        <v>0.46806791199999997</v>
      </c>
      <c r="F123" s="311">
        <f>'цена(1,4 цк)'!AA53</f>
        <v>0.465892849</v>
      </c>
      <c r="G123" s="311">
        <f>'цена(1,4 цк)'!AA84</f>
        <v>0.45322406100000001</v>
      </c>
      <c r="H123" s="350">
        <f>'цена(1,4 цк)'!AA115</f>
        <v>0.44295929000000001</v>
      </c>
      <c r="I123" s="349">
        <f>'цена(1,4 цк)'!AA146</f>
        <v>0.49250791199999999</v>
      </c>
      <c r="J123" s="311">
        <f>'цена(1,4 цк)'!AA177</f>
        <v>0.49033284900000002</v>
      </c>
      <c r="K123" s="311">
        <f>'цена(1,4 цк)'!AA208</f>
        <v>0.47766406100000003</v>
      </c>
      <c r="L123" s="350">
        <f>'цена(1,4 цк)'!AA239</f>
        <v>0.46739929000000002</v>
      </c>
      <c r="M123" s="349">
        <f>'цена(1,4 цк)'!AA270</f>
        <v>0.52103791200000005</v>
      </c>
      <c r="N123" s="311">
        <f>'цена(1,4 цк)'!AA301</f>
        <v>0.51886284900000001</v>
      </c>
      <c r="O123" s="311">
        <f>'цена(1,4 цк)'!AA332</f>
        <v>0.50619406100000008</v>
      </c>
      <c r="P123" s="356">
        <f>'цена(1,4 цк)'!AA363</f>
        <v>0.49592929000000002</v>
      </c>
      <c r="Q123" s="349">
        <f>'цена(1,4 цк)'!AA394</f>
        <v>0.61630791200000001</v>
      </c>
      <c r="R123" s="311">
        <f>'цена(1,4 цк)'!AA425</f>
        <v>0.61413284899999998</v>
      </c>
      <c r="S123" s="311">
        <f>'цена(1,4 цк)'!AA456</f>
        <v>0.60146406100000005</v>
      </c>
      <c r="T123" s="350">
        <f>'цена(1,4 цк)'!AA487</f>
        <v>0.59119929000000004</v>
      </c>
    </row>
    <row r="124" spans="3:20" ht="13.5" thickBot="1" x14ac:dyDescent="0.25">
      <c r="C124" s="539"/>
      <c r="D124" s="346">
        <v>23</v>
      </c>
      <c r="E124" s="351">
        <f>'цена(1,4 цк)'!AB22</f>
        <v>0.46240842400000004</v>
      </c>
      <c r="F124" s="314">
        <f>'цена(1,4 цк)'!AB53</f>
        <v>0.46026277300000001</v>
      </c>
      <c r="G124" s="314">
        <f>'цена(1,4 цк)'!AB84</f>
        <v>0.44776529700000001</v>
      </c>
      <c r="H124" s="352">
        <f>'цена(1,4 цк)'!AB115</f>
        <v>0.43763933000000005</v>
      </c>
      <c r="I124" s="351">
        <f>'цена(1,4 цк)'!AB146</f>
        <v>0.486848424</v>
      </c>
      <c r="J124" s="314">
        <f>'цена(1,4 цк)'!AB177</f>
        <v>0.48470277300000003</v>
      </c>
      <c r="K124" s="314">
        <f>'цена(1,4 цк)'!AB208</f>
        <v>0.47220529700000002</v>
      </c>
      <c r="L124" s="352">
        <f>'цена(1,4 цк)'!AB239</f>
        <v>0.46207933000000001</v>
      </c>
      <c r="M124" s="351">
        <f>'цена(1,4 цк)'!AB270</f>
        <v>0.515378424</v>
      </c>
      <c r="N124" s="314">
        <f>'цена(1,4 цк)'!AB301</f>
        <v>0.51323277300000003</v>
      </c>
      <c r="O124" s="314">
        <f>'цена(1,4 цк)'!AB332</f>
        <v>0.50073529700000008</v>
      </c>
      <c r="P124" s="357">
        <f>'цена(1,4 цк)'!AB363</f>
        <v>0.49060933000000007</v>
      </c>
      <c r="Q124" s="351">
        <f>'цена(1,4 цк)'!AB394</f>
        <v>0.61064842399999997</v>
      </c>
      <c r="R124" s="314">
        <f>'цена(1,4 цк)'!AB425</f>
        <v>0.608502773</v>
      </c>
      <c r="S124" s="314">
        <f>'цена(1,4 цк)'!AB456</f>
        <v>0.59600529700000004</v>
      </c>
      <c r="T124" s="352">
        <f>'цена(1,4 цк)'!AB487</f>
        <v>0.58587933000000003</v>
      </c>
    </row>
    <row r="125" spans="3:20" x14ac:dyDescent="0.2">
      <c r="C125" s="537">
        <v>6</v>
      </c>
      <c r="D125" s="344">
        <v>0</v>
      </c>
      <c r="E125" s="347">
        <f>'цена(1,4 цк)'!E23</f>
        <v>0.70527284800000012</v>
      </c>
      <c r="F125" s="313">
        <f>'цена(1,4 цк)'!E54</f>
        <v>0.7018650460000001</v>
      </c>
      <c r="G125" s="313">
        <f>'цена(1,4 цк)'!E85</f>
        <v>0.68201609400000007</v>
      </c>
      <c r="H125" s="348">
        <f>'цена(1,4 цк)'!E116</f>
        <v>0.66593366000000009</v>
      </c>
      <c r="I125" s="347">
        <f>'цена(1,4 цк)'!E147</f>
        <v>0.72971284800000003</v>
      </c>
      <c r="J125" s="313">
        <f>'цена(1,4 цк)'!E178</f>
        <v>0.72630504600000001</v>
      </c>
      <c r="K125" s="313">
        <f>'цена(1,4 цк)'!E209</f>
        <v>0.70645609399999998</v>
      </c>
      <c r="L125" s="348">
        <f>'цена(1,4 цк)'!E240</f>
        <v>0.69037366000000011</v>
      </c>
      <c r="M125" s="347">
        <f>'цена(1,4 цк)'!E271</f>
        <v>0.75824284799999997</v>
      </c>
      <c r="N125" s="313">
        <f>'цена(1,4 цк)'!E302</f>
        <v>0.75483504600000007</v>
      </c>
      <c r="O125" s="313">
        <f>'цена(1,4 цк)'!E333</f>
        <v>0.73498609400000003</v>
      </c>
      <c r="P125" s="358">
        <f>'цена(1,4 цк)'!E364</f>
        <v>0.71890366000000006</v>
      </c>
      <c r="Q125" s="353">
        <f>'цена(1,4 цк)'!E395</f>
        <v>0.85351284800000005</v>
      </c>
      <c r="R125" s="354">
        <f>'цена(1,4 цк)'!E426</f>
        <v>0.85010504600000014</v>
      </c>
      <c r="S125" s="354">
        <f>'цена(1,4 цк)'!E457</f>
        <v>0.83025609400000011</v>
      </c>
      <c r="T125" s="355">
        <f>'цена(1,4 цк)'!E488</f>
        <v>0.81417366000000013</v>
      </c>
    </row>
    <row r="126" spans="3:20" x14ac:dyDescent="0.2">
      <c r="C126" s="538"/>
      <c r="D126" s="345">
        <v>1</v>
      </c>
      <c r="E126" s="349">
        <f>'цена(1,4 цк)'!F23</f>
        <v>0.69454614400000014</v>
      </c>
      <c r="F126" s="311">
        <f>'цена(1,4 цк)'!F54</f>
        <v>0.69119408800000004</v>
      </c>
      <c r="G126" s="311">
        <f>'цена(1,4 цк)'!F85</f>
        <v>0.67166983200000019</v>
      </c>
      <c r="H126" s="350">
        <f>'цена(1,4 цк)'!F116</f>
        <v>0.65585048000000001</v>
      </c>
      <c r="I126" s="349">
        <f>'цена(1,4 цк)'!F147</f>
        <v>0.71898614400000005</v>
      </c>
      <c r="J126" s="311">
        <f>'цена(1,4 цк)'!F178</f>
        <v>0.71563408800000006</v>
      </c>
      <c r="K126" s="311">
        <f>'цена(1,4 цк)'!F209</f>
        <v>0.69610983200000009</v>
      </c>
      <c r="L126" s="350">
        <f>'цена(1,4 цк)'!F240</f>
        <v>0.68029048000000014</v>
      </c>
      <c r="M126" s="349">
        <f>'цена(1,4 цк)'!F271</f>
        <v>0.7475161440000001</v>
      </c>
      <c r="N126" s="311">
        <f>'цена(1,4 цк)'!F302</f>
        <v>0.744164088</v>
      </c>
      <c r="O126" s="311">
        <f>'цена(1,4 цк)'!F333</f>
        <v>0.72463983200000004</v>
      </c>
      <c r="P126" s="356">
        <f>'цена(1,4 цк)'!F364</f>
        <v>0.70882048000000009</v>
      </c>
      <c r="Q126" s="349">
        <f>'цена(1,4 цк)'!F395</f>
        <v>0.84278614400000018</v>
      </c>
      <c r="R126" s="311">
        <f>'цена(1,4 цк)'!F426</f>
        <v>0.83943408800000008</v>
      </c>
      <c r="S126" s="311">
        <f>'цена(1,4 цк)'!F457</f>
        <v>0.81990983200000012</v>
      </c>
      <c r="T126" s="350">
        <f>'цена(1,4 цк)'!F488</f>
        <v>0.80409048000000005</v>
      </c>
    </row>
    <row r="127" spans="3:20" x14ac:dyDescent="0.2">
      <c r="C127" s="538"/>
      <c r="D127" s="345">
        <v>2</v>
      </c>
      <c r="E127" s="349">
        <f>'цена(1,4 цк)'!G23</f>
        <v>0.70241019999999987</v>
      </c>
      <c r="F127" s="311">
        <f>'цена(1,4 цк)'!G54</f>
        <v>0.69901727499999988</v>
      </c>
      <c r="G127" s="311">
        <f>'цена(1,4 цк)'!G85</f>
        <v>0.67925497499999998</v>
      </c>
      <c r="H127" s="350">
        <f>'цена(1,4 цк)'!G116</f>
        <v>0.66324274999999999</v>
      </c>
      <c r="I127" s="349">
        <f>'цена(1,4 цк)'!G147</f>
        <v>0.7268502</v>
      </c>
      <c r="J127" s="311">
        <f>'цена(1,4 цк)'!G178</f>
        <v>0.72345727500000001</v>
      </c>
      <c r="K127" s="311">
        <f>'цена(1,4 цк)'!G209</f>
        <v>0.703694975</v>
      </c>
      <c r="L127" s="350">
        <f>'цена(1,4 цк)'!G240</f>
        <v>0.68768275000000001</v>
      </c>
      <c r="M127" s="349">
        <f>'цена(1,4 цк)'!G271</f>
        <v>0.75538019999999995</v>
      </c>
      <c r="N127" s="311">
        <f>'цена(1,4 цк)'!G302</f>
        <v>0.75198727499999996</v>
      </c>
      <c r="O127" s="311">
        <f>'цена(1,4 цк)'!G333</f>
        <v>0.73222497499999994</v>
      </c>
      <c r="P127" s="356">
        <f>'цена(1,4 цк)'!G364</f>
        <v>0.71621275000000006</v>
      </c>
      <c r="Q127" s="349">
        <f>'цена(1,4 цк)'!G395</f>
        <v>0.85065019999999991</v>
      </c>
      <c r="R127" s="311">
        <f>'цена(1,4 цк)'!G426</f>
        <v>0.84725727499999992</v>
      </c>
      <c r="S127" s="311">
        <f>'цена(1,4 цк)'!G457</f>
        <v>0.82749497499999991</v>
      </c>
      <c r="T127" s="350">
        <f>'цена(1,4 цк)'!G488</f>
        <v>0.81148275000000003</v>
      </c>
    </row>
    <row r="128" spans="3:20" x14ac:dyDescent="0.2">
      <c r="C128" s="538"/>
      <c r="D128" s="345">
        <v>3</v>
      </c>
      <c r="E128" s="349">
        <f>'цена(1,4 цк)'!H23</f>
        <v>0.70985747199999993</v>
      </c>
      <c r="F128" s="311">
        <f>'цена(1,4 цк)'!H54</f>
        <v>0.70642584399999986</v>
      </c>
      <c r="G128" s="311">
        <f>'цена(1,4 цк)'!H85</f>
        <v>0.68643811599999993</v>
      </c>
      <c r="H128" s="350">
        <f>'цена(1,4 цк)'!H116</f>
        <v>0.67024323999999991</v>
      </c>
      <c r="I128" s="349">
        <f>'цена(1,4 цк)'!H147</f>
        <v>0.73429747199999995</v>
      </c>
      <c r="J128" s="311">
        <f>'цена(1,4 цк)'!H178</f>
        <v>0.73086584399999988</v>
      </c>
      <c r="K128" s="311">
        <f>'цена(1,4 цк)'!H209</f>
        <v>0.71087811599999995</v>
      </c>
      <c r="L128" s="350">
        <f>'цена(1,4 цк)'!H240</f>
        <v>0.69468323999999992</v>
      </c>
      <c r="M128" s="349">
        <f>'цена(1,4 цк)'!H271</f>
        <v>0.7628274719999999</v>
      </c>
      <c r="N128" s="311">
        <f>'цена(1,4 цк)'!H302</f>
        <v>0.75939584399999993</v>
      </c>
      <c r="O128" s="311">
        <f>'цена(1,4 цк)'!H333</f>
        <v>0.739408116</v>
      </c>
      <c r="P128" s="356">
        <f>'цена(1,4 цк)'!H364</f>
        <v>0.72321323999999998</v>
      </c>
      <c r="Q128" s="349">
        <f>'цена(1,4 цк)'!H395</f>
        <v>0.85809747199999997</v>
      </c>
      <c r="R128" s="311">
        <f>'цена(1,4 цк)'!H426</f>
        <v>0.8546658439999999</v>
      </c>
      <c r="S128" s="311">
        <f>'цена(1,4 цк)'!H457</f>
        <v>0.83467811599999997</v>
      </c>
      <c r="T128" s="350">
        <f>'цена(1,4 цк)'!H488</f>
        <v>0.81848323999999995</v>
      </c>
    </row>
    <row r="129" spans="3:20" x14ac:dyDescent="0.2">
      <c r="C129" s="538"/>
      <c r="D129" s="345">
        <v>4</v>
      </c>
      <c r="E129" s="349">
        <f>'цена(1,4 цк)'!I23</f>
        <v>0.717721528</v>
      </c>
      <c r="F129" s="311">
        <f>'цена(1,4 цк)'!I54</f>
        <v>0.71424903100000003</v>
      </c>
      <c r="G129" s="311">
        <f>'цена(1,4 цк)'!I85</f>
        <v>0.69402325900000006</v>
      </c>
      <c r="H129" s="350">
        <f>'цена(1,4 цк)'!I116</f>
        <v>0.67763551</v>
      </c>
      <c r="I129" s="349">
        <f>'цена(1,4 цк)'!I147</f>
        <v>0.74216152800000013</v>
      </c>
      <c r="J129" s="311">
        <f>'цена(1,4 цк)'!I178</f>
        <v>0.73868903100000016</v>
      </c>
      <c r="K129" s="311">
        <f>'цена(1,4 цк)'!I209</f>
        <v>0.71846325900000008</v>
      </c>
      <c r="L129" s="350">
        <f>'цена(1,4 цк)'!I240</f>
        <v>0.70207551000000001</v>
      </c>
      <c r="M129" s="349">
        <f>'цена(1,4 цк)'!I271</f>
        <v>0.77069152800000007</v>
      </c>
      <c r="N129" s="311">
        <f>'цена(1,4 цк)'!I302</f>
        <v>0.76721903100000011</v>
      </c>
      <c r="O129" s="311">
        <f>'цена(1,4 цк)'!I333</f>
        <v>0.74699325900000013</v>
      </c>
      <c r="P129" s="356">
        <f>'цена(1,4 цк)'!I364</f>
        <v>0.73060550999999996</v>
      </c>
      <c r="Q129" s="349">
        <f>'цена(1,4 цк)'!I395</f>
        <v>0.86596152800000004</v>
      </c>
      <c r="R129" s="311">
        <f>'цена(1,4 цк)'!I426</f>
        <v>0.86248903100000007</v>
      </c>
      <c r="S129" s="311">
        <f>'цена(1,4 цк)'!I457</f>
        <v>0.8422632590000001</v>
      </c>
      <c r="T129" s="350">
        <f>'цена(1,4 цк)'!I488</f>
        <v>0.82587550999999992</v>
      </c>
    </row>
    <row r="130" spans="3:20" x14ac:dyDescent="0.2">
      <c r="C130" s="538"/>
      <c r="D130" s="345">
        <v>5</v>
      </c>
      <c r="E130" s="349">
        <f>'цена(1,4 цк)'!J23</f>
        <v>0.71547308800000009</v>
      </c>
      <c r="F130" s="311">
        <f>'цена(1,4 цк)'!J54</f>
        <v>0.71201227600000006</v>
      </c>
      <c r="G130" s="311">
        <f>'цена(1,4 цк)'!J85</f>
        <v>0.69185456400000012</v>
      </c>
      <c r="H130" s="350">
        <f>'цена(1,4 цк)'!J116</f>
        <v>0.67552196000000009</v>
      </c>
      <c r="I130" s="349">
        <f>'цена(1,4 цк)'!J147</f>
        <v>0.739913088</v>
      </c>
      <c r="J130" s="311">
        <f>'цена(1,4 цк)'!J178</f>
        <v>0.73645227599999996</v>
      </c>
      <c r="K130" s="311">
        <f>'цена(1,4 цк)'!J209</f>
        <v>0.71629456400000002</v>
      </c>
      <c r="L130" s="350">
        <f>'цена(1,4 цк)'!J240</f>
        <v>0.69996195999999999</v>
      </c>
      <c r="M130" s="349">
        <f>'цена(1,4 цк)'!J271</f>
        <v>0.76844308799999994</v>
      </c>
      <c r="N130" s="311">
        <f>'цена(1,4 цк)'!J302</f>
        <v>0.76498227599999991</v>
      </c>
      <c r="O130" s="311">
        <f>'цена(1,4 цк)'!J333</f>
        <v>0.74482456399999997</v>
      </c>
      <c r="P130" s="356">
        <f>'цена(1,4 цк)'!J364</f>
        <v>0.72849195999999994</v>
      </c>
      <c r="Q130" s="349">
        <f>'цена(1,4 цк)'!J395</f>
        <v>0.86371308800000013</v>
      </c>
      <c r="R130" s="311">
        <f>'цена(1,4 цк)'!J426</f>
        <v>0.86025227600000009</v>
      </c>
      <c r="S130" s="311">
        <f>'цена(1,4 цк)'!J457</f>
        <v>0.84009456400000015</v>
      </c>
      <c r="T130" s="350">
        <f>'цена(1,4 цк)'!J488</f>
        <v>0.82376196000000002</v>
      </c>
    </row>
    <row r="131" spans="3:20" x14ac:dyDescent="0.2">
      <c r="C131" s="538"/>
      <c r="D131" s="345">
        <v>6</v>
      </c>
      <c r="E131" s="349">
        <f>'цена(1,4 цк)'!K23</f>
        <v>0.71450790399999997</v>
      </c>
      <c r="F131" s="311">
        <f>'цена(1,4 цк)'!K54</f>
        <v>0.71105210799999996</v>
      </c>
      <c r="G131" s="311">
        <f>'цена(1,4 цк)'!K85</f>
        <v>0.69092361199999996</v>
      </c>
      <c r="H131" s="350">
        <f>'цена(1,4 цк)'!K116</f>
        <v>0.67461467999999991</v>
      </c>
      <c r="I131" s="349">
        <f>'цена(1,4 цк)'!K147</f>
        <v>0.73894790399999999</v>
      </c>
      <c r="J131" s="311">
        <f>'цена(1,4 цк)'!K178</f>
        <v>0.73549210799999998</v>
      </c>
      <c r="K131" s="311">
        <f>'цена(1,4 цк)'!K209</f>
        <v>0.71536361199999998</v>
      </c>
      <c r="L131" s="350">
        <f>'цена(1,4 цк)'!K240</f>
        <v>0.69905467999999993</v>
      </c>
      <c r="M131" s="349">
        <f>'цена(1,4 цк)'!K271</f>
        <v>0.76747790399999993</v>
      </c>
      <c r="N131" s="311">
        <f>'цена(1,4 цк)'!K302</f>
        <v>0.76402210800000003</v>
      </c>
      <c r="O131" s="311">
        <f>'цена(1,4 цк)'!K333</f>
        <v>0.74389361199999993</v>
      </c>
      <c r="P131" s="356">
        <f>'цена(1,4 цк)'!K364</f>
        <v>0.72758467999999998</v>
      </c>
      <c r="Q131" s="349">
        <f>'цена(1,4 цк)'!K395</f>
        <v>0.8627479039999999</v>
      </c>
      <c r="R131" s="311">
        <f>'цена(1,4 цк)'!K426</f>
        <v>0.859292108</v>
      </c>
      <c r="S131" s="311">
        <f>'цена(1,4 цк)'!K457</f>
        <v>0.83916361199999989</v>
      </c>
      <c r="T131" s="350">
        <f>'цена(1,4 цк)'!K488</f>
        <v>0.82285467999999995</v>
      </c>
    </row>
    <row r="132" spans="3:20" x14ac:dyDescent="0.2">
      <c r="C132" s="538"/>
      <c r="D132" s="345">
        <v>7</v>
      </c>
      <c r="E132" s="349">
        <f>'цена(1,4 цк)'!L23</f>
        <v>0.69593908000000015</v>
      </c>
      <c r="F132" s="311">
        <f>'цена(1,4 цк)'!L54</f>
        <v>0.69257978500000017</v>
      </c>
      <c r="G132" s="311">
        <f>'цена(1,4 цк)'!L85</f>
        <v>0.67301336500000009</v>
      </c>
      <c r="H132" s="350">
        <f>'цена(1,4 цк)'!L116</f>
        <v>0.6571598500000001</v>
      </c>
      <c r="I132" s="349">
        <f>'цена(1,4 цк)'!L147</f>
        <v>0.72037908000000006</v>
      </c>
      <c r="J132" s="311">
        <f>'цена(1,4 цк)'!L178</f>
        <v>0.71701978500000008</v>
      </c>
      <c r="K132" s="311">
        <f>'цена(1,4 цк)'!L209</f>
        <v>0.6974533650000001</v>
      </c>
      <c r="L132" s="350">
        <f>'цена(1,4 цк)'!L240</f>
        <v>0.68159985000000001</v>
      </c>
      <c r="M132" s="349">
        <f>'цена(1,4 цк)'!L271</f>
        <v>0.74890908</v>
      </c>
      <c r="N132" s="311">
        <f>'цена(1,4 цк)'!L302</f>
        <v>0.74554978500000002</v>
      </c>
      <c r="O132" s="311">
        <f>'цена(1,4 цк)'!L333</f>
        <v>0.72598336500000005</v>
      </c>
      <c r="P132" s="356">
        <f>'цена(1,4 цк)'!L364</f>
        <v>0.71012985000000006</v>
      </c>
      <c r="Q132" s="349">
        <f>'цена(1,4 цк)'!L395</f>
        <v>0.84417908000000008</v>
      </c>
      <c r="R132" s="311">
        <f>'цена(1,4 цк)'!L426</f>
        <v>0.8408197850000001</v>
      </c>
      <c r="S132" s="311">
        <f>'цена(1,4 цк)'!L457</f>
        <v>0.82125336500000012</v>
      </c>
      <c r="T132" s="350">
        <f>'цена(1,4 цк)'!L488</f>
        <v>0.80539985000000014</v>
      </c>
    </row>
    <row r="133" spans="3:20" x14ac:dyDescent="0.2">
      <c r="C133" s="538"/>
      <c r="D133" s="345">
        <v>8</v>
      </c>
      <c r="E133" s="349">
        <f>'цена(1,4 цк)'!M23</f>
        <v>0.70554704800000012</v>
      </c>
      <c r="F133" s="311">
        <f>'цена(1,4 цк)'!M54</f>
        <v>0.70213782100000011</v>
      </c>
      <c r="G133" s="311">
        <f>'цена(1,4 цк)'!M85</f>
        <v>0.68228056900000011</v>
      </c>
      <c r="H133" s="350">
        <f>'цена(1,4 цк)'!M116</f>
        <v>0.66619141000000015</v>
      </c>
      <c r="I133" s="349">
        <f>'цена(1,4 цк)'!M147</f>
        <v>0.72998704800000003</v>
      </c>
      <c r="J133" s="311">
        <f>'цена(1,4 цк)'!M178</f>
        <v>0.72657782100000012</v>
      </c>
      <c r="K133" s="311">
        <f>'цена(1,4 цк)'!M209</f>
        <v>0.70672056900000002</v>
      </c>
      <c r="L133" s="350">
        <f>'цена(1,4 цк)'!M240</f>
        <v>0.69063141000000006</v>
      </c>
      <c r="M133" s="349">
        <f>'цена(1,4 цк)'!M271</f>
        <v>0.75851704800000008</v>
      </c>
      <c r="N133" s="311">
        <f>'цена(1,4 цк)'!M302</f>
        <v>0.75510782100000007</v>
      </c>
      <c r="O133" s="311">
        <f>'цена(1,4 цк)'!M333</f>
        <v>0.73525056900000008</v>
      </c>
      <c r="P133" s="356">
        <f>'цена(1,4 цк)'!M364</f>
        <v>0.71916141</v>
      </c>
      <c r="Q133" s="349">
        <f>'цена(1,4 цк)'!M395</f>
        <v>0.85378704800000016</v>
      </c>
      <c r="R133" s="311">
        <f>'цена(1,4 цк)'!M426</f>
        <v>0.85037782100000014</v>
      </c>
      <c r="S133" s="311">
        <f>'цена(1,4 цк)'!M457</f>
        <v>0.83052056900000015</v>
      </c>
      <c r="T133" s="350">
        <f>'цена(1,4 цк)'!M488</f>
        <v>0.81443141000000019</v>
      </c>
    </row>
    <row r="134" spans="3:20" x14ac:dyDescent="0.2">
      <c r="C134" s="538"/>
      <c r="D134" s="345">
        <v>9</v>
      </c>
      <c r="E134" s="349">
        <f>'цена(1,4 цк)'!N23</f>
        <v>0.70466960799999989</v>
      </c>
      <c r="F134" s="311">
        <f>'цена(1,4 цк)'!N54</f>
        <v>0.70126494099999992</v>
      </c>
      <c r="G134" s="311">
        <f>'цена(1,4 цк)'!N85</f>
        <v>0.68143424899999994</v>
      </c>
      <c r="H134" s="350">
        <f>'цена(1,4 цк)'!N116</f>
        <v>0.66536660999999997</v>
      </c>
      <c r="I134" s="349">
        <f>'цена(1,4 цк)'!N147</f>
        <v>0.72910960800000002</v>
      </c>
      <c r="J134" s="311">
        <f>'цена(1,4 цк)'!N178</f>
        <v>0.72570494099999994</v>
      </c>
      <c r="K134" s="311">
        <f>'цена(1,4 цк)'!N209</f>
        <v>0.70587424899999995</v>
      </c>
      <c r="L134" s="350">
        <f>'цена(1,4 цк)'!N240</f>
        <v>0.68980660999999999</v>
      </c>
      <c r="M134" s="349">
        <f>'цена(1,4 цк)'!N271</f>
        <v>0.75763960799999996</v>
      </c>
      <c r="N134" s="311">
        <f>'цена(1,4 цк)'!N302</f>
        <v>0.75423494099999988</v>
      </c>
      <c r="O134" s="311">
        <f>'цена(1,4 цк)'!N333</f>
        <v>0.7344042489999999</v>
      </c>
      <c r="P134" s="356">
        <f>'цена(1,4 цк)'!N364</f>
        <v>0.71833660999999993</v>
      </c>
      <c r="Q134" s="349">
        <f>'цена(1,4 цк)'!N395</f>
        <v>0.85290960799999993</v>
      </c>
      <c r="R134" s="311">
        <f>'цена(1,4 цк)'!N426</f>
        <v>0.84950494099999996</v>
      </c>
      <c r="S134" s="311">
        <f>'цена(1,4 цк)'!N457</f>
        <v>0.82967424899999986</v>
      </c>
      <c r="T134" s="350">
        <f>'цена(1,4 цк)'!N488</f>
        <v>0.8136066099999999</v>
      </c>
    </row>
    <row r="135" spans="3:20" x14ac:dyDescent="0.2">
      <c r="C135" s="538"/>
      <c r="D135" s="345">
        <v>10</v>
      </c>
      <c r="E135" s="349">
        <f>'цена(1,4 цк)'!O23</f>
        <v>0.71365239999999996</v>
      </c>
      <c r="F135" s="311">
        <f>'цена(1,4 цк)'!O54</f>
        <v>0.71020105</v>
      </c>
      <c r="G135" s="311">
        <f>'цена(1,4 цк)'!O85</f>
        <v>0.69009844999999992</v>
      </c>
      <c r="H135" s="350">
        <f>'цена(1,4 цк)'!O116</f>
        <v>0.67381049999999998</v>
      </c>
      <c r="I135" s="349">
        <f>'цена(1,4 цк)'!O147</f>
        <v>0.73809239999999998</v>
      </c>
      <c r="J135" s="311">
        <f>'цена(1,4 цк)'!O178</f>
        <v>0.73464105000000002</v>
      </c>
      <c r="K135" s="311">
        <f>'цена(1,4 цк)'!O209</f>
        <v>0.71453845000000005</v>
      </c>
      <c r="L135" s="350">
        <f>'цена(1,4 цк)'!O240</f>
        <v>0.6982505</v>
      </c>
      <c r="M135" s="349">
        <f>'цена(1,4 цк)'!O271</f>
        <v>0.76662239999999993</v>
      </c>
      <c r="N135" s="311">
        <f>'цена(1,4 цк)'!O302</f>
        <v>0.76317105000000007</v>
      </c>
      <c r="O135" s="311">
        <f>'цена(1,4 цк)'!O333</f>
        <v>0.74306844999999999</v>
      </c>
      <c r="P135" s="356">
        <f>'цена(1,4 цк)'!O364</f>
        <v>0.72678049999999994</v>
      </c>
      <c r="Q135" s="349">
        <f>'цена(1,4 цк)'!O395</f>
        <v>0.8618924</v>
      </c>
      <c r="R135" s="311">
        <f>'цена(1,4 цк)'!O426</f>
        <v>0.85844105000000004</v>
      </c>
      <c r="S135" s="311">
        <f>'цена(1,4 цк)'!O457</f>
        <v>0.83833844999999996</v>
      </c>
      <c r="T135" s="350">
        <f>'цена(1,4 цк)'!O488</f>
        <v>0.82205049999999991</v>
      </c>
    </row>
    <row r="136" spans="3:20" x14ac:dyDescent="0.2">
      <c r="C136" s="538"/>
      <c r="D136" s="345">
        <v>11</v>
      </c>
      <c r="E136" s="349">
        <f>'цена(1,4 цк)'!P23</f>
        <v>0.71579115999999998</v>
      </c>
      <c r="F136" s="311">
        <f>'цена(1,4 цк)'!P54</f>
        <v>0.71232869500000007</v>
      </c>
      <c r="G136" s="311">
        <f>'цена(1,4 цк)'!P85</f>
        <v>0.69216135499999998</v>
      </c>
      <c r="H136" s="350">
        <f>'цена(1,4 цк)'!P116</f>
        <v>0.67582095000000009</v>
      </c>
      <c r="I136" s="349">
        <f>'цена(1,4 цк)'!P147</f>
        <v>0.74023116</v>
      </c>
      <c r="J136" s="311">
        <f>'цена(1,4 цк)'!P178</f>
        <v>0.73676869500000008</v>
      </c>
      <c r="K136" s="311">
        <f>'цена(1,4 цк)'!P209</f>
        <v>0.716601355</v>
      </c>
      <c r="L136" s="350">
        <f>'цена(1,4 цк)'!P240</f>
        <v>0.7002609500000001</v>
      </c>
      <c r="M136" s="349">
        <f>'цена(1,4 цк)'!P271</f>
        <v>0.76876116000000005</v>
      </c>
      <c r="N136" s="311">
        <f>'цена(1,4 цк)'!P302</f>
        <v>0.76529869500000003</v>
      </c>
      <c r="O136" s="311">
        <f>'цена(1,4 цк)'!P333</f>
        <v>0.74513135499999994</v>
      </c>
      <c r="P136" s="356">
        <f>'цена(1,4 цк)'!P364</f>
        <v>0.72879095000000005</v>
      </c>
      <c r="Q136" s="349">
        <f>'цена(1,4 цк)'!P395</f>
        <v>0.86403116000000002</v>
      </c>
      <c r="R136" s="311">
        <f>'цена(1,4 цк)'!P426</f>
        <v>0.86056869499999999</v>
      </c>
      <c r="S136" s="311">
        <f>'цена(1,4 цк)'!P457</f>
        <v>0.84040135500000002</v>
      </c>
      <c r="T136" s="350">
        <f>'цена(1,4 цк)'!P488</f>
        <v>0.82406095000000001</v>
      </c>
    </row>
    <row r="137" spans="3:20" x14ac:dyDescent="0.2">
      <c r="C137" s="538"/>
      <c r="D137" s="345">
        <v>12</v>
      </c>
      <c r="E137" s="349">
        <f>'цена(1,4 цк)'!Q23</f>
        <v>0.71513308000000009</v>
      </c>
      <c r="F137" s="311">
        <f>'цена(1,4 цк)'!Q54</f>
        <v>0.71167403500000015</v>
      </c>
      <c r="G137" s="311">
        <f>'цена(1,4 цк)'!Q85</f>
        <v>0.69152661500000012</v>
      </c>
      <c r="H137" s="350">
        <f>'цена(1,4 цк)'!Q116</f>
        <v>0.67520235000000017</v>
      </c>
      <c r="I137" s="349">
        <f>'цена(1,4 цк)'!Q147</f>
        <v>0.73957307999999999</v>
      </c>
      <c r="J137" s="311">
        <f>'цена(1,4 цк)'!Q178</f>
        <v>0.73611403500000006</v>
      </c>
      <c r="K137" s="311">
        <f>'цена(1,4 цк)'!Q209</f>
        <v>0.71596661500000003</v>
      </c>
      <c r="L137" s="350">
        <f>'цена(1,4 цк)'!Q240</f>
        <v>0.69964235000000008</v>
      </c>
      <c r="M137" s="349">
        <f>'цена(1,4 цк)'!Q271</f>
        <v>0.76810307999999994</v>
      </c>
      <c r="N137" s="311">
        <f>'цена(1,4 цк)'!Q302</f>
        <v>0.764644035</v>
      </c>
      <c r="O137" s="311">
        <f>'цена(1,4 цк)'!Q333</f>
        <v>0.74449661499999997</v>
      </c>
      <c r="P137" s="356">
        <f>'цена(1,4 цк)'!Q364</f>
        <v>0.72817235000000002</v>
      </c>
      <c r="Q137" s="349">
        <f>'цена(1,4 цк)'!Q395</f>
        <v>0.86337308000000013</v>
      </c>
      <c r="R137" s="311">
        <f>'цена(1,4 цк)'!Q426</f>
        <v>0.85991403500000008</v>
      </c>
      <c r="S137" s="311">
        <f>'цена(1,4 цк)'!Q457</f>
        <v>0.83976661500000016</v>
      </c>
      <c r="T137" s="350">
        <f>'цена(1,4 цк)'!Q488</f>
        <v>0.8234423500000001</v>
      </c>
    </row>
    <row r="138" spans="3:20" x14ac:dyDescent="0.2">
      <c r="C138" s="538"/>
      <c r="D138" s="345">
        <v>13</v>
      </c>
      <c r="E138" s="349">
        <f>'цена(1,4 цк)'!R23</f>
        <v>0.69491905600000003</v>
      </c>
      <c r="F138" s="311">
        <f>'цена(1,4 цк)'!R54</f>
        <v>0.69156506200000001</v>
      </c>
      <c r="G138" s="311">
        <f>'цена(1,4 цк)'!R85</f>
        <v>0.6720295180000001</v>
      </c>
      <c r="H138" s="350">
        <f>'цена(1,4 цк)'!R116</f>
        <v>0.65620102000000013</v>
      </c>
      <c r="I138" s="349">
        <f>'цена(1,4 цк)'!R147</f>
        <v>0.71935905600000005</v>
      </c>
      <c r="J138" s="311">
        <f>'цена(1,4 цк)'!R178</f>
        <v>0.71600506199999991</v>
      </c>
      <c r="K138" s="311">
        <f>'цена(1,4 цк)'!R209</f>
        <v>0.69646951800000001</v>
      </c>
      <c r="L138" s="350">
        <f>'цена(1,4 цк)'!R240</f>
        <v>0.68064102000000004</v>
      </c>
      <c r="M138" s="349">
        <f>'цена(1,4 цк)'!R271</f>
        <v>0.747889056</v>
      </c>
      <c r="N138" s="311">
        <f>'цена(1,4 цк)'!R302</f>
        <v>0.74453506199999997</v>
      </c>
      <c r="O138" s="311">
        <f>'цена(1,4 цк)'!R333</f>
        <v>0.72499951799999995</v>
      </c>
      <c r="P138" s="356">
        <f>'цена(1,4 цк)'!R364</f>
        <v>0.70917101999999999</v>
      </c>
      <c r="Q138" s="349">
        <f>'цена(1,4 цк)'!R395</f>
        <v>0.84315905600000007</v>
      </c>
      <c r="R138" s="311">
        <f>'цена(1,4 цк)'!R426</f>
        <v>0.83980506200000005</v>
      </c>
      <c r="S138" s="311">
        <f>'цена(1,4 цк)'!R457</f>
        <v>0.82026951800000003</v>
      </c>
      <c r="T138" s="350">
        <f>'цена(1,4 цк)'!R488</f>
        <v>0.80444102000000006</v>
      </c>
    </row>
    <row r="139" spans="3:20" x14ac:dyDescent="0.2">
      <c r="C139" s="538"/>
      <c r="D139" s="345">
        <v>14</v>
      </c>
      <c r="E139" s="349">
        <f>'цена(1,4 цк)'!S23</f>
        <v>0.69533583999999993</v>
      </c>
      <c r="F139" s="311">
        <f>'цена(1,4 цк)'!S54</f>
        <v>0.69197967999999987</v>
      </c>
      <c r="G139" s="311">
        <f>'цена(1,4 цк)'!S85</f>
        <v>0.67243151999999984</v>
      </c>
      <c r="H139" s="350">
        <f>'цена(1,4 цк)'!S116</f>
        <v>0.65659279999999987</v>
      </c>
      <c r="I139" s="349">
        <f>'цена(1,4 цк)'!S147</f>
        <v>0.71977584000000006</v>
      </c>
      <c r="J139" s="311">
        <f>'цена(1,4 цк)'!S178</f>
        <v>0.71641968</v>
      </c>
      <c r="K139" s="311">
        <f>'цена(1,4 цк)'!S209</f>
        <v>0.69687151999999997</v>
      </c>
      <c r="L139" s="350">
        <f>'цена(1,4 цк)'!S240</f>
        <v>0.68103279999999999</v>
      </c>
      <c r="M139" s="349">
        <f>'цена(1,4 цк)'!S271</f>
        <v>0.74830584</v>
      </c>
      <c r="N139" s="311">
        <f>'цена(1,4 цк)'!S302</f>
        <v>0.74494967999999995</v>
      </c>
      <c r="O139" s="311">
        <f>'цена(1,4 цк)'!S333</f>
        <v>0.72540151999999991</v>
      </c>
      <c r="P139" s="356">
        <f>'цена(1,4 цк)'!S364</f>
        <v>0.70956279999999994</v>
      </c>
      <c r="Q139" s="349">
        <f>'цена(1,4 цк)'!S395</f>
        <v>0.84357583999999997</v>
      </c>
      <c r="R139" s="311">
        <f>'цена(1,4 цк)'!S426</f>
        <v>0.84021967999999991</v>
      </c>
      <c r="S139" s="311">
        <f>'цена(1,4 цк)'!S457</f>
        <v>0.82067151999999988</v>
      </c>
      <c r="T139" s="350">
        <f>'цена(1,4 цк)'!S488</f>
        <v>0.8048327999999999</v>
      </c>
    </row>
    <row r="140" spans="3:20" x14ac:dyDescent="0.2">
      <c r="C140" s="538"/>
      <c r="D140" s="345">
        <v>15</v>
      </c>
      <c r="E140" s="349">
        <f>'цена(1,4 цк)'!T23</f>
        <v>0.7302140800000001</v>
      </c>
      <c r="F140" s="311">
        <f>'цена(1,4 цк)'!T54</f>
        <v>0.72667666000000009</v>
      </c>
      <c r="G140" s="311">
        <f>'цена(1,4 цк)'!T85</f>
        <v>0.70607274000000009</v>
      </c>
      <c r="H140" s="350">
        <f>'цена(1,4 цк)'!T116</f>
        <v>0.68937860000000017</v>
      </c>
      <c r="I140" s="349">
        <f>'цена(1,4 цк)'!T147</f>
        <v>0.75465408</v>
      </c>
      <c r="J140" s="311">
        <f>'цена(1,4 цк)'!T178</f>
        <v>0.75111665999999999</v>
      </c>
      <c r="K140" s="311">
        <f>'цена(1,4 цк)'!T209</f>
        <v>0.73051273999999999</v>
      </c>
      <c r="L140" s="350">
        <f>'цена(1,4 цк)'!T240</f>
        <v>0.71381860000000008</v>
      </c>
      <c r="M140" s="349">
        <f>'цена(1,4 цк)'!T271</f>
        <v>0.78318407999999995</v>
      </c>
      <c r="N140" s="311">
        <f>'цена(1,4 цк)'!T302</f>
        <v>0.77964666000000005</v>
      </c>
      <c r="O140" s="311">
        <f>'цена(1,4 цк)'!T333</f>
        <v>0.75904273999999994</v>
      </c>
      <c r="P140" s="356">
        <f>'цена(1,4 цк)'!T364</f>
        <v>0.74234860000000003</v>
      </c>
      <c r="Q140" s="349">
        <f>'цена(1,4 цк)'!T395</f>
        <v>0.87845408000000014</v>
      </c>
      <c r="R140" s="311">
        <f>'цена(1,4 цк)'!T426</f>
        <v>0.87491666000000012</v>
      </c>
      <c r="S140" s="311">
        <f>'цена(1,4 цк)'!T457</f>
        <v>0.85431274000000013</v>
      </c>
      <c r="T140" s="350">
        <f>'цена(1,4 цк)'!T488</f>
        <v>0.8376186000000001</v>
      </c>
    </row>
    <row r="141" spans="3:20" x14ac:dyDescent="0.2">
      <c r="C141" s="538"/>
      <c r="D141" s="345">
        <v>16</v>
      </c>
      <c r="E141" s="349">
        <f>'цена(1,4 цк)'!U23</f>
        <v>0.74128079199999997</v>
      </c>
      <c r="F141" s="311">
        <f>'цена(1,4 цк)'!U54</f>
        <v>0.73768585900000005</v>
      </c>
      <c r="G141" s="311">
        <f>'цена(1,4 цк)'!U85</f>
        <v>0.71674695100000008</v>
      </c>
      <c r="H141" s="350">
        <f>'цена(1,4 цк)'!U116</f>
        <v>0.69978138999999995</v>
      </c>
      <c r="I141" s="349">
        <f>'цена(1,4 цк)'!U147</f>
        <v>0.76572079200000009</v>
      </c>
      <c r="J141" s="311">
        <f>'цена(1,4 цк)'!U178</f>
        <v>0.76212585900000007</v>
      </c>
      <c r="K141" s="311">
        <f>'цена(1,4 цк)'!U209</f>
        <v>0.74118695100000009</v>
      </c>
      <c r="L141" s="350">
        <f>'цена(1,4 цк)'!U240</f>
        <v>0.72422139000000008</v>
      </c>
      <c r="M141" s="349">
        <f>'цена(1,4 цк)'!U271</f>
        <v>0.79425079200000004</v>
      </c>
      <c r="N141" s="311">
        <f>'цена(1,4 цк)'!U302</f>
        <v>0.79065585900000013</v>
      </c>
      <c r="O141" s="311">
        <f>'цена(1,4 цк)'!U333</f>
        <v>0.76971695100000015</v>
      </c>
      <c r="P141" s="356">
        <f>'цена(1,4 цк)'!U364</f>
        <v>0.75275139000000002</v>
      </c>
      <c r="Q141" s="349">
        <f>'цена(1,4 цк)'!U395</f>
        <v>0.889520792</v>
      </c>
      <c r="R141" s="311">
        <f>'цена(1,4 цк)'!U426</f>
        <v>0.88592585900000009</v>
      </c>
      <c r="S141" s="311">
        <f>'цена(1,4 цк)'!U457</f>
        <v>0.86498695100000011</v>
      </c>
      <c r="T141" s="350">
        <f>'цена(1,4 цк)'!U488</f>
        <v>0.84802138999999999</v>
      </c>
    </row>
    <row r="142" spans="3:20" x14ac:dyDescent="0.2">
      <c r="C142" s="538"/>
      <c r="D142" s="345">
        <v>17</v>
      </c>
      <c r="E142" s="349">
        <f>'цена(1,4 цк)'!V23</f>
        <v>0.73770522400000005</v>
      </c>
      <c r="F142" s="311">
        <f>'цена(1,4 цк)'!V54</f>
        <v>0.73412887299999996</v>
      </c>
      <c r="G142" s="311">
        <f>'цена(1,4 цк)'!V85</f>
        <v>0.71329819700000008</v>
      </c>
      <c r="H142" s="350">
        <f>'цена(1,4 цк)'!V116</f>
        <v>0.69642033000000003</v>
      </c>
      <c r="I142" s="349">
        <f>'цена(1,4 цк)'!V147</f>
        <v>0.76214522399999995</v>
      </c>
      <c r="J142" s="311">
        <f>'цена(1,4 цк)'!V178</f>
        <v>0.75856887299999998</v>
      </c>
      <c r="K142" s="311">
        <f>'цена(1,4 цк)'!V209</f>
        <v>0.73773819699999998</v>
      </c>
      <c r="L142" s="350">
        <f>'цена(1,4 цк)'!V240</f>
        <v>0.72086032999999994</v>
      </c>
      <c r="M142" s="349">
        <f>'цена(1,4 цк)'!V271</f>
        <v>0.79067522400000001</v>
      </c>
      <c r="N142" s="311">
        <f>'цена(1,4 цк)'!V302</f>
        <v>0.78709887299999992</v>
      </c>
      <c r="O142" s="311">
        <f>'цена(1,4 цк)'!V333</f>
        <v>0.76626819700000004</v>
      </c>
      <c r="P142" s="356">
        <f>'цена(1,4 цк)'!V364</f>
        <v>0.74939032999999999</v>
      </c>
      <c r="Q142" s="349">
        <f>'цена(1,4 цк)'!V395</f>
        <v>0.88594522400000009</v>
      </c>
      <c r="R142" s="311">
        <f>'цена(1,4 цк)'!V426</f>
        <v>0.882368873</v>
      </c>
      <c r="S142" s="311">
        <f>'цена(1,4 цк)'!V457</f>
        <v>0.86153819700000012</v>
      </c>
      <c r="T142" s="350">
        <f>'цена(1,4 цк)'!V488</f>
        <v>0.84466033000000007</v>
      </c>
    </row>
    <row r="143" spans="3:20" x14ac:dyDescent="0.2">
      <c r="C143" s="538"/>
      <c r="D143" s="345">
        <v>18</v>
      </c>
      <c r="E143" s="349">
        <f>'цена(1,4 цк)'!W23</f>
        <v>0.70339731999999999</v>
      </c>
      <c r="F143" s="311">
        <f>'цена(1,4 цк)'!W54</f>
        <v>0.69999926499999998</v>
      </c>
      <c r="G143" s="311">
        <f>'цена(1,4 цк)'!W85</f>
        <v>0.68020708500000004</v>
      </c>
      <c r="H143" s="350">
        <f>'цена(1,4 цк)'!W116</f>
        <v>0.66417064999999997</v>
      </c>
      <c r="I143" s="349">
        <f>'цена(1,4 цк)'!W147</f>
        <v>0.72783732000000001</v>
      </c>
      <c r="J143" s="311">
        <f>'цена(1,4 цк)'!W178</f>
        <v>0.724439265</v>
      </c>
      <c r="K143" s="311">
        <f>'цена(1,4 цк)'!W209</f>
        <v>0.70464708499999995</v>
      </c>
      <c r="L143" s="350">
        <f>'цена(1,4 цк)'!W240</f>
        <v>0.68861064999999999</v>
      </c>
      <c r="M143" s="349">
        <f>'цена(1,4 цк)'!W271</f>
        <v>0.75636731999999995</v>
      </c>
      <c r="N143" s="311">
        <f>'цена(1,4 цк)'!W302</f>
        <v>0.75296926499999994</v>
      </c>
      <c r="O143" s="311">
        <f>'цена(1,4 цк)'!W333</f>
        <v>0.7331770849999999</v>
      </c>
      <c r="P143" s="356">
        <f>'цена(1,4 цк)'!W364</f>
        <v>0.71714064999999994</v>
      </c>
      <c r="Q143" s="349">
        <f>'цена(1,4 цк)'!W395</f>
        <v>0.85163732000000003</v>
      </c>
      <c r="R143" s="311">
        <f>'цена(1,4 цк)'!W426</f>
        <v>0.84823926500000002</v>
      </c>
      <c r="S143" s="311">
        <f>'цена(1,4 цк)'!W457</f>
        <v>0.82844708499999997</v>
      </c>
      <c r="T143" s="350">
        <f>'цена(1,4 цк)'!W488</f>
        <v>0.81241065000000001</v>
      </c>
    </row>
    <row r="144" spans="3:20" x14ac:dyDescent="0.2">
      <c r="C144" s="538"/>
      <c r="D144" s="345">
        <v>19</v>
      </c>
      <c r="E144" s="349">
        <f>'цена(1,4 цк)'!X23</f>
        <v>0.69404161600000014</v>
      </c>
      <c r="F144" s="311">
        <f>'цена(1,4 цк)'!X54</f>
        <v>0.69069218200000015</v>
      </c>
      <c r="G144" s="311">
        <f>'цена(1,4 цк)'!X85</f>
        <v>0.67118319800000004</v>
      </c>
      <c r="H144" s="350">
        <f>'цена(1,4 цк)'!X116</f>
        <v>0.65537622000000006</v>
      </c>
      <c r="I144" s="349">
        <f>'цена(1,4 цк)'!X147</f>
        <v>0.71848161600000005</v>
      </c>
      <c r="J144" s="311">
        <f>'цена(1,4 цк)'!X178</f>
        <v>0.71513218200000006</v>
      </c>
      <c r="K144" s="311">
        <f>'цена(1,4 цк)'!X209</f>
        <v>0.69562319800000005</v>
      </c>
      <c r="L144" s="350">
        <f>'цена(1,4 цк)'!X240</f>
        <v>0.67981622000000008</v>
      </c>
      <c r="M144" s="349">
        <f>'цена(1,4 цк)'!X271</f>
        <v>0.74701161599999999</v>
      </c>
      <c r="N144" s="311">
        <f>'цена(1,4 цк)'!X302</f>
        <v>0.743662182</v>
      </c>
      <c r="O144" s="311">
        <f>'цена(1,4 цк)'!X333</f>
        <v>0.724153198</v>
      </c>
      <c r="P144" s="356">
        <f>'цена(1,4 цк)'!X364</f>
        <v>0.70834622000000003</v>
      </c>
      <c r="Q144" s="349">
        <f>'цена(1,4 цк)'!X395</f>
        <v>0.84228161600000007</v>
      </c>
      <c r="R144" s="311">
        <f>'цена(1,4 цк)'!X426</f>
        <v>0.83893218200000008</v>
      </c>
      <c r="S144" s="311">
        <f>'цена(1,4 цк)'!X457</f>
        <v>0.81942319800000007</v>
      </c>
      <c r="T144" s="350">
        <f>'цена(1,4 цк)'!X488</f>
        <v>0.8036162200000001</v>
      </c>
    </row>
    <row r="145" spans="3:20" x14ac:dyDescent="0.2">
      <c r="C145" s="538"/>
      <c r="D145" s="345">
        <v>20</v>
      </c>
      <c r="E145" s="349">
        <f>'цена(1,4 цк)'!Y23</f>
        <v>0.70609544800000001</v>
      </c>
      <c r="F145" s="311">
        <f>'цена(1,4 цк)'!Y54</f>
        <v>0.70268337100000011</v>
      </c>
      <c r="G145" s="311">
        <f>'цена(1,4 цк)'!Y85</f>
        <v>0.68280951900000009</v>
      </c>
      <c r="H145" s="350">
        <f>'цена(1,4 цк)'!Y116</f>
        <v>0.66670691000000015</v>
      </c>
      <c r="I145" s="349">
        <f>'цена(1,4 цк)'!Y147</f>
        <v>0.73053544800000014</v>
      </c>
      <c r="J145" s="311">
        <f>'цена(1,4 цк)'!Y178</f>
        <v>0.72712337100000002</v>
      </c>
      <c r="K145" s="311">
        <f>'цена(1,4 цк)'!Y209</f>
        <v>0.7072495190000001</v>
      </c>
      <c r="L145" s="350">
        <f>'цена(1,4 цк)'!Y240</f>
        <v>0.69114691000000006</v>
      </c>
      <c r="M145" s="349">
        <f>'цена(1,4 цк)'!Y271</f>
        <v>0.75906544800000009</v>
      </c>
      <c r="N145" s="311">
        <f>'цена(1,4 цк)'!Y302</f>
        <v>0.75565337099999996</v>
      </c>
      <c r="O145" s="311">
        <f>'цена(1,4 цк)'!Y333</f>
        <v>0.73577951900000005</v>
      </c>
      <c r="P145" s="356">
        <f>'цена(1,4 цк)'!Y364</f>
        <v>0.71967691</v>
      </c>
      <c r="Q145" s="349">
        <f>'цена(1,4 цк)'!Y395</f>
        <v>0.85433544800000005</v>
      </c>
      <c r="R145" s="311">
        <f>'цена(1,4 цк)'!Y426</f>
        <v>0.85092337100000004</v>
      </c>
      <c r="S145" s="311">
        <f>'цена(1,4 цк)'!Y457</f>
        <v>0.83104951900000013</v>
      </c>
      <c r="T145" s="350">
        <f>'цена(1,4 цк)'!Y488</f>
        <v>0.81494691000000008</v>
      </c>
    </row>
    <row r="146" spans="3:20" x14ac:dyDescent="0.2">
      <c r="C146" s="538"/>
      <c r="D146" s="345">
        <v>21</v>
      </c>
      <c r="E146" s="349">
        <f>'цена(1,4 цк)'!Z23</f>
        <v>0.71210591200000006</v>
      </c>
      <c r="F146" s="311">
        <f>'цена(1,4 цк)'!Z54</f>
        <v>0.70866259900000006</v>
      </c>
      <c r="G146" s="311">
        <f>'цена(1,4 цк)'!Z85</f>
        <v>0.6886068110000001</v>
      </c>
      <c r="H146" s="350">
        <f>'цена(1,4 цк)'!Z116</f>
        <v>0.67235679000000015</v>
      </c>
      <c r="I146" s="349">
        <f>'цена(1,4 цк)'!Z147</f>
        <v>0.73654591200000008</v>
      </c>
      <c r="J146" s="311">
        <f>'цена(1,4 цк)'!Z178</f>
        <v>0.73310259900000008</v>
      </c>
      <c r="K146" s="311">
        <f>'цена(1,4 цк)'!Z209</f>
        <v>0.713046811</v>
      </c>
      <c r="L146" s="350">
        <f>'цена(1,4 цк)'!Z240</f>
        <v>0.69679679000000005</v>
      </c>
      <c r="M146" s="349">
        <f>'цена(1,4 цк)'!Z271</f>
        <v>0.76507591200000002</v>
      </c>
      <c r="N146" s="311">
        <f>'цена(1,4 цк)'!Z302</f>
        <v>0.76163259900000002</v>
      </c>
      <c r="O146" s="311">
        <f>'цена(1,4 цк)'!Z333</f>
        <v>0.74157681100000006</v>
      </c>
      <c r="P146" s="356">
        <f>'цена(1,4 цк)'!Z364</f>
        <v>0.72532679000000011</v>
      </c>
      <c r="Q146" s="349">
        <f>'цена(1,4 цк)'!Z395</f>
        <v>0.8603459120000001</v>
      </c>
      <c r="R146" s="311">
        <f>'цена(1,4 цк)'!Z426</f>
        <v>0.8569025990000001</v>
      </c>
      <c r="S146" s="311">
        <f>'цена(1,4 цк)'!Z457</f>
        <v>0.83684681100000013</v>
      </c>
      <c r="T146" s="350">
        <f>'цена(1,4 цк)'!Z488</f>
        <v>0.82059679000000019</v>
      </c>
    </row>
    <row r="147" spans="3:20" x14ac:dyDescent="0.2">
      <c r="C147" s="538"/>
      <c r="D147" s="345">
        <v>22</v>
      </c>
      <c r="E147" s="349">
        <f>'цена(1,4 цк)'!AA23</f>
        <v>0.70822323999999992</v>
      </c>
      <c r="F147" s="311">
        <f>'цена(1,4 цк)'!AA54</f>
        <v>0.7048001049999999</v>
      </c>
      <c r="G147" s="311">
        <f>'цена(1,4 цк)'!AA85</f>
        <v>0.68486184499999991</v>
      </c>
      <c r="H147" s="350">
        <f>'цена(1,4 цк)'!AA116</f>
        <v>0.66870704999999986</v>
      </c>
      <c r="I147" s="349">
        <f>'цена(1,4 цк)'!AA147</f>
        <v>0.73266323999999994</v>
      </c>
      <c r="J147" s="311">
        <f>'цена(1,4 цк)'!AA178</f>
        <v>0.72924010499999992</v>
      </c>
      <c r="K147" s="311">
        <f>'цена(1,4 цк)'!AA209</f>
        <v>0.70930184499999993</v>
      </c>
      <c r="L147" s="350">
        <f>'цена(1,4 цк)'!AA240</f>
        <v>0.69314704999999988</v>
      </c>
      <c r="M147" s="349">
        <f>'цена(1,4 цк)'!AA271</f>
        <v>0.76119323999999999</v>
      </c>
      <c r="N147" s="311">
        <f>'цена(1,4 цк)'!AA302</f>
        <v>0.75777010499999997</v>
      </c>
      <c r="O147" s="311">
        <f>'цена(1,4 цк)'!AA333</f>
        <v>0.73783184499999988</v>
      </c>
      <c r="P147" s="356">
        <f>'цена(1,4 цк)'!AA364</f>
        <v>0.72167704999999993</v>
      </c>
      <c r="Q147" s="349">
        <f>'цена(1,4 цк)'!AA395</f>
        <v>0.85646323999999996</v>
      </c>
      <c r="R147" s="311">
        <f>'цена(1,4 цк)'!AA426</f>
        <v>0.85304010499999994</v>
      </c>
      <c r="S147" s="311">
        <f>'цена(1,4 цк)'!AA457</f>
        <v>0.83310184499999995</v>
      </c>
      <c r="T147" s="350">
        <f>'цена(1,4 цк)'!AA488</f>
        <v>0.8169470499999999</v>
      </c>
    </row>
    <row r="148" spans="3:20" ht="13.5" thickBot="1" x14ac:dyDescent="0.25">
      <c r="C148" s="539"/>
      <c r="D148" s="346">
        <v>23</v>
      </c>
      <c r="E148" s="351">
        <f>'цена(1,4 цк)'!AB23</f>
        <v>0.70149985599999998</v>
      </c>
      <c r="F148" s="314">
        <f>'цена(1,4 цк)'!AB54</f>
        <v>0.69811166200000008</v>
      </c>
      <c r="G148" s="314">
        <f>'цена(1,4 цк)'!AB85</f>
        <v>0.678376918</v>
      </c>
      <c r="H148" s="352">
        <f>'цена(1,4 цк)'!AB116</f>
        <v>0.66238702000000005</v>
      </c>
      <c r="I148" s="351">
        <f>'цена(1,4 цк)'!AB147</f>
        <v>0.72593985599999999</v>
      </c>
      <c r="J148" s="314">
        <f>'цена(1,4 цк)'!AB178</f>
        <v>0.72255166199999998</v>
      </c>
      <c r="K148" s="314">
        <f>'цена(1,4 цк)'!AB209</f>
        <v>0.70281691800000001</v>
      </c>
      <c r="L148" s="352">
        <f>'цена(1,4 цк)'!AB240</f>
        <v>0.68682701999999995</v>
      </c>
      <c r="M148" s="351">
        <f>'цена(1,4 цк)'!AB271</f>
        <v>0.75446985599999994</v>
      </c>
      <c r="N148" s="314">
        <f>'цена(1,4 цк)'!AB302</f>
        <v>0.75108166199999993</v>
      </c>
      <c r="O148" s="314">
        <f>'цена(1,4 цк)'!AB333</f>
        <v>0.73134691799999996</v>
      </c>
      <c r="P148" s="357">
        <f>'цена(1,4 цк)'!AB364</f>
        <v>0.7153570199999999</v>
      </c>
      <c r="Q148" s="370">
        <f>'цена(1,4 цк)'!AB395</f>
        <v>0.84973985600000002</v>
      </c>
      <c r="R148" s="312">
        <f>'цена(1,4 цк)'!AB426</f>
        <v>0.846351662</v>
      </c>
      <c r="S148" s="312">
        <f>'цена(1,4 цк)'!AB457</f>
        <v>0.82661691800000003</v>
      </c>
      <c r="T148" s="371">
        <f>'цена(1,4 цк)'!AB488</f>
        <v>0.81062701999999998</v>
      </c>
    </row>
    <row r="149" spans="3:20" x14ac:dyDescent="0.2">
      <c r="C149" s="537">
        <v>7</v>
      </c>
      <c r="D149" s="344">
        <v>0</v>
      </c>
      <c r="E149" s="347">
        <f>'цена(1,4 цк)'!E24</f>
        <v>0.75333462400000006</v>
      </c>
      <c r="F149" s="313">
        <f>'цена(1,4 цк)'!E55</f>
        <v>0.74967704800000001</v>
      </c>
      <c r="G149" s="313">
        <f>'цена(1,4 цк)'!E86</f>
        <v>0.72837327200000002</v>
      </c>
      <c r="H149" s="348">
        <f>'цена(1,4 цк)'!E117</f>
        <v>0.71111208000000004</v>
      </c>
      <c r="I149" s="347">
        <f>'цена(1,4 цк)'!E148</f>
        <v>0.77777462399999986</v>
      </c>
      <c r="J149" s="313">
        <f>'цена(1,4 цк)'!E179</f>
        <v>0.77411704799999992</v>
      </c>
      <c r="K149" s="313">
        <f>'цена(1,4 цк)'!E210</f>
        <v>0.75281327200000003</v>
      </c>
      <c r="L149" s="348">
        <f>'цена(1,4 цк)'!E241</f>
        <v>0.73555207999999994</v>
      </c>
      <c r="M149" s="347">
        <f>'цена(1,4 цк)'!E272</f>
        <v>0.80630462399999991</v>
      </c>
      <c r="N149" s="313">
        <f>'цена(1,4 цк)'!E303</f>
        <v>0.80264704799999997</v>
      </c>
      <c r="O149" s="313">
        <f>'цена(1,4 цк)'!E334</f>
        <v>0.78134327199999998</v>
      </c>
      <c r="P149" s="358">
        <f>'цена(1,4 цк)'!E365</f>
        <v>0.76408207999999989</v>
      </c>
      <c r="Q149" s="347">
        <f>'цена(1,4 цк)'!E396</f>
        <v>0.9015746240000001</v>
      </c>
      <c r="R149" s="313">
        <f>'цена(1,4 цк)'!E427</f>
        <v>0.89791704800000005</v>
      </c>
      <c r="S149" s="313">
        <f>'цена(1,4 цк)'!E458</f>
        <v>0.87661327200000005</v>
      </c>
      <c r="T149" s="348">
        <f>'цена(1,4 цк)'!E489</f>
        <v>0.85935207999999996</v>
      </c>
    </row>
    <row r="150" spans="3:20" x14ac:dyDescent="0.2">
      <c r="C150" s="538"/>
      <c r="D150" s="345">
        <v>1</v>
      </c>
      <c r="E150" s="349">
        <f>'цена(1,4 цк)'!F24</f>
        <v>0.72289842399999993</v>
      </c>
      <c r="F150" s="311">
        <f>'цена(1,4 цк)'!F55</f>
        <v>0.71939902300000003</v>
      </c>
      <c r="G150" s="311">
        <f>'цена(1,4 цк)'!F86</f>
        <v>0.69901654700000004</v>
      </c>
      <c r="H150" s="350">
        <f>'цена(1,4 цк)'!F117</f>
        <v>0.68250183000000009</v>
      </c>
      <c r="I150" s="349">
        <f>'цена(1,4 цк)'!F148</f>
        <v>0.74733842399999995</v>
      </c>
      <c r="J150" s="311">
        <f>'цена(1,4 цк)'!F179</f>
        <v>0.74383902300000004</v>
      </c>
      <c r="K150" s="311">
        <f>'цена(1,4 цк)'!F210</f>
        <v>0.72345654699999995</v>
      </c>
      <c r="L150" s="350">
        <f>'цена(1,4 цк)'!F241</f>
        <v>0.70694182999999999</v>
      </c>
      <c r="M150" s="349">
        <f>'цена(1,4 цк)'!F272</f>
        <v>0.77586842399999989</v>
      </c>
      <c r="N150" s="311">
        <f>'цена(1,4 цк)'!F303</f>
        <v>0.77236902299999999</v>
      </c>
      <c r="O150" s="311">
        <f>'цена(1,4 цк)'!F334</f>
        <v>0.75198654700000001</v>
      </c>
      <c r="P150" s="356">
        <f>'цена(1,4 цк)'!F365</f>
        <v>0.73547182999999994</v>
      </c>
      <c r="Q150" s="349">
        <f>'цена(1,4 цк)'!F396</f>
        <v>0.87113842399999997</v>
      </c>
      <c r="R150" s="311">
        <f>'цена(1,4 цк)'!F427</f>
        <v>0.86763902300000006</v>
      </c>
      <c r="S150" s="311">
        <f>'цена(1,4 цк)'!F458</f>
        <v>0.84725654700000008</v>
      </c>
      <c r="T150" s="350">
        <f>'цена(1,4 цк)'!F489</f>
        <v>0.83074183000000001</v>
      </c>
    </row>
    <row r="151" spans="3:20" x14ac:dyDescent="0.2">
      <c r="C151" s="538"/>
      <c r="D151" s="345">
        <v>2</v>
      </c>
      <c r="E151" s="349">
        <f>'цена(1,4 цк)'!G24</f>
        <v>0.73456837600000013</v>
      </c>
      <c r="F151" s="311">
        <f>'цена(1,4 цк)'!G55</f>
        <v>0.73100832700000007</v>
      </c>
      <c r="G151" s="311">
        <f>'цена(1,4 цк)'!G86</f>
        <v>0.71027260300000017</v>
      </c>
      <c r="H151" s="350">
        <f>'цена(1,4 цк)'!G117</f>
        <v>0.6934716700000001</v>
      </c>
      <c r="I151" s="349">
        <f>'цена(1,4 цк)'!G148</f>
        <v>0.75900837600000015</v>
      </c>
      <c r="J151" s="311">
        <f>'цена(1,4 цк)'!G179</f>
        <v>0.75544832700000009</v>
      </c>
      <c r="K151" s="311">
        <f>'цена(1,4 цк)'!G210</f>
        <v>0.73471260300000008</v>
      </c>
      <c r="L151" s="350">
        <f>'цена(1,4 цк)'!G241</f>
        <v>0.71791167000000011</v>
      </c>
      <c r="M151" s="349">
        <f>'цена(1,4 цк)'!G272</f>
        <v>0.7875383760000001</v>
      </c>
      <c r="N151" s="311">
        <f>'цена(1,4 цк)'!G303</f>
        <v>0.78397832700000003</v>
      </c>
      <c r="O151" s="311">
        <f>'цена(1,4 цк)'!G334</f>
        <v>0.76324260300000002</v>
      </c>
      <c r="P151" s="356">
        <f>'цена(1,4 цк)'!G365</f>
        <v>0.74644167000000006</v>
      </c>
      <c r="Q151" s="349">
        <f>'цена(1,4 цк)'!G396</f>
        <v>0.88280837600000017</v>
      </c>
      <c r="R151" s="311">
        <f>'цена(1,4 цк)'!G427</f>
        <v>0.87924832700000011</v>
      </c>
      <c r="S151" s="311">
        <f>'цена(1,4 цк)'!G458</f>
        <v>0.8585126030000001</v>
      </c>
      <c r="T151" s="350">
        <f>'цена(1,4 цк)'!G489</f>
        <v>0.84171167000000013</v>
      </c>
    </row>
    <row r="152" spans="3:20" x14ac:dyDescent="0.2">
      <c r="C152" s="538"/>
      <c r="D152" s="345">
        <v>3</v>
      </c>
      <c r="E152" s="349">
        <f>'цена(1,4 цк)'!H24</f>
        <v>0.7471486719999999</v>
      </c>
      <c r="F152" s="311">
        <f>'цена(1,4 цк)'!H55</f>
        <v>0.74352324400000003</v>
      </c>
      <c r="G152" s="311">
        <f>'цена(1,4 цк)'!H86</f>
        <v>0.72240671599999995</v>
      </c>
      <c r="H152" s="350">
        <f>'цена(1,4 цк)'!H117</f>
        <v>0.70529723999999983</v>
      </c>
      <c r="I152" s="349">
        <f>'цена(1,4 цк)'!H148</f>
        <v>0.77158867199999992</v>
      </c>
      <c r="J152" s="311">
        <f>'цена(1,4 цк)'!H179</f>
        <v>0.76796324400000004</v>
      </c>
      <c r="K152" s="311">
        <f>'цена(1,4 цк)'!H210</f>
        <v>0.74684671599999997</v>
      </c>
      <c r="L152" s="350">
        <f>'цена(1,4 цк)'!H241</f>
        <v>0.72973723999999995</v>
      </c>
      <c r="M152" s="349">
        <f>'цена(1,4 цк)'!H272</f>
        <v>0.80011867199999998</v>
      </c>
      <c r="N152" s="311">
        <f>'цена(1,4 цк)'!H303</f>
        <v>0.79649324399999999</v>
      </c>
      <c r="O152" s="311">
        <f>'цена(1,4 цк)'!H334</f>
        <v>0.77537671600000002</v>
      </c>
      <c r="P152" s="356">
        <f>'цена(1,4 цк)'!H365</f>
        <v>0.7582672399999999</v>
      </c>
      <c r="Q152" s="349">
        <f>'цена(1,4 цк)'!H396</f>
        <v>0.89538867199999994</v>
      </c>
      <c r="R152" s="311">
        <f>'цена(1,4 цк)'!H427</f>
        <v>0.89176324399999995</v>
      </c>
      <c r="S152" s="311">
        <f>'цена(1,4 цк)'!H458</f>
        <v>0.87064671599999999</v>
      </c>
      <c r="T152" s="350">
        <f>'цена(1,4 цк)'!H489</f>
        <v>0.85353723999999986</v>
      </c>
    </row>
    <row r="153" spans="3:20" x14ac:dyDescent="0.2">
      <c r="C153" s="538"/>
      <c r="D153" s="345">
        <v>4</v>
      </c>
      <c r="E153" s="349">
        <f>'цена(1,4 цк)'!I24</f>
        <v>0.75414625599999996</v>
      </c>
      <c r="F153" s="311">
        <f>'цена(1,4 цк)'!I55</f>
        <v>0.75048446199999996</v>
      </c>
      <c r="G153" s="311">
        <f>'цена(1,4 цк)'!I86</f>
        <v>0.72915611800000002</v>
      </c>
      <c r="H153" s="350">
        <f>'цена(1,4 цк)'!I117</f>
        <v>0.71187502000000003</v>
      </c>
      <c r="I153" s="349">
        <f>'цена(1,4 цк)'!I148</f>
        <v>0.77858625599999998</v>
      </c>
      <c r="J153" s="311">
        <f>'цена(1,4 цк)'!I179</f>
        <v>0.77492446199999998</v>
      </c>
      <c r="K153" s="311">
        <f>'цена(1,4 цк)'!I210</f>
        <v>0.75359611799999993</v>
      </c>
      <c r="L153" s="350">
        <f>'цена(1,4 цк)'!I241</f>
        <v>0.73631502000000004</v>
      </c>
      <c r="M153" s="349">
        <f>'цена(1,4 цк)'!I272</f>
        <v>0.80711625599999992</v>
      </c>
      <c r="N153" s="311">
        <f>'цена(1,4 цк)'!I303</f>
        <v>0.80345446199999992</v>
      </c>
      <c r="O153" s="311">
        <f>'цена(1,4 цк)'!I334</f>
        <v>0.78212611799999987</v>
      </c>
      <c r="P153" s="356">
        <f>'цена(1,4 цк)'!I365</f>
        <v>0.76484501999999999</v>
      </c>
      <c r="Q153" s="349">
        <f>'цена(1,4 цк)'!I396</f>
        <v>0.902386256</v>
      </c>
      <c r="R153" s="311">
        <f>'цена(1,4 цк)'!I427</f>
        <v>0.898724462</v>
      </c>
      <c r="S153" s="311">
        <f>'цена(1,4 цк)'!I458</f>
        <v>0.87739611799999995</v>
      </c>
      <c r="T153" s="350">
        <f>'цена(1,4 цк)'!I489</f>
        <v>0.86011502000000006</v>
      </c>
    </row>
    <row r="154" spans="3:20" x14ac:dyDescent="0.2">
      <c r="C154" s="538"/>
      <c r="D154" s="345">
        <v>5</v>
      </c>
      <c r="E154" s="349">
        <f>'цена(1,4 цк)'!J24</f>
        <v>0.74581057600000011</v>
      </c>
      <c r="F154" s="311">
        <f>'цена(1,4 цк)'!J55</f>
        <v>0.74219210200000008</v>
      </c>
      <c r="G154" s="311">
        <f>'цена(1,4 цк)'!J86</f>
        <v>0.7211160780000001</v>
      </c>
      <c r="H154" s="350">
        <f>'цена(1,4 цк)'!J117</f>
        <v>0.70403942000000019</v>
      </c>
      <c r="I154" s="349">
        <f>'цена(1,4 цк)'!J148</f>
        <v>0.77025057600000002</v>
      </c>
      <c r="J154" s="311">
        <f>'цена(1,4 цк)'!J179</f>
        <v>0.76663210199999998</v>
      </c>
      <c r="K154" s="311">
        <f>'цена(1,4 цк)'!J210</f>
        <v>0.74555607800000012</v>
      </c>
      <c r="L154" s="350">
        <f>'цена(1,4 цк)'!J241</f>
        <v>0.7284794200000001</v>
      </c>
      <c r="M154" s="349">
        <f>'цена(1,4 цк)'!J272</f>
        <v>0.79878057599999996</v>
      </c>
      <c r="N154" s="311">
        <f>'цена(1,4 цк)'!J303</f>
        <v>0.79516210200000004</v>
      </c>
      <c r="O154" s="311">
        <f>'цена(1,4 цк)'!J334</f>
        <v>0.77408607800000007</v>
      </c>
      <c r="P154" s="356">
        <f>'цена(1,4 цк)'!J365</f>
        <v>0.75700942000000004</v>
      </c>
      <c r="Q154" s="349">
        <f>'цена(1,4 цк)'!J396</f>
        <v>0.89405057600000004</v>
      </c>
      <c r="R154" s="311">
        <f>'цена(1,4 цк)'!J427</f>
        <v>0.89043210200000011</v>
      </c>
      <c r="S154" s="311">
        <f>'цена(1,4 цк)'!J458</f>
        <v>0.86935607800000014</v>
      </c>
      <c r="T154" s="350">
        <f>'цена(1,4 цк)'!J489</f>
        <v>0.85227942000000023</v>
      </c>
    </row>
    <row r="155" spans="3:20" x14ac:dyDescent="0.2">
      <c r="C155" s="538"/>
      <c r="D155" s="345">
        <v>6</v>
      </c>
      <c r="E155" s="349">
        <f>'цена(1,4 цк)'!K24</f>
        <v>0.74481248799999999</v>
      </c>
      <c r="F155" s="311">
        <f>'цена(1,4 цк)'!K55</f>
        <v>0.74119920100000003</v>
      </c>
      <c r="G155" s="311">
        <f>'цена(1,4 цк)'!K86</f>
        <v>0.72015338900000003</v>
      </c>
      <c r="H155" s="350">
        <f>'цена(1,4 цк)'!K117</f>
        <v>0.70310121000000003</v>
      </c>
      <c r="I155" s="349">
        <f>'цена(1,4 цк)'!K148</f>
        <v>0.76925248800000001</v>
      </c>
      <c r="J155" s="311">
        <f>'цена(1,4 цк)'!K179</f>
        <v>0.76563920099999994</v>
      </c>
      <c r="K155" s="311">
        <f>'цена(1,4 цк)'!K210</f>
        <v>0.74459338900000005</v>
      </c>
      <c r="L155" s="350">
        <f>'цена(1,4 цк)'!K241</f>
        <v>0.72754120999999994</v>
      </c>
      <c r="M155" s="349">
        <f>'цена(1,4 цк)'!K272</f>
        <v>0.79778248799999996</v>
      </c>
      <c r="N155" s="311">
        <f>'цена(1,4 цк)'!K303</f>
        <v>0.79416920099999988</v>
      </c>
      <c r="O155" s="311">
        <f>'цена(1,4 цк)'!K334</f>
        <v>0.77312338899999999</v>
      </c>
      <c r="P155" s="356">
        <f>'цена(1,4 цк)'!K365</f>
        <v>0.75607120999999999</v>
      </c>
      <c r="Q155" s="349">
        <f>'цена(1,4 цк)'!K396</f>
        <v>0.89305248800000003</v>
      </c>
      <c r="R155" s="311">
        <f>'цена(1,4 цк)'!K427</f>
        <v>0.88943920100000007</v>
      </c>
      <c r="S155" s="311">
        <f>'цена(1,4 цк)'!K458</f>
        <v>0.86839338900000007</v>
      </c>
      <c r="T155" s="350">
        <f>'цена(1,4 цк)'!K489</f>
        <v>0.85134121000000007</v>
      </c>
    </row>
    <row r="156" spans="3:20" x14ac:dyDescent="0.2">
      <c r="C156" s="538"/>
      <c r="D156" s="345">
        <v>7</v>
      </c>
      <c r="E156" s="349">
        <f>'цена(1,4 цк)'!L24</f>
        <v>0.73166185600000011</v>
      </c>
      <c r="F156" s="311">
        <f>'цена(1,4 цк)'!L55</f>
        <v>0.72811691200000006</v>
      </c>
      <c r="G156" s="311">
        <f>'цена(1,4 цк)'!L86</f>
        <v>0.70746916800000004</v>
      </c>
      <c r="H156" s="350">
        <f>'цена(1,4 цк)'!L117</f>
        <v>0.69073952000000005</v>
      </c>
      <c r="I156" s="349">
        <f>'цена(1,4 цк)'!L148</f>
        <v>0.75610185600000002</v>
      </c>
      <c r="J156" s="311">
        <f>'цена(1,4 цк)'!L179</f>
        <v>0.75255691199999997</v>
      </c>
      <c r="K156" s="311">
        <f>'цена(1,4 цк)'!L210</f>
        <v>0.73190916800000005</v>
      </c>
      <c r="L156" s="350">
        <f>'цена(1,4 цк)'!L241</f>
        <v>0.71517952000000007</v>
      </c>
      <c r="M156" s="349">
        <f>'цена(1,4 цк)'!L272</f>
        <v>0.78463185599999996</v>
      </c>
      <c r="N156" s="311">
        <f>'цена(1,4 цк)'!L303</f>
        <v>0.78108691200000002</v>
      </c>
      <c r="O156" s="311">
        <f>'цена(1,4 цк)'!L334</f>
        <v>0.760439168</v>
      </c>
      <c r="P156" s="356">
        <f>'цена(1,4 цк)'!L365</f>
        <v>0.74370952000000001</v>
      </c>
      <c r="Q156" s="349">
        <f>'цена(1,4 цк)'!L396</f>
        <v>0.87990185600000004</v>
      </c>
      <c r="R156" s="311">
        <f>'цена(1,4 цк)'!L427</f>
        <v>0.8763569120000001</v>
      </c>
      <c r="S156" s="311">
        <f>'цена(1,4 цк)'!L458</f>
        <v>0.85570916800000008</v>
      </c>
      <c r="T156" s="350">
        <f>'цена(1,4 цк)'!L489</f>
        <v>0.83897952000000009</v>
      </c>
    </row>
    <row r="157" spans="3:20" x14ac:dyDescent="0.2">
      <c r="C157" s="538"/>
      <c r="D157" s="345">
        <v>8</v>
      </c>
      <c r="E157" s="349">
        <f>'цена(1,4 цк)'!M24</f>
        <v>0.74287115200000009</v>
      </c>
      <c r="F157" s="311">
        <f>'цена(1,4 цк)'!M55</f>
        <v>0.739267954</v>
      </c>
      <c r="G157" s="311">
        <f>'цена(1,4 цк)'!M86</f>
        <v>0.71828090600000005</v>
      </c>
      <c r="H157" s="350">
        <f>'цена(1,4 цк)'!M117</f>
        <v>0.70127634000000016</v>
      </c>
      <c r="I157" s="349">
        <f>'цена(1,4 цк)'!M148</f>
        <v>0.767311152</v>
      </c>
      <c r="J157" s="311">
        <f>'цена(1,4 цк)'!M179</f>
        <v>0.76370795400000002</v>
      </c>
      <c r="K157" s="311">
        <f>'цена(1,4 цк)'!M210</f>
        <v>0.74272090599999996</v>
      </c>
      <c r="L157" s="350">
        <f>'цена(1,4 цк)'!M241</f>
        <v>0.72571633999999996</v>
      </c>
      <c r="M157" s="349">
        <f>'цена(1,4 цк)'!M272</f>
        <v>0.79584115199999994</v>
      </c>
      <c r="N157" s="311">
        <f>'цена(1,4 цк)'!M303</f>
        <v>0.79223795399999997</v>
      </c>
      <c r="O157" s="311">
        <f>'цена(1,4 цк)'!M334</f>
        <v>0.77125090600000001</v>
      </c>
      <c r="P157" s="356">
        <f>'цена(1,4 цк)'!M365</f>
        <v>0.7542463399999999</v>
      </c>
      <c r="Q157" s="349">
        <f>'цена(1,4 цк)'!M396</f>
        <v>0.89111115200000002</v>
      </c>
      <c r="R157" s="311">
        <f>'цена(1,4 цк)'!M427</f>
        <v>0.88750795400000004</v>
      </c>
      <c r="S157" s="311">
        <f>'цена(1,4 цк)'!M458</f>
        <v>0.86652090600000009</v>
      </c>
      <c r="T157" s="350">
        <f>'цена(1,4 цк)'!M489</f>
        <v>0.84951634000000009</v>
      </c>
    </row>
    <row r="158" spans="3:20" x14ac:dyDescent="0.2">
      <c r="C158" s="538"/>
      <c r="D158" s="345">
        <v>9</v>
      </c>
      <c r="E158" s="349">
        <f>'цена(1,4 цк)'!N24</f>
        <v>0.74441763999999988</v>
      </c>
      <c r="F158" s="311">
        <f>'цена(1,4 цк)'!N55</f>
        <v>0.74080640499999995</v>
      </c>
      <c r="G158" s="311">
        <f>'цена(1,4 цк)'!N86</f>
        <v>0.71977254499999987</v>
      </c>
      <c r="H158" s="350">
        <f>'цена(1,4 цк)'!N117</f>
        <v>0.70273004999999988</v>
      </c>
      <c r="I158" s="349">
        <f>'цена(1,4 цк)'!N148</f>
        <v>0.7688576399999999</v>
      </c>
      <c r="J158" s="311">
        <f>'цена(1,4 цк)'!N179</f>
        <v>0.76524640499999996</v>
      </c>
      <c r="K158" s="311">
        <f>'цена(1,4 цк)'!N210</f>
        <v>0.744212545</v>
      </c>
      <c r="L158" s="350">
        <f>'цена(1,4 цк)'!N241</f>
        <v>0.7271700499999999</v>
      </c>
      <c r="M158" s="349">
        <f>'цена(1,4 цк)'!N272</f>
        <v>0.79738763999999995</v>
      </c>
      <c r="N158" s="311">
        <f>'цена(1,4 цк)'!N303</f>
        <v>0.79377640499999991</v>
      </c>
      <c r="O158" s="311">
        <f>'цена(1,4 цк)'!N334</f>
        <v>0.77274254499999995</v>
      </c>
      <c r="P158" s="356">
        <f>'цена(1,4 цк)'!N365</f>
        <v>0.75570004999999996</v>
      </c>
      <c r="Q158" s="349">
        <f>'цена(1,4 цк)'!N396</f>
        <v>0.89265763999999992</v>
      </c>
      <c r="R158" s="311">
        <f>'цена(1,4 цк)'!N427</f>
        <v>0.88904640499999998</v>
      </c>
      <c r="S158" s="311">
        <f>'цена(1,4 цк)'!N458</f>
        <v>0.86801254499999991</v>
      </c>
      <c r="T158" s="350">
        <f>'цена(1,4 цк)'!N489</f>
        <v>0.85097004999999992</v>
      </c>
    </row>
    <row r="159" spans="3:20" x14ac:dyDescent="0.2">
      <c r="C159" s="538"/>
      <c r="D159" s="345">
        <v>10</v>
      </c>
      <c r="E159" s="349">
        <f>'цена(1,4 цк)'!O24</f>
        <v>0.73797942399999994</v>
      </c>
      <c r="F159" s="311">
        <f>'цена(1,4 цк)'!O55</f>
        <v>0.73440164800000007</v>
      </c>
      <c r="G159" s="311">
        <f>'цена(1,4 цк)'!O86</f>
        <v>0.71356267200000001</v>
      </c>
      <c r="H159" s="350">
        <f>'цена(1,4 цк)'!O117</f>
        <v>0.69667807999999998</v>
      </c>
      <c r="I159" s="349">
        <f>'цена(1,4 цк)'!O148</f>
        <v>0.76241942399999996</v>
      </c>
      <c r="J159" s="311">
        <f>'цена(1,4 цк)'!O179</f>
        <v>0.75884164799999998</v>
      </c>
      <c r="K159" s="311">
        <f>'цена(1,4 цк)'!O210</f>
        <v>0.73800267199999992</v>
      </c>
      <c r="L159" s="350">
        <f>'цена(1,4 цк)'!O241</f>
        <v>0.72111807999999999</v>
      </c>
      <c r="M159" s="349">
        <f>'цена(1,4 цк)'!O272</f>
        <v>0.7909494239999999</v>
      </c>
      <c r="N159" s="311">
        <f>'цена(1,4 цк)'!O303</f>
        <v>0.78737164799999992</v>
      </c>
      <c r="O159" s="311">
        <f>'цена(1,4 цк)'!O334</f>
        <v>0.76653267199999997</v>
      </c>
      <c r="P159" s="356">
        <f>'цена(1,4 цк)'!O365</f>
        <v>0.74964807999999994</v>
      </c>
      <c r="Q159" s="349">
        <f>'цена(1,4 цк)'!O396</f>
        <v>0.88621942399999998</v>
      </c>
      <c r="R159" s="311">
        <f>'цена(1,4 цк)'!O427</f>
        <v>0.882641648</v>
      </c>
      <c r="S159" s="311">
        <f>'цена(1,4 цк)'!O458</f>
        <v>0.86180267200000005</v>
      </c>
      <c r="T159" s="350">
        <f>'цена(1,4 цк)'!O489</f>
        <v>0.84491808000000002</v>
      </c>
    </row>
    <row r="160" spans="3:20" x14ac:dyDescent="0.2">
      <c r="C160" s="538"/>
      <c r="D160" s="345">
        <v>11</v>
      </c>
      <c r="E160" s="349">
        <f>'цена(1,4 цк)'!P24</f>
        <v>0.74301373599999998</v>
      </c>
      <c r="F160" s="311">
        <f>'цена(1,4 цк)'!P55</f>
        <v>0.73940979699999987</v>
      </c>
      <c r="G160" s="311">
        <f>'цена(1,4 цк)'!P86</f>
        <v>0.71841843299999997</v>
      </c>
      <c r="H160" s="350">
        <f>'цена(1,4 цк)'!P117</f>
        <v>0.70141036999999995</v>
      </c>
      <c r="I160" s="349">
        <f>'цена(1,4 цк)'!P148</f>
        <v>0.767453736</v>
      </c>
      <c r="J160" s="311">
        <f>'цена(1,4 цк)'!P179</f>
        <v>0.763849797</v>
      </c>
      <c r="K160" s="311">
        <f>'цена(1,4 цк)'!P210</f>
        <v>0.74285843299999998</v>
      </c>
      <c r="L160" s="350">
        <f>'цена(1,4 цк)'!P241</f>
        <v>0.72585036999999997</v>
      </c>
      <c r="M160" s="349">
        <f>'цена(1,4 цк)'!P272</f>
        <v>0.79598373600000005</v>
      </c>
      <c r="N160" s="311">
        <f>'цена(1,4 цк)'!P303</f>
        <v>0.79237979699999994</v>
      </c>
      <c r="O160" s="311">
        <f>'цена(1,4 цк)'!P334</f>
        <v>0.77138843299999993</v>
      </c>
      <c r="P160" s="356">
        <f>'цена(1,4 цк)'!P365</f>
        <v>0.75438037000000002</v>
      </c>
      <c r="Q160" s="349">
        <f>'цена(1,4 цк)'!P396</f>
        <v>0.89125373600000002</v>
      </c>
      <c r="R160" s="311">
        <f>'цена(1,4 цк)'!P427</f>
        <v>0.88764979699999991</v>
      </c>
      <c r="S160" s="311">
        <f>'цена(1,4 цк)'!P458</f>
        <v>0.86665843299999989</v>
      </c>
      <c r="T160" s="350">
        <f>'цена(1,4 цк)'!P489</f>
        <v>0.84965036999999999</v>
      </c>
    </row>
    <row r="161" spans="3:20" x14ac:dyDescent="0.2">
      <c r="C161" s="538"/>
      <c r="D161" s="345">
        <v>12</v>
      </c>
      <c r="E161" s="349">
        <f>'цена(1,4 цк)'!Q24</f>
        <v>0.74202661600000008</v>
      </c>
      <c r="F161" s="311">
        <f>'цена(1,4 цк)'!Q55</f>
        <v>0.73842780699999999</v>
      </c>
      <c r="G161" s="311">
        <f>'цена(1,4 цк)'!Q86</f>
        <v>0.71746632300000013</v>
      </c>
      <c r="H161" s="350">
        <f>'цена(1,4 цк)'!Q117</f>
        <v>0.70048247000000008</v>
      </c>
      <c r="I161" s="349">
        <f>'цена(1,4 цк)'!Q148</f>
        <v>0.76646661599999999</v>
      </c>
      <c r="J161" s="311">
        <f>'цена(1,4 цк)'!Q179</f>
        <v>0.76286780700000001</v>
      </c>
      <c r="K161" s="311">
        <f>'цена(1,4 цк)'!Q210</f>
        <v>0.74190632300000003</v>
      </c>
      <c r="L161" s="350">
        <f>'цена(1,4 цк)'!Q241</f>
        <v>0.72492246999999999</v>
      </c>
      <c r="M161" s="349">
        <f>'цена(1,4 цк)'!Q272</f>
        <v>0.79499661600000004</v>
      </c>
      <c r="N161" s="311">
        <f>'цена(1,4 цк)'!Q303</f>
        <v>0.79139780699999995</v>
      </c>
      <c r="O161" s="311">
        <f>'цена(1,4 цк)'!Q334</f>
        <v>0.77043632299999998</v>
      </c>
      <c r="P161" s="356">
        <f>'цена(1,4 цк)'!Q365</f>
        <v>0.75345246999999993</v>
      </c>
      <c r="Q161" s="349">
        <f>'цена(1,4 цк)'!Q396</f>
        <v>0.89026661600000012</v>
      </c>
      <c r="R161" s="311">
        <f>'цена(1,4 цк)'!Q427</f>
        <v>0.88666780700000003</v>
      </c>
      <c r="S161" s="311">
        <f>'цена(1,4 цк)'!Q458</f>
        <v>0.86570632300000017</v>
      </c>
      <c r="T161" s="350">
        <f>'цена(1,4 цк)'!Q489</f>
        <v>0.84872247000000001</v>
      </c>
    </row>
    <row r="162" spans="3:20" x14ac:dyDescent="0.2">
      <c r="C162" s="538"/>
      <c r="D162" s="345">
        <v>13</v>
      </c>
      <c r="E162" s="349">
        <f>'цена(1,4 цк)'!R24</f>
        <v>0.72010158400000013</v>
      </c>
      <c r="F162" s="311">
        <f>'цена(1,4 цк)'!R55</f>
        <v>0.71661671800000015</v>
      </c>
      <c r="G162" s="311">
        <f>'цена(1,4 цк)'!R86</f>
        <v>0.69631890200000013</v>
      </c>
      <c r="H162" s="350">
        <f>'цена(1,4 цк)'!R117</f>
        <v>0.67987278000000007</v>
      </c>
      <c r="I162" s="349">
        <f>'цена(1,4 цк)'!R148</f>
        <v>0.74454158400000003</v>
      </c>
      <c r="J162" s="311">
        <f>'цена(1,4 цк)'!R179</f>
        <v>0.74105671800000006</v>
      </c>
      <c r="K162" s="311">
        <f>'цена(1,4 цк)'!R210</f>
        <v>0.72075890200000003</v>
      </c>
      <c r="L162" s="350">
        <f>'цена(1,4 цк)'!R241</f>
        <v>0.70431277999999997</v>
      </c>
      <c r="M162" s="349">
        <f>'цена(1,4 цк)'!R272</f>
        <v>0.77307158399999998</v>
      </c>
      <c r="N162" s="311">
        <f>'цена(1,4 цк)'!R303</f>
        <v>0.769586718</v>
      </c>
      <c r="O162" s="311">
        <f>'цена(1,4 цк)'!R334</f>
        <v>0.74928890199999998</v>
      </c>
      <c r="P162" s="356">
        <f>'цена(1,4 цк)'!R365</f>
        <v>0.73284277999999992</v>
      </c>
      <c r="Q162" s="349">
        <f>'цена(1,4 цк)'!R396</f>
        <v>0.86834158400000017</v>
      </c>
      <c r="R162" s="311">
        <f>'цена(1,4 цк)'!R427</f>
        <v>0.86485671800000008</v>
      </c>
      <c r="S162" s="311">
        <f>'цена(1,4 цк)'!R458</f>
        <v>0.84455890200000006</v>
      </c>
      <c r="T162" s="350">
        <f>'цена(1,4 цк)'!R489</f>
        <v>0.82811277999999999</v>
      </c>
    </row>
    <row r="163" spans="3:20" x14ac:dyDescent="0.2">
      <c r="C163" s="538"/>
      <c r="D163" s="345">
        <v>14</v>
      </c>
      <c r="E163" s="349">
        <f>'цена(1,4 цк)'!S24</f>
        <v>0.71134912000000006</v>
      </c>
      <c r="F163" s="311">
        <f>'цена(1,4 цк)'!S55</f>
        <v>0.70790974000000007</v>
      </c>
      <c r="G163" s="311">
        <f>'цена(1,4 цк)'!S86</f>
        <v>0.68787686000000003</v>
      </c>
      <c r="H163" s="350">
        <f>'цена(1,4 цк)'!S117</f>
        <v>0.67164540000000006</v>
      </c>
      <c r="I163" s="349">
        <f>'цена(1,4 цк)'!S148</f>
        <v>0.73578912000000007</v>
      </c>
      <c r="J163" s="311">
        <f>'цена(1,4 цк)'!S179</f>
        <v>0.73234973999999997</v>
      </c>
      <c r="K163" s="311">
        <f>'цена(1,4 цк)'!S210</f>
        <v>0.71231686000000005</v>
      </c>
      <c r="L163" s="350">
        <f>'цена(1,4 цк)'!S241</f>
        <v>0.69608540000000008</v>
      </c>
      <c r="M163" s="349">
        <f>'цена(1,4 цк)'!S272</f>
        <v>0.76431912000000002</v>
      </c>
      <c r="N163" s="311">
        <f>'цена(1,4 цк)'!S303</f>
        <v>0.76087973999999992</v>
      </c>
      <c r="O163" s="311">
        <f>'цена(1,4 цк)'!S334</f>
        <v>0.74084686</v>
      </c>
      <c r="P163" s="356">
        <f>'цена(1,4 цк)'!S365</f>
        <v>0.72461540000000002</v>
      </c>
      <c r="Q163" s="349">
        <f>'цена(1,4 цк)'!S396</f>
        <v>0.8595891200000001</v>
      </c>
      <c r="R163" s="311">
        <f>'цена(1,4 цк)'!S427</f>
        <v>0.8561497400000001</v>
      </c>
      <c r="S163" s="311">
        <f>'цена(1,4 цк)'!S458</f>
        <v>0.83611686000000007</v>
      </c>
      <c r="T163" s="350">
        <f>'цена(1,4 цк)'!S489</f>
        <v>0.8198854000000001</v>
      </c>
    </row>
    <row r="164" spans="3:20" x14ac:dyDescent="0.2">
      <c r="C164" s="538"/>
      <c r="D164" s="345">
        <v>15</v>
      </c>
      <c r="E164" s="349">
        <f>'цена(1,4 цк)'!T24</f>
        <v>0.74957259999999992</v>
      </c>
      <c r="F164" s="311">
        <f>'цена(1,4 цк)'!T55</f>
        <v>0.74593457500000004</v>
      </c>
      <c r="G164" s="311">
        <f>'цена(1,4 цк)'!T86</f>
        <v>0.72474467499999995</v>
      </c>
      <c r="H164" s="350">
        <f>'цена(1,4 цк)'!T117</f>
        <v>0.70757574999999995</v>
      </c>
      <c r="I164" s="349">
        <f>'цена(1,4 цк)'!T148</f>
        <v>0.77401260000000005</v>
      </c>
      <c r="J164" s="311">
        <f>'цена(1,4 цк)'!T179</f>
        <v>0.77037457500000006</v>
      </c>
      <c r="K164" s="311">
        <f>'цена(1,4 цк)'!T210</f>
        <v>0.74918467499999997</v>
      </c>
      <c r="L164" s="350">
        <f>'цена(1,4 цк)'!T241</f>
        <v>0.73201575000000008</v>
      </c>
      <c r="M164" s="349">
        <f>'цена(1,4 цк)'!T272</f>
        <v>0.80254259999999999</v>
      </c>
      <c r="N164" s="311">
        <f>'цена(1,4 цк)'!T303</f>
        <v>0.79890457500000001</v>
      </c>
      <c r="O164" s="311">
        <f>'цена(1,4 цк)'!T334</f>
        <v>0.77771467499999991</v>
      </c>
      <c r="P164" s="356">
        <f>'цена(1,4 цк)'!T365</f>
        <v>0.76054575000000002</v>
      </c>
      <c r="Q164" s="349">
        <f>'цена(1,4 цк)'!T396</f>
        <v>0.89781259999999996</v>
      </c>
      <c r="R164" s="311">
        <f>'цена(1,4 цк)'!T427</f>
        <v>0.89417457499999997</v>
      </c>
      <c r="S164" s="311">
        <f>'цена(1,4 цк)'!T458</f>
        <v>0.87298467499999988</v>
      </c>
      <c r="T164" s="350">
        <f>'цена(1,4 цк)'!T489</f>
        <v>0.85581574999999999</v>
      </c>
    </row>
    <row r="165" spans="3:20" x14ac:dyDescent="0.2">
      <c r="C165" s="538"/>
      <c r="D165" s="345">
        <v>16</v>
      </c>
      <c r="E165" s="349">
        <f>'цена(1,4 цк)'!U24</f>
        <v>0.7573818160000001</v>
      </c>
      <c r="F165" s="311">
        <f>'цена(1,4 цк)'!U55</f>
        <v>0.75370320700000015</v>
      </c>
      <c r="G165" s="311">
        <f>'цена(1,4 цк)'!U86</f>
        <v>0.73227692300000014</v>
      </c>
      <c r="H165" s="350">
        <f>'цена(1,4 цк)'!U117</f>
        <v>0.71491647000000014</v>
      </c>
      <c r="I165" s="349">
        <f>'цена(1,4 цк)'!U148</f>
        <v>0.781821816</v>
      </c>
      <c r="J165" s="311">
        <f>'цена(1,4 цк)'!U179</f>
        <v>0.77814320700000006</v>
      </c>
      <c r="K165" s="311">
        <f>'цена(1,4 цк)'!U210</f>
        <v>0.75671692300000004</v>
      </c>
      <c r="L165" s="350">
        <f>'цена(1,4 цк)'!U241</f>
        <v>0.73935647000000004</v>
      </c>
      <c r="M165" s="349">
        <f>'цена(1,4 цк)'!U272</f>
        <v>0.81035181599999995</v>
      </c>
      <c r="N165" s="311">
        <f>'цена(1,4 цк)'!U303</f>
        <v>0.806673207</v>
      </c>
      <c r="O165" s="311">
        <f>'цена(1,4 цк)'!U334</f>
        <v>0.78524692299999999</v>
      </c>
      <c r="P165" s="356">
        <f>'цена(1,4 цк)'!U365</f>
        <v>0.76788646999999999</v>
      </c>
      <c r="Q165" s="349">
        <f>'цена(1,4 цк)'!U396</f>
        <v>0.90562181600000013</v>
      </c>
      <c r="R165" s="311">
        <f>'цена(1,4 цк)'!U427</f>
        <v>0.90194320700000019</v>
      </c>
      <c r="S165" s="311">
        <f>'цена(1,4 цк)'!U458</f>
        <v>0.88051692300000017</v>
      </c>
      <c r="T165" s="350">
        <f>'цена(1,4 цк)'!U489</f>
        <v>0.86315647000000018</v>
      </c>
    </row>
    <row r="166" spans="3:20" x14ac:dyDescent="0.2">
      <c r="C166" s="538"/>
      <c r="D166" s="345">
        <v>17</v>
      </c>
      <c r="E166" s="349">
        <f>'цена(1,4 цк)'!V24</f>
        <v>0.75326881600000017</v>
      </c>
      <c r="F166" s="311">
        <f>'цена(1,4 цк)'!V55</f>
        <v>0.74961158200000011</v>
      </c>
      <c r="G166" s="311">
        <f>'цена(1,4 цк)'!V86</f>
        <v>0.72830979800000006</v>
      </c>
      <c r="H166" s="350">
        <f>'цена(1,4 цк)'!V117</f>
        <v>0.71105022000000007</v>
      </c>
      <c r="I166" s="349">
        <f>'цена(1,4 цк)'!V148</f>
        <v>0.77770881600000008</v>
      </c>
      <c r="J166" s="311">
        <f>'цена(1,4 цк)'!V179</f>
        <v>0.77405158200000002</v>
      </c>
      <c r="K166" s="311">
        <f>'цена(1,4 цк)'!V210</f>
        <v>0.75274979800000008</v>
      </c>
      <c r="L166" s="350">
        <f>'цена(1,4 цк)'!V241</f>
        <v>0.73549021999999997</v>
      </c>
      <c r="M166" s="349">
        <f>'цена(1,4 цк)'!V272</f>
        <v>0.80623881600000002</v>
      </c>
      <c r="N166" s="311">
        <f>'цена(1,4 цк)'!V303</f>
        <v>0.80258158200000007</v>
      </c>
      <c r="O166" s="311">
        <f>'цена(1,4 цк)'!V334</f>
        <v>0.78127979800000003</v>
      </c>
      <c r="P166" s="356">
        <f>'цена(1,4 цк)'!V365</f>
        <v>0.76402022000000003</v>
      </c>
      <c r="Q166" s="349">
        <f>'цена(1,4 цк)'!V396</f>
        <v>0.9015088160000001</v>
      </c>
      <c r="R166" s="311">
        <f>'цена(1,4 цк)'!V427</f>
        <v>0.89785158200000015</v>
      </c>
      <c r="S166" s="311">
        <f>'цена(1,4 цк)'!V458</f>
        <v>0.8765497980000001</v>
      </c>
      <c r="T166" s="350">
        <f>'цена(1,4 цк)'!V489</f>
        <v>0.8592902200000001</v>
      </c>
    </row>
    <row r="167" spans="3:20" x14ac:dyDescent="0.2">
      <c r="C167" s="538"/>
      <c r="D167" s="345">
        <v>18</v>
      </c>
      <c r="E167" s="349">
        <f>'цена(1,4 цк)'!W24</f>
        <v>0.75099843999999993</v>
      </c>
      <c r="F167" s="311">
        <f>'цена(1,4 цк)'!W55</f>
        <v>0.7473530049999999</v>
      </c>
      <c r="G167" s="311">
        <f>'цена(1,4 цк)'!W86</f>
        <v>0.72611994499999988</v>
      </c>
      <c r="H167" s="350">
        <f>'цена(1,4 цк)'!W117</f>
        <v>0.70891604999999991</v>
      </c>
      <c r="I167" s="349">
        <f>'цена(1,4 цк)'!W148</f>
        <v>0.77543844000000006</v>
      </c>
      <c r="J167" s="311">
        <f>'цена(1,4 цк)'!W179</f>
        <v>0.77179300500000003</v>
      </c>
      <c r="K167" s="311">
        <f>'цена(1,4 цк)'!W210</f>
        <v>0.75055994500000001</v>
      </c>
      <c r="L167" s="350">
        <f>'цена(1,4 цк)'!W241</f>
        <v>0.73335605000000004</v>
      </c>
      <c r="M167" s="349">
        <f>'цена(1,4 цк)'!W272</f>
        <v>0.80396844000000001</v>
      </c>
      <c r="N167" s="311">
        <f>'цена(1,4 цк)'!W303</f>
        <v>0.80032300499999998</v>
      </c>
      <c r="O167" s="311">
        <f>'цена(1,4 цк)'!W334</f>
        <v>0.77908994499999995</v>
      </c>
      <c r="P167" s="356">
        <f>'цена(1,4 цк)'!W365</f>
        <v>0.76188604999999998</v>
      </c>
      <c r="Q167" s="349">
        <f>'цена(1,4 цк)'!W396</f>
        <v>0.89923843999999997</v>
      </c>
      <c r="R167" s="311">
        <f>'цена(1,4 цк)'!W427</f>
        <v>0.89559300499999994</v>
      </c>
      <c r="S167" s="311">
        <f>'цена(1,4 цк)'!W458</f>
        <v>0.87435994499999992</v>
      </c>
      <c r="T167" s="350">
        <f>'цена(1,4 цк)'!W489</f>
        <v>0.85715604999999995</v>
      </c>
    </row>
    <row r="168" spans="3:20" x14ac:dyDescent="0.2">
      <c r="C168" s="538"/>
      <c r="D168" s="345">
        <v>19</v>
      </c>
      <c r="E168" s="349">
        <f>'цена(1,4 цк)'!X24</f>
        <v>0.732221224</v>
      </c>
      <c r="F168" s="311">
        <f>'цена(1,4 цк)'!X55</f>
        <v>0.72867337300000012</v>
      </c>
      <c r="G168" s="311">
        <f>'цена(1,4 цк)'!X86</f>
        <v>0.70800869700000002</v>
      </c>
      <c r="H168" s="350">
        <f>'цена(1,4 цк)'!X117</f>
        <v>0.69126533000000001</v>
      </c>
      <c r="I168" s="349">
        <f>'цена(1,4 цк)'!X148</f>
        <v>0.75666122399999991</v>
      </c>
      <c r="J168" s="311">
        <f>'цена(1,4 цк)'!X179</f>
        <v>0.75311337299999992</v>
      </c>
      <c r="K168" s="311">
        <f>'цена(1,4 цк)'!X210</f>
        <v>0.73244869699999993</v>
      </c>
      <c r="L168" s="350">
        <f>'цена(1,4 цк)'!X241</f>
        <v>0.71570533000000003</v>
      </c>
      <c r="M168" s="349">
        <f>'цена(1,4 цк)'!X272</f>
        <v>0.78519122399999997</v>
      </c>
      <c r="N168" s="311">
        <f>'цена(1,4 цк)'!X303</f>
        <v>0.78164337299999986</v>
      </c>
      <c r="O168" s="311">
        <f>'цена(1,4 цк)'!X334</f>
        <v>0.76097869699999987</v>
      </c>
      <c r="P168" s="356">
        <f>'цена(1,4 цк)'!X365</f>
        <v>0.74423532999999997</v>
      </c>
      <c r="Q168" s="349">
        <f>'цена(1,4 цк)'!X396</f>
        <v>0.88046122400000004</v>
      </c>
      <c r="R168" s="311">
        <f>'цена(1,4 цк)'!X427</f>
        <v>0.87691337300000005</v>
      </c>
      <c r="S168" s="311">
        <f>'цена(1,4 цк)'!X458</f>
        <v>0.85624869699999995</v>
      </c>
      <c r="T168" s="350">
        <f>'цена(1,4 цк)'!X489</f>
        <v>0.83950533000000005</v>
      </c>
    </row>
    <row r="169" spans="3:20" x14ac:dyDescent="0.2">
      <c r="C169" s="538"/>
      <c r="D169" s="345">
        <v>20</v>
      </c>
      <c r="E169" s="349">
        <f>'цена(1,4 цк)'!Y24</f>
        <v>0.74354019999999987</v>
      </c>
      <c r="F169" s="311">
        <f>'цена(1,4 цк)'!Y55</f>
        <v>0.73993352499999987</v>
      </c>
      <c r="G169" s="311">
        <f>'цена(1,4 цк)'!Y86</f>
        <v>0.71892622499999992</v>
      </c>
      <c r="H169" s="350">
        <f>'цена(1,4 цк)'!Y117</f>
        <v>0.70190524999999993</v>
      </c>
      <c r="I169" s="349">
        <f>'цена(1,4 цк)'!Y148</f>
        <v>0.7679802</v>
      </c>
      <c r="J169" s="311">
        <f>'цена(1,4 цк)'!Y179</f>
        <v>0.764373525</v>
      </c>
      <c r="K169" s="311">
        <f>'цена(1,4 цк)'!Y210</f>
        <v>0.74336622499999994</v>
      </c>
      <c r="L169" s="350">
        <f>'цена(1,4 цк)'!Y241</f>
        <v>0.72634524999999994</v>
      </c>
      <c r="M169" s="349">
        <f>'цена(1,4 цк)'!Y272</f>
        <v>0.79651019999999995</v>
      </c>
      <c r="N169" s="311">
        <f>'цена(1,4 цк)'!Y303</f>
        <v>0.79290352499999994</v>
      </c>
      <c r="O169" s="311">
        <f>'цена(1,4 цк)'!Y334</f>
        <v>0.77189622499999999</v>
      </c>
      <c r="P169" s="356">
        <f>'цена(1,4 цк)'!Y365</f>
        <v>0.75487524999999989</v>
      </c>
      <c r="Q169" s="349">
        <f>'цена(1,4 цк)'!Y396</f>
        <v>0.89178019999999991</v>
      </c>
      <c r="R169" s="311">
        <f>'цена(1,4 цк)'!Y427</f>
        <v>0.88817352499999991</v>
      </c>
      <c r="S169" s="311">
        <f>'цена(1,4 цк)'!Y458</f>
        <v>0.86716622499999996</v>
      </c>
      <c r="T169" s="350">
        <f>'цена(1,4 цк)'!Y489</f>
        <v>0.85014524999999996</v>
      </c>
    </row>
    <row r="170" spans="3:20" x14ac:dyDescent="0.2">
      <c r="C170" s="538"/>
      <c r="D170" s="345">
        <v>21</v>
      </c>
      <c r="E170" s="349">
        <f>'цена(1,4 цк)'!Z24</f>
        <v>0.75392689599999996</v>
      </c>
      <c r="F170" s="311">
        <f>'цена(1,4 цк)'!Z55</f>
        <v>0.75026624200000003</v>
      </c>
      <c r="G170" s="311">
        <f>'цена(1,4 цк)'!Z86</f>
        <v>0.72894453799999992</v>
      </c>
      <c r="H170" s="350">
        <f>'цена(1,4 цк)'!Z117</f>
        <v>0.71166881999999998</v>
      </c>
      <c r="I170" s="349">
        <f>'цена(1,4 цк)'!Z148</f>
        <v>0.77836689599999997</v>
      </c>
      <c r="J170" s="311">
        <f>'цена(1,4 цк)'!Z179</f>
        <v>0.77470624200000004</v>
      </c>
      <c r="K170" s="311">
        <f>'цена(1,4 цк)'!Z210</f>
        <v>0.75338453800000005</v>
      </c>
      <c r="L170" s="350">
        <f>'цена(1,4 цк)'!Z241</f>
        <v>0.73610882</v>
      </c>
      <c r="M170" s="349">
        <f>'цена(1,4 цк)'!Z272</f>
        <v>0.80689689599999992</v>
      </c>
      <c r="N170" s="311">
        <f>'цена(1,4 цк)'!Z303</f>
        <v>0.8032362420000001</v>
      </c>
      <c r="O170" s="311">
        <f>'цена(1,4 цк)'!Z334</f>
        <v>0.78191453799999999</v>
      </c>
      <c r="P170" s="356">
        <f>'цена(1,4 цк)'!Z365</f>
        <v>0.76463882000000005</v>
      </c>
      <c r="Q170" s="349">
        <f>'цена(1,4 цк)'!Z396</f>
        <v>0.902166896</v>
      </c>
      <c r="R170" s="311">
        <f>'цена(1,4 цк)'!Z427</f>
        <v>0.89850624200000007</v>
      </c>
      <c r="S170" s="311">
        <f>'цена(1,4 цк)'!Z458</f>
        <v>0.87718453799999996</v>
      </c>
      <c r="T170" s="350">
        <f>'цена(1,4 цк)'!Z489</f>
        <v>0.85990882000000002</v>
      </c>
    </row>
    <row r="171" spans="3:20" x14ac:dyDescent="0.2">
      <c r="C171" s="538"/>
      <c r="D171" s="345">
        <v>22</v>
      </c>
      <c r="E171" s="349">
        <f>'цена(1,4 цк)'!AA24</f>
        <v>0.75360882400000007</v>
      </c>
      <c r="F171" s="311">
        <f>'цена(1,4 цк)'!AA55</f>
        <v>0.74994982300000002</v>
      </c>
      <c r="G171" s="311">
        <f>'цена(1,4 цк)'!AA86</f>
        <v>0.72863774699999995</v>
      </c>
      <c r="H171" s="350">
        <f>'цена(1,4 цк)'!AA117</f>
        <v>0.71136982999999998</v>
      </c>
      <c r="I171" s="349">
        <f>'цена(1,4 цк)'!AA148</f>
        <v>0.77804882399999997</v>
      </c>
      <c r="J171" s="311">
        <f>'цена(1,4 цк)'!AA179</f>
        <v>0.77438982300000003</v>
      </c>
      <c r="K171" s="311">
        <f>'цена(1,4 цк)'!AA210</f>
        <v>0.75307774699999996</v>
      </c>
      <c r="L171" s="350">
        <f>'цена(1,4 цк)'!AA241</f>
        <v>0.73580982999999989</v>
      </c>
      <c r="M171" s="349">
        <f>'цена(1,4 цк)'!AA272</f>
        <v>0.80657882399999992</v>
      </c>
      <c r="N171" s="311">
        <f>'цена(1,4 цк)'!AA303</f>
        <v>0.80291982299999998</v>
      </c>
      <c r="O171" s="311">
        <f>'цена(1,4 цк)'!AA334</f>
        <v>0.78160774699999991</v>
      </c>
      <c r="P171" s="356">
        <f>'цена(1,4 цк)'!AA365</f>
        <v>0.76433982999999994</v>
      </c>
      <c r="Q171" s="349">
        <f>'цена(1,4 цк)'!AA396</f>
        <v>0.90184882399999999</v>
      </c>
      <c r="R171" s="311">
        <f>'цена(1,4 цк)'!AA427</f>
        <v>0.89818982300000005</v>
      </c>
      <c r="S171" s="311">
        <f>'цена(1,4 цк)'!AA458</f>
        <v>0.87687774699999999</v>
      </c>
      <c r="T171" s="350">
        <f>'цена(1,4 цк)'!AA489</f>
        <v>0.85960983000000002</v>
      </c>
    </row>
    <row r="172" spans="3:20" ht="13.5" thickBot="1" x14ac:dyDescent="0.25">
      <c r="C172" s="539"/>
      <c r="D172" s="346">
        <v>23</v>
      </c>
      <c r="E172" s="351">
        <f>'цена(1,4 цк)'!AB24</f>
        <v>0.75278622400000006</v>
      </c>
      <c r="F172" s="314">
        <f>'цена(1,4 цк)'!AB55</f>
        <v>0.74913149800000001</v>
      </c>
      <c r="G172" s="314">
        <f>'цена(1,4 цк)'!AB86</f>
        <v>0.72784432200000004</v>
      </c>
      <c r="H172" s="352">
        <f>'цена(1,4 цк)'!AB117</f>
        <v>0.71059658000000003</v>
      </c>
      <c r="I172" s="351">
        <f>'цена(1,4 цк)'!AB148</f>
        <v>0.77722622399999997</v>
      </c>
      <c r="J172" s="314">
        <f>'цена(1,4 цк)'!AB179</f>
        <v>0.77357149800000002</v>
      </c>
      <c r="K172" s="314">
        <f>'цена(1,4 цк)'!AB210</f>
        <v>0.75228432199999995</v>
      </c>
      <c r="L172" s="352">
        <f>'цена(1,4 цк)'!AB241</f>
        <v>0.73503657999999994</v>
      </c>
      <c r="M172" s="351">
        <f>'цена(1,4 цк)'!AB272</f>
        <v>0.80575622400000002</v>
      </c>
      <c r="N172" s="314">
        <f>'цена(1,4 цк)'!AB303</f>
        <v>0.80210149799999997</v>
      </c>
      <c r="O172" s="314">
        <f>'цена(1,4 цк)'!AB334</f>
        <v>0.78081432199999989</v>
      </c>
      <c r="P172" s="357">
        <f>'цена(1,4 цк)'!AB365</f>
        <v>0.76356657999999988</v>
      </c>
      <c r="Q172" s="351">
        <f>'цена(1,4 цк)'!AB396</f>
        <v>0.9010262240000001</v>
      </c>
      <c r="R172" s="314">
        <f>'цена(1,4 цк)'!AB427</f>
        <v>0.89737149799999993</v>
      </c>
      <c r="S172" s="314">
        <f>'цена(1,4 цк)'!AB458</f>
        <v>0.87608432200000008</v>
      </c>
      <c r="T172" s="352">
        <f>'цена(1,4 цк)'!AB489</f>
        <v>0.85883658000000007</v>
      </c>
    </row>
    <row r="173" spans="3:20" x14ac:dyDescent="0.2">
      <c r="C173" s="537">
        <v>8</v>
      </c>
      <c r="D173" s="344">
        <v>0</v>
      </c>
      <c r="E173" s="347">
        <f>'цена(1,4 цк)'!E25</f>
        <v>0.77388865600000012</v>
      </c>
      <c r="F173" s="313">
        <f>'цена(1,4 цк)'!E56</f>
        <v>0.77012426200000006</v>
      </c>
      <c r="G173" s="313">
        <f>'цена(1,4 цк)'!E87</f>
        <v>0.74819831800000014</v>
      </c>
      <c r="H173" s="348">
        <f>'цена(1,4 цк)'!E118</f>
        <v>0.7304330200000001</v>
      </c>
      <c r="I173" s="347">
        <f>'цена(1,4 цк)'!E149</f>
        <v>0.79832865600000003</v>
      </c>
      <c r="J173" s="313">
        <f>'цена(1,4 цк)'!E180</f>
        <v>0.79456426199999997</v>
      </c>
      <c r="K173" s="313">
        <f>'цена(1,4 цк)'!E211</f>
        <v>0.77263831800000005</v>
      </c>
      <c r="L173" s="348">
        <f>'цена(1,4 цк)'!E242</f>
        <v>0.75487302000000001</v>
      </c>
      <c r="M173" s="347">
        <f>'цена(1,4 цк)'!E273</f>
        <v>0.82685865599999997</v>
      </c>
      <c r="N173" s="313">
        <f>'цена(1,4 цк)'!E304</f>
        <v>0.82309426199999991</v>
      </c>
      <c r="O173" s="313">
        <f>'цена(1,4 цк)'!E335</f>
        <v>0.80116831799999999</v>
      </c>
      <c r="P173" s="358">
        <f>'цена(1,4 цк)'!E366</f>
        <v>0.78340301999999995</v>
      </c>
      <c r="Q173" s="353">
        <f>'цена(1,4 цк)'!E397</f>
        <v>0.92212865600000005</v>
      </c>
      <c r="R173" s="354">
        <f>'цена(1,4 цк)'!E428</f>
        <v>0.9183642620000001</v>
      </c>
      <c r="S173" s="354">
        <f>'цена(1,4 цк)'!E459</f>
        <v>0.89643831800000007</v>
      </c>
      <c r="T173" s="355">
        <f>'цена(1,4 цк)'!E490</f>
        <v>0.87867302000000003</v>
      </c>
    </row>
    <row r="174" spans="3:20" x14ac:dyDescent="0.2">
      <c r="C174" s="538"/>
      <c r="D174" s="345">
        <v>1</v>
      </c>
      <c r="E174" s="349">
        <f>'цена(1,4 цк)'!F25</f>
        <v>0.73385545600000002</v>
      </c>
      <c r="F174" s="311">
        <f>'цена(1,4 цк)'!F56</f>
        <v>0.73029911200000008</v>
      </c>
      <c r="G174" s="311">
        <f>'цена(1,4 цк)'!F87</f>
        <v>0.70958496800000004</v>
      </c>
      <c r="H174" s="350">
        <f>'цена(1,4 цк)'!F118</f>
        <v>0.69280151999999995</v>
      </c>
      <c r="I174" s="349">
        <f>'цена(1,4 цк)'!F149</f>
        <v>0.75829545599999992</v>
      </c>
      <c r="J174" s="311">
        <f>'цена(1,4 цк)'!F180</f>
        <v>0.75473911199999999</v>
      </c>
      <c r="K174" s="311">
        <f>'цена(1,4 цк)'!F211</f>
        <v>0.73402496799999994</v>
      </c>
      <c r="L174" s="350">
        <f>'цена(1,4 цк)'!F242</f>
        <v>0.71724151999999997</v>
      </c>
      <c r="M174" s="349">
        <f>'цена(1,4 цк)'!F273</f>
        <v>0.78682545599999987</v>
      </c>
      <c r="N174" s="311">
        <f>'цена(1,4 цк)'!F304</f>
        <v>0.78326911199999993</v>
      </c>
      <c r="O174" s="311">
        <f>'цена(1,4 цк)'!F335</f>
        <v>0.76255496799999989</v>
      </c>
      <c r="P174" s="356">
        <f>'цена(1,4 цк)'!F366</f>
        <v>0.74577151999999991</v>
      </c>
      <c r="Q174" s="349">
        <f>'цена(1,4 цк)'!F397</f>
        <v>0.88209545600000006</v>
      </c>
      <c r="R174" s="311">
        <f>'цена(1,4 цк)'!F428</f>
        <v>0.87853911200000001</v>
      </c>
      <c r="S174" s="311">
        <f>'цена(1,4 цк)'!F459</f>
        <v>0.85782496799999997</v>
      </c>
      <c r="T174" s="350">
        <f>'цена(1,4 цк)'!F490</f>
        <v>0.84104151999999999</v>
      </c>
    </row>
    <row r="175" spans="3:20" x14ac:dyDescent="0.2">
      <c r="C175" s="538"/>
      <c r="D175" s="345">
        <v>2</v>
      </c>
      <c r="E175" s="349">
        <f>'цена(1,4 цк)'!G25</f>
        <v>0.72030997600000013</v>
      </c>
      <c r="F175" s="311">
        <f>'цена(1,4 цк)'!G56</f>
        <v>0.71682402700000014</v>
      </c>
      <c r="G175" s="311">
        <f>'цена(1,4 цк)'!G87</f>
        <v>0.69651990300000011</v>
      </c>
      <c r="H175" s="350">
        <f>'цена(1,4 цк)'!G118</f>
        <v>0.68006867000000015</v>
      </c>
      <c r="I175" s="349">
        <f>'цена(1,4 цк)'!G149</f>
        <v>0.74474997600000004</v>
      </c>
      <c r="J175" s="311">
        <f>'цена(1,4 цк)'!G180</f>
        <v>0.74126402700000005</v>
      </c>
      <c r="K175" s="311">
        <f>'цена(1,4 цк)'!G211</f>
        <v>0.72095990300000001</v>
      </c>
      <c r="L175" s="350">
        <f>'цена(1,4 цк)'!G242</f>
        <v>0.70450867000000006</v>
      </c>
      <c r="M175" s="349">
        <f>'цена(1,4 цк)'!G273</f>
        <v>0.77327997599999998</v>
      </c>
      <c r="N175" s="311">
        <f>'цена(1,4 цк)'!G304</f>
        <v>0.76979402699999999</v>
      </c>
      <c r="O175" s="311">
        <f>'цена(1,4 цк)'!G335</f>
        <v>0.74948990300000007</v>
      </c>
      <c r="P175" s="356">
        <f>'цена(1,4 цк)'!G366</f>
        <v>0.73303867</v>
      </c>
      <c r="Q175" s="349">
        <f>'цена(1,4 цк)'!G397</f>
        <v>0.86854997600000017</v>
      </c>
      <c r="R175" s="311">
        <f>'цена(1,4 цк)'!G428</f>
        <v>0.86506402700000007</v>
      </c>
      <c r="S175" s="311">
        <f>'цена(1,4 цк)'!G459</f>
        <v>0.84475990300000015</v>
      </c>
      <c r="T175" s="350">
        <f>'цена(1,4 цк)'!G490</f>
        <v>0.82830867000000008</v>
      </c>
    </row>
    <row r="176" spans="3:20" x14ac:dyDescent="0.2">
      <c r="C176" s="538"/>
      <c r="D176" s="345">
        <v>3</v>
      </c>
      <c r="E176" s="349">
        <f>'цена(1,4 цк)'!H25</f>
        <v>0.7608038319999999</v>
      </c>
      <c r="F176" s="311">
        <f>'цена(1,4 цк)'!H56</f>
        <v>0.75710743899999999</v>
      </c>
      <c r="G176" s="311">
        <f>'цена(1,4 цк)'!H87</f>
        <v>0.73557757099999987</v>
      </c>
      <c r="H176" s="350">
        <f>'цена(1,4 цк)'!H118</f>
        <v>0.71813318999999998</v>
      </c>
      <c r="I176" s="349">
        <f>'цена(1,4 цк)'!H149</f>
        <v>0.78524383200000003</v>
      </c>
      <c r="J176" s="311">
        <f>'цена(1,4 цк)'!H180</f>
        <v>0.78154743900000001</v>
      </c>
      <c r="K176" s="311">
        <f>'цена(1,4 цк)'!H211</f>
        <v>0.760017571</v>
      </c>
      <c r="L176" s="350">
        <f>'цена(1,4 цк)'!H242</f>
        <v>0.74257319000000011</v>
      </c>
      <c r="M176" s="349">
        <f>'цена(1,4 цк)'!H273</f>
        <v>0.81377383199999997</v>
      </c>
      <c r="N176" s="311">
        <f>'цена(1,4 цк)'!H304</f>
        <v>0.81007743900000007</v>
      </c>
      <c r="O176" s="311">
        <f>'цена(1,4 цк)'!H335</f>
        <v>0.78854757099999995</v>
      </c>
      <c r="P176" s="356">
        <f>'цена(1,4 цк)'!H366</f>
        <v>0.77110319000000005</v>
      </c>
      <c r="Q176" s="349">
        <f>'цена(1,4 цк)'!H397</f>
        <v>0.90904383199999994</v>
      </c>
      <c r="R176" s="311">
        <f>'цена(1,4 цк)'!H428</f>
        <v>0.90534743900000003</v>
      </c>
      <c r="S176" s="311">
        <f>'цена(1,4 цк)'!H459</f>
        <v>0.88381757099999991</v>
      </c>
      <c r="T176" s="350">
        <f>'цена(1,4 цк)'!H490</f>
        <v>0.86637319000000002</v>
      </c>
    </row>
    <row r="177" spans="3:20" x14ac:dyDescent="0.2">
      <c r="C177" s="538"/>
      <c r="D177" s="345">
        <v>4</v>
      </c>
      <c r="E177" s="349">
        <f>'цена(1,4 цк)'!I25</f>
        <v>0.7610889999999999</v>
      </c>
      <c r="F177" s="311">
        <f>'цена(1,4 цк)'!I56</f>
        <v>0.75739112499999994</v>
      </c>
      <c r="G177" s="311">
        <f>'цена(1,4 цк)'!I87</f>
        <v>0.73585262500000004</v>
      </c>
      <c r="H177" s="350">
        <f>'цена(1,4 цк)'!I118</f>
        <v>0.71840124999999999</v>
      </c>
      <c r="I177" s="349">
        <f>'цена(1,4 цк)'!I149</f>
        <v>0.78552900000000003</v>
      </c>
      <c r="J177" s="311">
        <f>'цена(1,4 цк)'!I180</f>
        <v>0.78183112500000007</v>
      </c>
      <c r="K177" s="311">
        <f>'цена(1,4 цк)'!I211</f>
        <v>0.76029262500000006</v>
      </c>
      <c r="L177" s="350">
        <f>'цена(1,4 цк)'!I242</f>
        <v>0.74284125000000001</v>
      </c>
      <c r="M177" s="349">
        <f>'цена(1,4 цк)'!I273</f>
        <v>0.81405899999999998</v>
      </c>
      <c r="N177" s="311">
        <f>'цена(1,4 цк)'!I304</f>
        <v>0.81036112500000002</v>
      </c>
      <c r="O177" s="311">
        <f>'цена(1,4 цк)'!I335</f>
        <v>0.788822625</v>
      </c>
      <c r="P177" s="356">
        <f>'цена(1,4 цк)'!I366</f>
        <v>0.77137125000000006</v>
      </c>
      <c r="Q177" s="349">
        <f>'цена(1,4 цк)'!I397</f>
        <v>0.90932899999999994</v>
      </c>
      <c r="R177" s="311">
        <f>'цена(1,4 цк)'!I428</f>
        <v>0.90563112499999998</v>
      </c>
      <c r="S177" s="311">
        <f>'цена(1,4 цк)'!I459</f>
        <v>0.88409262499999997</v>
      </c>
      <c r="T177" s="350">
        <f>'цена(1,4 цк)'!I490</f>
        <v>0.86664125000000003</v>
      </c>
    </row>
    <row r="178" spans="3:20" x14ac:dyDescent="0.2">
      <c r="C178" s="538"/>
      <c r="D178" s="345">
        <v>5</v>
      </c>
      <c r="E178" s="349">
        <f>'цена(1,4 цк)'!J25</f>
        <v>0.74415440799999988</v>
      </c>
      <c r="F178" s="311">
        <f>'цена(1,4 цк)'!J56</f>
        <v>0.74054454099999989</v>
      </c>
      <c r="G178" s="311">
        <f>'цена(1,4 цк)'!J87</f>
        <v>0.71951864899999984</v>
      </c>
      <c r="H178" s="350">
        <f>'цена(1,4 цк)'!J118</f>
        <v>0.7024826099999999</v>
      </c>
      <c r="I178" s="349">
        <f>'цена(1,4 цк)'!J149</f>
        <v>0.7685944079999999</v>
      </c>
      <c r="J178" s="311">
        <f>'цена(1,4 цк)'!J180</f>
        <v>0.76498454099999991</v>
      </c>
      <c r="K178" s="311">
        <f>'цена(1,4 цк)'!J211</f>
        <v>0.74395864899999997</v>
      </c>
      <c r="L178" s="350">
        <f>'цена(1,4 цк)'!J242</f>
        <v>0.72692260999999991</v>
      </c>
      <c r="M178" s="349">
        <f>'цена(1,4 цк)'!J273</f>
        <v>0.79712440799999995</v>
      </c>
      <c r="N178" s="311">
        <f>'цена(1,4 цк)'!J304</f>
        <v>0.79351454099999985</v>
      </c>
      <c r="O178" s="311">
        <f>'цена(1,4 цк)'!J335</f>
        <v>0.77248864899999992</v>
      </c>
      <c r="P178" s="356">
        <f>'цена(1,4 цк)'!J366</f>
        <v>0.75545260999999997</v>
      </c>
      <c r="Q178" s="349">
        <f>'цена(1,4 цк)'!J397</f>
        <v>0.89239440799999992</v>
      </c>
      <c r="R178" s="311">
        <f>'цена(1,4 цк)'!J428</f>
        <v>0.88878454099999993</v>
      </c>
      <c r="S178" s="311">
        <f>'цена(1,4 цк)'!J459</f>
        <v>0.86775864899999988</v>
      </c>
      <c r="T178" s="350">
        <f>'цена(1,4 цк)'!J490</f>
        <v>0.85072260999999993</v>
      </c>
    </row>
    <row r="179" spans="3:20" x14ac:dyDescent="0.2">
      <c r="C179" s="538"/>
      <c r="D179" s="345">
        <v>6</v>
      </c>
      <c r="E179" s="349">
        <f>'цена(1,4 цк)'!K25</f>
        <v>0.75376237600000018</v>
      </c>
      <c r="F179" s="311">
        <f>'цена(1,4 цк)'!K56</f>
        <v>0.75010257700000016</v>
      </c>
      <c r="G179" s="311">
        <f>'цена(1,4 цк)'!K87</f>
        <v>0.72878585300000009</v>
      </c>
      <c r="H179" s="350">
        <f>'цена(1,4 цк)'!K118</f>
        <v>0.71151417000000017</v>
      </c>
      <c r="I179" s="349">
        <f>'цена(1,4 цк)'!K149</f>
        <v>0.77820237600000008</v>
      </c>
      <c r="J179" s="311">
        <f>'цена(1,4 цк)'!K180</f>
        <v>0.77454257700000007</v>
      </c>
      <c r="K179" s="311">
        <f>'цена(1,4 цк)'!K211</f>
        <v>0.753225853</v>
      </c>
      <c r="L179" s="350">
        <f>'цена(1,4 цк)'!K242</f>
        <v>0.73595417000000007</v>
      </c>
      <c r="M179" s="349">
        <f>'цена(1,4 цк)'!K273</f>
        <v>0.80673237600000003</v>
      </c>
      <c r="N179" s="311">
        <f>'цена(1,4 цк)'!K304</f>
        <v>0.80307257700000001</v>
      </c>
      <c r="O179" s="311">
        <f>'цена(1,4 цк)'!K335</f>
        <v>0.78175585300000006</v>
      </c>
      <c r="P179" s="356">
        <f>'цена(1,4 цк)'!K366</f>
        <v>0.76448417000000002</v>
      </c>
      <c r="Q179" s="349">
        <f>'цена(1,4 цк)'!K397</f>
        <v>0.90200237600000011</v>
      </c>
      <c r="R179" s="311">
        <f>'цена(1,4 цк)'!K428</f>
        <v>0.89834257700000009</v>
      </c>
      <c r="S179" s="311">
        <f>'цена(1,4 цк)'!K459</f>
        <v>0.87702585300000013</v>
      </c>
      <c r="T179" s="350">
        <f>'цена(1,4 цк)'!K490</f>
        <v>0.85975417000000021</v>
      </c>
    </row>
    <row r="180" spans="3:20" x14ac:dyDescent="0.2">
      <c r="C180" s="538"/>
      <c r="D180" s="345">
        <v>7</v>
      </c>
      <c r="E180" s="349">
        <f>'цена(1,4 цк)'!L25</f>
        <v>0.74107239999999996</v>
      </c>
      <c r="F180" s="311">
        <f>'цена(1,4 цк)'!L56</f>
        <v>0.73747854999999995</v>
      </c>
      <c r="G180" s="311">
        <f>'цена(1,4 цк)'!L87</f>
        <v>0.71654594999999999</v>
      </c>
      <c r="H180" s="350">
        <f>'цена(1,4 цк)'!L118</f>
        <v>0.69958549999999986</v>
      </c>
      <c r="I180" s="349">
        <f>'цена(1,4 цк)'!L149</f>
        <v>0.76551240000000009</v>
      </c>
      <c r="J180" s="311">
        <f>'цена(1,4 цк)'!L180</f>
        <v>0.76191854999999997</v>
      </c>
      <c r="K180" s="311">
        <f>'цена(1,4 цк)'!L211</f>
        <v>0.74098595</v>
      </c>
      <c r="L180" s="350">
        <f>'цена(1,4 цк)'!L242</f>
        <v>0.72402549999999999</v>
      </c>
      <c r="M180" s="349">
        <f>'цена(1,4 цк)'!L273</f>
        <v>0.79404240000000004</v>
      </c>
      <c r="N180" s="311">
        <f>'цена(1,4 цк)'!L304</f>
        <v>0.79044854999999992</v>
      </c>
      <c r="O180" s="311">
        <f>'цена(1,4 цк)'!L335</f>
        <v>0.76951594999999995</v>
      </c>
      <c r="P180" s="356">
        <f>'цена(1,4 цк)'!L366</f>
        <v>0.75255549999999993</v>
      </c>
      <c r="Q180" s="349">
        <f>'цена(1,4 цк)'!L397</f>
        <v>0.8893124</v>
      </c>
      <c r="R180" s="311">
        <f>'цена(1,4 цк)'!L428</f>
        <v>0.88571854999999988</v>
      </c>
      <c r="S180" s="311">
        <f>'цена(1,4 цк)'!L459</f>
        <v>0.86478594999999991</v>
      </c>
      <c r="T180" s="350">
        <f>'цена(1,4 цк)'!L490</f>
        <v>0.8478254999999999</v>
      </c>
    </row>
    <row r="181" spans="3:20" x14ac:dyDescent="0.2">
      <c r="C181" s="538"/>
      <c r="D181" s="345">
        <v>8</v>
      </c>
      <c r="E181" s="349">
        <f>'цена(1,4 цк)'!M25</f>
        <v>0.75935605600000011</v>
      </c>
      <c r="F181" s="311">
        <f>'цена(1,4 цк)'!M56</f>
        <v>0.75566718700000002</v>
      </c>
      <c r="G181" s="311">
        <f>'цена(1,4 цк)'!M87</f>
        <v>0.73418114300000004</v>
      </c>
      <c r="H181" s="350">
        <f>'цена(1,4 цк)'!M118</f>
        <v>0.7167722700000001</v>
      </c>
      <c r="I181" s="349">
        <f>'цена(1,4 цк)'!M149</f>
        <v>0.78379605600000002</v>
      </c>
      <c r="J181" s="311">
        <f>'цена(1,4 цк)'!M180</f>
        <v>0.78010718699999992</v>
      </c>
      <c r="K181" s="311">
        <f>'цена(1,4 цк)'!M211</f>
        <v>0.75862114299999994</v>
      </c>
      <c r="L181" s="350">
        <f>'цена(1,4 цк)'!M242</f>
        <v>0.74121227000000001</v>
      </c>
      <c r="M181" s="349">
        <f>'цена(1,4 цк)'!M273</f>
        <v>0.81232605599999996</v>
      </c>
      <c r="N181" s="311">
        <f>'цена(1,4 цк)'!M304</f>
        <v>0.80863718699999998</v>
      </c>
      <c r="O181" s="311">
        <f>'цена(1,4 цк)'!M335</f>
        <v>0.78715114299999989</v>
      </c>
      <c r="P181" s="356">
        <f>'цена(1,4 цк)'!M366</f>
        <v>0.76974226999999995</v>
      </c>
      <c r="Q181" s="349">
        <f>'цена(1,4 цк)'!M397</f>
        <v>0.90759605600000004</v>
      </c>
      <c r="R181" s="311">
        <f>'цена(1,4 цк)'!M428</f>
        <v>0.90390718700000006</v>
      </c>
      <c r="S181" s="311">
        <f>'цена(1,4 цк)'!M459</f>
        <v>0.88242114300000007</v>
      </c>
      <c r="T181" s="350">
        <f>'цена(1,4 цк)'!M490</f>
        <v>0.86501227000000003</v>
      </c>
    </row>
    <row r="182" spans="3:20" x14ac:dyDescent="0.2">
      <c r="C182" s="538"/>
      <c r="D182" s="345">
        <v>9</v>
      </c>
      <c r="E182" s="349">
        <f>'цена(1,4 цк)'!N25</f>
        <v>0.76398455200000004</v>
      </c>
      <c r="F182" s="311">
        <f>'цена(1,4 цк)'!N56</f>
        <v>0.76027162900000012</v>
      </c>
      <c r="G182" s="311">
        <f>'цена(1,4 цк)'!N87</f>
        <v>0.73864548100000005</v>
      </c>
      <c r="H182" s="350">
        <f>'цена(1,4 цк)'!N118</f>
        <v>0.72112309000000008</v>
      </c>
      <c r="I182" s="349">
        <f>'цена(1,4 цк)'!N149</f>
        <v>0.78842455199999995</v>
      </c>
      <c r="J182" s="311">
        <f>'цена(1,4 цк)'!N180</f>
        <v>0.78471162900000002</v>
      </c>
      <c r="K182" s="311">
        <f>'цена(1,4 цк)'!N211</f>
        <v>0.76308548099999995</v>
      </c>
      <c r="L182" s="350">
        <f>'цена(1,4 цк)'!N242</f>
        <v>0.74556308999999998</v>
      </c>
      <c r="M182" s="349">
        <f>'цена(1,4 цк)'!N273</f>
        <v>0.81695455199999989</v>
      </c>
      <c r="N182" s="311">
        <f>'цена(1,4 цк)'!N304</f>
        <v>0.81324162899999997</v>
      </c>
      <c r="O182" s="311">
        <f>'цена(1,4 цк)'!N335</f>
        <v>0.7916154809999999</v>
      </c>
      <c r="P182" s="356">
        <f>'цена(1,4 цк)'!N366</f>
        <v>0.77409308999999993</v>
      </c>
      <c r="Q182" s="349">
        <f>'цена(1,4 цк)'!N397</f>
        <v>0.91222455199999997</v>
      </c>
      <c r="R182" s="311">
        <f>'цена(1,4 цк)'!N428</f>
        <v>0.90851162900000004</v>
      </c>
      <c r="S182" s="311">
        <f>'цена(1,4 цк)'!N459</f>
        <v>0.88688548099999998</v>
      </c>
      <c r="T182" s="350">
        <f>'цена(1,4 цк)'!N490</f>
        <v>0.86936309000000001</v>
      </c>
    </row>
    <row r="183" spans="3:20" x14ac:dyDescent="0.2">
      <c r="C183" s="538"/>
      <c r="D183" s="345">
        <v>10</v>
      </c>
      <c r="E183" s="349">
        <f>'цена(1,4 цк)'!O25</f>
        <v>0.76432456000000004</v>
      </c>
      <c r="F183" s="311">
        <f>'цена(1,4 цк)'!O56</f>
        <v>0.76060987000000002</v>
      </c>
      <c r="G183" s="311">
        <f>'цена(1,4 цк)'!O87</f>
        <v>0.73897343000000004</v>
      </c>
      <c r="H183" s="350">
        <f>'цена(1,4 цк)'!O118</f>
        <v>0.7214427000000001</v>
      </c>
      <c r="I183" s="349">
        <f>'цена(1,4 цк)'!O149</f>
        <v>0.78876456000000006</v>
      </c>
      <c r="J183" s="311">
        <f>'цена(1,4 цк)'!O180</f>
        <v>0.78504987000000004</v>
      </c>
      <c r="K183" s="311">
        <f>'цена(1,4 цк)'!O211</f>
        <v>0.76341343000000006</v>
      </c>
      <c r="L183" s="350">
        <f>'цена(1,4 цк)'!O242</f>
        <v>0.74588270000000012</v>
      </c>
      <c r="M183" s="349">
        <f>'цена(1,4 цк)'!O273</f>
        <v>0.81729456</v>
      </c>
      <c r="N183" s="311">
        <f>'цена(1,4 цк)'!O304</f>
        <v>0.81357986999999998</v>
      </c>
      <c r="O183" s="311">
        <f>'цена(1,4 цк)'!O335</f>
        <v>0.79194343</v>
      </c>
      <c r="P183" s="356">
        <f>'цена(1,4 цк)'!O366</f>
        <v>0.77441270000000006</v>
      </c>
      <c r="Q183" s="349">
        <f>'цена(1,4 цк)'!O397</f>
        <v>0.91256456000000008</v>
      </c>
      <c r="R183" s="311">
        <f>'цена(1,4 цк)'!O428</f>
        <v>0.90884987000000006</v>
      </c>
      <c r="S183" s="311">
        <f>'цена(1,4 цк)'!O459</f>
        <v>0.88721342999999997</v>
      </c>
      <c r="T183" s="350">
        <f>'цена(1,4 цк)'!O490</f>
        <v>0.86968270000000003</v>
      </c>
    </row>
    <row r="184" spans="3:20" x14ac:dyDescent="0.2">
      <c r="C184" s="538"/>
      <c r="D184" s="345">
        <v>11</v>
      </c>
      <c r="E184" s="349">
        <f>'цена(1,4 цк)'!P25</f>
        <v>0.76179095200000002</v>
      </c>
      <c r="F184" s="311">
        <f>'цена(1,4 цк)'!P56</f>
        <v>0.75808942900000009</v>
      </c>
      <c r="G184" s="311">
        <f>'цена(1,4 цк)'!P87</f>
        <v>0.73652968100000005</v>
      </c>
      <c r="H184" s="350">
        <f>'цена(1,4 цк)'!P118</f>
        <v>0.71906109000000007</v>
      </c>
      <c r="I184" s="349">
        <f>'цена(1,4 цк)'!P149</f>
        <v>0.78623095200000004</v>
      </c>
      <c r="J184" s="311">
        <f>'цена(1,4 цк)'!P180</f>
        <v>0.782529429</v>
      </c>
      <c r="K184" s="311">
        <f>'цена(1,4 цк)'!P211</f>
        <v>0.76096968100000006</v>
      </c>
      <c r="L184" s="350">
        <f>'цена(1,4 цк)'!P242</f>
        <v>0.74350108999999998</v>
      </c>
      <c r="M184" s="349">
        <f>'цена(1,4 цк)'!P273</f>
        <v>0.81476095199999998</v>
      </c>
      <c r="N184" s="311">
        <f>'цена(1,4 цк)'!P304</f>
        <v>0.81105942900000005</v>
      </c>
      <c r="O184" s="311">
        <f>'цена(1,4 цк)'!P335</f>
        <v>0.78949968100000001</v>
      </c>
      <c r="P184" s="356">
        <f>'цена(1,4 цк)'!P366</f>
        <v>0.77203108999999992</v>
      </c>
      <c r="Q184" s="349">
        <f>'цена(1,4 цк)'!P397</f>
        <v>0.91003095200000006</v>
      </c>
      <c r="R184" s="311">
        <f>'цена(1,4 цк)'!P428</f>
        <v>0.90632942900000013</v>
      </c>
      <c r="S184" s="311">
        <f>'цена(1,4 цк)'!P459</f>
        <v>0.88476968100000009</v>
      </c>
      <c r="T184" s="350">
        <f>'цена(1,4 цк)'!P490</f>
        <v>0.86730109</v>
      </c>
    </row>
    <row r="185" spans="3:20" x14ac:dyDescent="0.2">
      <c r="C185" s="538"/>
      <c r="D185" s="345">
        <v>12</v>
      </c>
      <c r="E185" s="349">
        <f>'цена(1,4 цк)'!Q25</f>
        <v>0.76774657600000007</v>
      </c>
      <c r="F185" s="311">
        <f>'цена(1,4 цк)'!Q56</f>
        <v>0.76401410200000008</v>
      </c>
      <c r="G185" s="311">
        <f>'цена(1,4 цк)'!Q87</f>
        <v>0.74227407800000011</v>
      </c>
      <c r="H185" s="350">
        <f>'цена(1,4 цк)'!Q118</f>
        <v>0.72465942000000017</v>
      </c>
      <c r="I185" s="349">
        <f>'цена(1,4 цк)'!Q149</f>
        <v>0.79218657600000009</v>
      </c>
      <c r="J185" s="311">
        <f>'цена(1,4 цк)'!Q180</f>
        <v>0.78845410199999999</v>
      </c>
      <c r="K185" s="311">
        <f>'цена(1,4 цк)'!Q211</f>
        <v>0.76671407800000013</v>
      </c>
      <c r="L185" s="350">
        <f>'цена(1,4 цк)'!Q242</f>
        <v>0.74909942000000007</v>
      </c>
      <c r="M185" s="349">
        <f>'цена(1,4 цк)'!Q273</f>
        <v>0.82071657600000003</v>
      </c>
      <c r="N185" s="311">
        <f>'цена(1,4 цк)'!Q304</f>
        <v>0.81698410200000005</v>
      </c>
      <c r="O185" s="311">
        <f>'цена(1,4 цк)'!Q335</f>
        <v>0.79524407800000008</v>
      </c>
      <c r="P185" s="356">
        <f>'цена(1,4 цк)'!Q366</f>
        <v>0.77762942000000013</v>
      </c>
      <c r="Q185" s="349">
        <f>'цена(1,4 цк)'!Q397</f>
        <v>0.91598657600000011</v>
      </c>
      <c r="R185" s="311">
        <f>'цена(1,4 цк)'!Q428</f>
        <v>0.91225410200000012</v>
      </c>
      <c r="S185" s="311">
        <f>'цена(1,4 цк)'!Q459</f>
        <v>0.89051407800000015</v>
      </c>
      <c r="T185" s="350">
        <f>'цена(1,4 цк)'!Q490</f>
        <v>0.8728994200000002</v>
      </c>
    </row>
    <row r="186" spans="3:20" x14ac:dyDescent="0.2">
      <c r="C186" s="538"/>
      <c r="D186" s="345">
        <v>13</v>
      </c>
      <c r="E186" s="349">
        <f>'цена(1,4 цк)'!R25</f>
        <v>0.74377052799999999</v>
      </c>
      <c r="F186" s="311">
        <f>'цена(1,4 цк)'!R56</f>
        <v>0.74016265599999997</v>
      </c>
      <c r="G186" s="311">
        <f>'цена(1,4 цк)'!R87</f>
        <v>0.71914838399999992</v>
      </c>
      <c r="H186" s="350">
        <f>'цена(1,4 цк)'!R118</f>
        <v>0.70212176000000004</v>
      </c>
      <c r="I186" s="349">
        <f>'цена(1,4 цк)'!R149</f>
        <v>0.76821052800000011</v>
      </c>
      <c r="J186" s="311">
        <f>'цена(1,4 цк)'!R180</f>
        <v>0.76460265599999999</v>
      </c>
      <c r="K186" s="311">
        <f>'цена(1,4 цк)'!R211</f>
        <v>0.74358838400000005</v>
      </c>
      <c r="L186" s="350">
        <f>'цена(1,4 цк)'!R242</f>
        <v>0.72656176000000006</v>
      </c>
      <c r="M186" s="349">
        <f>'цена(1,4 цк)'!R273</f>
        <v>0.79674052800000006</v>
      </c>
      <c r="N186" s="311">
        <f>'цена(1,4 цк)'!R304</f>
        <v>0.79313265600000005</v>
      </c>
      <c r="O186" s="311">
        <f>'цена(1,4 цк)'!R335</f>
        <v>0.77211838399999999</v>
      </c>
      <c r="P186" s="356">
        <f>'цена(1,4 цк)'!R366</f>
        <v>0.75509176</v>
      </c>
      <c r="Q186" s="349">
        <f>'цена(1,4 цк)'!R397</f>
        <v>0.89201052800000002</v>
      </c>
      <c r="R186" s="311">
        <f>'цена(1,4 цк)'!R428</f>
        <v>0.88840265600000001</v>
      </c>
      <c r="S186" s="311">
        <f>'цена(1,4 цк)'!R459</f>
        <v>0.86738838399999996</v>
      </c>
      <c r="T186" s="350">
        <f>'цена(1,4 цк)'!R490</f>
        <v>0.85036175999999997</v>
      </c>
    </row>
    <row r="187" spans="3:20" x14ac:dyDescent="0.2">
      <c r="C187" s="538"/>
      <c r="D187" s="345">
        <v>14</v>
      </c>
      <c r="E187" s="349">
        <f>'цена(1,4 цк)'!S25</f>
        <v>0.75297268000000006</v>
      </c>
      <c r="F187" s="311">
        <f>'цена(1,4 цк)'!S56</f>
        <v>0.74931698500000021</v>
      </c>
      <c r="G187" s="311">
        <f>'цена(1,4 цк)'!S87</f>
        <v>0.72802416500000011</v>
      </c>
      <c r="H187" s="350">
        <f>'цена(1,4 цк)'!S118</f>
        <v>0.71077185000000009</v>
      </c>
      <c r="I187" s="349">
        <f>'цена(1,4 цк)'!S149</f>
        <v>0.77741268000000008</v>
      </c>
      <c r="J187" s="311">
        <f>'цена(1,4 цк)'!S180</f>
        <v>0.77375698500000001</v>
      </c>
      <c r="K187" s="311">
        <f>'цена(1,4 цк)'!S211</f>
        <v>0.75246416500000013</v>
      </c>
      <c r="L187" s="350">
        <f>'цена(1,4 цк)'!S242</f>
        <v>0.73521185</v>
      </c>
      <c r="M187" s="349">
        <f>'цена(1,4 цк)'!S273</f>
        <v>0.80594268000000002</v>
      </c>
      <c r="N187" s="311">
        <f>'цена(1,4 цк)'!S304</f>
        <v>0.80228698499999995</v>
      </c>
      <c r="O187" s="311">
        <f>'цена(1,4 цк)'!S335</f>
        <v>0.78099416500000007</v>
      </c>
      <c r="P187" s="356">
        <f>'цена(1,4 цк)'!S366</f>
        <v>0.76374184999999994</v>
      </c>
      <c r="Q187" s="349">
        <f>'цена(1,4 цк)'!S397</f>
        <v>0.9012126800000001</v>
      </c>
      <c r="R187" s="311">
        <f>'цена(1,4 цк)'!S428</f>
        <v>0.89755698500000014</v>
      </c>
      <c r="S187" s="311">
        <f>'цена(1,4 цк)'!S459</f>
        <v>0.87626416500000015</v>
      </c>
      <c r="T187" s="350">
        <f>'цена(1,4 цк)'!S490</f>
        <v>0.85901185000000013</v>
      </c>
    </row>
    <row r="188" spans="3:20" x14ac:dyDescent="0.2">
      <c r="C188" s="538"/>
      <c r="D188" s="345">
        <v>15</v>
      </c>
      <c r="E188" s="349">
        <f>'цена(1,4 цк)'!T25</f>
        <v>0.76043092000000001</v>
      </c>
      <c r="F188" s="311">
        <f>'цена(1,4 цк)'!T56</f>
        <v>0.75673646500000002</v>
      </c>
      <c r="G188" s="311">
        <f>'цена(1,4 цк)'!T87</f>
        <v>0.73521788500000007</v>
      </c>
      <c r="H188" s="350">
        <f>'цена(1,4 цк)'!T118</f>
        <v>0.71778265000000008</v>
      </c>
      <c r="I188" s="349">
        <f>'цена(1,4 цк)'!T149</f>
        <v>0.78487091999999992</v>
      </c>
      <c r="J188" s="311">
        <f>'цена(1,4 цк)'!T180</f>
        <v>0.78117646500000004</v>
      </c>
      <c r="K188" s="311">
        <f>'цена(1,4 цк)'!T211</f>
        <v>0.75965788499999998</v>
      </c>
      <c r="L188" s="350">
        <f>'цена(1,4 цк)'!T242</f>
        <v>0.74222265000000009</v>
      </c>
      <c r="M188" s="349">
        <f>'цена(1,4 цк)'!T273</f>
        <v>0.81340091999999997</v>
      </c>
      <c r="N188" s="311">
        <f>'цена(1,4 цк)'!T304</f>
        <v>0.80970646499999999</v>
      </c>
      <c r="O188" s="311">
        <f>'цена(1,4 цк)'!T335</f>
        <v>0.78818788499999992</v>
      </c>
      <c r="P188" s="356">
        <f>'цена(1,4 цк)'!T366</f>
        <v>0.77075265000000004</v>
      </c>
      <c r="Q188" s="349">
        <f>'цена(1,4 цк)'!T397</f>
        <v>0.90867092000000005</v>
      </c>
      <c r="R188" s="311">
        <f>'цена(1,4 цк)'!T428</f>
        <v>0.90497646500000006</v>
      </c>
      <c r="S188" s="311">
        <f>'цена(1,4 цк)'!T459</f>
        <v>0.883457885</v>
      </c>
      <c r="T188" s="350">
        <f>'цена(1,4 цк)'!T490</f>
        <v>0.86602265000000012</v>
      </c>
    </row>
    <row r="189" spans="3:20" x14ac:dyDescent="0.2">
      <c r="C189" s="538"/>
      <c r="D189" s="345">
        <v>16</v>
      </c>
      <c r="E189" s="349">
        <f>'цена(1,4 цк)'!U25</f>
        <v>0.77943846399999994</v>
      </c>
      <c r="F189" s="311">
        <f>'цена(1,4 цк)'!U56</f>
        <v>0.77564522800000002</v>
      </c>
      <c r="G189" s="311">
        <f>'цена(1,4 цк)'!U87</f>
        <v>0.75355129200000004</v>
      </c>
      <c r="H189" s="350">
        <f>'цена(1,4 цк)'!U118</f>
        <v>0.73564987999999998</v>
      </c>
      <c r="I189" s="349">
        <f>'цена(1,4 цк)'!U149</f>
        <v>0.80387846399999996</v>
      </c>
      <c r="J189" s="311">
        <f>'цена(1,4 цк)'!U180</f>
        <v>0.80008522800000004</v>
      </c>
      <c r="K189" s="311">
        <f>'цена(1,4 цк)'!U211</f>
        <v>0.77799129200000006</v>
      </c>
      <c r="L189" s="350">
        <f>'цена(1,4 цк)'!U242</f>
        <v>0.76008988</v>
      </c>
      <c r="M189" s="349">
        <f>'цена(1,4 цк)'!U273</f>
        <v>0.83240846400000001</v>
      </c>
      <c r="N189" s="311">
        <f>'цена(1,4 цк)'!U304</f>
        <v>0.82861522799999998</v>
      </c>
      <c r="O189" s="311">
        <f>'цена(1,4 цк)'!U335</f>
        <v>0.806521292</v>
      </c>
      <c r="P189" s="356">
        <f>'цена(1,4 цк)'!U366</f>
        <v>0.78861987999999994</v>
      </c>
      <c r="Q189" s="349">
        <f>'цена(1,4 цк)'!U397</f>
        <v>0.92767846399999998</v>
      </c>
      <c r="R189" s="311">
        <f>'цена(1,4 цк)'!U428</f>
        <v>0.92388522799999995</v>
      </c>
      <c r="S189" s="311">
        <f>'цена(1,4 цк)'!U459</f>
        <v>0.90179129199999997</v>
      </c>
      <c r="T189" s="350">
        <f>'цена(1,4 цк)'!U490</f>
        <v>0.88388987999999991</v>
      </c>
    </row>
    <row r="190" spans="3:20" x14ac:dyDescent="0.2">
      <c r="C190" s="538"/>
      <c r="D190" s="345">
        <v>17</v>
      </c>
      <c r="E190" s="349">
        <f>'цена(1,4 цк)'!V25</f>
        <v>0.90230199999999994</v>
      </c>
      <c r="F190" s="311">
        <f>'цена(1,4 цк)'!V56</f>
        <v>0.89787024999999998</v>
      </c>
      <c r="G190" s="311">
        <f>'цена(1,4 цк)'!V87</f>
        <v>0.87205725000000001</v>
      </c>
      <c r="H190" s="350">
        <f>'цена(1,4 цк)'!V118</f>
        <v>0.85114249999999991</v>
      </c>
      <c r="I190" s="349">
        <f>'цена(1,4 цк)'!V149</f>
        <v>0.92674199999999995</v>
      </c>
      <c r="J190" s="311">
        <f>'цена(1,4 цк)'!V180</f>
        <v>0.92231025</v>
      </c>
      <c r="K190" s="311">
        <f>'цена(1,4 цк)'!V211</f>
        <v>0.89649725000000002</v>
      </c>
      <c r="L190" s="350">
        <f>'цена(1,4 цк)'!V242</f>
        <v>0.87558249999999993</v>
      </c>
      <c r="M190" s="349">
        <f>'цена(1,4 цк)'!V273</f>
        <v>0.9552719999999999</v>
      </c>
      <c r="N190" s="311">
        <f>'цена(1,4 цк)'!W304</f>
        <v>0.81891534899999996</v>
      </c>
      <c r="O190" s="311">
        <f>'цена(1,4 цк)'!V335</f>
        <v>0.92502724999999997</v>
      </c>
      <c r="P190" s="356">
        <f>'цена(1,4 цк)'!V366</f>
        <v>0.90411249999999999</v>
      </c>
      <c r="Q190" s="349">
        <f>'цена(1,4 цк)'!V397</f>
        <v>1.0505419999999999</v>
      </c>
      <c r="R190" s="311">
        <f>'цена(1,4 цк)'!V428</f>
        <v>1.0461102499999999</v>
      </c>
      <c r="S190" s="311">
        <f>'цена(1,4 цк)'!V459</f>
        <v>1.02029725</v>
      </c>
      <c r="T190" s="350">
        <f>'цена(1,4 цк)'!V490</f>
        <v>0.99938249999999995</v>
      </c>
    </row>
    <row r="191" spans="3:20" x14ac:dyDescent="0.2">
      <c r="C191" s="538"/>
      <c r="D191" s="345">
        <v>18</v>
      </c>
      <c r="E191" s="349">
        <f>'цена(1,4 цк)'!W25</f>
        <v>0.76968791200000009</v>
      </c>
      <c r="F191" s="311">
        <f>'цена(1,4 цк)'!W56</f>
        <v>0.76594534900000011</v>
      </c>
      <c r="G191" s="311">
        <f>'цена(1,4 цк)'!W87</f>
        <v>0.7441465610000001</v>
      </c>
      <c r="H191" s="350">
        <f>'цена(1,4 цк)'!W118</f>
        <v>0.72648429000000014</v>
      </c>
      <c r="I191" s="349">
        <f>'цена(1,4 цк)'!W149</f>
        <v>0.79412791199999999</v>
      </c>
      <c r="J191" s="311">
        <f>'цена(1,4 цк)'!W180</f>
        <v>0.79038534900000001</v>
      </c>
      <c r="K191" s="311">
        <f>'цена(1,4 цк)'!W211</f>
        <v>0.76858656100000011</v>
      </c>
      <c r="L191" s="350">
        <f>'цена(1,4 цк)'!W242</f>
        <v>0.75092429000000005</v>
      </c>
      <c r="M191" s="349">
        <f>'цена(1,4 цк)'!W273</f>
        <v>0.82265791200000005</v>
      </c>
      <c r="N191" s="311">
        <f>'цена(1,4 цк)'!W304</f>
        <v>0.81891534899999996</v>
      </c>
      <c r="O191" s="311">
        <f>'цена(1,4 цк)'!W335</f>
        <v>0.79711656100000006</v>
      </c>
      <c r="P191" s="356">
        <f>'цена(1,4 цк)'!W366</f>
        <v>0.77945428999999999</v>
      </c>
      <c r="Q191" s="349">
        <f>'цена(1,4 цк)'!W397</f>
        <v>0.91792791200000012</v>
      </c>
      <c r="R191" s="311">
        <f>'цена(1,4 цк)'!W428</f>
        <v>0.91418534900000004</v>
      </c>
      <c r="S191" s="311">
        <f>'цена(1,4 цк)'!W459</f>
        <v>0.89238656100000013</v>
      </c>
      <c r="T191" s="350">
        <f>'цена(1,4 цк)'!W490</f>
        <v>0.87472429000000007</v>
      </c>
    </row>
    <row r="192" spans="3:20" x14ac:dyDescent="0.2">
      <c r="C192" s="538"/>
      <c r="D192" s="345">
        <v>19</v>
      </c>
      <c r="E192" s="349">
        <f>'цена(1,4 цк)'!X25</f>
        <v>0.75427787199999985</v>
      </c>
      <c r="F192" s="311">
        <f>'цена(1,4 цк)'!X56</f>
        <v>0.75061539399999988</v>
      </c>
      <c r="G192" s="311">
        <f>'цена(1,4 цк)'!X87</f>
        <v>0.72928306599999992</v>
      </c>
      <c r="H192" s="350">
        <f>'цена(1,4 цк)'!X118</f>
        <v>0.71199873999999985</v>
      </c>
      <c r="I192" s="349">
        <f>'цена(1,4 цк)'!X149</f>
        <v>0.77871787199999998</v>
      </c>
      <c r="J192" s="311">
        <f>'цена(1,4 цк)'!X180</f>
        <v>0.77505539400000001</v>
      </c>
      <c r="K192" s="311">
        <f>'цена(1,4 цк)'!X211</f>
        <v>0.75372306600000005</v>
      </c>
      <c r="L192" s="350">
        <f>'цена(1,4 цк)'!X242</f>
        <v>0.73643873999999998</v>
      </c>
      <c r="M192" s="349">
        <f>'цена(1,4 цк)'!X273</f>
        <v>0.80724787199999992</v>
      </c>
      <c r="N192" s="311">
        <f>'цена(1,4 цк)'!X304</f>
        <v>0.80358539399999995</v>
      </c>
      <c r="O192" s="311">
        <f>'цена(1,4 цк)'!X335</f>
        <v>0.782253066</v>
      </c>
      <c r="P192" s="356">
        <f>'цена(1,4 цк)'!X366</f>
        <v>0.76496873999999992</v>
      </c>
      <c r="Q192" s="349">
        <f>'цена(1,4 цк)'!X397</f>
        <v>0.90251787199999989</v>
      </c>
      <c r="R192" s="311">
        <f>'цена(1,4 цк)'!X428</f>
        <v>0.89885539399999992</v>
      </c>
      <c r="S192" s="311">
        <f>'цена(1,4 цк)'!X459</f>
        <v>0.87752306599999996</v>
      </c>
      <c r="T192" s="350">
        <f>'цена(1,4 цк)'!X490</f>
        <v>0.86023873999999989</v>
      </c>
    </row>
    <row r="193" spans="3:20" x14ac:dyDescent="0.2">
      <c r="C193" s="538"/>
      <c r="D193" s="345">
        <v>20</v>
      </c>
      <c r="E193" s="349">
        <f>'цена(1,4 цк)'!Y25</f>
        <v>0.76339228000000015</v>
      </c>
      <c r="F193" s="311">
        <f>'цена(1,4 цк)'!Y56</f>
        <v>0.7596824350000001</v>
      </c>
      <c r="G193" s="311">
        <f>'цена(1,4 цк)'!Y87</f>
        <v>0.73807421500000014</v>
      </c>
      <c r="H193" s="350">
        <f>'цена(1,4 цк)'!Y118</f>
        <v>0.72056635000000002</v>
      </c>
      <c r="I193" s="349">
        <f>'цена(1,4 цк)'!Y149</f>
        <v>0.78783228000000005</v>
      </c>
      <c r="J193" s="311">
        <f>'цена(1,4 цк)'!Y180</f>
        <v>0.78412243500000001</v>
      </c>
      <c r="K193" s="311">
        <f>'цена(1,4 цк)'!Y211</f>
        <v>0.76251421500000005</v>
      </c>
      <c r="L193" s="350">
        <f>'цена(1,4 цк)'!Y242</f>
        <v>0.74500635000000004</v>
      </c>
      <c r="M193" s="349">
        <f>'цена(1,4 цк)'!Y273</f>
        <v>0.81636228000000011</v>
      </c>
      <c r="N193" s="311">
        <f>'цена(1,4 цк)'!Y304</f>
        <v>0.81265243499999995</v>
      </c>
      <c r="O193" s="311">
        <f>'цена(1,4 цк)'!Y335</f>
        <v>0.791044215</v>
      </c>
      <c r="P193" s="356">
        <f>'цена(1,4 цк)'!Y366</f>
        <v>0.77353634999999998</v>
      </c>
      <c r="Q193" s="349">
        <f>'цена(1,4 цк)'!Y397</f>
        <v>0.91163228000000018</v>
      </c>
      <c r="R193" s="311">
        <f>'цена(1,4 цк)'!Y428</f>
        <v>0.90792243500000003</v>
      </c>
      <c r="S193" s="311">
        <f>'цена(1,4 цк)'!Y459</f>
        <v>0.88631421500000007</v>
      </c>
      <c r="T193" s="350">
        <f>'цена(1,4 цк)'!Y490</f>
        <v>0.86880635000000006</v>
      </c>
    </row>
    <row r="194" spans="3:20" x14ac:dyDescent="0.2">
      <c r="C194" s="538"/>
      <c r="D194" s="345">
        <v>21</v>
      </c>
      <c r="E194" s="349">
        <f>'цена(1,4 цк)'!Z25</f>
        <v>0.7743164079999999</v>
      </c>
      <c r="F194" s="311">
        <f>'цена(1,4 цк)'!Z56</f>
        <v>0.77054979099999987</v>
      </c>
      <c r="G194" s="311">
        <f>'цена(1,4 цк)'!Z87</f>
        <v>0.74861089899999989</v>
      </c>
      <c r="H194" s="350">
        <f>'цена(1,4 цк)'!Z118</f>
        <v>0.7308351099999999</v>
      </c>
      <c r="I194" s="349">
        <f>'цена(1,4 цк)'!Z149</f>
        <v>0.79875640799999992</v>
      </c>
      <c r="J194" s="311">
        <f>'цена(1,4 цк)'!Z180</f>
        <v>0.794989791</v>
      </c>
      <c r="K194" s="311">
        <f>'цена(1,4 цк)'!Z211</f>
        <v>0.77305089900000001</v>
      </c>
      <c r="L194" s="350">
        <f>'цена(1,4 цк)'!Z242</f>
        <v>0.75527510999999992</v>
      </c>
      <c r="M194" s="349">
        <f>'цена(1,4 цк)'!Z273</f>
        <v>0.82728640799999997</v>
      </c>
      <c r="N194" s="311">
        <f>'цена(1,4 цк)'!Z304</f>
        <v>0.82351979099999995</v>
      </c>
      <c r="O194" s="311">
        <f>'цена(1,4 цк)'!Z335</f>
        <v>0.80158089899999996</v>
      </c>
      <c r="P194" s="356">
        <f>'цена(1,4 цк)'!Z366</f>
        <v>0.78380510999999986</v>
      </c>
      <c r="Q194" s="349">
        <f>'цена(1,4 цк)'!Z397</f>
        <v>0.92255640799999994</v>
      </c>
      <c r="R194" s="311">
        <f>'цена(1,4 цк)'!Z428</f>
        <v>0.91878979099999991</v>
      </c>
      <c r="S194" s="311">
        <f>'цена(1,4 цк)'!Z459</f>
        <v>0.89685089899999992</v>
      </c>
      <c r="T194" s="350">
        <f>'цена(1,4 цк)'!Z490</f>
        <v>0.87907510999999983</v>
      </c>
    </row>
    <row r="195" spans="3:20" x14ac:dyDescent="0.2">
      <c r="C195" s="538"/>
      <c r="D195" s="345">
        <v>22</v>
      </c>
      <c r="E195" s="349">
        <f>'цена(1,4 цк)'!AA25</f>
        <v>0.76860208000000008</v>
      </c>
      <c r="F195" s="311">
        <f>'цена(1,4 цк)'!AA56</f>
        <v>0.76486516000000004</v>
      </c>
      <c r="G195" s="311">
        <f>'цена(1,4 цк)'!AA87</f>
        <v>0.74309924000000016</v>
      </c>
      <c r="H195" s="350">
        <f>'цена(1,4 цк)'!AA118</f>
        <v>0.7254636000000001</v>
      </c>
      <c r="I195" s="349">
        <f>'цена(1,4 цк)'!AA149</f>
        <v>0.79304208000000009</v>
      </c>
      <c r="J195" s="311">
        <f>'цена(1,4 цк)'!AA180</f>
        <v>0.78930515999999995</v>
      </c>
      <c r="K195" s="311">
        <f>'цена(1,4 цк)'!AA211</f>
        <v>0.76753924000000007</v>
      </c>
      <c r="L195" s="350">
        <f>'цена(1,4 цк)'!AA242</f>
        <v>0.74990360000000011</v>
      </c>
      <c r="M195" s="349">
        <f>'цена(1,4 цк)'!AA273</f>
        <v>0.82157208000000004</v>
      </c>
      <c r="N195" s="311">
        <f>'цена(1,4 цк)'!AA304</f>
        <v>0.81783516000000001</v>
      </c>
      <c r="O195" s="311">
        <f>'цена(1,4 цк)'!AA335</f>
        <v>0.79606924000000001</v>
      </c>
      <c r="P195" s="356">
        <f>'цена(1,4 цк)'!AA366</f>
        <v>0.77843360000000006</v>
      </c>
      <c r="Q195" s="349">
        <f>'цена(1,4 цк)'!AA397</f>
        <v>0.91684208000000011</v>
      </c>
      <c r="R195" s="311">
        <f>'цена(1,4 цк)'!AA428</f>
        <v>0.91310516000000008</v>
      </c>
      <c r="S195" s="311">
        <f>'цена(1,4 цк)'!AA459</f>
        <v>0.89133924000000009</v>
      </c>
      <c r="T195" s="350">
        <f>'цена(1,4 цк)'!AA490</f>
        <v>0.87370360000000002</v>
      </c>
    </row>
    <row r="196" spans="3:20" ht="13.5" thickBot="1" x14ac:dyDescent="0.25">
      <c r="C196" s="539"/>
      <c r="D196" s="346">
        <v>23</v>
      </c>
      <c r="E196" s="351">
        <f>'цена(1,4 цк)'!AB25</f>
        <v>0.77959201600000005</v>
      </c>
      <c r="F196" s="314">
        <f>'цена(1,4 цк)'!AB56</f>
        <v>0.77579798200000005</v>
      </c>
      <c r="G196" s="314">
        <f>'цена(1,4 цк)'!AB87</f>
        <v>0.75369939800000008</v>
      </c>
      <c r="H196" s="352">
        <f>'цена(1,4 цк)'!AB118</f>
        <v>0.73579422000000005</v>
      </c>
      <c r="I196" s="351">
        <f>'цена(1,4 цк)'!AB149</f>
        <v>0.80403201599999996</v>
      </c>
      <c r="J196" s="314">
        <f>'цена(1,4 цк)'!AB180</f>
        <v>0.80023798199999996</v>
      </c>
      <c r="K196" s="314">
        <f>'цена(1,4 цк)'!AB211</f>
        <v>0.77813939799999998</v>
      </c>
      <c r="L196" s="352">
        <f>'цена(1,4 цк)'!AB242</f>
        <v>0.76023422000000007</v>
      </c>
      <c r="M196" s="351">
        <f>'цена(1,4 цк)'!AB273</f>
        <v>0.83256201600000002</v>
      </c>
      <c r="N196" s="314">
        <f>'цена(1,4 цк)'!AB304</f>
        <v>0.82876798200000001</v>
      </c>
      <c r="O196" s="314">
        <f>'цена(1,4 цк)'!AB335</f>
        <v>0.80666939800000004</v>
      </c>
      <c r="P196" s="357">
        <f>'цена(1,4 цк)'!AB366</f>
        <v>0.78876422000000002</v>
      </c>
      <c r="Q196" s="370">
        <f>'цена(1,4 цк)'!AB397</f>
        <v>0.92783201600000009</v>
      </c>
      <c r="R196" s="312">
        <f>'цена(1,4 цк)'!AB428</f>
        <v>0.92403798200000009</v>
      </c>
      <c r="S196" s="312">
        <f>'цена(1,4 цк)'!AB459</f>
        <v>0.90193939800000011</v>
      </c>
      <c r="T196" s="371">
        <f>'цена(1,4 цк)'!AB490</f>
        <v>0.88403422000000009</v>
      </c>
    </row>
    <row r="197" spans="3:20" x14ac:dyDescent="0.2">
      <c r="C197" s="537">
        <v>9</v>
      </c>
      <c r="D197" s="344">
        <v>0</v>
      </c>
      <c r="E197" s="347">
        <f>'цена(1,4 цк)'!E26</f>
        <v>0.74204855200000008</v>
      </c>
      <c r="F197" s="313">
        <f>'цена(1,4 цк)'!E57</f>
        <v>0.73844962900000011</v>
      </c>
      <c r="G197" s="313">
        <f>'цена(1,4 цк)'!E88</f>
        <v>0.71748748100000015</v>
      </c>
      <c r="H197" s="348">
        <f>'цена(1,4 цк)'!E119</f>
        <v>0.70050308999999999</v>
      </c>
      <c r="I197" s="347">
        <f>'цена(1,4 цк)'!E150</f>
        <v>0.84543621600000007</v>
      </c>
      <c r="J197" s="313">
        <f>'цена(1,4 цк)'!E181</f>
        <v>0.84142700699999995</v>
      </c>
      <c r="K197" s="313">
        <f>'цена(1,4 цк)'!E212</f>
        <v>0.81807512300000007</v>
      </c>
      <c r="L197" s="348">
        <f>'цена(1,4 цк)'!E243</f>
        <v>0.79915447000000006</v>
      </c>
      <c r="M197" s="347">
        <f>'цена(1,4 цк)'!E274</f>
        <v>0.79501855200000004</v>
      </c>
      <c r="N197" s="313">
        <f>'цена(1,4 цк)'!E305</f>
        <v>0.79141962899999996</v>
      </c>
      <c r="O197" s="313">
        <f>'цена(1,4 цк)'!E336</f>
        <v>0.770457481</v>
      </c>
      <c r="P197" s="358">
        <f>'цена(1,4 цк)'!E367</f>
        <v>0.75347308999999996</v>
      </c>
      <c r="Q197" s="347">
        <f>'цена(1,4 цк)'!E398</f>
        <v>0.89028855200000012</v>
      </c>
      <c r="R197" s="313">
        <f>'цена(1,4 цк)'!E429</f>
        <v>0.88668962900000003</v>
      </c>
      <c r="S197" s="313">
        <f>'цена(1,4 цк)'!E460</f>
        <v>0.86572748100000008</v>
      </c>
      <c r="T197" s="348">
        <f>'цена(1,4 цк)'!E491</f>
        <v>0.84874309000000003</v>
      </c>
    </row>
    <row r="198" spans="3:20" x14ac:dyDescent="0.2">
      <c r="C198" s="538"/>
      <c r="D198" s="345">
        <v>1</v>
      </c>
      <c r="E198" s="349">
        <f>'цена(1,4 цк)'!F26</f>
        <v>0.71930092000000001</v>
      </c>
      <c r="F198" s="311">
        <f>'цена(1,4 цк)'!F57</f>
        <v>0.71582021500000004</v>
      </c>
      <c r="G198" s="311">
        <f>'цена(1,4 цк)'!F88</f>
        <v>0.69554663500000002</v>
      </c>
      <c r="H198" s="350">
        <f>'цена(1,4 цк)'!F119</f>
        <v>0.67912015000000003</v>
      </c>
      <c r="I198" s="349">
        <f>'цена(1,4 цк)'!F150</f>
        <v>0.83839476000000002</v>
      </c>
      <c r="J198" s="311">
        <f>'цена(1,4 цк)'!F181</f>
        <v>0.83442214500000012</v>
      </c>
      <c r="K198" s="311">
        <f>'цена(1,4 цк)'!F212</f>
        <v>0.81128340500000007</v>
      </c>
      <c r="L198" s="350">
        <f>'цена(1,4 цк)'!F243</f>
        <v>0.79253545000000003</v>
      </c>
      <c r="M198" s="349">
        <f>'цена(1,4 цк)'!F274</f>
        <v>0.77227091999999997</v>
      </c>
      <c r="N198" s="311">
        <f>'цена(1,4 цк)'!F305</f>
        <v>0.768790215</v>
      </c>
      <c r="O198" s="311">
        <f>'цена(1,4 цк)'!F336</f>
        <v>0.74851663499999999</v>
      </c>
      <c r="P198" s="356">
        <f>'цена(1,4 цк)'!F367</f>
        <v>0.73209015</v>
      </c>
      <c r="Q198" s="349">
        <f>'цена(1,4 цк)'!F398</f>
        <v>0.86754092000000005</v>
      </c>
      <c r="R198" s="311">
        <f>'цена(1,4 цк)'!F429</f>
        <v>0.86406021500000008</v>
      </c>
      <c r="S198" s="311">
        <f>'цена(1,4 цк)'!F460</f>
        <v>0.84378663500000006</v>
      </c>
      <c r="T198" s="350">
        <f>'цена(1,4 цк)'!F491</f>
        <v>0.82736015000000007</v>
      </c>
    </row>
    <row r="199" spans="3:20" x14ac:dyDescent="0.2">
      <c r="C199" s="538"/>
      <c r="D199" s="345">
        <v>2</v>
      </c>
      <c r="E199" s="349">
        <f>'цена(1,4 цк)'!G26</f>
        <v>0.7162298800000001</v>
      </c>
      <c r="F199" s="311">
        <f>'цена(1,4 цк)'!G57</f>
        <v>0.71276513500000005</v>
      </c>
      <c r="G199" s="311">
        <f>'цена(1,4 цк)'!G88</f>
        <v>0.69258451500000018</v>
      </c>
      <c r="H199" s="350">
        <f>'цена(1,4 цк)'!G119</f>
        <v>0.67623335000000007</v>
      </c>
      <c r="I199" s="349">
        <f>'цена(1,4 цк)'!G150</f>
        <v>0.80853986400000011</v>
      </c>
      <c r="J199" s="311">
        <f>'цена(1,4 цк)'!G181</f>
        <v>0.80472240299999998</v>
      </c>
      <c r="K199" s="311">
        <f>'цена(1,4 цк)'!G212</f>
        <v>0.7824873670000001</v>
      </c>
      <c r="L199" s="350">
        <f>'цена(1,4 цк)'!G243</f>
        <v>0.76447162999999996</v>
      </c>
      <c r="M199" s="349">
        <f>'цена(1,4 цк)'!G274</f>
        <v>0.76919988000000006</v>
      </c>
      <c r="N199" s="311">
        <f>'цена(1,4 цк)'!G305</f>
        <v>0.76573513500000001</v>
      </c>
      <c r="O199" s="311">
        <f>'цена(1,4 цк)'!G336</f>
        <v>0.74555451500000003</v>
      </c>
      <c r="P199" s="356">
        <f>'цена(1,4 цк)'!G367</f>
        <v>0.72920335000000003</v>
      </c>
      <c r="Q199" s="349">
        <f>'цена(1,4 цк)'!G398</f>
        <v>0.86446988000000013</v>
      </c>
      <c r="R199" s="311">
        <f>'цена(1,4 цк)'!G429</f>
        <v>0.86100513500000009</v>
      </c>
      <c r="S199" s="311">
        <f>'цена(1,4 цк)'!G460</f>
        <v>0.84082451500000011</v>
      </c>
      <c r="T199" s="350">
        <f>'цена(1,4 цк)'!G491</f>
        <v>0.8244733500000001</v>
      </c>
    </row>
    <row r="200" spans="3:20" x14ac:dyDescent="0.2">
      <c r="C200" s="538"/>
      <c r="D200" s="345">
        <v>3</v>
      </c>
      <c r="E200" s="349">
        <f>'цена(1,4 цк)'!H26</f>
        <v>0.73066376799999999</v>
      </c>
      <c r="F200" s="311">
        <f>'цена(1,4 цк)'!H57</f>
        <v>0.72712401100000001</v>
      </c>
      <c r="G200" s="311">
        <f>'цена(1,4 цк)'!H88</f>
        <v>0.70650647899999985</v>
      </c>
      <c r="H200" s="350">
        <f>'цена(1,4 цк)'!H119</f>
        <v>0.68980130999999989</v>
      </c>
      <c r="I200" s="349">
        <f>'цена(1,4 цк)'!H150</f>
        <v>0.85411190400000003</v>
      </c>
      <c r="J200" s="311">
        <f>'цена(1,4 цк)'!H181</f>
        <v>0.85005760799999996</v>
      </c>
      <c r="K200" s="311">
        <f>'цена(1,4 цк)'!H212</f>
        <v>0.82644311200000009</v>
      </c>
      <c r="L200" s="350">
        <f>'цена(1,4 цк)'!H243</f>
        <v>0.80730967999999992</v>
      </c>
      <c r="M200" s="349">
        <f>'цена(1,4 цк)'!H274</f>
        <v>0.78363376800000006</v>
      </c>
      <c r="N200" s="311">
        <f>'цена(1,4 цк)'!H305</f>
        <v>0.78009401099999998</v>
      </c>
      <c r="O200" s="311">
        <f>'цена(1,4 цк)'!H336</f>
        <v>0.75947647899999993</v>
      </c>
      <c r="P200" s="356">
        <f>'цена(1,4 цк)'!H367</f>
        <v>0.74277130999999996</v>
      </c>
      <c r="Q200" s="349">
        <f>'цена(1,4 цк)'!H398</f>
        <v>0.87890376800000003</v>
      </c>
      <c r="R200" s="311">
        <f>'цена(1,4 цк)'!H429</f>
        <v>0.87536401100000005</v>
      </c>
      <c r="S200" s="311">
        <f>'цена(1,4 цк)'!H460</f>
        <v>0.85474647899999989</v>
      </c>
      <c r="T200" s="350">
        <f>'цена(1,4 цк)'!H491</f>
        <v>0.83804130999999993</v>
      </c>
    </row>
    <row r="201" spans="3:20" x14ac:dyDescent="0.2">
      <c r="C201" s="538"/>
      <c r="D201" s="345">
        <v>4</v>
      </c>
      <c r="E201" s="349">
        <f>'цена(1,4 цк)'!I26</f>
        <v>0.72764756799999997</v>
      </c>
      <c r="F201" s="311">
        <f>'цена(1,4 цк)'!I57</f>
        <v>0.72412348599999998</v>
      </c>
      <c r="G201" s="311">
        <f>'цена(1,4 цк)'!I88</f>
        <v>0.70359725399999995</v>
      </c>
      <c r="H201" s="350">
        <f>'цена(1,4 цк)'!I119</f>
        <v>0.68696605999999993</v>
      </c>
      <c r="I201" s="349">
        <f>'цена(1,4 цк)'!I150</f>
        <v>0.76915377600000012</v>
      </c>
      <c r="J201" s="311">
        <f>'цена(1,4 цк)'!I181</f>
        <v>0.76554100200000008</v>
      </c>
      <c r="K201" s="311">
        <f>'цена(1,4 цк)'!I212</f>
        <v>0.74449817800000007</v>
      </c>
      <c r="L201" s="350">
        <f>'цена(1,4 цк)'!I243</f>
        <v>0.7274484200000001</v>
      </c>
      <c r="M201" s="349">
        <f>'цена(1,4 цк)'!I274</f>
        <v>0.78061756800000004</v>
      </c>
      <c r="N201" s="311">
        <f>'цена(1,4 цк)'!I305</f>
        <v>0.77709348599999994</v>
      </c>
      <c r="O201" s="311">
        <f>'цена(1,4 цк)'!I336</f>
        <v>0.75656725399999991</v>
      </c>
      <c r="P201" s="356">
        <f>'цена(1,4 цк)'!I367</f>
        <v>0.73993606000000001</v>
      </c>
      <c r="Q201" s="349">
        <f>'цена(1,4 цк)'!I398</f>
        <v>0.87588756800000001</v>
      </c>
      <c r="R201" s="311">
        <f>'цена(1,4 цк)'!I429</f>
        <v>0.87236348600000002</v>
      </c>
      <c r="S201" s="311">
        <f>'цена(1,4 цк)'!I460</f>
        <v>0.85183725399999988</v>
      </c>
      <c r="T201" s="350">
        <f>'цена(1,4 цк)'!I491</f>
        <v>0.83520605999999997</v>
      </c>
    </row>
    <row r="202" spans="3:20" x14ac:dyDescent="0.2">
      <c r="C202" s="538"/>
      <c r="D202" s="345">
        <v>5</v>
      </c>
      <c r="E202" s="349">
        <f>'цена(1,4 цк)'!J26</f>
        <v>0.74105046400000008</v>
      </c>
      <c r="F202" s="311">
        <f>'цена(1,4 цк)'!J57</f>
        <v>0.73745672799999995</v>
      </c>
      <c r="G202" s="311">
        <f>'цена(1,4 цк)'!J88</f>
        <v>0.71652479199999997</v>
      </c>
      <c r="H202" s="350">
        <f>'цена(1,4 цк)'!J119</f>
        <v>0.69956488000000006</v>
      </c>
      <c r="I202" s="349">
        <f>'цена(1,4 цк)'!J150</f>
        <v>0.77238933599999993</v>
      </c>
      <c r="J202" s="311">
        <f>'цена(1,4 цк)'!J181</f>
        <v>0.76875974699999994</v>
      </c>
      <c r="K202" s="311">
        <f>'цена(1,4 цк)'!J212</f>
        <v>0.74761898299999996</v>
      </c>
      <c r="L202" s="350">
        <f>'цена(1,4 цк)'!J243</f>
        <v>0.73048986999999999</v>
      </c>
      <c r="M202" s="349">
        <f>'цена(1,4 цк)'!J274</f>
        <v>0.79402046400000004</v>
      </c>
      <c r="N202" s="311">
        <f>'цена(1,4 цк)'!J305</f>
        <v>0.79042672800000002</v>
      </c>
      <c r="O202" s="311">
        <f>'цена(1,4 цк)'!J336</f>
        <v>0.76949479199999993</v>
      </c>
      <c r="P202" s="356">
        <f>'цена(1,4 цк)'!J367</f>
        <v>0.75253488000000002</v>
      </c>
      <c r="Q202" s="349">
        <f>'цена(1,4 цк)'!J398</f>
        <v>0.889290464</v>
      </c>
      <c r="R202" s="311">
        <f>'цена(1,4 цк)'!J429</f>
        <v>0.88569672799999999</v>
      </c>
      <c r="S202" s="311">
        <f>'цена(1,4 цк)'!J460</f>
        <v>0.86476479199999989</v>
      </c>
      <c r="T202" s="350">
        <f>'цена(1,4 цк)'!J491</f>
        <v>0.84780487999999998</v>
      </c>
    </row>
    <row r="203" spans="3:20" x14ac:dyDescent="0.2">
      <c r="C203" s="538"/>
      <c r="D203" s="345">
        <v>6</v>
      </c>
      <c r="E203" s="349">
        <f>'цена(1,4 цк)'!K26</f>
        <v>1.3341889360000001</v>
      </c>
      <c r="F203" s="311">
        <f>'цена(1,4 цк)'!K57</f>
        <v>1.327512697</v>
      </c>
      <c r="G203" s="311">
        <f>'цена(1,4 цк)'!K88</f>
        <v>1.288626533</v>
      </c>
      <c r="H203" s="350">
        <f>'цена(1,4 цк)'!K119</f>
        <v>1.2571193699999998</v>
      </c>
      <c r="I203" s="349">
        <f>'цена(1,4 цк)'!K150</f>
        <v>0.77090865599999991</v>
      </c>
      <c r="J203" s="311">
        <f>'цена(1,4 цк)'!K181</f>
        <v>0.7672867619999999</v>
      </c>
      <c r="K203" s="311">
        <f>'цена(1,4 цк)'!K212</f>
        <v>0.74619081799999987</v>
      </c>
      <c r="L203" s="350">
        <f>'цена(1,4 цк)'!K243</f>
        <v>0.72909802000000001</v>
      </c>
      <c r="M203" s="349">
        <f>'цена(1,4 цк)'!K274</f>
        <v>1.3871589360000001</v>
      </c>
      <c r="N203" s="311">
        <f>'цена(1,4 цк)'!K305</f>
        <v>1.3804826969999999</v>
      </c>
      <c r="O203" s="311">
        <f>'цена(1,4 цк)'!K336</f>
        <v>1.3415965329999999</v>
      </c>
      <c r="P203" s="356">
        <f>'цена(1,4 цк)'!K367</f>
        <v>1.3100893699999998</v>
      </c>
      <c r="Q203" s="349">
        <f>'цена(1,4 цк)'!K398</f>
        <v>1.482428936</v>
      </c>
      <c r="R203" s="311">
        <f>'цена(1,4 цк)'!K429</f>
        <v>1.4757526969999999</v>
      </c>
      <c r="S203" s="311">
        <f>'цена(1,4 цк)'!K460</f>
        <v>1.4368665329999999</v>
      </c>
      <c r="T203" s="350">
        <f>'цена(1,4 цк)'!K491</f>
        <v>1.40535937</v>
      </c>
    </row>
    <row r="204" spans="3:20" x14ac:dyDescent="0.2">
      <c r="C204" s="538"/>
      <c r="D204" s="345">
        <v>7</v>
      </c>
      <c r="E204" s="349">
        <f>'цена(1,4 цк)'!L26</f>
        <v>0.71446403199999997</v>
      </c>
      <c r="F204" s="311">
        <f>'цена(1,4 цк)'!L57</f>
        <v>0.71100846399999995</v>
      </c>
      <c r="G204" s="311">
        <f>'цена(1,4 цк)'!L88</f>
        <v>0.69088129600000003</v>
      </c>
      <c r="H204" s="350">
        <f>'цена(1,4 цк)'!L119</f>
        <v>0.67457343999999997</v>
      </c>
      <c r="I204" s="349">
        <f>'цена(1,4 цк)'!L150</f>
        <v>0.75022300799999997</v>
      </c>
      <c r="J204" s="311">
        <f>'цена(1,4 цк)'!L181</f>
        <v>0.74670861600000005</v>
      </c>
      <c r="K204" s="311">
        <f>'цена(1,4 цк)'!L212</f>
        <v>0.72623882399999995</v>
      </c>
      <c r="L204" s="350">
        <f>'цена(1,4 цк)'!L243</f>
        <v>0.7096533599999999</v>
      </c>
      <c r="M204" s="349">
        <f>'цена(1,4 цк)'!L274</f>
        <v>0.76743403200000004</v>
      </c>
      <c r="N204" s="311">
        <f>'цена(1,4 цк)'!L305</f>
        <v>0.76397846400000002</v>
      </c>
      <c r="O204" s="311">
        <f>'цена(1,4 цк)'!L336</f>
        <v>0.743851296</v>
      </c>
      <c r="P204" s="356">
        <f>'цена(1,4 цк)'!L367</f>
        <v>0.72754344000000004</v>
      </c>
      <c r="Q204" s="349">
        <f>'цена(1,4 цк)'!L398</f>
        <v>0.86270403200000001</v>
      </c>
      <c r="R204" s="311">
        <f>'цена(1,4 цк)'!L429</f>
        <v>0.85924846399999999</v>
      </c>
      <c r="S204" s="311">
        <f>'цена(1,4 цк)'!L460</f>
        <v>0.83912129600000007</v>
      </c>
      <c r="T204" s="350">
        <f>'цена(1,4 цк)'!L491</f>
        <v>0.82281344000000001</v>
      </c>
    </row>
    <row r="205" spans="3:20" x14ac:dyDescent="0.2">
      <c r="C205" s="538"/>
      <c r="D205" s="345">
        <v>8</v>
      </c>
      <c r="E205" s="349">
        <f>'цена(1,4 цк)'!M26</f>
        <v>0.73308769600000001</v>
      </c>
      <c r="F205" s="311">
        <f>'цена(1,4 цк)'!M57</f>
        <v>0.72953534200000003</v>
      </c>
      <c r="G205" s="311">
        <f>'цена(1,4 цк)'!M88</f>
        <v>0.70884443799999997</v>
      </c>
      <c r="H205" s="350">
        <f>'цена(1,4 цк)'!M119</f>
        <v>0.69207982000000001</v>
      </c>
      <c r="I205" s="349">
        <f>'цена(1,4 цк)'!M150</f>
        <v>0.79183559999999997</v>
      </c>
      <c r="J205" s="311">
        <f>'цена(1,4 цк)'!M181</f>
        <v>0.78810495000000003</v>
      </c>
      <c r="K205" s="311">
        <f>'цена(1,4 цк)'!M212</f>
        <v>0.76637555000000002</v>
      </c>
      <c r="L205" s="350">
        <f>'цена(1,4 цк)'!M243</f>
        <v>0.74876949999999998</v>
      </c>
      <c r="M205" s="349">
        <f>'цена(1,4 цк)'!M274</f>
        <v>0.78605769600000008</v>
      </c>
      <c r="N205" s="311">
        <f>'цена(1,4 цк)'!M305</f>
        <v>0.78250534199999999</v>
      </c>
      <c r="O205" s="311">
        <f>'цена(1,4 цк)'!M336</f>
        <v>0.76181443800000004</v>
      </c>
      <c r="P205" s="356">
        <f>'цена(1,4 цк)'!M367</f>
        <v>0.74504982000000008</v>
      </c>
      <c r="Q205" s="349">
        <f>'цена(1,4 цк)'!M398</f>
        <v>0.88132769600000005</v>
      </c>
      <c r="R205" s="311">
        <f>'цена(1,4 цк)'!M429</f>
        <v>0.87777534200000007</v>
      </c>
      <c r="S205" s="311">
        <f>'цена(1,4 цк)'!M460</f>
        <v>0.857084438</v>
      </c>
      <c r="T205" s="350">
        <f>'цена(1,4 цк)'!M491</f>
        <v>0.84031982000000005</v>
      </c>
    </row>
    <row r="206" spans="3:20" x14ac:dyDescent="0.2">
      <c r="C206" s="538"/>
      <c r="D206" s="345">
        <v>9</v>
      </c>
      <c r="E206" s="349">
        <f>'цена(1,4 цк)'!N26</f>
        <v>0.72435716800000005</v>
      </c>
      <c r="F206" s="311">
        <f>'цена(1,4 цк)'!N57</f>
        <v>0.72085018599999995</v>
      </c>
      <c r="G206" s="311">
        <f>'цена(1,4 цк)'!N88</f>
        <v>0.700423554</v>
      </c>
      <c r="H206" s="350">
        <f>'цена(1,4 цк)'!N119</f>
        <v>0.68387305999999992</v>
      </c>
      <c r="I206" s="349">
        <f>'цена(1,4 цк)'!N150</f>
        <v>0.85403512800000014</v>
      </c>
      <c r="J206" s="311">
        <f>'цена(1,4 цк)'!N181</f>
        <v>0.84998123100000011</v>
      </c>
      <c r="K206" s="311">
        <f>'цена(1,4 цк)'!N212</f>
        <v>0.82636905900000013</v>
      </c>
      <c r="L206" s="350">
        <f>'цена(1,4 цк)'!N243</f>
        <v>0.80723750999999999</v>
      </c>
      <c r="M206" s="349">
        <f>'цена(1,4 цк)'!N274</f>
        <v>0.77732716800000001</v>
      </c>
      <c r="N206" s="311">
        <f>'цена(1,4 цк)'!N305</f>
        <v>0.77382018599999991</v>
      </c>
      <c r="O206" s="311">
        <f>'цена(1,4 цк)'!N336</f>
        <v>0.75339355399999997</v>
      </c>
      <c r="P206" s="356">
        <f>'цена(1,4 цк)'!N367</f>
        <v>0.73684305999999988</v>
      </c>
      <c r="Q206" s="349">
        <f>'цена(1,4 цк)'!N398</f>
        <v>0.87259716799999998</v>
      </c>
      <c r="R206" s="311">
        <f>'цена(1,4 цк)'!N429</f>
        <v>0.86909018599999988</v>
      </c>
      <c r="S206" s="311">
        <f>'цена(1,4 цк)'!N460</f>
        <v>0.84866355399999993</v>
      </c>
      <c r="T206" s="350">
        <f>'цена(1,4 цк)'!N491</f>
        <v>0.83211305999999996</v>
      </c>
    </row>
    <row r="207" spans="3:20" x14ac:dyDescent="0.2">
      <c r="C207" s="538"/>
      <c r="D207" s="345">
        <v>10</v>
      </c>
      <c r="E207" s="349">
        <f>'цена(1,4 цк)'!O26</f>
        <v>0.72579397600000017</v>
      </c>
      <c r="F207" s="311">
        <f>'цена(1,4 цк)'!O57</f>
        <v>0.7222795270000002</v>
      </c>
      <c r="G207" s="311">
        <f>'цена(1,4 цк)'!O88</f>
        <v>0.70180940300000005</v>
      </c>
      <c r="H207" s="350">
        <f>'цена(1,4 цк)'!O119</f>
        <v>0.68522367000000006</v>
      </c>
      <c r="I207" s="349">
        <f>'цена(1,4 цк)'!O150</f>
        <v>0.83067328799999995</v>
      </c>
      <c r="J207" s="311">
        <f>'цена(1,4 цк)'!O181</f>
        <v>0.82674080100000003</v>
      </c>
      <c r="K207" s="311">
        <f>'цена(1,4 цк)'!O212</f>
        <v>0.80383578899999997</v>
      </c>
      <c r="L207" s="350">
        <f>'цена(1,4 цк)'!O243</f>
        <v>0.78527720999999995</v>
      </c>
      <c r="M207" s="349">
        <f>'цена(1,4 цк)'!O274</f>
        <v>0.77876397600000002</v>
      </c>
      <c r="N207" s="311">
        <f>'цена(1,4 цк)'!O305</f>
        <v>0.77524952700000005</v>
      </c>
      <c r="O207" s="311">
        <f>'цена(1,4 цк)'!O336</f>
        <v>0.75477940300000002</v>
      </c>
      <c r="P207" s="356">
        <f>'цена(1,4 цк)'!O367</f>
        <v>0.73819367000000002</v>
      </c>
      <c r="Q207" s="349">
        <f>'цена(1,4 цк)'!O398</f>
        <v>0.87403397600000021</v>
      </c>
      <c r="R207" s="311">
        <f>'цена(1,4 цк)'!O429</f>
        <v>0.87051952700000013</v>
      </c>
      <c r="S207" s="311">
        <f>'цена(1,4 цк)'!O460</f>
        <v>0.85004940300000009</v>
      </c>
      <c r="T207" s="350">
        <f>'цена(1,4 цк)'!O491</f>
        <v>0.8334636700000001</v>
      </c>
    </row>
    <row r="208" spans="3:20" x14ac:dyDescent="0.2">
      <c r="C208" s="538"/>
      <c r="D208" s="345">
        <v>11</v>
      </c>
      <c r="E208" s="349">
        <f>'цена(1,4 цк)'!P26</f>
        <v>0.72838242399999997</v>
      </c>
      <c r="F208" s="311">
        <f>'цена(1,4 цк)'!P57</f>
        <v>0.72485452299999997</v>
      </c>
      <c r="G208" s="311">
        <f>'цена(1,4 цк)'!P88</f>
        <v>0.70430604699999999</v>
      </c>
      <c r="H208" s="350">
        <f>'цена(1,4 цк)'!P119</f>
        <v>0.68765683</v>
      </c>
      <c r="I208" s="349">
        <f>'цена(1,4 цк)'!P150</f>
        <v>0.86117529599999998</v>
      </c>
      <c r="J208" s="311">
        <f>'цена(1,4 цк)'!P181</f>
        <v>0.85708429200000003</v>
      </c>
      <c r="K208" s="311">
        <f>'цена(1,4 цк)'!P212</f>
        <v>0.833255988</v>
      </c>
      <c r="L208" s="350">
        <f>'цена(1,4 цк)'!P243</f>
        <v>0.81394932000000009</v>
      </c>
      <c r="M208" s="349">
        <f>'цена(1,4 цк)'!P274</f>
        <v>0.78135242399999993</v>
      </c>
      <c r="N208" s="311">
        <f>'цена(1,4 цк)'!P305</f>
        <v>0.77782452299999993</v>
      </c>
      <c r="O208" s="311">
        <f>'цена(1,4 цк)'!P336</f>
        <v>0.75727604699999995</v>
      </c>
      <c r="P208" s="356">
        <f>'цена(1,4 цк)'!P367</f>
        <v>0.74062682999999996</v>
      </c>
      <c r="Q208" s="349">
        <f>'цена(1,4 цк)'!P398</f>
        <v>0.87662242400000001</v>
      </c>
      <c r="R208" s="311">
        <f>'цена(1,4 цк)'!P429</f>
        <v>0.87309452300000001</v>
      </c>
      <c r="S208" s="311">
        <f>'цена(1,4 цк)'!P460</f>
        <v>0.85254604700000003</v>
      </c>
      <c r="T208" s="350">
        <f>'цена(1,4 цк)'!P491</f>
        <v>0.83589683000000004</v>
      </c>
    </row>
    <row r="209" spans="3:20" x14ac:dyDescent="0.2">
      <c r="C209" s="538"/>
      <c r="D209" s="345">
        <v>12</v>
      </c>
      <c r="E209" s="349">
        <f>'цена(1,4 цк)'!Q26</f>
        <v>0.731947024</v>
      </c>
      <c r="F209" s="311">
        <f>'цена(1,4 цк)'!Q57</f>
        <v>0.72840059800000001</v>
      </c>
      <c r="G209" s="311">
        <f>'цена(1,4 цк)'!Q88</f>
        <v>0.70774422200000009</v>
      </c>
      <c r="H209" s="350">
        <f>'цена(1,4 цк)'!Q119</f>
        <v>0.69100758000000007</v>
      </c>
      <c r="I209" s="349">
        <f>'цена(1,4 цк)'!Q150</f>
        <v>0.99082802399999992</v>
      </c>
      <c r="J209" s="311">
        <f>'цена(1,4 цк)'!Q181</f>
        <v>0.98606322300000004</v>
      </c>
      <c r="K209" s="311">
        <f>'цена(1,4 цк)'!Q212</f>
        <v>0.95831034699999995</v>
      </c>
      <c r="L209" s="350">
        <f>'цена(1,4 цк)'!Q243</f>
        <v>0.93582382999999991</v>
      </c>
      <c r="M209" s="349">
        <f>'цена(1,4 цк)'!Q274</f>
        <v>0.78491702399999996</v>
      </c>
      <c r="N209" s="311">
        <f>'цена(1,4 цк)'!Q305</f>
        <v>0.78137059799999997</v>
      </c>
      <c r="O209" s="311">
        <f>'цена(1,4 цк)'!Q336</f>
        <v>0.76071422199999994</v>
      </c>
      <c r="P209" s="356">
        <f>'цена(1,4 цк)'!Q367</f>
        <v>0.74397758000000003</v>
      </c>
      <c r="Q209" s="349">
        <f>'цена(1,4 цк)'!Q398</f>
        <v>0.88018702400000004</v>
      </c>
      <c r="R209" s="311">
        <f>'цена(1,4 цк)'!Q429</f>
        <v>0.87664059800000005</v>
      </c>
      <c r="S209" s="311">
        <f>'цена(1,4 цк)'!Q460</f>
        <v>0.85598422200000002</v>
      </c>
      <c r="T209" s="350">
        <f>'цена(1,4 цк)'!Q491</f>
        <v>0.8392475800000001</v>
      </c>
    </row>
    <row r="210" spans="3:20" x14ac:dyDescent="0.2">
      <c r="C210" s="538"/>
      <c r="D210" s="345">
        <v>13</v>
      </c>
      <c r="E210" s="349">
        <f>'цена(1,4 цк)'!R26</f>
        <v>0.71738151999999999</v>
      </c>
      <c r="F210" s="311">
        <f>'цена(1,4 цк)'!R57</f>
        <v>0.71391079000000002</v>
      </c>
      <c r="G210" s="311">
        <f>'цена(1,4 цк)'!R88</f>
        <v>0.69369531000000006</v>
      </c>
      <c r="H210" s="350">
        <f>'цена(1,4 цк)'!R119</f>
        <v>0.67731590000000008</v>
      </c>
      <c r="I210" s="349">
        <f>'цена(1,4 цк)'!R150</f>
        <v>0.87030067199999994</v>
      </c>
      <c r="J210" s="311">
        <f>'цена(1,4 цк)'!R181</f>
        <v>0.86616224399999997</v>
      </c>
      <c r="K210" s="311">
        <f>'цена(1,4 цк)'!R212</f>
        <v>0.84205771600000001</v>
      </c>
      <c r="L210" s="350">
        <f>'цена(1,4 цк)'!R243</f>
        <v>0.82252723999999999</v>
      </c>
      <c r="M210" s="349">
        <f>'цена(1,4 цк)'!R274</f>
        <v>0.77035151999999996</v>
      </c>
      <c r="N210" s="311">
        <f>'цена(1,4 цк)'!R305</f>
        <v>0.76688078999999998</v>
      </c>
      <c r="O210" s="311">
        <f>'цена(1,4 цк)'!R336</f>
        <v>0.74666531000000003</v>
      </c>
      <c r="P210" s="356">
        <f>'цена(1,4 цк)'!R367</f>
        <v>0.73028589999999993</v>
      </c>
      <c r="Q210" s="349">
        <f>'цена(1,4 цк)'!R398</f>
        <v>0.86562152000000003</v>
      </c>
      <c r="R210" s="311">
        <f>'цена(1,4 цк)'!R429</f>
        <v>0.86215079000000006</v>
      </c>
      <c r="S210" s="311">
        <f>'цена(1,4 цк)'!R460</f>
        <v>0.8419353100000001</v>
      </c>
      <c r="T210" s="350">
        <f>'цена(1,4 цк)'!R491</f>
        <v>0.82555590000000012</v>
      </c>
    </row>
    <row r="211" spans="3:20" x14ac:dyDescent="0.2">
      <c r="C211" s="538"/>
      <c r="D211" s="345">
        <v>14</v>
      </c>
      <c r="E211" s="349">
        <f>'цена(1,4 цк)'!S26</f>
        <v>0.72470814400000017</v>
      </c>
      <c r="F211" s="311">
        <f>'цена(1,4 цк)'!S57</f>
        <v>0.72119933800000013</v>
      </c>
      <c r="G211" s="311">
        <f>'цена(1,4 цк)'!S88</f>
        <v>0.70076208200000012</v>
      </c>
      <c r="H211" s="350">
        <f>'цена(1,4 цк)'!S119</f>
        <v>0.68420298000000013</v>
      </c>
      <c r="I211" s="349">
        <f>'цена(1,4 цк)'!S150</f>
        <v>0.86078044799999998</v>
      </c>
      <c r="J211" s="311">
        <f>'цена(1,4 цк)'!S181</f>
        <v>0.85669149600000005</v>
      </c>
      <c r="K211" s="311">
        <f>'цена(1,4 цк)'!S212</f>
        <v>0.83287514400000007</v>
      </c>
      <c r="L211" s="350">
        <f>'цена(1,4 цк)'!S243</f>
        <v>0.81357816000000005</v>
      </c>
      <c r="M211" s="349">
        <f>'цена(1,4 цк)'!S274</f>
        <v>0.77767814400000002</v>
      </c>
      <c r="N211" s="311">
        <f>'цена(1,4 цк)'!S305</f>
        <v>0.77416933799999998</v>
      </c>
      <c r="O211" s="311">
        <f>'цена(1,4 цк)'!S336</f>
        <v>0.75373208199999997</v>
      </c>
      <c r="P211" s="356">
        <f>'цена(1,4 цк)'!S367</f>
        <v>0.73717298000000009</v>
      </c>
      <c r="Q211" s="349">
        <f>'цена(1,4 цк)'!S398</f>
        <v>0.8729481440000002</v>
      </c>
      <c r="R211" s="311">
        <f>'цена(1,4 цк)'!S429</f>
        <v>0.86943933800000017</v>
      </c>
      <c r="S211" s="311">
        <f>'цена(1,4 цк)'!S460</f>
        <v>0.84900208200000005</v>
      </c>
      <c r="T211" s="350">
        <f>'цена(1,4 цк)'!S491</f>
        <v>0.83244298000000017</v>
      </c>
    </row>
    <row r="212" spans="3:20" x14ac:dyDescent="0.2">
      <c r="C212" s="538"/>
      <c r="D212" s="345">
        <v>15</v>
      </c>
      <c r="E212" s="349">
        <f>'цена(1,4 цк)'!T26</f>
        <v>1.3061218240000001</v>
      </c>
      <c r="F212" s="311">
        <f>'цена(1,4 цк)'!T57</f>
        <v>1.2995914480000001</v>
      </c>
      <c r="G212" s="311">
        <f>'цена(1,4 цк)'!T88</f>
        <v>1.2615548719999998</v>
      </c>
      <c r="H212" s="350">
        <f>'цена(1,4 цк)'!T119</f>
        <v>1.2307360800000002</v>
      </c>
      <c r="I212" s="349">
        <f>'цена(1,4 цк)'!T150</f>
        <v>0.87261491999999996</v>
      </c>
      <c r="J212" s="311">
        <f>'цена(1,4 цк)'!T181</f>
        <v>0.86846446499999996</v>
      </c>
      <c r="K212" s="311">
        <f>'цена(1,4 цк)'!T212</f>
        <v>0.84428988500000002</v>
      </c>
      <c r="L212" s="350">
        <f>'цена(1,4 цк)'!T243</f>
        <v>0.82470264999999998</v>
      </c>
      <c r="M212" s="349">
        <f>'цена(1,4 цк)'!T274</f>
        <v>1.3590918240000001</v>
      </c>
      <c r="N212" s="311">
        <f>'цена(1,4 цк)'!T305</f>
        <v>1.3525614480000001</v>
      </c>
      <c r="O212" s="311">
        <f>'цена(1,4 цк)'!T336</f>
        <v>1.314524872</v>
      </c>
      <c r="P212" s="356">
        <f>'цена(1,4 цк)'!T367</f>
        <v>1.2837060800000002</v>
      </c>
      <c r="Q212" s="349">
        <f>'цена(1,4 цк)'!T398</f>
        <v>1.454361824</v>
      </c>
      <c r="R212" s="311">
        <f>'цена(1,4 цк)'!T429</f>
        <v>1.4478314480000001</v>
      </c>
      <c r="S212" s="311">
        <f>'цена(1,4 цк)'!T460</f>
        <v>1.409794872</v>
      </c>
      <c r="T212" s="350">
        <f>'цена(1,4 цк)'!T491</f>
        <v>1.3789760800000002</v>
      </c>
    </row>
    <row r="213" spans="3:20" x14ac:dyDescent="0.2">
      <c r="C213" s="538"/>
      <c r="D213" s="345">
        <v>16</v>
      </c>
      <c r="E213" s="349">
        <f>'цена(1,4 цк)'!U26</f>
        <v>1.3256558319999998</v>
      </c>
      <c r="F213" s="311">
        <f>'цена(1,4 цк)'!U57</f>
        <v>1.319023939</v>
      </c>
      <c r="G213" s="311">
        <f>'цена(1,4 цк)'!U88</f>
        <v>1.280396071</v>
      </c>
      <c r="H213" s="350">
        <f>'цена(1,4 цк)'!U119</f>
        <v>1.24909819</v>
      </c>
      <c r="I213" s="349">
        <f>'цена(1,4 цк)'!U150</f>
        <v>0.87511562399999987</v>
      </c>
      <c r="J213" s="311">
        <f>'цена(1,4 цк)'!U181</f>
        <v>0.87095217299999994</v>
      </c>
      <c r="K213" s="311">
        <f>'цена(1,4 цк)'!U212</f>
        <v>0.84670189699999987</v>
      </c>
      <c r="L213" s="350">
        <f>'цена(1,4 цк)'!U243</f>
        <v>0.82705332999999992</v>
      </c>
      <c r="M213" s="349">
        <f>'цена(1,4 цк)'!U274</f>
        <v>1.378625832</v>
      </c>
      <c r="N213" s="311">
        <f>'цена(1,4 цк)'!U305</f>
        <v>1.371993939</v>
      </c>
      <c r="O213" s="311">
        <f>'цена(1,4 цк)'!U336</f>
        <v>1.3333660709999999</v>
      </c>
      <c r="P213" s="356">
        <f>'цена(1,4 цк)'!U367</f>
        <v>1.30206819</v>
      </c>
      <c r="Q213" s="349">
        <f>'цена(1,4 цк)'!U398</f>
        <v>1.473895832</v>
      </c>
      <c r="R213" s="311">
        <f>'цена(1,4 цк)'!U429</f>
        <v>1.467263939</v>
      </c>
      <c r="S213" s="311">
        <f>'цена(1,4 цк)'!U460</f>
        <v>1.4286360709999999</v>
      </c>
      <c r="T213" s="350">
        <f>'цена(1,4 цк)'!U491</f>
        <v>1.3973381899999999</v>
      </c>
    </row>
    <row r="214" spans="3:20" x14ac:dyDescent="0.2">
      <c r="C214" s="538"/>
      <c r="D214" s="345">
        <v>17</v>
      </c>
      <c r="E214" s="349">
        <f>'цена(1,4 цк)'!V26</f>
        <v>1.319842792</v>
      </c>
      <c r="F214" s="311">
        <f>'цена(1,4 цк)'!V57</f>
        <v>1.313241109</v>
      </c>
      <c r="G214" s="311">
        <f>'цена(1,4 цк)'!V88</f>
        <v>1.2747892010000001</v>
      </c>
      <c r="H214" s="350">
        <f>'цена(1,4 цк)'!V119</f>
        <v>1.2436338900000001</v>
      </c>
      <c r="I214" s="349">
        <f>'цена(1,4 цк)'!V150</f>
        <v>0.86260113599999999</v>
      </c>
      <c r="J214" s="311">
        <f>'цена(1,4 цк)'!V181</f>
        <v>0.858502722</v>
      </c>
      <c r="K214" s="311">
        <f>'цена(1,4 цк)'!V212</f>
        <v>0.83463125800000004</v>
      </c>
      <c r="L214" s="350">
        <f>'цена(1,4 цк)'!V243</f>
        <v>0.81528962000000005</v>
      </c>
      <c r="M214" s="349">
        <f>'цена(1,4 цк)'!V274</f>
        <v>1.3728127919999999</v>
      </c>
      <c r="N214" s="311">
        <f>'цена(1,4 цк)'!V305</f>
        <v>1.366211109</v>
      </c>
      <c r="O214" s="311">
        <f>'цена(1,4 цк)'!V336</f>
        <v>1.3277592010000001</v>
      </c>
      <c r="P214" s="356">
        <f>'цена(1,4 цк)'!V367</f>
        <v>1.2966038900000001</v>
      </c>
      <c r="Q214" s="349">
        <f>'цена(1,4 цк)'!V398</f>
        <v>1.4680827919999999</v>
      </c>
      <c r="R214" s="311">
        <f>'цена(1,4 цк)'!V429</f>
        <v>1.4614811090000002</v>
      </c>
      <c r="S214" s="311">
        <f>'цена(1,4 цк)'!V460</f>
        <v>1.4230292010000001</v>
      </c>
      <c r="T214" s="350">
        <f>'цена(1,4 цк)'!V491</f>
        <v>1.3918738900000001</v>
      </c>
    </row>
    <row r="215" spans="3:20" x14ac:dyDescent="0.2">
      <c r="C215" s="538"/>
      <c r="D215" s="345">
        <v>18</v>
      </c>
      <c r="E215" s="349">
        <f>'цена(1,4 цк)'!W26</f>
        <v>1.317144664</v>
      </c>
      <c r="F215" s="311">
        <f>'цена(1,4 цк)'!W57</f>
        <v>1.310557003</v>
      </c>
      <c r="G215" s="311">
        <f>'цена(1,4 цк)'!W88</f>
        <v>1.272186767</v>
      </c>
      <c r="H215" s="350">
        <f>'цена(1,4 цк)'!W119</f>
        <v>1.2410976300000001</v>
      </c>
      <c r="I215" s="349">
        <f>'цена(1,4 цк)'!W150</f>
        <v>0.87952476000000002</v>
      </c>
      <c r="J215" s="311">
        <f>'цена(1,4 цк)'!W181</f>
        <v>0.8753383950000001</v>
      </c>
      <c r="K215" s="311">
        <f>'цена(1,4 цк)'!W212</f>
        <v>0.85095465500000012</v>
      </c>
      <c r="L215" s="350">
        <f>'цена(1,4 цк)'!W243</f>
        <v>0.83119795000000007</v>
      </c>
      <c r="M215" s="349">
        <f>'цена(1,4 цк)'!W274</f>
        <v>1.3701146639999999</v>
      </c>
      <c r="N215" s="311">
        <f>'цена(1,4 цк)'!W305</f>
        <v>1.363527003</v>
      </c>
      <c r="O215" s="311">
        <f>'цена(1,4 цк)'!W336</f>
        <v>1.325156767</v>
      </c>
      <c r="P215" s="356">
        <f>'цена(1,4 цк)'!W367</f>
        <v>1.29406763</v>
      </c>
      <c r="Q215" s="349">
        <f>'цена(1,4 цк)'!W398</f>
        <v>1.4653846639999999</v>
      </c>
      <c r="R215" s="311">
        <f>'цена(1,4 цк)'!W429</f>
        <v>1.4587970029999999</v>
      </c>
      <c r="S215" s="311">
        <f>'цена(1,4 цк)'!W460</f>
        <v>1.4204267669999999</v>
      </c>
      <c r="T215" s="350">
        <f>'цена(1,4 цк)'!W491</f>
        <v>1.38933763</v>
      </c>
    </row>
    <row r="216" spans="3:20" x14ac:dyDescent="0.2">
      <c r="C216" s="538"/>
      <c r="D216" s="345">
        <v>19</v>
      </c>
      <c r="E216" s="349">
        <f>'цена(1,4 цк)'!X26</f>
        <v>0.72670432000000007</v>
      </c>
      <c r="F216" s="311">
        <f>'цена(1,4 цк)'!X57</f>
        <v>0.72318514</v>
      </c>
      <c r="G216" s="311">
        <f>'цена(1,4 цк)'!X88</f>
        <v>0.70268746000000015</v>
      </c>
      <c r="H216" s="350">
        <f>'цена(1,4 цк)'!X119</f>
        <v>0.68607940000000012</v>
      </c>
      <c r="I216" s="349">
        <f>'цена(1,4 цк)'!X150</f>
        <v>0.83534565599999999</v>
      </c>
      <c r="J216" s="311">
        <f>'цена(1,4 цк)'!X181</f>
        <v>0.83138888699999991</v>
      </c>
      <c r="K216" s="311">
        <f>'цена(1,4 цк)'!X212</f>
        <v>0.80834244300000002</v>
      </c>
      <c r="L216" s="350">
        <f>'цена(1,4 цк)'!X243</f>
        <v>0.78966926999999998</v>
      </c>
      <c r="M216" s="349">
        <f>'цена(1,4 цк)'!X274</f>
        <v>0.77967431999999992</v>
      </c>
      <c r="N216" s="311">
        <f>'цена(1,4 цк)'!X305</f>
        <v>0.77615513999999997</v>
      </c>
      <c r="O216" s="311">
        <f>'цена(1,4 цк)'!X336</f>
        <v>0.75565746</v>
      </c>
      <c r="P216" s="356">
        <f>'цена(1,4 цк)'!X367</f>
        <v>0.73904939999999997</v>
      </c>
      <c r="Q216" s="349">
        <f>'цена(1,4 цк)'!X398</f>
        <v>0.87494432000000011</v>
      </c>
      <c r="R216" s="311">
        <f>'цена(1,4 цк)'!X429</f>
        <v>0.87142514000000004</v>
      </c>
      <c r="S216" s="311">
        <f>'цена(1,4 цк)'!X460</f>
        <v>0.85092746000000008</v>
      </c>
      <c r="T216" s="350">
        <f>'цена(1,4 цк)'!X491</f>
        <v>0.83431940000000004</v>
      </c>
    </row>
    <row r="217" spans="3:20" x14ac:dyDescent="0.2">
      <c r="C217" s="538"/>
      <c r="D217" s="345">
        <v>20</v>
      </c>
      <c r="E217" s="349">
        <f>'цена(1,4 цк)'!Y26</f>
        <v>0.88790101600000004</v>
      </c>
      <c r="F217" s="311">
        <f>'цена(1,4 цк)'!Y57</f>
        <v>0.88354410700000008</v>
      </c>
      <c r="G217" s="311">
        <f>'цена(1,4 цк)'!Y88</f>
        <v>0.85816702300000014</v>
      </c>
      <c r="H217" s="350">
        <f>'цена(1,4 цк)'!Y119</f>
        <v>0.83760547000000007</v>
      </c>
      <c r="I217" s="349">
        <f>'цена(1,4 цк)'!Y150</f>
        <v>0.84256259999999994</v>
      </c>
      <c r="J217" s="311">
        <f>'цена(1,4 цк)'!Y181</f>
        <v>0.838568325</v>
      </c>
      <c r="K217" s="311">
        <f>'цена(1,4 цк)'!Y212</f>
        <v>0.81530342500000008</v>
      </c>
      <c r="L217" s="350">
        <f>'цена(1,4 цк)'!Y243</f>
        <v>0.79645325</v>
      </c>
      <c r="M217" s="349">
        <f>'цена(1,4 цк)'!Y274</f>
        <v>0.940871016</v>
      </c>
      <c r="N217" s="311">
        <f>'цена(1,4 цк)'!Y305</f>
        <v>0.93651410699999993</v>
      </c>
      <c r="O217" s="311">
        <f>'цена(1,4 цк)'!Y336</f>
        <v>0.91113702299999999</v>
      </c>
      <c r="P217" s="356">
        <f>'цена(1,4 цк)'!Y367</f>
        <v>0.89057547000000004</v>
      </c>
      <c r="Q217" s="349">
        <f>'цена(1,4 цк)'!Y398</f>
        <v>1.036141016</v>
      </c>
      <c r="R217" s="311">
        <f>'цена(1,4 цк)'!Y429</f>
        <v>1.0317841070000002</v>
      </c>
      <c r="S217" s="311">
        <f>'цена(1,4 цк)'!Y460</f>
        <v>1.0064070230000002</v>
      </c>
      <c r="T217" s="350">
        <f>'цена(1,4 цк)'!Y491</f>
        <v>0.98584547000000011</v>
      </c>
    </row>
    <row r="218" spans="3:20" x14ac:dyDescent="0.2">
      <c r="C218" s="538"/>
      <c r="D218" s="345">
        <v>21</v>
      </c>
      <c r="E218" s="349">
        <f>'цена(1,4 цк)'!Z26</f>
        <v>0.74668801600000001</v>
      </c>
      <c r="F218" s="311">
        <f>'цена(1,4 цк)'!Z57</f>
        <v>0.74306498200000015</v>
      </c>
      <c r="G218" s="311">
        <f>'цена(1,4 цк)'!Z88</f>
        <v>0.72196239800000017</v>
      </c>
      <c r="H218" s="350">
        <f>'цена(1,4 цк)'!Z119</f>
        <v>0.70486422000000004</v>
      </c>
      <c r="I218" s="349">
        <f>'цена(1,4 цк)'!Z150</f>
        <v>0.85197314400000002</v>
      </c>
      <c r="J218" s="311">
        <f>'цена(1,4 цк)'!Z181</f>
        <v>0.84792996300000001</v>
      </c>
      <c r="K218" s="311">
        <f>'цена(1,4 цк)'!Z212</f>
        <v>0.82438020700000003</v>
      </c>
      <c r="L218" s="350">
        <f>'цена(1,4 цк)'!Z243</f>
        <v>0.80529923000000003</v>
      </c>
      <c r="M218" s="349">
        <f>'цена(1,4 цк)'!Z274</f>
        <v>0.79965801599999997</v>
      </c>
      <c r="N218" s="311">
        <f>'цена(1,4 цк)'!Z305</f>
        <v>0.796034982</v>
      </c>
      <c r="O218" s="311">
        <f>'цена(1,4 цк)'!Z336</f>
        <v>0.77493239800000002</v>
      </c>
      <c r="P218" s="356">
        <f>'цена(1,4 цк)'!Z367</f>
        <v>0.75783422</v>
      </c>
      <c r="Q218" s="349">
        <f>'цена(1,4 цк)'!Z398</f>
        <v>0.89492801600000005</v>
      </c>
      <c r="R218" s="311">
        <f>'цена(1,4 цк)'!Z429</f>
        <v>0.89130498200000008</v>
      </c>
      <c r="S218" s="311">
        <f>'цена(1,4 цк)'!Z460</f>
        <v>0.8702023980000001</v>
      </c>
      <c r="T218" s="350">
        <f>'цена(1,4 цк)'!Z491</f>
        <v>0.85310422000000008</v>
      </c>
    </row>
    <row r="219" spans="3:20" x14ac:dyDescent="0.2">
      <c r="C219" s="538"/>
      <c r="D219" s="345">
        <v>22</v>
      </c>
      <c r="E219" s="349">
        <f>'цена(1,4 цк)'!AA26</f>
        <v>0.745755736</v>
      </c>
      <c r="F219" s="311">
        <f>'цена(1,4 цк)'!AA57</f>
        <v>0.7421375469999999</v>
      </c>
      <c r="G219" s="311">
        <f>'цена(1,4 цк)'!AA88</f>
        <v>0.72106318299999994</v>
      </c>
      <c r="H219" s="350">
        <f>'цена(1,4 цк)'!AA119</f>
        <v>0.70398786999999996</v>
      </c>
      <c r="I219" s="349">
        <f>'цена(1,4 цк)'!AA150</f>
        <v>0.85084344000000001</v>
      </c>
      <c r="J219" s="311">
        <f>'цена(1,4 цк)'!AA181</f>
        <v>0.84680612999999993</v>
      </c>
      <c r="K219" s="311">
        <f>'цена(1,4 цк)'!AA212</f>
        <v>0.82329057000000005</v>
      </c>
      <c r="L219" s="350">
        <f>'цена(1,4 цк)'!AA243</f>
        <v>0.80423730000000004</v>
      </c>
      <c r="M219" s="349">
        <f>'цена(1,4 цк)'!AA274</f>
        <v>0.79872573599999996</v>
      </c>
      <c r="N219" s="311">
        <f>'цена(1,4 цк)'!AA305</f>
        <v>0.79510754699999997</v>
      </c>
      <c r="O219" s="311">
        <f>'цена(1,4 цк)'!AA336</f>
        <v>0.77403318300000001</v>
      </c>
      <c r="P219" s="356">
        <f>'цена(1,4 цк)'!AA367</f>
        <v>0.75695786999999992</v>
      </c>
      <c r="Q219" s="349">
        <f>'цена(1,4 цк)'!AA398</f>
        <v>0.89399573599999993</v>
      </c>
      <c r="R219" s="311">
        <f>'цена(1,4 цк)'!AA429</f>
        <v>0.89037754699999994</v>
      </c>
      <c r="S219" s="311">
        <f>'цена(1,4 цк)'!AA460</f>
        <v>0.86930318299999998</v>
      </c>
      <c r="T219" s="350">
        <f>'цена(1,4 цк)'!AA491</f>
        <v>0.85222786999999989</v>
      </c>
    </row>
    <row r="220" spans="3:20" ht="13.5" thickBot="1" x14ac:dyDescent="0.25">
      <c r="C220" s="539"/>
      <c r="D220" s="346">
        <v>23</v>
      </c>
      <c r="E220" s="351">
        <f>'цена(1,4 цк)'!AB26</f>
        <v>0.74426408799999999</v>
      </c>
      <c r="F220" s="314">
        <f>'цена(1,4 цк)'!AB57</f>
        <v>0.74065365100000013</v>
      </c>
      <c r="G220" s="314">
        <f>'цена(1,4 цк)'!AB88</f>
        <v>0.71962443900000006</v>
      </c>
      <c r="H220" s="352">
        <f>'цена(1,4 цк)'!AB119</f>
        <v>0.70258571000000003</v>
      </c>
      <c r="I220" s="351">
        <f>'цена(1,4 цк)'!AB150</f>
        <v>0.84385682399999995</v>
      </c>
      <c r="J220" s="314">
        <f>'цена(1,4 цк)'!AB181</f>
        <v>0.83985582299999995</v>
      </c>
      <c r="K220" s="314">
        <f>'цена(1,4 цк)'!AB212</f>
        <v>0.81655174699999999</v>
      </c>
      <c r="L220" s="352">
        <f>'цена(1,4 цк)'!AB243</f>
        <v>0.79766982999999991</v>
      </c>
      <c r="M220" s="351">
        <f>'цена(1,4 цк)'!AB274</f>
        <v>0.79723408799999995</v>
      </c>
      <c r="N220" s="314">
        <f>'цена(1,4 цк)'!AB305</f>
        <v>0.79362365099999999</v>
      </c>
      <c r="O220" s="314">
        <f>'цена(1,4 цк)'!AB336</f>
        <v>0.77259443899999991</v>
      </c>
      <c r="P220" s="357">
        <f>'цена(1,4 цк)'!AB367</f>
        <v>0.75555570999999999</v>
      </c>
      <c r="Q220" s="351">
        <f>'цена(1,4 цк)'!AB398</f>
        <v>0.89250408800000003</v>
      </c>
      <c r="R220" s="314">
        <f>'цена(1,4 цк)'!AB429</f>
        <v>0.88889365100000006</v>
      </c>
      <c r="S220" s="314">
        <f>'цена(1,4 цк)'!AB460</f>
        <v>0.8678644390000001</v>
      </c>
      <c r="T220" s="352">
        <f>'цена(1,4 цк)'!AB491</f>
        <v>0.85082571000000007</v>
      </c>
    </row>
    <row r="221" spans="3:20" x14ac:dyDescent="0.2">
      <c r="C221" s="537">
        <v>10</v>
      </c>
      <c r="D221" s="344">
        <v>0</v>
      </c>
      <c r="E221" s="347">
        <f>'цена(1,4 цк)'!E27</f>
        <v>0.74315632000000009</v>
      </c>
      <c r="F221" s="313">
        <f>'цена(1,4 цк)'!E58</f>
        <v>0.73955164000000007</v>
      </c>
      <c r="G221" s="313">
        <f>'цена(1,4 цк)'!E89</f>
        <v>0.71855595999999999</v>
      </c>
      <c r="H221" s="348">
        <f>'цена(1,4 цк)'!E120</f>
        <v>0.70154439999999996</v>
      </c>
      <c r="I221" s="347">
        <f>'цена(1,4 цк)'!E151</f>
        <v>0.76759632</v>
      </c>
      <c r="J221" s="313">
        <f>'цена(1,4 цк)'!E182</f>
        <v>0.76399163999999997</v>
      </c>
      <c r="K221" s="313">
        <f>'цена(1,4 цк)'!E213</f>
        <v>0.74299596000000001</v>
      </c>
      <c r="L221" s="348">
        <f>'цена(1,4 цк)'!E244</f>
        <v>0.72598440000000009</v>
      </c>
      <c r="M221" s="347">
        <f>'цена(1,4 цк)'!E275</f>
        <v>0.79612631999999994</v>
      </c>
      <c r="N221" s="313">
        <f>'цена(1,4 цк)'!E306</f>
        <v>0.79252163999999992</v>
      </c>
      <c r="O221" s="313">
        <f>'цена(1,4 цк)'!E337</f>
        <v>0.77152595999999996</v>
      </c>
      <c r="P221" s="358">
        <f>'цена(1,4 цк)'!E368</f>
        <v>0.75451440000000003</v>
      </c>
      <c r="Q221" s="353">
        <f>'цена(1,4 цк)'!E399</f>
        <v>0.89139632000000002</v>
      </c>
      <c r="R221" s="354">
        <f>'цена(1,4 цк)'!E430</f>
        <v>0.88779163999999999</v>
      </c>
      <c r="S221" s="354">
        <f>'цена(1,4 цк)'!E461</f>
        <v>0.86679596000000003</v>
      </c>
      <c r="T221" s="355">
        <f>'цена(1,4 цк)'!E492</f>
        <v>0.8497844</v>
      </c>
    </row>
    <row r="222" spans="3:20" x14ac:dyDescent="0.2">
      <c r="C222" s="538"/>
      <c r="D222" s="345">
        <v>1</v>
      </c>
      <c r="E222" s="349">
        <f>'цена(1,4 цк)'!F27</f>
        <v>0.68841503199999998</v>
      </c>
      <c r="F222" s="311">
        <f>'цена(1,4 цк)'!F58</f>
        <v>0.68509483900000001</v>
      </c>
      <c r="G222" s="311">
        <f>'цена(1,4 цк)'!F89</f>
        <v>0.66575617099999995</v>
      </c>
      <c r="H222" s="350">
        <f>'цена(1,4 цк)'!F120</f>
        <v>0.65008718999999993</v>
      </c>
      <c r="I222" s="349">
        <f>'цена(1,4 цк)'!F151</f>
        <v>0.712855032</v>
      </c>
      <c r="J222" s="311">
        <f>'цена(1,4 цк)'!F182</f>
        <v>0.70953483900000003</v>
      </c>
      <c r="K222" s="311">
        <f>'цена(1,4 цк)'!F213</f>
        <v>0.69019617100000008</v>
      </c>
      <c r="L222" s="350">
        <f>'цена(1,4 цк)'!F244</f>
        <v>0.67452719000000005</v>
      </c>
      <c r="M222" s="349">
        <f>'цена(1,4 цк)'!F275</f>
        <v>0.74138503200000005</v>
      </c>
      <c r="N222" s="311">
        <f>'цена(1,4 цк)'!F306</f>
        <v>0.73806483899999997</v>
      </c>
      <c r="O222" s="311">
        <f>'цена(1,4 цк)'!F337</f>
        <v>0.71872617100000002</v>
      </c>
      <c r="P222" s="356">
        <f>'цена(1,4 цк)'!F368</f>
        <v>0.70305719</v>
      </c>
      <c r="Q222" s="349">
        <f>'цена(1,4 цк)'!F399</f>
        <v>0.83665503200000002</v>
      </c>
      <c r="R222" s="311">
        <f>'цена(1,4 цк)'!F430</f>
        <v>0.83333483899999994</v>
      </c>
      <c r="S222" s="311">
        <f>'цена(1,4 цк)'!F461</f>
        <v>0.81399617099999999</v>
      </c>
      <c r="T222" s="350">
        <f>'цена(1,4 цк)'!F492</f>
        <v>0.79832718999999996</v>
      </c>
    </row>
    <row r="223" spans="3:20" x14ac:dyDescent="0.2">
      <c r="C223" s="538"/>
      <c r="D223" s="345">
        <v>2</v>
      </c>
      <c r="E223" s="349">
        <f>'цена(1,4 цк)'!G27</f>
        <v>0.72524557600000017</v>
      </c>
      <c r="F223" s="311">
        <f>'цена(1,4 цк)'!G58</f>
        <v>0.72173397700000008</v>
      </c>
      <c r="G223" s="311">
        <f>'цена(1,4 цк)'!G89</f>
        <v>0.70128045300000008</v>
      </c>
      <c r="H223" s="350">
        <f>'цена(1,4 цк)'!G120</f>
        <v>0.68470817000000006</v>
      </c>
      <c r="I223" s="349">
        <f>'цена(1,4 цк)'!G151</f>
        <v>0.74968557600000008</v>
      </c>
      <c r="J223" s="311">
        <f>'цена(1,4 цк)'!G182</f>
        <v>0.74617397699999999</v>
      </c>
      <c r="K223" s="311">
        <f>'цена(1,4 цк)'!G213</f>
        <v>0.72572045299999999</v>
      </c>
      <c r="L223" s="350">
        <f>'цена(1,4 цк)'!G244</f>
        <v>0.70914817000000008</v>
      </c>
      <c r="M223" s="349">
        <f>'цена(1,4 цк)'!G275</f>
        <v>0.77821557600000002</v>
      </c>
      <c r="N223" s="311">
        <f>'цена(1,4 цк)'!G306</f>
        <v>0.77470397700000004</v>
      </c>
      <c r="O223" s="311">
        <f>'цена(1,4 цк)'!G337</f>
        <v>0.75425045300000004</v>
      </c>
      <c r="P223" s="356">
        <f>'цена(1,4 цк)'!G368</f>
        <v>0.73767817000000002</v>
      </c>
      <c r="Q223" s="349">
        <f>'цена(1,4 цк)'!G399</f>
        <v>0.8734855760000001</v>
      </c>
      <c r="R223" s="311">
        <f>'цена(1,4 цк)'!G430</f>
        <v>0.86997397700000012</v>
      </c>
      <c r="S223" s="311">
        <f>'цена(1,4 цк)'!G461</f>
        <v>0.84952045300000012</v>
      </c>
      <c r="T223" s="350">
        <f>'цена(1,4 цк)'!G492</f>
        <v>0.8329481700000001</v>
      </c>
    </row>
    <row r="224" spans="3:20" x14ac:dyDescent="0.2">
      <c r="C224" s="538"/>
      <c r="D224" s="345">
        <v>3</v>
      </c>
      <c r="E224" s="349">
        <f>'цена(1,4 цк)'!H27</f>
        <v>0.72766950399999997</v>
      </c>
      <c r="F224" s="311">
        <f>'цена(1,4 цк)'!H58</f>
        <v>0.72414530799999988</v>
      </c>
      <c r="G224" s="311">
        <f>'цена(1,4 цк)'!H89</f>
        <v>0.70361841199999997</v>
      </c>
      <c r="H224" s="350">
        <f>'цена(1,4 цк)'!H120</f>
        <v>0.68698667999999996</v>
      </c>
      <c r="I224" s="349">
        <f>'цена(1,4 цк)'!H151</f>
        <v>0.75210950399999998</v>
      </c>
      <c r="J224" s="311">
        <f>'цена(1,4 цк)'!H182</f>
        <v>0.74858530799999989</v>
      </c>
      <c r="K224" s="311">
        <f>'цена(1,4 цк)'!H213</f>
        <v>0.72805841199999999</v>
      </c>
      <c r="L224" s="350">
        <f>'цена(1,4 цк)'!H244</f>
        <v>0.71142667999999998</v>
      </c>
      <c r="M224" s="349">
        <f>'цена(1,4 цк)'!H275</f>
        <v>0.78063950400000004</v>
      </c>
      <c r="N224" s="311">
        <f>'цена(1,4 цк)'!H306</f>
        <v>0.77711530799999995</v>
      </c>
      <c r="O224" s="311">
        <f>'цена(1,4 цк)'!H337</f>
        <v>0.75658841199999993</v>
      </c>
      <c r="P224" s="356">
        <f>'цена(1,4 цк)'!H368</f>
        <v>0.73995668000000003</v>
      </c>
      <c r="Q224" s="349">
        <f>'цена(1,4 цк)'!H399</f>
        <v>0.87590950400000001</v>
      </c>
      <c r="R224" s="311">
        <f>'цена(1,4 цк)'!H430</f>
        <v>0.87238530799999991</v>
      </c>
      <c r="S224" s="311">
        <f>'цена(1,4 цк)'!H461</f>
        <v>0.8518584119999999</v>
      </c>
      <c r="T224" s="350">
        <f>'цена(1,4 цк)'!H492</f>
        <v>0.83522668</v>
      </c>
    </row>
    <row r="225" spans="3:20" x14ac:dyDescent="0.2">
      <c r="C225" s="538"/>
      <c r="D225" s="345">
        <v>4</v>
      </c>
      <c r="E225" s="349">
        <f>'цена(1,4 цк)'!I27</f>
        <v>0.75688825600000009</v>
      </c>
      <c r="F225" s="311">
        <f>'цена(1,4 цк)'!I58</f>
        <v>0.75321221199999999</v>
      </c>
      <c r="G225" s="311">
        <f>'цена(1,4 цк)'!I89</f>
        <v>0.73180086799999999</v>
      </c>
      <c r="H225" s="350">
        <f>'цена(1,4 цк)'!I120</f>
        <v>0.71445252000000004</v>
      </c>
      <c r="I225" s="349">
        <f>'цена(1,4 цк)'!I151</f>
        <v>0.781328256</v>
      </c>
      <c r="J225" s="311">
        <f>'цена(1,4 цк)'!I182</f>
        <v>0.77765221200000001</v>
      </c>
      <c r="K225" s="311">
        <f>'цена(1,4 цк)'!I213</f>
        <v>0.75624086800000001</v>
      </c>
      <c r="L225" s="350">
        <f>'цена(1,4 цк)'!I244</f>
        <v>0.73889251999999994</v>
      </c>
      <c r="M225" s="349">
        <f>'цена(1,4 цк)'!I275</f>
        <v>0.80985825599999994</v>
      </c>
      <c r="N225" s="311">
        <f>'цена(1,4 цк)'!I306</f>
        <v>0.80618221199999995</v>
      </c>
      <c r="O225" s="311">
        <f>'цена(1,4 цк)'!I337</f>
        <v>0.78477086799999995</v>
      </c>
      <c r="P225" s="356">
        <f>'цена(1,4 цк)'!I368</f>
        <v>0.76742252</v>
      </c>
      <c r="Q225" s="349">
        <f>'цена(1,4 цк)'!I399</f>
        <v>0.90512825600000013</v>
      </c>
      <c r="R225" s="311">
        <f>'цена(1,4 цк)'!I430</f>
        <v>0.90145221200000003</v>
      </c>
      <c r="S225" s="311">
        <f>'цена(1,4 цк)'!I461</f>
        <v>0.88004086800000003</v>
      </c>
      <c r="T225" s="350">
        <f>'цена(1,4 цк)'!I492</f>
        <v>0.86269252000000007</v>
      </c>
    </row>
    <row r="226" spans="3:20" x14ac:dyDescent="0.2">
      <c r="C226" s="538"/>
      <c r="D226" s="345">
        <v>5</v>
      </c>
      <c r="E226" s="349">
        <f>'цена(1,4 цк)'!J27</f>
        <v>0.7576011760000001</v>
      </c>
      <c r="F226" s="311">
        <f>'цена(1,4 цк)'!J58</f>
        <v>0.75392142700000009</v>
      </c>
      <c r="G226" s="311">
        <f>'цена(1,4 цк)'!J89</f>
        <v>0.73248850300000012</v>
      </c>
      <c r="H226" s="350">
        <f>'цена(1,4 цк)'!J120</f>
        <v>0.71512267000000007</v>
      </c>
      <c r="I226" s="349">
        <f>'цена(1,4 цк)'!J151</f>
        <v>0.78204117600000012</v>
      </c>
      <c r="J226" s="311">
        <f>'цена(1,4 цк)'!J182</f>
        <v>0.77836142699999999</v>
      </c>
      <c r="K226" s="311">
        <f>'цена(1,4 цк)'!J213</f>
        <v>0.75692850300000014</v>
      </c>
      <c r="L226" s="350">
        <f>'цена(1,4 цк)'!J244</f>
        <v>0.73956266999999998</v>
      </c>
      <c r="M226" s="349">
        <f>'цена(1,4 цк)'!J275</f>
        <v>0.81057117600000006</v>
      </c>
      <c r="N226" s="311">
        <f>'цена(1,4 цк)'!J306</f>
        <v>0.80689142700000005</v>
      </c>
      <c r="O226" s="311">
        <f>'цена(1,4 цк)'!J337</f>
        <v>0.78545850300000009</v>
      </c>
      <c r="P226" s="356">
        <f>'цена(1,4 цк)'!J368</f>
        <v>0.76809267000000003</v>
      </c>
      <c r="Q226" s="349">
        <f>'цена(1,4 цк)'!J399</f>
        <v>0.90584117600000014</v>
      </c>
      <c r="R226" s="311">
        <f>'цена(1,4 цк)'!J430</f>
        <v>0.90216142700000013</v>
      </c>
      <c r="S226" s="311">
        <f>'цена(1,4 цк)'!J461</f>
        <v>0.88072850300000016</v>
      </c>
      <c r="T226" s="350">
        <f>'цена(1,4 цк)'!J492</f>
        <v>0.86336267000000011</v>
      </c>
    </row>
    <row r="227" spans="3:20" x14ac:dyDescent="0.2">
      <c r="C227" s="538"/>
      <c r="D227" s="345">
        <v>6</v>
      </c>
      <c r="E227" s="349">
        <f>'цена(1,4 цк)'!K27</f>
        <v>0.759158632</v>
      </c>
      <c r="F227" s="311">
        <f>'цена(1,4 цк)'!K58</f>
        <v>0.75547078899999998</v>
      </c>
      <c r="G227" s="311">
        <f>'цена(1,4 цк)'!K89</f>
        <v>0.73399072099999996</v>
      </c>
      <c r="H227" s="350">
        <f>'цена(1,4 цк)'!K120</f>
        <v>0.71658668999999997</v>
      </c>
      <c r="I227" s="349">
        <f>'цена(1,4 цк)'!K151</f>
        <v>0.78359863200000002</v>
      </c>
      <c r="J227" s="311">
        <f>'цена(1,4 цк)'!K182</f>
        <v>0.77991078899999999</v>
      </c>
      <c r="K227" s="311">
        <f>'цена(1,4 цк)'!K213</f>
        <v>0.75843072100000009</v>
      </c>
      <c r="L227" s="350">
        <f>'цена(1,4 цк)'!K244</f>
        <v>0.74102668999999999</v>
      </c>
      <c r="M227" s="349">
        <f>'цена(1,4 цк)'!K275</f>
        <v>0.81212863200000007</v>
      </c>
      <c r="N227" s="311">
        <f>'цена(1,4 цк)'!K306</f>
        <v>0.80844078900000005</v>
      </c>
      <c r="O227" s="311">
        <f>'цена(1,4 цк)'!K337</f>
        <v>0.78696072100000003</v>
      </c>
      <c r="P227" s="356">
        <f>'цена(1,4 цк)'!K368</f>
        <v>0.76955669000000004</v>
      </c>
      <c r="Q227" s="349">
        <f>'цена(1,4 цк)'!K399</f>
        <v>0.90739863200000004</v>
      </c>
      <c r="R227" s="311">
        <f>'цена(1,4 цк)'!K430</f>
        <v>0.90371078900000001</v>
      </c>
      <c r="S227" s="311">
        <f>'цена(1,4 цк)'!K461</f>
        <v>0.882230721</v>
      </c>
      <c r="T227" s="350">
        <f>'цена(1,4 цк)'!K492</f>
        <v>0.86482669000000001</v>
      </c>
    </row>
    <row r="228" spans="3:20" x14ac:dyDescent="0.2">
      <c r="C228" s="538"/>
      <c r="D228" s="345">
        <v>7</v>
      </c>
      <c r="E228" s="349">
        <f>'цена(1,4 цк)'!L27</f>
        <v>0.75221588800000005</v>
      </c>
      <c r="F228" s="311">
        <f>'цена(1,4 цк)'!L58</f>
        <v>0.748564126</v>
      </c>
      <c r="G228" s="311">
        <f>'цена(1,4 цк)'!L89</f>
        <v>0.72729421400000005</v>
      </c>
      <c r="H228" s="350">
        <f>'цена(1,4 цк)'!L120</f>
        <v>0.71006046</v>
      </c>
      <c r="I228" s="349">
        <f>'цена(1,4 цк)'!L151</f>
        <v>0.77665588799999996</v>
      </c>
      <c r="J228" s="311">
        <f>'цена(1,4 цк)'!L182</f>
        <v>0.77300412600000001</v>
      </c>
      <c r="K228" s="311">
        <f>'цена(1,4 цк)'!L213</f>
        <v>0.75173421399999996</v>
      </c>
      <c r="L228" s="350">
        <f>'цена(1,4 цк)'!L244</f>
        <v>0.73450046000000002</v>
      </c>
      <c r="M228" s="349">
        <f>'цена(1,4 цк)'!L275</f>
        <v>0.80518588800000002</v>
      </c>
      <c r="N228" s="311">
        <f>'цена(1,4 цк)'!L306</f>
        <v>0.80153412600000007</v>
      </c>
      <c r="O228" s="311">
        <f>'цена(1,4 цк)'!L337</f>
        <v>0.7802642139999999</v>
      </c>
      <c r="P228" s="356">
        <f>'цена(1,4 цк)'!L368</f>
        <v>0.76303045999999997</v>
      </c>
      <c r="Q228" s="349">
        <f>'цена(1,4 цк)'!L399</f>
        <v>0.90045588800000009</v>
      </c>
      <c r="R228" s="311">
        <f>'цена(1,4 цк)'!L430</f>
        <v>0.89680412600000003</v>
      </c>
      <c r="S228" s="311">
        <f>'цена(1,4 цк)'!L461</f>
        <v>0.87553421399999998</v>
      </c>
      <c r="T228" s="350">
        <f>'цена(1,4 цк)'!L492</f>
        <v>0.85830046000000004</v>
      </c>
    </row>
    <row r="229" spans="3:20" x14ac:dyDescent="0.2">
      <c r="C229" s="538"/>
      <c r="D229" s="345">
        <v>8</v>
      </c>
      <c r="E229" s="349">
        <f>'цена(1,4 цк)'!M27</f>
        <v>0.78280563999999997</v>
      </c>
      <c r="F229" s="311">
        <f>'цена(1,4 цк)'!M58</f>
        <v>0.7789949049999999</v>
      </c>
      <c r="G229" s="311">
        <f>'цена(1,4 цк)'!M89</f>
        <v>0.75679904499999984</v>
      </c>
      <c r="H229" s="350">
        <f>'цена(1,4 цк)'!M120</f>
        <v>0.73881504999999992</v>
      </c>
      <c r="I229" s="349">
        <f>'цена(1,4 цк)'!M151</f>
        <v>0.80724563999999999</v>
      </c>
      <c r="J229" s="311">
        <f>'цена(1,4 цк)'!M182</f>
        <v>0.80343490499999992</v>
      </c>
      <c r="K229" s="311">
        <f>'цена(1,4 цк)'!M213</f>
        <v>0.78123904499999997</v>
      </c>
      <c r="L229" s="350">
        <f>'цена(1,4 цк)'!M244</f>
        <v>0.76325504999999993</v>
      </c>
      <c r="M229" s="349">
        <f>'цена(1,4 цк)'!M275</f>
        <v>0.83577563999999993</v>
      </c>
      <c r="N229" s="311">
        <f>'цена(1,4 цк)'!M306</f>
        <v>0.83196490499999998</v>
      </c>
      <c r="O229" s="311">
        <f>'цена(1,4 цк)'!M337</f>
        <v>0.80976904499999991</v>
      </c>
      <c r="P229" s="356">
        <f>'цена(1,4 цк)'!M368</f>
        <v>0.79178504999999999</v>
      </c>
      <c r="Q229" s="349">
        <f>'цена(1,4 цк)'!M399</f>
        <v>0.9310456399999999</v>
      </c>
      <c r="R229" s="311">
        <f>'цена(1,4 цк)'!M430</f>
        <v>0.92723490499999994</v>
      </c>
      <c r="S229" s="311">
        <f>'цена(1,4 цк)'!M461</f>
        <v>0.90503904499999988</v>
      </c>
      <c r="T229" s="350">
        <f>'цена(1,4 цк)'!M492</f>
        <v>0.88705504999999996</v>
      </c>
    </row>
    <row r="230" spans="3:20" x14ac:dyDescent="0.2">
      <c r="C230" s="538"/>
      <c r="D230" s="345">
        <v>9</v>
      </c>
      <c r="E230" s="349">
        <f>'цена(1,4 цк)'!N27</f>
        <v>0.75848958399999999</v>
      </c>
      <c r="F230" s="311">
        <f>'цена(1,4 цк)'!N58</f>
        <v>0.75480521800000011</v>
      </c>
      <c r="G230" s="311">
        <f>'цена(1,4 цк)'!N89</f>
        <v>0.73334540200000009</v>
      </c>
      <c r="H230" s="350">
        <f>'цена(1,4 цк)'!N120</f>
        <v>0.7159577800000001</v>
      </c>
      <c r="I230" s="349">
        <f>'цена(1,4 цк)'!N151</f>
        <v>0.78292958400000001</v>
      </c>
      <c r="J230" s="311">
        <f>'цена(1,4 цк)'!N182</f>
        <v>0.77924521800000002</v>
      </c>
      <c r="K230" s="311">
        <f>'цена(1,4 цк)'!N213</f>
        <v>0.757785402</v>
      </c>
      <c r="L230" s="350">
        <f>'цена(1,4 цк)'!N244</f>
        <v>0.74039778000000001</v>
      </c>
      <c r="M230" s="349">
        <f>'цена(1,4 цк)'!N275</f>
        <v>0.81145958399999996</v>
      </c>
      <c r="N230" s="311">
        <f>'цена(1,4 цк)'!N306</f>
        <v>0.80777521799999996</v>
      </c>
      <c r="O230" s="311">
        <f>'цена(1,4 цк)'!N337</f>
        <v>0.78631540199999994</v>
      </c>
      <c r="P230" s="356">
        <f>'цена(1,4 цк)'!N368</f>
        <v>0.76892777999999995</v>
      </c>
      <c r="Q230" s="349">
        <f>'цена(1,4 цк)'!N399</f>
        <v>0.90672958400000003</v>
      </c>
      <c r="R230" s="311">
        <f>'цена(1,4 цк)'!N430</f>
        <v>0.90304521800000004</v>
      </c>
      <c r="S230" s="311">
        <f>'цена(1,4 цк)'!N461</f>
        <v>0.88158540200000002</v>
      </c>
      <c r="T230" s="350">
        <f>'цена(1,4 цк)'!N492</f>
        <v>0.86419778000000003</v>
      </c>
    </row>
    <row r="231" spans="3:20" x14ac:dyDescent="0.2">
      <c r="C231" s="538"/>
      <c r="D231" s="345">
        <v>10</v>
      </c>
      <c r="E231" s="349">
        <f>'цена(1,4 цк)'!O27</f>
        <v>1.26940096</v>
      </c>
      <c r="F231" s="311">
        <f>'цена(1,4 цк)'!O58</f>
        <v>1.2630614200000001</v>
      </c>
      <c r="G231" s="311">
        <f>'цена(1,4 цк)'!O89</f>
        <v>1.22613638</v>
      </c>
      <c r="H231" s="350">
        <f>'цена(1,4 цк)'!O120</f>
        <v>1.1962182000000001</v>
      </c>
      <c r="I231" s="349">
        <f>'цена(1,4 цк)'!O151</f>
        <v>1.29384096</v>
      </c>
      <c r="J231" s="311">
        <f>'цена(1,4 цк)'!O182</f>
        <v>1.2875014200000001</v>
      </c>
      <c r="K231" s="311">
        <f>'цена(1,4 цк)'!O213</f>
        <v>1.25057638</v>
      </c>
      <c r="L231" s="350">
        <f>'цена(1,4 цк)'!O244</f>
        <v>1.2206582000000001</v>
      </c>
      <c r="M231" s="349">
        <f>'цена(1,4 цк)'!O275</f>
        <v>1.32237096</v>
      </c>
      <c r="N231" s="311">
        <f>'цена(1,4 цк)'!O306</f>
        <v>1.3160314200000001</v>
      </c>
      <c r="O231" s="311">
        <f>'цена(1,4 цк)'!O337</f>
        <v>1.27910638</v>
      </c>
      <c r="P231" s="356">
        <f>'цена(1,4 цк)'!O368</f>
        <v>1.2491882000000001</v>
      </c>
      <c r="Q231" s="349">
        <f>'цена(1,4 цк)'!O399</f>
        <v>1.41764096</v>
      </c>
      <c r="R231" s="311">
        <f>'цена(1,4 цк)'!O430</f>
        <v>1.41130142</v>
      </c>
      <c r="S231" s="311">
        <f>'цена(1,4 цк)'!O461</f>
        <v>1.37437638</v>
      </c>
      <c r="T231" s="350">
        <f>'цена(1,4 цк)'!O492</f>
        <v>1.3444582</v>
      </c>
    </row>
    <row r="232" spans="3:20" x14ac:dyDescent="0.2">
      <c r="C232" s="538"/>
      <c r="D232" s="345">
        <v>11</v>
      </c>
      <c r="E232" s="349">
        <f>'цена(1,4 цк)'!P27</f>
        <v>0.76308517600000014</v>
      </c>
      <c r="F232" s="311">
        <f>'цена(1,4 цк)'!P58</f>
        <v>0.75937692700000015</v>
      </c>
      <c r="G232" s="311">
        <f>'цена(1,4 цк)'!P89</f>
        <v>0.73777800300000007</v>
      </c>
      <c r="H232" s="350">
        <f>'цена(1,4 цк)'!P120</f>
        <v>0.7202776700000002</v>
      </c>
      <c r="I232" s="349">
        <f>'цена(1,4 цк)'!P151</f>
        <v>0.78752517600000005</v>
      </c>
      <c r="J232" s="311">
        <f>'цена(1,4 цк)'!P182</f>
        <v>0.78381692700000005</v>
      </c>
      <c r="K232" s="311">
        <f>'цена(1,4 цк)'!P213</f>
        <v>0.76221800300000009</v>
      </c>
      <c r="L232" s="350">
        <f>'цена(1,4 цк)'!P244</f>
        <v>0.74471767000000011</v>
      </c>
      <c r="M232" s="349">
        <f>'цена(1,4 цк)'!P275</f>
        <v>0.8160551760000001</v>
      </c>
      <c r="N232" s="311">
        <f>'цена(1,4 цк)'!P306</f>
        <v>0.812346927</v>
      </c>
      <c r="O232" s="311">
        <f>'цена(1,4 цк)'!P337</f>
        <v>0.79074800300000003</v>
      </c>
      <c r="P232" s="356">
        <f>'цена(1,4 цк)'!P368</f>
        <v>0.77324767000000005</v>
      </c>
      <c r="Q232" s="349">
        <f>'цена(1,4 цк)'!P399</f>
        <v>0.91132517600000018</v>
      </c>
      <c r="R232" s="311">
        <f>'цена(1,4 цк)'!P430</f>
        <v>0.90761692700000018</v>
      </c>
      <c r="S232" s="311">
        <f>'цена(1,4 цк)'!P461</f>
        <v>0.88601800300000011</v>
      </c>
      <c r="T232" s="350">
        <f>'цена(1,4 цк)'!P492</f>
        <v>0.86851767000000013</v>
      </c>
    </row>
    <row r="233" spans="3:20" x14ac:dyDescent="0.2">
      <c r="C233" s="538"/>
      <c r="D233" s="345">
        <v>12</v>
      </c>
      <c r="E233" s="349">
        <f>'цена(1,4 цк)'!Q27</f>
        <v>1.2897466</v>
      </c>
      <c r="F233" s="311">
        <f>'цена(1,4 цк)'!Q58</f>
        <v>1.2833013249999998</v>
      </c>
      <c r="G233" s="311">
        <f>'цена(1,4 цк)'!Q89</f>
        <v>1.2457604249999998</v>
      </c>
      <c r="H233" s="350">
        <f>'цена(1,4 цк)'!Q120</f>
        <v>1.2153432499999999</v>
      </c>
      <c r="I233" s="349">
        <f>'цена(1,4 цк)'!Q151</f>
        <v>1.3141866</v>
      </c>
      <c r="J233" s="311">
        <f>'цена(1,4 цк)'!Q182</f>
        <v>1.3077413250000001</v>
      </c>
      <c r="K233" s="311">
        <f>'цена(1,4 цк)'!Q213</f>
        <v>1.2702004250000001</v>
      </c>
      <c r="L233" s="350">
        <f>'цена(1,4 цк)'!Q244</f>
        <v>1.2397832499999999</v>
      </c>
      <c r="M233" s="349">
        <f>'цена(1,4 цк)'!Q275</f>
        <v>1.3427165999999999</v>
      </c>
      <c r="N233" s="311">
        <f>'цена(1,4 цк)'!Q306</f>
        <v>1.336271325</v>
      </c>
      <c r="O233" s="311">
        <f>'цена(1,4 цк)'!Q337</f>
        <v>1.298730425</v>
      </c>
      <c r="P233" s="356">
        <f>'цена(1,4 цк)'!Q368</f>
        <v>1.2683132499999998</v>
      </c>
      <c r="Q233" s="349">
        <f>'цена(1,4 цк)'!Q399</f>
        <v>1.4379865999999999</v>
      </c>
      <c r="R233" s="311">
        <f>'цена(1,4 цк)'!Q430</f>
        <v>1.431541325</v>
      </c>
      <c r="S233" s="311">
        <f>'цена(1,4 цк)'!Q461</f>
        <v>1.394000425</v>
      </c>
      <c r="T233" s="350">
        <f>'цена(1,4 цк)'!Q492</f>
        <v>1.3635832499999998</v>
      </c>
    </row>
    <row r="234" spans="3:20" x14ac:dyDescent="0.2">
      <c r="C234" s="538"/>
      <c r="D234" s="345">
        <v>13</v>
      </c>
      <c r="E234" s="349">
        <f>'цена(1,4 цк)'!R27</f>
        <v>1.2943092880000002</v>
      </c>
      <c r="F234" s="311">
        <f>'цена(1,4 цк)'!R58</f>
        <v>1.2878403009999999</v>
      </c>
      <c r="G234" s="311">
        <f>'цена(1,4 цк)'!R89</f>
        <v>1.2501612890000002</v>
      </c>
      <c r="H234" s="350">
        <f>'цена(1,4 цк)'!R120</f>
        <v>1.2196322099999999</v>
      </c>
      <c r="I234" s="349">
        <f>'цена(1,4 цк)'!R151</f>
        <v>1.3187492880000002</v>
      </c>
      <c r="J234" s="311">
        <f>'цена(1,4 цк)'!R182</f>
        <v>1.3122803009999999</v>
      </c>
      <c r="K234" s="311">
        <f>'цена(1,4 цк)'!R213</f>
        <v>1.2746012890000002</v>
      </c>
      <c r="L234" s="350">
        <f>'цена(1,4 цк)'!R244</f>
        <v>1.2440722100000001</v>
      </c>
      <c r="M234" s="349">
        <f>'цена(1,4 цк)'!R275</f>
        <v>1.3472792880000002</v>
      </c>
      <c r="N234" s="311">
        <f>'цена(1,4 цк)'!R306</f>
        <v>1.3408103009999999</v>
      </c>
      <c r="O234" s="311">
        <f>'цена(1,4 цк)'!R337</f>
        <v>1.3031312890000002</v>
      </c>
      <c r="P234" s="356">
        <f>'цена(1,4 цк)'!R368</f>
        <v>1.2726022100000001</v>
      </c>
      <c r="Q234" s="349">
        <f>'цена(1,4 цк)'!R399</f>
        <v>1.4425492880000002</v>
      </c>
      <c r="R234" s="311">
        <f>'цена(1,4 цк)'!R430</f>
        <v>1.4360803010000001</v>
      </c>
      <c r="S234" s="311">
        <f>'цена(1,4 цк)'!R461</f>
        <v>1.3984012890000002</v>
      </c>
      <c r="T234" s="350">
        <f>'цена(1,4 цк)'!R492</f>
        <v>1.36787221</v>
      </c>
    </row>
    <row r="235" spans="3:20" x14ac:dyDescent="0.2">
      <c r="C235" s="538"/>
      <c r="D235" s="345">
        <v>14</v>
      </c>
      <c r="E235" s="349">
        <f>'цена(1,4 цк)'!S27</f>
        <v>0.75489208000000008</v>
      </c>
      <c r="F235" s="311">
        <f>'цена(1,4 цк)'!S58</f>
        <v>0.75122641000000012</v>
      </c>
      <c r="G235" s="311">
        <f>'цена(1,4 цк)'!S89</f>
        <v>0.72987549000000018</v>
      </c>
      <c r="H235" s="350">
        <f>'цена(1,4 цк)'!S120</f>
        <v>0.71257610000000016</v>
      </c>
      <c r="I235" s="349">
        <f>'цена(1,4 цк)'!S151</f>
        <v>0.77933207999999998</v>
      </c>
      <c r="J235" s="311">
        <f>'цена(1,4 цк)'!S182</f>
        <v>0.77566641000000003</v>
      </c>
      <c r="K235" s="311">
        <f>'цена(1,4 цк)'!S213</f>
        <v>0.75431549000000009</v>
      </c>
      <c r="L235" s="350">
        <f>'цена(1,4 цк)'!S244</f>
        <v>0.73701610000000006</v>
      </c>
      <c r="M235" s="349">
        <f>'цена(1,4 цк)'!S275</f>
        <v>0.80786208000000004</v>
      </c>
      <c r="N235" s="311">
        <f>'цена(1,4 цк)'!S306</f>
        <v>0.80419640999999997</v>
      </c>
      <c r="O235" s="311">
        <f>'цена(1,4 цк)'!S337</f>
        <v>0.78284549000000003</v>
      </c>
      <c r="P235" s="356">
        <f>'цена(1,4 цк)'!S368</f>
        <v>0.76554610000000001</v>
      </c>
      <c r="Q235" s="349">
        <f>'цена(1,4 цк)'!S399</f>
        <v>0.90313208000000011</v>
      </c>
      <c r="R235" s="311">
        <f>'цена(1,4 цк)'!S430</f>
        <v>0.89946641000000016</v>
      </c>
      <c r="S235" s="311">
        <f>'цена(1,4 цк)'!S461</f>
        <v>0.87811549000000011</v>
      </c>
      <c r="T235" s="350">
        <f>'цена(1,4 цк)'!S492</f>
        <v>0.86081610000000008</v>
      </c>
    </row>
    <row r="236" spans="3:20" x14ac:dyDescent="0.2">
      <c r="C236" s="538"/>
      <c r="D236" s="345">
        <v>15</v>
      </c>
      <c r="E236" s="349">
        <f>'цена(1,4 цк)'!T27</f>
        <v>1.3111341999999999</v>
      </c>
      <c r="F236" s="311">
        <f>'цена(1,4 цк)'!T58</f>
        <v>1.3045777750000001</v>
      </c>
      <c r="G236" s="311">
        <f>'цена(1,4 цк)'!T89</f>
        <v>1.266389475</v>
      </c>
      <c r="H236" s="350">
        <f>'цена(1,4 цк)'!T120</f>
        <v>1.2354477500000001</v>
      </c>
      <c r="I236" s="349">
        <f>'цена(1,4 цк)'!T151</f>
        <v>1.3355741999999999</v>
      </c>
      <c r="J236" s="311">
        <f>'цена(1,4 цк)'!T182</f>
        <v>1.3290177750000001</v>
      </c>
      <c r="K236" s="311">
        <f>'цена(1,4 цк)'!T213</f>
        <v>1.290829475</v>
      </c>
      <c r="L236" s="350">
        <f>'цена(1,4 цк)'!T244</f>
        <v>1.2598877500000001</v>
      </c>
      <c r="M236" s="349">
        <f>'цена(1,4 цк)'!T275</f>
        <v>1.3641042000000001</v>
      </c>
      <c r="N236" s="311">
        <f>'цена(1,4 цк)'!T306</f>
        <v>1.357547775</v>
      </c>
      <c r="O236" s="311">
        <f>'цена(1,4 цк)'!T337</f>
        <v>1.3193594749999999</v>
      </c>
      <c r="P236" s="356">
        <f>'цена(1,4 цк)'!T368</f>
        <v>1.28841775</v>
      </c>
      <c r="Q236" s="349">
        <f>'цена(1,4 цк)'!T399</f>
        <v>1.4593742000000001</v>
      </c>
      <c r="R236" s="311">
        <f>'цена(1,4 цк)'!T430</f>
        <v>1.452817775</v>
      </c>
      <c r="S236" s="311">
        <f>'цена(1,4 цк)'!T461</f>
        <v>1.4146294749999999</v>
      </c>
      <c r="T236" s="350">
        <f>'цена(1,4 цк)'!T492</f>
        <v>1.38368775</v>
      </c>
    </row>
    <row r="237" spans="3:20" x14ac:dyDescent="0.2">
      <c r="C237" s="538"/>
      <c r="D237" s="345">
        <v>16</v>
      </c>
      <c r="E237" s="349">
        <f>'цена(1,4 цк)'!U27</f>
        <v>1.322354464</v>
      </c>
      <c r="F237" s="311">
        <f>'цена(1,4 цк)'!U58</f>
        <v>1.3157397280000001</v>
      </c>
      <c r="G237" s="311">
        <f>'цена(1,4 цк)'!U89</f>
        <v>1.2772117920000001</v>
      </c>
      <c r="H237" s="350">
        <f>'цена(1,4 цк)'!U120</f>
        <v>1.24599488</v>
      </c>
      <c r="I237" s="349">
        <f>'цена(1,4 цк)'!U151</f>
        <v>1.346794464</v>
      </c>
      <c r="J237" s="311">
        <f>'цена(1,4 цк)'!U182</f>
        <v>1.3401797280000001</v>
      </c>
      <c r="K237" s="311">
        <f>'цена(1,4 цк)'!U213</f>
        <v>1.3016517920000001</v>
      </c>
      <c r="L237" s="350">
        <f>'цена(1,4 цк)'!U244</f>
        <v>1.27043488</v>
      </c>
      <c r="M237" s="349">
        <f>'цена(1,4 цк)'!U275</f>
        <v>1.375324464</v>
      </c>
      <c r="N237" s="311">
        <f>'цена(1,4 цк)'!U306</f>
        <v>1.368709728</v>
      </c>
      <c r="O237" s="311">
        <f>'цена(1,4 цк)'!U337</f>
        <v>1.3301817920000001</v>
      </c>
      <c r="P237" s="356">
        <f>'цена(1,4 цк)'!U368</f>
        <v>1.29896488</v>
      </c>
      <c r="Q237" s="349">
        <f>'цена(1,4 цк)'!U399</f>
        <v>1.4705944639999999</v>
      </c>
      <c r="R237" s="311">
        <f>'цена(1,4 цк)'!U430</f>
        <v>1.463979728</v>
      </c>
      <c r="S237" s="311">
        <f>'цена(1,4 цк)'!U461</f>
        <v>1.4254517920000001</v>
      </c>
      <c r="T237" s="350">
        <f>'цена(1,4 цк)'!U492</f>
        <v>1.39423488</v>
      </c>
    </row>
    <row r="238" spans="3:20" x14ac:dyDescent="0.2">
      <c r="C238" s="538"/>
      <c r="D238" s="345">
        <v>17</v>
      </c>
      <c r="E238" s="349">
        <f>'цена(1,4 цк)'!V27</f>
        <v>0.76650719200000006</v>
      </c>
      <c r="F238" s="311">
        <f>'цена(1,4 цк)'!V58</f>
        <v>0.76278115899999999</v>
      </c>
      <c r="G238" s="311">
        <f>'цена(1,4 цк)'!V89</f>
        <v>0.74107865100000003</v>
      </c>
      <c r="H238" s="350">
        <f>'цена(1,4 цк)'!V120</f>
        <v>0.72349439000000004</v>
      </c>
      <c r="I238" s="349">
        <f>'цена(1,4 цк)'!V151</f>
        <v>0.79094719200000008</v>
      </c>
      <c r="J238" s="311">
        <f>'цена(1,4 цк)'!V182</f>
        <v>0.787221159</v>
      </c>
      <c r="K238" s="311">
        <f>'цена(1,4 цк)'!V213</f>
        <v>0.76551865100000005</v>
      </c>
      <c r="L238" s="350">
        <f>'цена(1,4 цк)'!V244</f>
        <v>0.74793439000000017</v>
      </c>
      <c r="M238" s="349">
        <f>'цена(1,4 цк)'!V275</f>
        <v>0.81947719200000002</v>
      </c>
      <c r="N238" s="311">
        <f>'цена(1,4 цк)'!V306</f>
        <v>0.81575115900000006</v>
      </c>
      <c r="O238" s="311">
        <f>'цена(1,4 цк)'!V337</f>
        <v>0.79404865100000011</v>
      </c>
      <c r="P238" s="356">
        <f>'цена(1,4 цк)'!V368</f>
        <v>0.77646439000000012</v>
      </c>
      <c r="Q238" s="349">
        <f>'цена(1,4 цк)'!V399</f>
        <v>0.91474719199999999</v>
      </c>
      <c r="R238" s="311">
        <f>'цена(1,4 цк)'!V430</f>
        <v>0.91102115900000002</v>
      </c>
      <c r="S238" s="311">
        <f>'цена(1,4 цк)'!V461</f>
        <v>0.88931865100000007</v>
      </c>
      <c r="T238" s="350">
        <f>'цена(1,4 цк)'!V492</f>
        <v>0.87173439000000008</v>
      </c>
    </row>
    <row r="239" spans="3:20" x14ac:dyDescent="0.2">
      <c r="C239" s="538"/>
      <c r="D239" s="345">
        <v>18</v>
      </c>
      <c r="E239" s="349">
        <f>'цена(1,4 цк)'!W27</f>
        <v>1.2974680719999998</v>
      </c>
      <c r="F239" s="311">
        <f>'цена(1,4 цк)'!W58</f>
        <v>1.2909826689999999</v>
      </c>
      <c r="G239" s="311">
        <f>'цена(1,4 цк)'!W89</f>
        <v>1.2532080409999999</v>
      </c>
      <c r="H239" s="350">
        <f>'цена(1,4 цк)'!W120</f>
        <v>1.22260149</v>
      </c>
      <c r="I239" s="349">
        <f>'цена(1,4 цк)'!W151</f>
        <v>1.321908072</v>
      </c>
      <c r="J239" s="311">
        <f>'цена(1,4 цк)'!W182</f>
        <v>1.3154226689999999</v>
      </c>
      <c r="K239" s="311">
        <f>'цена(1,4 цк)'!W213</f>
        <v>1.277648041</v>
      </c>
      <c r="L239" s="350">
        <f>'цена(1,4 цк)'!W244</f>
        <v>1.24704149</v>
      </c>
      <c r="M239" s="349">
        <f>'цена(1,4 цк)'!W275</f>
        <v>1.350438072</v>
      </c>
      <c r="N239" s="311">
        <f>'цена(1,4 цк)'!W306</f>
        <v>1.3439526690000001</v>
      </c>
      <c r="O239" s="311">
        <f>'цена(1,4 цк)'!W337</f>
        <v>1.3061780409999999</v>
      </c>
      <c r="P239" s="356">
        <f>'цена(1,4 цк)'!W368</f>
        <v>1.2755714900000001</v>
      </c>
      <c r="Q239" s="349">
        <f>'цена(1,4 цк)'!W399</f>
        <v>1.445708072</v>
      </c>
      <c r="R239" s="311">
        <f>'цена(1,4 цк)'!W430</f>
        <v>1.4392226690000001</v>
      </c>
      <c r="S239" s="311">
        <f>'цена(1,4 цк)'!W461</f>
        <v>1.4014480409999999</v>
      </c>
      <c r="T239" s="350">
        <f>'цена(1,4 цк)'!W492</f>
        <v>1.3708414900000001</v>
      </c>
    </row>
    <row r="240" spans="3:20" x14ac:dyDescent="0.2">
      <c r="C240" s="538"/>
      <c r="D240" s="345">
        <v>19</v>
      </c>
      <c r="E240" s="349">
        <f>'цена(1,4 цк)'!X27</f>
        <v>0.74472474400000011</v>
      </c>
      <c r="F240" s="311">
        <f>'цена(1,4 цк)'!X58</f>
        <v>0.74111191300000012</v>
      </c>
      <c r="G240" s="311">
        <f>'цена(1,4 цк)'!X89</f>
        <v>0.72006875700000017</v>
      </c>
      <c r="H240" s="350">
        <f>'цена(1,4 цк)'!X120</f>
        <v>0.70301873000000015</v>
      </c>
      <c r="I240" s="349">
        <f>'цена(1,4 цк)'!X151</f>
        <v>0.76916474400000001</v>
      </c>
      <c r="J240" s="311">
        <f>'цена(1,4 цк)'!X182</f>
        <v>0.76555191300000003</v>
      </c>
      <c r="K240" s="311">
        <f>'цена(1,4 цк)'!X213</f>
        <v>0.74450875700000008</v>
      </c>
      <c r="L240" s="350">
        <f>'цена(1,4 цк)'!X244</f>
        <v>0.72745873000000005</v>
      </c>
      <c r="M240" s="349">
        <f>'цена(1,4 цк)'!X275</f>
        <v>0.79769474400000007</v>
      </c>
      <c r="N240" s="311">
        <f>'цена(1,4 цк)'!X306</f>
        <v>0.79408191299999997</v>
      </c>
      <c r="O240" s="311">
        <f>'цена(1,4 цк)'!X337</f>
        <v>0.77303875700000002</v>
      </c>
      <c r="P240" s="356">
        <f>'цена(1,4 цк)'!X368</f>
        <v>0.75598873</v>
      </c>
      <c r="Q240" s="349">
        <f>'цена(1,4 цк)'!X399</f>
        <v>0.89296474400000014</v>
      </c>
      <c r="R240" s="311">
        <f>'цена(1,4 цк)'!X430</f>
        <v>0.88935191300000005</v>
      </c>
      <c r="S240" s="311">
        <f>'цена(1,4 цк)'!X461</f>
        <v>0.8683087570000001</v>
      </c>
      <c r="T240" s="350">
        <f>'цена(1,4 цк)'!X492</f>
        <v>0.85125873000000007</v>
      </c>
    </row>
    <row r="241" spans="3:20" x14ac:dyDescent="0.2">
      <c r="C241" s="538"/>
      <c r="D241" s="345">
        <v>20</v>
      </c>
      <c r="E241" s="349">
        <f>'цена(1,4 цк)'!Y27</f>
        <v>0.75166748800000005</v>
      </c>
      <c r="F241" s="311">
        <f>'цена(1,4 цк)'!Y58</f>
        <v>0.7480185760000001</v>
      </c>
      <c r="G241" s="311">
        <f>'цена(1,4 цк)'!Y89</f>
        <v>0.72676526399999997</v>
      </c>
      <c r="H241" s="350">
        <f>'цена(1,4 цк)'!Y120</f>
        <v>0.70954496000000011</v>
      </c>
      <c r="I241" s="349">
        <f>'цена(1,4 цк)'!Y151</f>
        <v>0.77610748799999996</v>
      </c>
      <c r="J241" s="311">
        <f>'цена(1,4 цк)'!Y182</f>
        <v>0.77245857600000001</v>
      </c>
      <c r="K241" s="311">
        <f>'цена(1,4 цк)'!Y213</f>
        <v>0.75120526399999998</v>
      </c>
      <c r="L241" s="350">
        <f>'цена(1,4 цк)'!Y244</f>
        <v>0.73398496000000002</v>
      </c>
      <c r="M241" s="349">
        <f>'цена(1,4 цк)'!Y275</f>
        <v>0.80463748800000001</v>
      </c>
      <c r="N241" s="311">
        <f>'цена(1,4 цк)'!Y306</f>
        <v>0.80098857599999995</v>
      </c>
      <c r="O241" s="311">
        <f>'цена(1,4 цк)'!Y337</f>
        <v>0.77973526399999993</v>
      </c>
      <c r="P241" s="356">
        <f>'цена(1,4 цк)'!Y368</f>
        <v>0.76251495999999996</v>
      </c>
      <c r="Q241" s="349">
        <f>'цена(1,4 цк)'!Y399</f>
        <v>0.89990748800000009</v>
      </c>
      <c r="R241" s="311">
        <f>'цена(1,4 цк)'!Y430</f>
        <v>0.89625857600000003</v>
      </c>
      <c r="S241" s="311">
        <f>'цена(1,4 цк)'!Y461</f>
        <v>0.875005264</v>
      </c>
      <c r="T241" s="350">
        <f>'цена(1,4 цк)'!Y492</f>
        <v>0.85778496000000004</v>
      </c>
    </row>
    <row r="242" spans="3:20" x14ac:dyDescent="0.2">
      <c r="C242" s="538"/>
      <c r="D242" s="345">
        <v>21</v>
      </c>
      <c r="E242" s="349">
        <f>'цена(1,4 цк)'!Z27</f>
        <v>0.76090254400000013</v>
      </c>
      <c r="F242" s="311">
        <f>'цена(1,4 цк)'!Z58</f>
        <v>0.75720563800000018</v>
      </c>
      <c r="G242" s="311">
        <f>'цена(1,4 цк)'!Z89</f>
        <v>0.73567278200000008</v>
      </c>
      <c r="H242" s="350">
        <f>'цена(1,4 цк)'!Z120</f>
        <v>0.71822598000000015</v>
      </c>
      <c r="I242" s="349">
        <f>'цена(1,4 цк)'!Z151</f>
        <v>0.78534254400000014</v>
      </c>
      <c r="J242" s="311">
        <f>'цена(1,4 цк)'!Z182</f>
        <v>0.78164563800000009</v>
      </c>
      <c r="K242" s="311">
        <f>'цена(1,4 цк)'!Z213</f>
        <v>0.76011278199999999</v>
      </c>
      <c r="L242" s="350">
        <f>'цена(1,4 цк)'!Z244</f>
        <v>0.74266598000000006</v>
      </c>
      <c r="M242" s="349">
        <f>'цена(1,4 цк)'!Z275</f>
        <v>0.81387254400000009</v>
      </c>
      <c r="N242" s="311">
        <f>'цена(1,4 цк)'!Z306</f>
        <v>0.81017563800000003</v>
      </c>
      <c r="O242" s="311">
        <f>'цена(1,4 цк)'!Z337</f>
        <v>0.78864278200000004</v>
      </c>
      <c r="P242" s="356">
        <f>'цена(1,4 цк)'!Z368</f>
        <v>0.77119598000000011</v>
      </c>
      <c r="Q242" s="349">
        <f>'цена(1,4 цк)'!Z399</f>
        <v>0.90914254400000016</v>
      </c>
      <c r="R242" s="311">
        <f>'цена(1,4 цк)'!Z430</f>
        <v>0.90544563800000011</v>
      </c>
      <c r="S242" s="311">
        <f>'цена(1,4 цк)'!Z461</f>
        <v>0.88391278200000012</v>
      </c>
      <c r="T242" s="350">
        <f>'цена(1,4 цк)'!Z492</f>
        <v>0.86646598000000019</v>
      </c>
    </row>
    <row r="243" spans="3:20" x14ac:dyDescent="0.2">
      <c r="C243" s="538"/>
      <c r="D243" s="345">
        <v>22</v>
      </c>
      <c r="E243" s="349">
        <f>'цена(1,4 цк)'!AA27</f>
        <v>0.75351011200000018</v>
      </c>
      <c r="F243" s="311">
        <f>'цена(1,4 цк)'!AA58</f>
        <v>0.74985162400000016</v>
      </c>
      <c r="G243" s="311">
        <f>'цена(1,4 цк)'!AA89</f>
        <v>0.72854253600000018</v>
      </c>
      <c r="H243" s="350">
        <f>'цена(1,4 цк)'!AA120</f>
        <v>0.71127704000000003</v>
      </c>
      <c r="I243" s="349">
        <f>'цена(1,4 цк)'!AA151</f>
        <v>0.77795011200000008</v>
      </c>
      <c r="J243" s="311">
        <f>'цена(1,4 цк)'!AA182</f>
        <v>0.77429162400000007</v>
      </c>
      <c r="K243" s="311">
        <f>'цена(1,4 цк)'!AA213</f>
        <v>0.75298253600000009</v>
      </c>
      <c r="L243" s="350">
        <f>'цена(1,4 цк)'!AA244</f>
        <v>0.73571704000000004</v>
      </c>
      <c r="M243" s="349">
        <f>'цена(1,4 цк)'!AA275</f>
        <v>0.80648011200000003</v>
      </c>
      <c r="N243" s="311">
        <f>'цена(1,4 цк)'!AA306</f>
        <v>0.80282162400000001</v>
      </c>
      <c r="O243" s="311">
        <f>'цена(1,4 цк)'!AA337</f>
        <v>0.78151253600000004</v>
      </c>
      <c r="P243" s="356">
        <f>'цена(1,4 цк)'!AA368</f>
        <v>0.76424703999999999</v>
      </c>
      <c r="Q243" s="349">
        <f>'цена(1,4 цк)'!AA399</f>
        <v>0.90175011200000021</v>
      </c>
      <c r="R243" s="311">
        <f>'цена(1,4 цк)'!AA430</f>
        <v>0.89809162400000009</v>
      </c>
      <c r="S243" s="311">
        <f>'цена(1,4 цк)'!AA461</f>
        <v>0.87678253600000011</v>
      </c>
      <c r="T243" s="350">
        <f>'цена(1,4 цк)'!AA492</f>
        <v>0.85951704000000007</v>
      </c>
    </row>
    <row r="244" spans="3:20" ht="13.5" thickBot="1" x14ac:dyDescent="0.25">
      <c r="C244" s="539"/>
      <c r="D244" s="346">
        <v>23</v>
      </c>
      <c r="E244" s="351">
        <f>'цена(1,4 цк)'!AB27</f>
        <v>0.75728310399999998</v>
      </c>
      <c r="F244" s="314">
        <f>'цена(1,4 цк)'!AB58</f>
        <v>0.75360500799999985</v>
      </c>
      <c r="G244" s="314">
        <f>'цена(1,4 цк)'!AB89</f>
        <v>0.73218171199999993</v>
      </c>
      <c r="H244" s="352">
        <f>'цена(1,4 цк)'!AB120</f>
        <v>0.71482367999999996</v>
      </c>
      <c r="I244" s="351">
        <f>'цена(1,4 цк)'!AB151</f>
        <v>0.781723104</v>
      </c>
      <c r="J244" s="314">
        <f>'цена(1,4 цк)'!AB182</f>
        <v>0.77804500799999998</v>
      </c>
      <c r="K244" s="314">
        <f>'цена(1,4 цк)'!AB213</f>
        <v>0.75662171200000006</v>
      </c>
      <c r="L244" s="352">
        <f>'цена(1,4 цк)'!AB244</f>
        <v>0.73926367999999998</v>
      </c>
      <c r="M244" s="351">
        <f>'цена(1,4 цк)'!AB275</f>
        <v>0.81025310400000006</v>
      </c>
      <c r="N244" s="314">
        <f>'цена(1,4 цк)'!AB306</f>
        <v>0.80657500799999993</v>
      </c>
      <c r="O244" s="314">
        <f>'цена(1,4 цк)'!AB337</f>
        <v>0.785151712</v>
      </c>
      <c r="P244" s="357">
        <f>'цена(1,4 цк)'!AB368</f>
        <v>0.76779368000000003</v>
      </c>
      <c r="Q244" s="370">
        <f>'цена(1,4 цк)'!AB399</f>
        <v>0.90552310400000002</v>
      </c>
      <c r="R244" s="312">
        <f>'цена(1,4 цк)'!AB430</f>
        <v>0.90184500799999989</v>
      </c>
      <c r="S244" s="312">
        <f>'цена(1,4 цк)'!AB461</f>
        <v>0.88042171199999997</v>
      </c>
      <c r="T244" s="371">
        <f>'цена(1,4 цк)'!AB492</f>
        <v>0.86306368</v>
      </c>
    </row>
    <row r="245" spans="3:20" x14ac:dyDescent="0.2">
      <c r="C245" s="537">
        <v>11</v>
      </c>
      <c r="D245" s="344">
        <v>0</v>
      </c>
      <c r="E245" s="347">
        <f>'цена(1,4 цк)'!E28</f>
        <v>0.72692368000000007</v>
      </c>
      <c r="F245" s="313">
        <f>'цена(1,4 цк)'!E59</f>
        <v>0.72340336000000016</v>
      </c>
      <c r="G245" s="313">
        <f>'цена(1,4 цк)'!E90</f>
        <v>0.70289904000000014</v>
      </c>
      <c r="H245" s="348">
        <f>'цена(1,4 цк)'!E121</f>
        <v>0.68628560000000016</v>
      </c>
      <c r="I245" s="347">
        <f>'цена(1,4 цк)'!E152</f>
        <v>0.75136368000000009</v>
      </c>
      <c r="J245" s="313">
        <f>'цена(1,4 цк)'!E183</f>
        <v>0.74784336000000007</v>
      </c>
      <c r="K245" s="313">
        <f>'цена(1,4 цк)'!E214</f>
        <v>0.72733904000000005</v>
      </c>
      <c r="L245" s="348">
        <f>'цена(1,4 цк)'!E245</f>
        <v>0.71072559999999996</v>
      </c>
      <c r="M245" s="347">
        <f>'цена(1,4 цк)'!E276</f>
        <v>0.77989368000000003</v>
      </c>
      <c r="N245" s="313">
        <f>'цена(1,4 цк)'!E307</f>
        <v>0.77637336000000001</v>
      </c>
      <c r="O245" s="313">
        <f>'цена(1,4 цк)'!E338</f>
        <v>0.75586903999999999</v>
      </c>
      <c r="P245" s="358">
        <f>'цена(1,4 цк)'!E369</f>
        <v>0.73925560000000001</v>
      </c>
      <c r="Q245" s="347">
        <f>'цена(1,4 цк)'!E400</f>
        <v>0.87516368000000011</v>
      </c>
      <c r="R245" s="313">
        <f>'цена(1,4 цк)'!E431</f>
        <v>0.87164336000000009</v>
      </c>
      <c r="S245" s="313">
        <f>'цена(1,4 цк)'!E462</f>
        <v>0.85113904000000018</v>
      </c>
      <c r="T245" s="348">
        <f>'цена(1,4 цк)'!E493</f>
        <v>0.8345256000000002</v>
      </c>
    </row>
    <row r="246" spans="3:20" x14ac:dyDescent="0.2">
      <c r="C246" s="538"/>
      <c r="D246" s="345">
        <v>1</v>
      </c>
      <c r="E246" s="349">
        <f>'цена(1,4 цк)'!F28</f>
        <v>0.69916367199999996</v>
      </c>
      <c r="F246" s="311">
        <f>'цена(1,4 цк)'!F59</f>
        <v>0.69578761899999997</v>
      </c>
      <c r="G246" s="311">
        <f>'цена(1,4 цк)'!F90</f>
        <v>0.67612359099999997</v>
      </c>
      <c r="H246" s="350">
        <f>'цена(1,4 цк)'!F121</f>
        <v>0.66019098999999992</v>
      </c>
      <c r="I246" s="349">
        <f>'цена(1,4 цк)'!F152</f>
        <v>0.72360367199999998</v>
      </c>
      <c r="J246" s="311">
        <f>'цена(1,4 цк)'!F183</f>
        <v>0.72022761899999999</v>
      </c>
      <c r="K246" s="311">
        <f>'цена(1,4 цк)'!F214</f>
        <v>0.70056359099999999</v>
      </c>
      <c r="L246" s="350">
        <f>'цена(1,4 цк)'!F245</f>
        <v>0.68463099000000005</v>
      </c>
      <c r="M246" s="349">
        <f>'цена(1,4 цк)'!F276</f>
        <v>0.75213367199999992</v>
      </c>
      <c r="N246" s="311">
        <f>'цена(1,4 цк)'!F307</f>
        <v>0.74875761899999993</v>
      </c>
      <c r="O246" s="311">
        <f>'цена(1,4 цк)'!F338</f>
        <v>0.72909359099999993</v>
      </c>
      <c r="P246" s="356">
        <f>'цена(1,4 цк)'!F369</f>
        <v>0.71316098999999999</v>
      </c>
      <c r="Q246" s="349">
        <f>'цена(1,4 цк)'!F400</f>
        <v>0.84740367199999989</v>
      </c>
      <c r="R246" s="311">
        <f>'цена(1,4 цк)'!F431</f>
        <v>0.84402761900000001</v>
      </c>
      <c r="S246" s="311">
        <f>'цена(1,4 цк)'!F462</f>
        <v>0.8243635909999999</v>
      </c>
      <c r="T246" s="350">
        <f>'цена(1,4 цк)'!F493</f>
        <v>0.80843098999999996</v>
      </c>
    </row>
    <row r="247" spans="3:20" x14ac:dyDescent="0.2">
      <c r="C247" s="538"/>
      <c r="D247" s="345">
        <v>2</v>
      </c>
      <c r="E247" s="349">
        <f>'цена(1,4 цк)'!G28</f>
        <v>0.71685505599999999</v>
      </c>
      <c r="F247" s="311">
        <f>'цена(1,4 цк)'!G59</f>
        <v>0.71338706200000002</v>
      </c>
      <c r="G247" s="311">
        <f>'цена(1,4 цк)'!G90</f>
        <v>0.69318751800000011</v>
      </c>
      <c r="H247" s="350">
        <f>'цена(1,4 цк)'!G121</f>
        <v>0.67682102000000011</v>
      </c>
      <c r="I247" s="349">
        <f>'цена(1,4 цк)'!G152</f>
        <v>0.7412950559999999</v>
      </c>
      <c r="J247" s="311">
        <f>'цена(1,4 цк)'!G183</f>
        <v>0.73782706199999992</v>
      </c>
      <c r="K247" s="311">
        <f>'цена(1,4 цк)'!G214</f>
        <v>0.71762751800000002</v>
      </c>
      <c r="L247" s="350">
        <f>'цена(1,4 цк)'!G245</f>
        <v>0.70126102000000001</v>
      </c>
      <c r="M247" s="349">
        <f>'цена(1,4 цк)'!G276</f>
        <v>0.76982505599999995</v>
      </c>
      <c r="N247" s="311">
        <f>'цена(1,4 цк)'!G307</f>
        <v>0.76635706199999998</v>
      </c>
      <c r="O247" s="311">
        <f>'цена(1,4 цк)'!G338</f>
        <v>0.74615751799999996</v>
      </c>
      <c r="P247" s="356">
        <f>'цена(1,4 цк)'!G369</f>
        <v>0.72979101999999996</v>
      </c>
      <c r="Q247" s="349">
        <f>'цена(1,4 цк)'!G400</f>
        <v>0.86509505600000003</v>
      </c>
      <c r="R247" s="311">
        <f>'цена(1,4 цк)'!G431</f>
        <v>0.86162706200000005</v>
      </c>
      <c r="S247" s="311">
        <f>'цена(1,4 цк)'!G462</f>
        <v>0.84142751800000004</v>
      </c>
      <c r="T247" s="350">
        <f>'цена(1,4 цк)'!G493</f>
        <v>0.82506102000000014</v>
      </c>
    </row>
    <row r="248" spans="3:20" x14ac:dyDescent="0.2">
      <c r="C248" s="538"/>
      <c r="D248" s="345">
        <v>3</v>
      </c>
      <c r="E248" s="349">
        <f>'цена(1,4 цк)'!H28</f>
        <v>0.71950931200000012</v>
      </c>
      <c r="F248" s="311">
        <f>'цена(1,4 цк)'!H59</f>
        <v>0.71602752400000014</v>
      </c>
      <c r="G248" s="311">
        <f>'цена(1,4 цк)'!H90</f>
        <v>0.695747636</v>
      </c>
      <c r="H248" s="350">
        <f>'цена(1,4 цк)'!H121</f>
        <v>0.67931604000000012</v>
      </c>
      <c r="I248" s="349">
        <f>'цена(1,4 цк)'!H152</f>
        <v>0.74394931200000003</v>
      </c>
      <c r="J248" s="311">
        <f>'цена(1,4 цк)'!H183</f>
        <v>0.74046752400000004</v>
      </c>
      <c r="K248" s="311">
        <f>'цена(1,4 цк)'!H214</f>
        <v>0.72018763600000013</v>
      </c>
      <c r="L248" s="350">
        <f>'цена(1,4 цк)'!H245</f>
        <v>0.70375604000000014</v>
      </c>
      <c r="M248" s="349">
        <f>'цена(1,4 цк)'!H276</f>
        <v>0.77247931200000008</v>
      </c>
      <c r="N248" s="311">
        <f>'цена(1,4 цк)'!H307</f>
        <v>0.76899752399999999</v>
      </c>
      <c r="O248" s="311">
        <f>'цена(1,4 цк)'!H338</f>
        <v>0.74871763600000008</v>
      </c>
      <c r="P248" s="356">
        <f>'цена(1,4 цк)'!H369</f>
        <v>0.73228604000000008</v>
      </c>
      <c r="Q248" s="349">
        <f>'цена(1,4 цк)'!H400</f>
        <v>0.86774931200000016</v>
      </c>
      <c r="R248" s="311">
        <f>'цена(1,4 цк)'!H431</f>
        <v>0.86426752400000006</v>
      </c>
      <c r="S248" s="311">
        <f>'цена(1,4 цк)'!H462</f>
        <v>0.84398763600000004</v>
      </c>
      <c r="T248" s="350">
        <f>'цена(1,4 цк)'!H493</f>
        <v>0.82755604000000016</v>
      </c>
    </row>
    <row r="249" spans="3:20" x14ac:dyDescent="0.2">
      <c r="C249" s="538"/>
      <c r="D249" s="345">
        <v>4</v>
      </c>
      <c r="E249" s="349">
        <f>'цена(1,4 цк)'!I28</f>
        <v>1.32670876</v>
      </c>
      <c r="F249" s="311">
        <f>'цена(1,4 цк)'!I59</f>
        <v>1.320071395</v>
      </c>
      <c r="G249" s="311">
        <f>'цена(1,4 цк)'!I90</f>
        <v>1.2814116550000001</v>
      </c>
      <c r="H249" s="350">
        <f>'цена(1,4 цк)'!I121</f>
        <v>1.2500879500000002</v>
      </c>
      <c r="I249" s="349">
        <f>'цена(1,4 цк)'!I152</f>
        <v>1.3511487600000001</v>
      </c>
      <c r="J249" s="311">
        <f>'цена(1,4 цк)'!I183</f>
        <v>1.3445113950000001</v>
      </c>
      <c r="K249" s="311">
        <f>'цена(1,4 цк)'!I214</f>
        <v>1.3058516550000001</v>
      </c>
      <c r="L249" s="350">
        <f>'цена(1,4 цк)'!I245</f>
        <v>1.2745279500000002</v>
      </c>
      <c r="M249" s="349">
        <f>'цена(1,4 цк)'!I276</f>
        <v>1.37967876</v>
      </c>
      <c r="N249" s="311">
        <f>'цена(1,4 цк)'!I307</f>
        <v>1.373041395</v>
      </c>
      <c r="O249" s="311">
        <f>'цена(1,4 цк)'!I338</f>
        <v>1.3343816550000001</v>
      </c>
      <c r="P249" s="356">
        <f>'цена(1,4 цк)'!I369</f>
        <v>1.3030579500000001</v>
      </c>
      <c r="Q249" s="349">
        <f>'цена(1,4 цк)'!I400</f>
        <v>1.47494876</v>
      </c>
      <c r="R249" s="311">
        <f>'цена(1,4 цк)'!I431</f>
        <v>1.468311395</v>
      </c>
      <c r="S249" s="311">
        <f>'цена(1,4 цк)'!I462</f>
        <v>1.429651655</v>
      </c>
      <c r="T249" s="350">
        <f>'цена(1,4 цк)'!I493</f>
        <v>1.3983279500000001</v>
      </c>
    </row>
    <row r="250" spans="3:20" x14ac:dyDescent="0.2">
      <c r="C250" s="538"/>
      <c r="D250" s="345">
        <v>5</v>
      </c>
      <c r="E250" s="349">
        <f>'цена(1,4 цк)'!J28</f>
        <v>1.3224751119999998</v>
      </c>
      <c r="F250" s="311">
        <f>'цена(1,4 цк)'!J59</f>
        <v>1.3158597489999999</v>
      </c>
      <c r="G250" s="311">
        <f>'цена(1,4 цк)'!J90</f>
        <v>1.277328161</v>
      </c>
      <c r="H250" s="350">
        <f>'цена(1,4 цк)'!J121</f>
        <v>1.24610829</v>
      </c>
      <c r="I250" s="349">
        <f>'цена(1,4 цк)'!J152</f>
        <v>1.3469151119999998</v>
      </c>
      <c r="J250" s="311">
        <f>'цена(1,4 цк)'!J183</f>
        <v>1.3402997489999999</v>
      </c>
      <c r="K250" s="311">
        <f>'цена(1,4 цк)'!J214</f>
        <v>1.301768161</v>
      </c>
      <c r="L250" s="350">
        <f>'цена(1,4 цк)'!J245</f>
        <v>1.27054829</v>
      </c>
      <c r="M250" s="349">
        <f>'цена(1,4 цк)'!J276</f>
        <v>1.375445112</v>
      </c>
      <c r="N250" s="311">
        <f>'цена(1,4 цк)'!J307</f>
        <v>1.3688297490000001</v>
      </c>
      <c r="O250" s="311">
        <f>'цена(1,4 цк)'!J338</f>
        <v>1.330298161</v>
      </c>
      <c r="P250" s="356">
        <f>'цена(1,4 цк)'!J369</f>
        <v>1.29907829</v>
      </c>
      <c r="Q250" s="349">
        <f>'цена(1,4 цк)'!J400</f>
        <v>1.4707151119999999</v>
      </c>
      <c r="R250" s="311">
        <f>'цена(1,4 цк)'!J431</f>
        <v>1.4640997490000001</v>
      </c>
      <c r="S250" s="311">
        <f>'цена(1,4 цк)'!J462</f>
        <v>1.4255681609999999</v>
      </c>
      <c r="T250" s="350">
        <f>'цена(1,4 цк)'!J493</f>
        <v>1.3943482899999999</v>
      </c>
    </row>
    <row r="251" spans="3:20" x14ac:dyDescent="0.2">
      <c r="C251" s="538"/>
      <c r="D251" s="345">
        <v>6</v>
      </c>
      <c r="E251" s="349">
        <f>'цена(1,4 цк)'!K28</f>
        <v>0.74945195200000014</v>
      </c>
      <c r="F251" s="311">
        <f>'цена(1,4 цк)'!K59</f>
        <v>0.74581455400000007</v>
      </c>
      <c r="G251" s="311">
        <f>'цена(1,4 цк)'!K90</f>
        <v>0.72462830600000006</v>
      </c>
      <c r="H251" s="350">
        <f>'цена(1,4 цк)'!K121</f>
        <v>0.70746234000000008</v>
      </c>
      <c r="I251" s="349">
        <f>'цена(1,4 цк)'!K152</f>
        <v>0.77389195199999994</v>
      </c>
      <c r="J251" s="311">
        <f>'цена(1,4 цк)'!K183</f>
        <v>0.77025455399999998</v>
      </c>
      <c r="K251" s="311">
        <f>'цена(1,4 цк)'!K214</f>
        <v>0.74906830599999996</v>
      </c>
      <c r="L251" s="350">
        <f>'цена(1,4 цк)'!K245</f>
        <v>0.73190233999999998</v>
      </c>
      <c r="M251" s="349">
        <f>'цена(1,4 цк)'!K276</f>
        <v>0.80242195199999988</v>
      </c>
      <c r="N251" s="311">
        <f>'цена(1,4 цк)'!K307</f>
        <v>0.79878455399999992</v>
      </c>
      <c r="O251" s="311">
        <f>'цена(1,4 цк)'!K338</f>
        <v>0.77759830600000002</v>
      </c>
      <c r="P251" s="356">
        <f>'цена(1,4 цк)'!K369</f>
        <v>0.76043233999999993</v>
      </c>
      <c r="Q251" s="349">
        <f>'цена(1,4 цк)'!K400</f>
        <v>0.89769195200000018</v>
      </c>
      <c r="R251" s="311">
        <f>'цена(1,4 цк)'!K431</f>
        <v>0.894054554</v>
      </c>
      <c r="S251" s="311">
        <f>'цена(1,4 цк)'!K462</f>
        <v>0.87286830600000009</v>
      </c>
      <c r="T251" s="350">
        <f>'цена(1,4 цк)'!K493</f>
        <v>0.85570234000000001</v>
      </c>
    </row>
    <row r="252" spans="3:20" x14ac:dyDescent="0.2">
      <c r="C252" s="538"/>
      <c r="D252" s="345">
        <v>7</v>
      </c>
      <c r="E252" s="349">
        <f>'цена(1,4 цк)'!L28</f>
        <v>0.72601333599999995</v>
      </c>
      <c r="F252" s="311">
        <f>'цена(1,4 цк)'!L59</f>
        <v>0.72249774699999991</v>
      </c>
      <c r="G252" s="311">
        <f>'цена(1,4 цк)'!L90</f>
        <v>0.70202098299999993</v>
      </c>
      <c r="H252" s="350">
        <f>'цена(1,4 цк)'!L121</f>
        <v>0.68542986999999989</v>
      </c>
      <c r="I252" s="349">
        <f>'цена(1,4 цк)'!L152</f>
        <v>0.75045333600000008</v>
      </c>
      <c r="J252" s="311">
        <f>'цена(1,4 цк)'!L183</f>
        <v>0.74693774699999993</v>
      </c>
      <c r="K252" s="311">
        <f>'цена(1,4 цк)'!L214</f>
        <v>0.72646098299999995</v>
      </c>
      <c r="L252" s="350">
        <f>'цена(1,4 цк)'!L245</f>
        <v>0.70986987000000001</v>
      </c>
      <c r="M252" s="349">
        <f>'цена(1,4 цк)'!L276</f>
        <v>0.77898333600000003</v>
      </c>
      <c r="N252" s="311">
        <f>'цена(1,4 цк)'!L307</f>
        <v>0.77546774699999987</v>
      </c>
      <c r="O252" s="311">
        <f>'цена(1,4 цк)'!L338</f>
        <v>0.75499098299999989</v>
      </c>
      <c r="P252" s="356">
        <f>'цена(1,4 цк)'!L369</f>
        <v>0.73839986999999996</v>
      </c>
      <c r="Q252" s="349">
        <f>'цена(1,4 цк)'!L400</f>
        <v>0.87425333599999999</v>
      </c>
      <c r="R252" s="311">
        <f>'цена(1,4 цк)'!L431</f>
        <v>0.87073774699999995</v>
      </c>
      <c r="S252" s="311">
        <f>'цена(1,4 цк)'!L462</f>
        <v>0.85026098299999986</v>
      </c>
      <c r="T252" s="350">
        <f>'цена(1,4 цк)'!L493</f>
        <v>0.83366986999999992</v>
      </c>
    </row>
    <row r="253" spans="3:20" x14ac:dyDescent="0.2">
      <c r="C253" s="538"/>
      <c r="D253" s="345">
        <v>8</v>
      </c>
      <c r="E253" s="349">
        <f>'цена(1,4 цк)'!M28</f>
        <v>0.72215260000000003</v>
      </c>
      <c r="F253" s="311">
        <f>'цена(1,4 цк)'!M59</f>
        <v>0.71865707499999998</v>
      </c>
      <c r="G253" s="311">
        <f>'цена(1,4 цк)'!M90</f>
        <v>0.69829717499999988</v>
      </c>
      <c r="H253" s="350">
        <f>'цена(1,4 цк)'!M121</f>
        <v>0.68180074999999996</v>
      </c>
      <c r="I253" s="349">
        <f>'цена(1,4 цк)'!M152</f>
        <v>0.74659260000000005</v>
      </c>
      <c r="J253" s="311">
        <f>'цена(1,4 цк)'!M183</f>
        <v>0.743097075</v>
      </c>
      <c r="K253" s="311">
        <f>'цена(1,4 цк)'!M214</f>
        <v>0.72273717500000001</v>
      </c>
      <c r="L253" s="350">
        <f>'цена(1,4 цк)'!M245</f>
        <v>0.70624075000000008</v>
      </c>
      <c r="M253" s="349">
        <f>'цена(1,4 цк)'!M276</f>
        <v>0.77512259999999999</v>
      </c>
      <c r="N253" s="311">
        <f>'цена(1,4 цк)'!M307</f>
        <v>0.77162707499999994</v>
      </c>
      <c r="O253" s="311">
        <f>'цена(1,4 цк)'!M338</f>
        <v>0.75126717499999995</v>
      </c>
      <c r="P253" s="356">
        <f>'цена(1,4 цк)'!M369</f>
        <v>0.73477075000000003</v>
      </c>
      <c r="Q253" s="349">
        <f>'цена(1,4 цк)'!M400</f>
        <v>0.87039259999999996</v>
      </c>
      <c r="R253" s="311">
        <f>'цена(1,4 цк)'!M431</f>
        <v>0.86689707500000002</v>
      </c>
      <c r="S253" s="311">
        <f>'цена(1,4 цк)'!M462</f>
        <v>0.84653717499999992</v>
      </c>
      <c r="T253" s="350">
        <f>'цена(1,4 цк)'!M493</f>
        <v>0.83004074999999999</v>
      </c>
    </row>
    <row r="254" spans="3:20" x14ac:dyDescent="0.2">
      <c r="C254" s="538"/>
      <c r="D254" s="345">
        <v>9</v>
      </c>
      <c r="E254" s="349">
        <f>'цена(1,4 цк)'!N28</f>
        <v>0.72081450399999991</v>
      </c>
      <c r="F254" s="311">
        <f>'цена(1,4 цк)'!N59</f>
        <v>0.71732593299999992</v>
      </c>
      <c r="G254" s="311">
        <f>'цена(1,4 цк)'!N90</f>
        <v>0.69700653699999993</v>
      </c>
      <c r="H254" s="350">
        <f>'цена(1,4 цк)'!N121</f>
        <v>0.68054292999999999</v>
      </c>
      <c r="I254" s="349">
        <f>'цена(1,4 цк)'!N152</f>
        <v>0.74525450400000004</v>
      </c>
      <c r="J254" s="311">
        <f>'цена(1,4 цк)'!N183</f>
        <v>0.74176593300000004</v>
      </c>
      <c r="K254" s="311">
        <f>'цена(1,4 цк)'!N214</f>
        <v>0.72144653700000005</v>
      </c>
      <c r="L254" s="350">
        <f>'цена(1,4 цк)'!N245</f>
        <v>0.70498293000000001</v>
      </c>
      <c r="M254" s="349">
        <f>'цена(1,4 цк)'!N276</f>
        <v>0.77378450399999998</v>
      </c>
      <c r="N254" s="311">
        <f>'цена(1,4 цк)'!N307</f>
        <v>0.77029593299999999</v>
      </c>
      <c r="O254" s="311">
        <f>'цена(1,4 цк)'!N338</f>
        <v>0.749976537</v>
      </c>
      <c r="P254" s="356">
        <f>'цена(1,4 цк)'!N369</f>
        <v>0.73351292999999995</v>
      </c>
      <c r="Q254" s="349">
        <f>'цена(1,4 цк)'!N400</f>
        <v>0.86905450399999995</v>
      </c>
      <c r="R254" s="311">
        <f>'цена(1,4 цк)'!N431</f>
        <v>0.86556593299999995</v>
      </c>
      <c r="S254" s="311">
        <f>'цена(1,4 цк)'!N462</f>
        <v>0.84524653699999996</v>
      </c>
      <c r="T254" s="350">
        <f>'цена(1,4 цк)'!N493</f>
        <v>0.82878292999999992</v>
      </c>
    </row>
    <row r="255" spans="3:20" x14ac:dyDescent="0.2">
      <c r="C255" s="538"/>
      <c r="D255" s="345">
        <v>10</v>
      </c>
      <c r="E255" s="349">
        <f>'цена(1,4 цк)'!O28</f>
        <v>0.71200720000000006</v>
      </c>
      <c r="F255" s="311">
        <f>'цена(1,4 цк)'!O59</f>
        <v>0.70856439999999998</v>
      </c>
      <c r="G255" s="311">
        <f>'цена(1,4 цк)'!O90</f>
        <v>0.68851159999999989</v>
      </c>
      <c r="H255" s="350">
        <f>'цена(1,4 цк)'!O121</f>
        <v>0.67226399999999997</v>
      </c>
      <c r="I255" s="349">
        <f>'цена(1,4 цк)'!O152</f>
        <v>0.73644720000000008</v>
      </c>
      <c r="J255" s="311">
        <f>'цена(1,4 цк)'!O183</f>
        <v>0.7330044</v>
      </c>
      <c r="K255" s="311">
        <f>'цена(1,4 цк)'!O214</f>
        <v>0.71295160000000002</v>
      </c>
      <c r="L255" s="350">
        <f>'цена(1,4 цк)'!O245</f>
        <v>0.6967040000000001</v>
      </c>
      <c r="M255" s="349">
        <f>'цена(1,4 цк)'!O276</f>
        <v>0.76497720000000002</v>
      </c>
      <c r="N255" s="311">
        <f>'цена(1,4 цк)'!O307</f>
        <v>0.76153440000000006</v>
      </c>
      <c r="O255" s="311">
        <f>'цена(1,4 цк)'!O338</f>
        <v>0.74148159999999996</v>
      </c>
      <c r="P255" s="356">
        <f>'цена(1,4 цк)'!O369</f>
        <v>0.72523400000000005</v>
      </c>
      <c r="Q255" s="349">
        <f>'цена(1,4 цк)'!O400</f>
        <v>0.86024719999999999</v>
      </c>
      <c r="R255" s="311">
        <f>'цена(1,4 цк)'!O431</f>
        <v>0.85680440000000002</v>
      </c>
      <c r="S255" s="311">
        <f>'цена(1,4 цк)'!O462</f>
        <v>0.83675159999999993</v>
      </c>
      <c r="T255" s="350">
        <f>'цена(1,4 цк)'!O493</f>
        <v>0.82050400000000001</v>
      </c>
    </row>
    <row r="256" spans="3:20" x14ac:dyDescent="0.2">
      <c r="C256" s="538"/>
      <c r="D256" s="345">
        <v>11</v>
      </c>
      <c r="E256" s="349">
        <f>'цена(1,4 цк)'!P28</f>
        <v>0.71180977600000017</v>
      </c>
      <c r="F256" s="311">
        <f>'цена(1,4 цк)'!P59</f>
        <v>0.70836800200000016</v>
      </c>
      <c r="G256" s="311">
        <f>'цена(1,4 цк)'!P90</f>
        <v>0.68832117800000014</v>
      </c>
      <c r="H256" s="350">
        <f>'цена(1,4 цк)'!P121</f>
        <v>0.67207842000000018</v>
      </c>
      <c r="I256" s="349">
        <f>'цена(1,4 цк)'!P152</f>
        <v>0.73624977600000008</v>
      </c>
      <c r="J256" s="311">
        <f>'цена(1,4 цк)'!P183</f>
        <v>0.73280800200000007</v>
      </c>
      <c r="K256" s="311">
        <f>'цена(1,4 цк)'!P214</f>
        <v>0.71276117800000005</v>
      </c>
      <c r="L256" s="350">
        <f>'цена(1,4 цк)'!P245</f>
        <v>0.69651842000000008</v>
      </c>
      <c r="M256" s="349">
        <f>'цена(1,4 цк)'!P276</f>
        <v>0.76477977600000013</v>
      </c>
      <c r="N256" s="311">
        <f>'цена(1,4 цк)'!P307</f>
        <v>0.76133800200000012</v>
      </c>
      <c r="O256" s="311">
        <f>'цена(1,4 цк)'!P338</f>
        <v>0.74129117800000011</v>
      </c>
      <c r="P256" s="356">
        <f>'цена(1,4 цк)'!P369</f>
        <v>0.72504842000000003</v>
      </c>
      <c r="Q256" s="349">
        <f>'цена(1,4 цк)'!P400</f>
        <v>0.86004977600000021</v>
      </c>
      <c r="R256" s="311">
        <f>'цена(1,4 цк)'!P431</f>
        <v>0.8566080020000002</v>
      </c>
      <c r="S256" s="311">
        <f>'цена(1,4 цк)'!P462</f>
        <v>0.83656117800000018</v>
      </c>
      <c r="T256" s="350">
        <f>'цена(1,4 цк)'!P493</f>
        <v>0.82031842000000021</v>
      </c>
    </row>
    <row r="257" spans="3:20" x14ac:dyDescent="0.2">
      <c r="C257" s="538"/>
      <c r="D257" s="345">
        <v>12</v>
      </c>
      <c r="E257" s="349">
        <f>'цена(1,4 цк)'!Q28</f>
        <v>0.72058417600000002</v>
      </c>
      <c r="F257" s="311">
        <f>'цена(1,4 цк)'!Q59</f>
        <v>0.71709680200000014</v>
      </c>
      <c r="G257" s="311">
        <f>'цена(1,4 цк)'!Q90</f>
        <v>0.69678437800000015</v>
      </c>
      <c r="H257" s="350">
        <f>'цена(1,4 цк)'!Q121</f>
        <v>0.6803264200000001</v>
      </c>
      <c r="I257" s="349">
        <f>'цена(1,4 цк)'!Q152</f>
        <v>0.74502417600000015</v>
      </c>
      <c r="J257" s="311">
        <f>'цена(1,4 цк)'!Q183</f>
        <v>0.74153680200000005</v>
      </c>
      <c r="K257" s="311">
        <f>'цена(1,4 цк)'!Q214</f>
        <v>0.72122437800000017</v>
      </c>
      <c r="L257" s="350">
        <f>'цена(1,4 цк)'!Q245</f>
        <v>0.70476642</v>
      </c>
      <c r="M257" s="349">
        <f>'цена(1,4 цк)'!Q276</f>
        <v>0.77355417600000009</v>
      </c>
      <c r="N257" s="311">
        <f>'цена(1,4 цк)'!Q307</f>
        <v>0.77006680200000011</v>
      </c>
      <c r="O257" s="311">
        <f>'цена(1,4 цк)'!Q338</f>
        <v>0.74975437800000011</v>
      </c>
      <c r="P257" s="356">
        <f>'цена(1,4 цк)'!Q369</f>
        <v>0.73329642000000006</v>
      </c>
      <c r="Q257" s="349">
        <f>'цена(1,4 цк)'!Q400</f>
        <v>0.86882417600000006</v>
      </c>
      <c r="R257" s="311">
        <f>'цена(1,4 цк)'!Q431</f>
        <v>0.86533680200000018</v>
      </c>
      <c r="S257" s="311">
        <f>'цена(1,4 цк)'!Q462</f>
        <v>0.84502437800000019</v>
      </c>
      <c r="T257" s="350">
        <f>'цена(1,4 цк)'!Q493</f>
        <v>0.82856642000000014</v>
      </c>
    </row>
    <row r="258" spans="3:20" x14ac:dyDescent="0.2">
      <c r="C258" s="538"/>
      <c r="D258" s="345">
        <v>13</v>
      </c>
      <c r="E258" s="349">
        <f>'цена(1,4 цк)'!R28</f>
        <v>0.72510299199999995</v>
      </c>
      <c r="F258" s="311">
        <f>'цена(1,4 цк)'!R59</f>
        <v>0.721592134</v>
      </c>
      <c r="G258" s="311">
        <f>'цена(1,4 цк)'!R90</f>
        <v>0.70114292599999994</v>
      </c>
      <c r="H258" s="350">
        <f>'цена(1,4 цк)'!R121</f>
        <v>0.68457414000000005</v>
      </c>
      <c r="I258" s="349">
        <f>'цена(1,4 цк)'!R152</f>
        <v>0.74954299200000007</v>
      </c>
      <c r="J258" s="311">
        <f>'цена(1,4 цк)'!R183</f>
        <v>0.74603213400000001</v>
      </c>
      <c r="K258" s="311">
        <f>'цена(1,4 цк)'!R214</f>
        <v>0.72558292600000007</v>
      </c>
      <c r="L258" s="350">
        <f>'цена(1,4 цк)'!R245</f>
        <v>0.70901414000000007</v>
      </c>
      <c r="M258" s="349">
        <f>'цена(1,4 цк)'!R276</f>
        <v>0.77807299200000002</v>
      </c>
      <c r="N258" s="311">
        <f>'цена(1,4 цк)'!R307</f>
        <v>0.77456213400000007</v>
      </c>
      <c r="O258" s="311">
        <f>'цена(1,4 цк)'!R338</f>
        <v>0.75411292600000002</v>
      </c>
      <c r="P258" s="356">
        <f>'цена(1,4 цк)'!R369</f>
        <v>0.73754414000000013</v>
      </c>
      <c r="Q258" s="349">
        <f>'цена(1,4 цк)'!R400</f>
        <v>0.87334299199999998</v>
      </c>
      <c r="R258" s="311">
        <f>'цена(1,4 цк)'!R431</f>
        <v>0.86983213400000003</v>
      </c>
      <c r="S258" s="311">
        <f>'цена(1,4 цк)'!R462</f>
        <v>0.84938292599999998</v>
      </c>
      <c r="T258" s="350">
        <f>'цена(1,4 цк)'!R493</f>
        <v>0.83281414000000009</v>
      </c>
    </row>
    <row r="259" spans="3:20" x14ac:dyDescent="0.2">
      <c r="C259" s="538"/>
      <c r="D259" s="345">
        <v>14</v>
      </c>
      <c r="E259" s="349">
        <f>'цена(1,4 цк)'!S28</f>
        <v>0.71360852799999996</v>
      </c>
      <c r="F259" s="311">
        <f>'цена(1,4 цк)'!S59</f>
        <v>0.71015740599999999</v>
      </c>
      <c r="G259" s="311">
        <f>'цена(1,4 цк)'!S90</f>
        <v>0.69005613399999999</v>
      </c>
      <c r="H259" s="350">
        <f>'цена(1,4 цк)'!S121</f>
        <v>0.67376926000000004</v>
      </c>
      <c r="I259" s="349">
        <f>'цена(1,4 цк)'!S152</f>
        <v>0.73804852799999998</v>
      </c>
      <c r="J259" s="311">
        <f>'цена(1,4 цк)'!S183</f>
        <v>0.73459740600000012</v>
      </c>
      <c r="K259" s="311">
        <f>'цена(1,4 цк)'!S214</f>
        <v>0.71449613400000012</v>
      </c>
      <c r="L259" s="350">
        <f>'цена(1,4 цк)'!S245</f>
        <v>0.69820926000000005</v>
      </c>
      <c r="M259" s="349">
        <f>'цена(1,4 цк)'!S276</f>
        <v>0.76657852800000004</v>
      </c>
      <c r="N259" s="311">
        <f>'цена(1,4 цк)'!S307</f>
        <v>0.76312740600000006</v>
      </c>
      <c r="O259" s="311">
        <f>'цена(1,4 цк)'!S338</f>
        <v>0.74302613400000006</v>
      </c>
      <c r="P259" s="356">
        <f>'цена(1,4 цк)'!S369</f>
        <v>0.72673926000000011</v>
      </c>
      <c r="Q259" s="349">
        <f>'цена(1,4 цк)'!S400</f>
        <v>0.861848528</v>
      </c>
      <c r="R259" s="311">
        <f>'цена(1,4 цк)'!S431</f>
        <v>0.85839740600000003</v>
      </c>
      <c r="S259" s="311">
        <f>'цена(1,4 цк)'!S462</f>
        <v>0.83829613400000003</v>
      </c>
      <c r="T259" s="350">
        <f>'цена(1,4 цк)'!S493</f>
        <v>0.82200926000000007</v>
      </c>
    </row>
    <row r="260" spans="3:20" x14ac:dyDescent="0.2">
      <c r="C260" s="538"/>
      <c r="D260" s="345">
        <v>15</v>
      </c>
      <c r="E260" s="349">
        <f>'цена(1,4 цк)'!T28</f>
        <v>0.70655610399999991</v>
      </c>
      <c r="F260" s="311">
        <f>'цена(1,4 цк)'!T59</f>
        <v>0.70314163299999999</v>
      </c>
      <c r="G260" s="311">
        <f>'цена(1,4 цк)'!T90</f>
        <v>0.68325383699999997</v>
      </c>
      <c r="H260" s="350">
        <f>'цена(1,4 цк)'!T121</f>
        <v>0.66713992999999994</v>
      </c>
      <c r="I260" s="349">
        <f>'цена(1,4 цк)'!T152</f>
        <v>0.73099610399999992</v>
      </c>
      <c r="J260" s="311">
        <f>'цена(1,4 цк)'!T183</f>
        <v>0.72758163300000001</v>
      </c>
      <c r="K260" s="311">
        <f>'цена(1,4 цк)'!T214</f>
        <v>0.70769383699999999</v>
      </c>
      <c r="L260" s="350">
        <f>'цена(1,4 цк)'!T245</f>
        <v>0.69157992999999995</v>
      </c>
      <c r="M260" s="349">
        <f>'цена(1,4 цк)'!T276</f>
        <v>0.75952610399999987</v>
      </c>
      <c r="N260" s="311">
        <f>'цена(1,4 цк)'!T307</f>
        <v>0.75611163299999995</v>
      </c>
      <c r="O260" s="311">
        <f>'цена(1,4 цк)'!T338</f>
        <v>0.73622383700000005</v>
      </c>
      <c r="P260" s="356">
        <f>'цена(1,4 цк)'!T369</f>
        <v>0.72010993000000001</v>
      </c>
      <c r="Q260" s="349">
        <f>'цена(1,4 цк)'!T400</f>
        <v>0.85479610399999995</v>
      </c>
      <c r="R260" s="311">
        <f>'цена(1,4 цк)'!T431</f>
        <v>0.85138163299999992</v>
      </c>
      <c r="S260" s="311">
        <f>'цена(1,4 цк)'!T462</f>
        <v>0.83149383700000001</v>
      </c>
      <c r="T260" s="350">
        <f>'цена(1,4 цк)'!T493</f>
        <v>0.81537992999999998</v>
      </c>
    </row>
    <row r="261" spans="3:20" x14ac:dyDescent="0.2">
      <c r="C261" s="538"/>
      <c r="D261" s="345">
        <v>16</v>
      </c>
      <c r="E261" s="349">
        <f>'цена(1,4 цк)'!U28</f>
        <v>0.75037326399999993</v>
      </c>
      <c r="F261" s="311">
        <f>'цена(1,4 цк)'!U59</f>
        <v>0.74673107800000005</v>
      </c>
      <c r="G261" s="311">
        <f>'цена(1,4 цк)'!U90</f>
        <v>0.72551694199999994</v>
      </c>
      <c r="H261" s="350">
        <f>'цена(1,4 цк)'!U121</f>
        <v>0.70832837999999998</v>
      </c>
      <c r="I261" s="349">
        <f>'цена(1,4 цк)'!U152</f>
        <v>0.77481326400000006</v>
      </c>
      <c r="J261" s="311">
        <f>'цена(1,4 цк)'!U183</f>
        <v>0.77117107800000007</v>
      </c>
      <c r="K261" s="311">
        <f>'цена(1,4 цк)'!U214</f>
        <v>0.74995694200000007</v>
      </c>
      <c r="L261" s="350">
        <f>'цена(1,4 цк)'!U245</f>
        <v>0.73276838</v>
      </c>
      <c r="M261" s="349">
        <f>'цена(1,4 цк)'!U276</f>
        <v>0.803343264</v>
      </c>
      <c r="N261" s="311">
        <f>'цена(1,4 цк)'!U307</f>
        <v>0.79970107800000001</v>
      </c>
      <c r="O261" s="311">
        <f>'цена(1,4 цк)'!U338</f>
        <v>0.77848694200000002</v>
      </c>
      <c r="P261" s="356">
        <f>'цена(1,4 цк)'!U369</f>
        <v>0.76129837999999994</v>
      </c>
      <c r="Q261" s="349">
        <f>'цена(1,4 цк)'!U400</f>
        <v>0.89861326399999997</v>
      </c>
      <c r="R261" s="311">
        <f>'цена(1,4 цк)'!U431</f>
        <v>0.89497107800000009</v>
      </c>
      <c r="S261" s="311">
        <f>'цена(1,4 цк)'!U462</f>
        <v>0.87375694199999998</v>
      </c>
      <c r="T261" s="350">
        <f>'цена(1,4 цк)'!U493</f>
        <v>0.85656837999999991</v>
      </c>
    </row>
    <row r="262" spans="3:20" x14ac:dyDescent="0.2">
      <c r="C262" s="538"/>
      <c r="D262" s="345">
        <v>17</v>
      </c>
      <c r="E262" s="349">
        <f>'цена(1,4 цк)'!V28</f>
        <v>0.75977283999999989</v>
      </c>
      <c r="F262" s="311">
        <f>'цена(1,4 цк)'!V59</f>
        <v>0.75608180499999988</v>
      </c>
      <c r="G262" s="311">
        <f>'цена(1,4 цк)'!V90</f>
        <v>0.73458314499999999</v>
      </c>
      <c r="H262" s="350">
        <f>'цена(1,4 цк)'!V121</f>
        <v>0.71716404999999983</v>
      </c>
      <c r="I262" s="349">
        <f>'цена(1,4 цк)'!V152</f>
        <v>0.78421283999999991</v>
      </c>
      <c r="J262" s="311">
        <f>'цена(1,4 цк)'!V183</f>
        <v>0.78052180500000001</v>
      </c>
      <c r="K262" s="311">
        <f>'цена(1,4 цк)'!V214</f>
        <v>0.75902314500000001</v>
      </c>
      <c r="L262" s="350">
        <f>'цена(1,4 цк)'!V245</f>
        <v>0.74160404999999996</v>
      </c>
      <c r="M262" s="349">
        <f>'цена(1,4 цк)'!V276</f>
        <v>0.81274283999999986</v>
      </c>
      <c r="N262" s="311">
        <f>'цена(1,4 цк)'!V307</f>
        <v>0.80905180499999996</v>
      </c>
      <c r="O262" s="311">
        <f>'цена(1,4 цк)'!V338</f>
        <v>0.78755314499999995</v>
      </c>
      <c r="P262" s="356">
        <f>'цена(1,4 цк)'!V369</f>
        <v>0.7701340499999999</v>
      </c>
      <c r="Q262" s="349">
        <f>'цена(1,4 цк)'!V400</f>
        <v>0.90801283999999982</v>
      </c>
      <c r="R262" s="311">
        <f>'цена(1,4 цк)'!V431</f>
        <v>0.90432180499999992</v>
      </c>
      <c r="S262" s="311">
        <f>'цена(1,4 цк)'!V462</f>
        <v>0.88282314499999992</v>
      </c>
      <c r="T262" s="350">
        <f>'цена(1,4 цк)'!V493</f>
        <v>0.86540404999999987</v>
      </c>
    </row>
    <row r="263" spans="3:20" x14ac:dyDescent="0.2">
      <c r="C263" s="538"/>
      <c r="D263" s="345">
        <v>18</v>
      </c>
      <c r="E263" s="349">
        <f>'цена(1,4 цк)'!W28</f>
        <v>0.75189781600000005</v>
      </c>
      <c r="F263" s="311">
        <f>'цена(1,4 цк)'!W59</f>
        <v>0.7482477070000001</v>
      </c>
      <c r="G263" s="311">
        <f>'цена(1,4 цк)'!W90</f>
        <v>0.72698742300000008</v>
      </c>
      <c r="H263" s="350">
        <f>'цена(1,4 цк)'!W121</f>
        <v>0.70976147000000001</v>
      </c>
      <c r="I263" s="349">
        <f>'цена(1,4 цк)'!W152</f>
        <v>0.77633781599999996</v>
      </c>
      <c r="J263" s="311">
        <f>'цена(1,4 цк)'!W183</f>
        <v>0.772687707</v>
      </c>
      <c r="K263" s="311">
        <f>'цена(1,4 цк)'!W214</f>
        <v>0.75142742299999998</v>
      </c>
      <c r="L263" s="350">
        <f>'цена(1,4 цк)'!W245</f>
        <v>0.73420147000000002</v>
      </c>
      <c r="M263" s="349">
        <f>'цена(1,4 цк)'!W276</f>
        <v>0.8048678159999999</v>
      </c>
      <c r="N263" s="311">
        <f>'цена(1,4 цк)'!W307</f>
        <v>0.80121770700000006</v>
      </c>
      <c r="O263" s="311">
        <f>'цена(1,4 цк)'!W338</f>
        <v>0.77995742299999993</v>
      </c>
      <c r="P263" s="356">
        <f>'цена(1,4 цк)'!W369</f>
        <v>0.76273146999999997</v>
      </c>
      <c r="Q263" s="349">
        <f>'цена(1,4 цк)'!W400</f>
        <v>0.90013781600000009</v>
      </c>
      <c r="R263" s="311">
        <f>'цена(1,4 цк)'!W431</f>
        <v>0.89648770700000013</v>
      </c>
      <c r="S263" s="311">
        <f>'цена(1,4 цк)'!W462</f>
        <v>0.875227423</v>
      </c>
      <c r="T263" s="350">
        <f>'цена(1,4 цк)'!W493</f>
        <v>0.85800147000000004</v>
      </c>
    </row>
    <row r="264" spans="3:20" x14ac:dyDescent="0.2">
      <c r="C264" s="538"/>
      <c r="D264" s="345">
        <v>19</v>
      </c>
      <c r="E264" s="349">
        <f>'цена(1,4 цк)'!X28</f>
        <v>0.73813297600000005</v>
      </c>
      <c r="F264" s="311">
        <f>'цена(1,4 цк)'!X59</f>
        <v>0.73455440200000011</v>
      </c>
      <c r="G264" s="311">
        <f>'цена(1,4 цк)'!X90</f>
        <v>0.71371077800000016</v>
      </c>
      <c r="H264" s="350">
        <f>'цена(1,4 цк)'!X121</f>
        <v>0.69682242000000005</v>
      </c>
      <c r="I264" s="349">
        <f>'цена(1,4 цк)'!X152</f>
        <v>0.76257297600000007</v>
      </c>
      <c r="J264" s="311">
        <f>'цена(1,4 цк)'!X183</f>
        <v>0.75899440200000001</v>
      </c>
      <c r="K264" s="311">
        <f>'цена(1,4 цк)'!X214</f>
        <v>0.73815077800000006</v>
      </c>
      <c r="L264" s="350">
        <f>'цена(1,4 цк)'!X245</f>
        <v>0.72126242000000007</v>
      </c>
      <c r="M264" s="349">
        <f>'цена(1,4 цк)'!X276</f>
        <v>0.79110297600000001</v>
      </c>
      <c r="N264" s="311">
        <f>'цена(1,4 цк)'!X307</f>
        <v>0.78752440199999996</v>
      </c>
      <c r="O264" s="311">
        <f>'цена(1,4 цк)'!X338</f>
        <v>0.76668077800000001</v>
      </c>
      <c r="P264" s="356">
        <f>'цена(1,4 цк)'!X369</f>
        <v>0.74979242000000002</v>
      </c>
      <c r="Q264" s="349">
        <f>'цена(1,4 цк)'!X400</f>
        <v>0.88637297600000009</v>
      </c>
      <c r="R264" s="311">
        <f>'цена(1,4 цк)'!X431</f>
        <v>0.88279440200000014</v>
      </c>
      <c r="S264" s="311">
        <f>'цена(1,4 цк)'!X462</f>
        <v>0.86195077800000008</v>
      </c>
      <c r="T264" s="350">
        <f>'цена(1,4 цк)'!X493</f>
        <v>0.84506242000000009</v>
      </c>
    </row>
    <row r="265" spans="3:20" x14ac:dyDescent="0.2">
      <c r="C265" s="538"/>
      <c r="D265" s="345">
        <v>20</v>
      </c>
      <c r="E265" s="349">
        <f>'цена(1,4 цк)'!Y28</f>
        <v>0.74330987199999998</v>
      </c>
      <c r="F265" s="311">
        <f>'цена(1,4 цк)'!Y59</f>
        <v>0.73970439399999988</v>
      </c>
      <c r="G265" s="311">
        <f>'цена(1,4 цк)'!Y90</f>
        <v>0.71870406599999992</v>
      </c>
      <c r="H265" s="350">
        <f>'цена(1,4 цк)'!Y121</f>
        <v>0.70168873999999992</v>
      </c>
      <c r="I265" s="349">
        <f>'цена(1,4 цк)'!Y152</f>
        <v>0.767749872</v>
      </c>
      <c r="J265" s="311">
        <f>'цена(1,4 цк)'!Y183</f>
        <v>0.76414439399999989</v>
      </c>
      <c r="K265" s="311">
        <f>'цена(1,4 цк)'!Y214</f>
        <v>0.74314406599999994</v>
      </c>
      <c r="L265" s="350">
        <f>'цена(1,4 цк)'!Y245</f>
        <v>0.72612873999999994</v>
      </c>
      <c r="M265" s="349">
        <f>'цена(1,4 цк)'!Y276</f>
        <v>0.79627987199999994</v>
      </c>
      <c r="N265" s="311">
        <f>'цена(1,4 цк)'!Y307</f>
        <v>0.79267439399999984</v>
      </c>
      <c r="O265" s="311">
        <f>'цена(1,4 цк)'!Y338</f>
        <v>0.77167406599999988</v>
      </c>
      <c r="P265" s="356">
        <f>'цена(1,4 цк)'!Y369</f>
        <v>0.75465873999999999</v>
      </c>
      <c r="Q265" s="349">
        <f>'цена(1,4 цк)'!Y400</f>
        <v>0.89154987199999991</v>
      </c>
      <c r="R265" s="311">
        <f>'цена(1,4 цк)'!Y431</f>
        <v>0.88794439399999991</v>
      </c>
      <c r="S265" s="311">
        <f>'цена(1,4 цк)'!Y462</f>
        <v>0.86694406599999996</v>
      </c>
      <c r="T265" s="350">
        <f>'цена(1,4 цк)'!Y493</f>
        <v>0.84992873999999996</v>
      </c>
    </row>
    <row r="266" spans="3:20" x14ac:dyDescent="0.2">
      <c r="C266" s="538"/>
      <c r="D266" s="345">
        <v>21</v>
      </c>
      <c r="E266" s="349">
        <f>'цена(1,4 цк)'!Z28</f>
        <v>0.73361416000000002</v>
      </c>
      <c r="F266" s="311">
        <f>'цена(1,4 цк)'!Z59</f>
        <v>0.73005907000000003</v>
      </c>
      <c r="G266" s="311">
        <f>'цена(1,4 цк)'!Z90</f>
        <v>0.70935222999999992</v>
      </c>
      <c r="H266" s="350">
        <f>'цена(1,4 цк)'!Z121</f>
        <v>0.69257469999999999</v>
      </c>
      <c r="I266" s="349">
        <f>'цена(1,4 цк)'!Z152</f>
        <v>0.75805416000000003</v>
      </c>
      <c r="J266" s="311">
        <f>'цена(1,4 цк)'!Z183</f>
        <v>0.75449907000000005</v>
      </c>
      <c r="K266" s="311">
        <f>'цена(1,4 цк)'!Z214</f>
        <v>0.73379223000000005</v>
      </c>
      <c r="L266" s="350">
        <f>'цена(1,4 цк)'!Z245</f>
        <v>0.71701470000000012</v>
      </c>
      <c r="M266" s="349">
        <f>'цена(1,4 цк)'!Z276</f>
        <v>0.78658415999999998</v>
      </c>
      <c r="N266" s="311">
        <f>'цена(1,4 цк)'!Z307</f>
        <v>0.78302906999999999</v>
      </c>
      <c r="O266" s="311">
        <f>'цена(1,4 цк)'!Z338</f>
        <v>0.76232222999999999</v>
      </c>
      <c r="P266" s="356">
        <f>'цена(1,4 цк)'!Z369</f>
        <v>0.74554470000000006</v>
      </c>
      <c r="Q266" s="349">
        <f>'цена(1,4 цк)'!Z400</f>
        <v>0.88185415999999994</v>
      </c>
      <c r="R266" s="311">
        <f>'цена(1,4 цк)'!Z431</f>
        <v>0.87829907000000007</v>
      </c>
      <c r="S266" s="311">
        <f>'цена(1,4 цк)'!Z462</f>
        <v>0.85759222999999996</v>
      </c>
      <c r="T266" s="350">
        <f>'цена(1,4 цк)'!Z493</f>
        <v>0.84081470000000003</v>
      </c>
    </row>
    <row r="267" spans="3:20" x14ac:dyDescent="0.2">
      <c r="C267" s="538"/>
      <c r="D267" s="345">
        <v>22</v>
      </c>
      <c r="E267" s="349">
        <f>'цена(1,4 цк)'!AA28</f>
        <v>0.73517161600000014</v>
      </c>
      <c r="F267" s="311">
        <f>'цена(1,4 цк)'!AA59</f>
        <v>0.73160843200000014</v>
      </c>
      <c r="G267" s="311">
        <f>'цена(1,4 цк)'!AA90</f>
        <v>0.71085444800000008</v>
      </c>
      <c r="H267" s="350">
        <f>'цена(1,4 цк)'!AA121</f>
        <v>0.69403872000000011</v>
      </c>
      <c r="I267" s="349">
        <f>'цена(1,4 цк)'!AA152</f>
        <v>0.75961161600000005</v>
      </c>
      <c r="J267" s="311">
        <f>'цена(1,4 цк)'!AA183</f>
        <v>0.75604843200000005</v>
      </c>
      <c r="K267" s="311">
        <f>'цена(1,4 цк)'!AA214</f>
        <v>0.73529444799999999</v>
      </c>
      <c r="L267" s="350">
        <f>'цена(1,4 цк)'!AA245</f>
        <v>0.71847872000000002</v>
      </c>
      <c r="M267" s="349">
        <f>'цена(1,4 цк)'!AA276</f>
        <v>0.78814161599999999</v>
      </c>
      <c r="N267" s="311">
        <f>'цена(1,4 цк)'!AA307</f>
        <v>0.78457843199999999</v>
      </c>
      <c r="O267" s="311">
        <f>'цена(1,4 цк)'!AA338</f>
        <v>0.76382444799999993</v>
      </c>
      <c r="P267" s="356">
        <f>'цена(1,4 цк)'!AA369</f>
        <v>0.74700872000000007</v>
      </c>
      <c r="Q267" s="349">
        <f>'цена(1,4 цк)'!AA400</f>
        <v>0.88341161600000007</v>
      </c>
      <c r="R267" s="311">
        <f>'цена(1,4 цк)'!AA431</f>
        <v>0.87984843200000007</v>
      </c>
      <c r="S267" s="311">
        <f>'цена(1,4 цк)'!AA462</f>
        <v>0.85909444800000001</v>
      </c>
      <c r="T267" s="350">
        <f>'цена(1,4 цк)'!AA493</f>
        <v>0.84227872000000015</v>
      </c>
    </row>
    <row r="268" spans="3:20" ht="13.5" thickBot="1" x14ac:dyDescent="0.25">
      <c r="C268" s="539"/>
      <c r="D268" s="346">
        <v>23</v>
      </c>
      <c r="E268" s="351">
        <f>'цена(1,4 цк)'!AB28</f>
        <v>0.71661375999999999</v>
      </c>
      <c r="F268" s="314">
        <f>'цена(1,4 цк)'!AB59</f>
        <v>0.71314701999999996</v>
      </c>
      <c r="G268" s="314">
        <f>'цена(1,4 цк)'!AB90</f>
        <v>0.69295477999999999</v>
      </c>
      <c r="H268" s="352">
        <f>'цена(1,4 цк)'!AB121</f>
        <v>0.67659420000000003</v>
      </c>
      <c r="I268" s="351">
        <f>'цена(1,4 цк)'!AB152</f>
        <v>0.74105376000000001</v>
      </c>
      <c r="J268" s="314">
        <f>'цена(1,4 цк)'!AB183</f>
        <v>0.73758702000000009</v>
      </c>
      <c r="K268" s="314">
        <f>'цена(1,4 цк)'!AB214</f>
        <v>0.71739478000000012</v>
      </c>
      <c r="L268" s="352">
        <f>'цена(1,4 цк)'!AB245</f>
        <v>0.70103420000000005</v>
      </c>
      <c r="M268" s="351">
        <f>'цена(1,4 цк)'!AB276</f>
        <v>0.76958375999999995</v>
      </c>
      <c r="N268" s="314">
        <f>'цена(1,4 цк)'!AB307</f>
        <v>0.76611702000000004</v>
      </c>
      <c r="O268" s="314">
        <f>'цена(1,4 цк)'!AB338</f>
        <v>0.74592478000000006</v>
      </c>
      <c r="P268" s="357">
        <f>'цена(1,4 цк)'!AB369</f>
        <v>0.7295642</v>
      </c>
      <c r="Q268" s="351">
        <f>'цена(1,4 цк)'!AB400</f>
        <v>0.86485375999999992</v>
      </c>
      <c r="R268" s="314">
        <f>'цена(1,4 цк)'!AB431</f>
        <v>0.86138702</v>
      </c>
      <c r="S268" s="314">
        <f>'цена(1,4 цк)'!AB462</f>
        <v>0.84119478000000003</v>
      </c>
      <c r="T268" s="352">
        <f>'цена(1,4 цк)'!AB493</f>
        <v>0.82483419999999996</v>
      </c>
    </row>
    <row r="269" spans="3:20" x14ac:dyDescent="0.2">
      <c r="C269" s="537">
        <v>12</v>
      </c>
      <c r="D269" s="344">
        <v>0</v>
      </c>
      <c r="E269" s="347">
        <f>'цена(1,4 цк)'!E29</f>
        <v>0.77386672000000012</v>
      </c>
      <c r="F269" s="313">
        <f>'цена(1,4 цк)'!E60</f>
        <v>0.77010244000000005</v>
      </c>
      <c r="G269" s="313">
        <f>'цена(1,4 цк)'!E91</f>
        <v>0.74817716000000012</v>
      </c>
      <c r="H269" s="348">
        <f>'цена(1,4 цк)'!E122</f>
        <v>0.73041240000000007</v>
      </c>
      <c r="I269" s="347">
        <f>'цена(1,4 цк)'!E153</f>
        <v>0.79830672000000003</v>
      </c>
      <c r="J269" s="313">
        <f>'цена(1,4 цк)'!E184</f>
        <v>0.79454243999999996</v>
      </c>
      <c r="K269" s="313">
        <f>'цена(1,4 цк)'!E215</f>
        <v>0.77261716000000003</v>
      </c>
      <c r="L269" s="348">
        <f>'цена(1,4 цк)'!E246</f>
        <v>0.75485239999999998</v>
      </c>
      <c r="M269" s="347">
        <f>'цена(1,4 цк)'!E277</f>
        <v>0.82683671999999997</v>
      </c>
      <c r="N269" s="313">
        <f>'цена(1,4 цк)'!E308</f>
        <v>0.82307243999999991</v>
      </c>
      <c r="O269" s="313">
        <f>'цена(1,4 цк)'!E339</f>
        <v>0.80114715999999997</v>
      </c>
      <c r="P269" s="358">
        <f>'цена(1,4 цк)'!E370</f>
        <v>0.78338239999999992</v>
      </c>
      <c r="Q269" s="353">
        <f>'цена(1,4 цк)'!E401</f>
        <v>0.92210672000000016</v>
      </c>
      <c r="R269" s="354">
        <f>'цена(1,4 цк)'!E432</f>
        <v>0.91834243999999998</v>
      </c>
      <c r="S269" s="354">
        <f>'цена(1,4 цк)'!E463</f>
        <v>0.89641716000000005</v>
      </c>
      <c r="T269" s="355">
        <f>'цена(1,4 цк)'!E494</f>
        <v>0.87865240000000011</v>
      </c>
    </row>
    <row r="270" spans="3:20" x14ac:dyDescent="0.2">
      <c r="C270" s="538"/>
      <c r="D270" s="345">
        <v>1</v>
      </c>
      <c r="E270" s="349">
        <f>'цена(1,4 цк)'!F29</f>
        <v>0.75649340799999998</v>
      </c>
      <c r="F270" s="311">
        <f>'цена(1,4 цк)'!F60</f>
        <v>0.75281941599999991</v>
      </c>
      <c r="G270" s="311">
        <f>'цена(1,4 цк)'!F91</f>
        <v>0.73142002399999995</v>
      </c>
      <c r="H270" s="350">
        <f>'цена(1,4 цк)'!F122</f>
        <v>0.71408135999999989</v>
      </c>
      <c r="I270" s="349">
        <f>'цена(1,4 цк)'!F153</f>
        <v>0.780933408</v>
      </c>
      <c r="J270" s="311">
        <f>'цена(1,4 цк)'!F184</f>
        <v>0.77725941600000004</v>
      </c>
      <c r="K270" s="311">
        <f>'цена(1,4 цк)'!F215</f>
        <v>0.75586002399999996</v>
      </c>
      <c r="L270" s="350">
        <f>'цена(1,4 цк)'!F246</f>
        <v>0.7385213599999999</v>
      </c>
      <c r="M270" s="349">
        <f>'цена(1,4 цк)'!F277</f>
        <v>0.80946340799999994</v>
      </c>
      <c r="N270" s="311">
        <f>'цена(1,4 цк)'!F308</f>
        <v>0.80578941599999998</v>
      </c>
      <c r="O270" s="311">
        <f>'цена(1,4 цк)'!F339</f>
        <v>0.78439002399999991</v>
      </c>
      <c r="P270" s="356">
        <f>'цена(1,4 цк)'!F370</f>
        <v>0.76705135999999996</v>
      </c>
      <c r="Q270" s="349">
        <f>'цена(1,4 цк)'!F401</f>
        <v>0.90473340799999991</v>
      </c>
      <c r="R270" s="311">
        <f>'цена(1,4 цк)'!F432</f>
        <v>0.90105941599999995</v>
      </c>
      <c r="S270" s="311">
        <f>'цена(1,4 цк)'!F463</f>
        <v>0.87966002399999987</v>
      </c>
      <c r="T270" s="350">
        <f>'цена(1,4 цк)'!F494</f>
        <v>0.86232135999999993</v>
      </c>
    </row>
    <row r="271" spans="3:20" x14ac:dyDescent="0.2">
      <c r="C271" s="538"/>
      <c r="D271" s="345">
        <v>2</v>
      </c>
      <c r="E271" s="349">
        <f>'цена(1,4 цк)'!G29</f>
        <v>0.74974808800000003</v>
      </c>
      <c r="F271" s="311">
        <f>'цена(1,4 цк)'!G60</f>
        <v>0.74610915099999997</v>
      </c>
      <c r="G271" s="311">
        <f>'цена(1,4 цк)'!G91</f>
        <v>0.72491393900000001</v>
      </c>
      <c r="H271" s="350">
        <f>'цена(1,4 цк)'!G122</f>
        <v>0.70774071000000005</v>
      </c>
      <c r="I271" s="349">
        <f>'цена(1,4 цк)'!G153</f>
        <v>0.77418808799999994</v>
      </c>
      <c r="J271" s="311">
        <f>'цена(1,4 цк)'!G184</f>
        <v>0.77054915099999999</v>
      </c>
      <c r="K271" s="311">
        <f>'цена(1,4 цк)'!G215</f>
        <v>0.74935393899999991</v>
      </c>
      <c r="L271" s="350">
        <f>'цена(1,4 цк)'!G246</f>
        <v>0.73218070999999996</v>
      </c>
      <c r="M271" s="349">
        <f>'цена(1,4 цк)'!G277</f>
        <v>0.802718088</v>
      </c>
      <c r="N271" s="311">
        <f>'цена(1,4 цк)'!G308</f>
        <v>0.79907915099999993</v>
      </c>
      <c r="O271" s="311">
        <f>'цена(1,4 цк)'!G339</f>
        <v>0.77788393899999997</v>
      </c>
      <c r="P271" s="356">
        <f>'цена(1,4 цк)'!G370</f>
        <v>0.7607107099999999</v>
      </c>
      <c r="Q271" s="349">
        <f>'цена(1,4 цк)'!G401</f>
        <v>0.89798808800000007</v>
      </c>
      <c r="R271" s="311">
        <f>'цена(1,4 цк)'!G432</f>
        <v>0.89434915100000001</v>
      </c>
      <c r="S271" s="311">
        <f>'цена(1,4 цк)'!G463</f>
        <v>0.87315393900000005</v>
      </c>
      <c r="T271" s="350">
        <f>'цена(1,4 цк)'!G494</f>
        <v>0.85598071000000009</v>
      </c>
    </row>
    <row r="272" spans="3:20" x14ac:dyDescent="0.2">
      <c r="C272" s="538"/>
      <c r="D272" s="345">
        <v>3</v>
      </c>
      <c r="E272" s="349">
        <f>'цена(1,4 цк)'!H29</f>
        <v>0.74016205599999996</v>
      </c>
      <c r="F272" s="311">
        <f>'цена(1,4 цк)'!H60</f>
        <v>0.73657293700000004</v>
      </c>
      <c r="G272" s="311">
        <f>'цена(1,4 цк)'!H91</f>
        <v>0.715667893</v>
      </c>
      <c r="H272" s="350">
        <f>'цена(1,4 цк)'!H122</f>
        <v>0.69872977000000003</v>
      </c>
      <c r="I272" s="349">
        <f>'цена(1,4 цк)'!H153</f>
        <v>0.76460205599999997</v>
      </c>
      <c r="J272" s="311">
        <f>'цена(1,4 цк)'!H184</f>
        <v>0.76101293699999994</v>
      </c>
      <c r="K272" s="311">
        <f>'цена(1,4 цк)'!H215</f>
        <v>0.74010789300000002</v>
      </c>
      <c r="L272" s="350">
        <f>'цена(1,4 цк)'!H246</f>
        <v>0.72316976999999993</v>
      </c>
      <c r="M272" s="349">
        <f>'цена(1,4 цк)'!H277</f>
        <v>0.79313205599999992</v>
      </c>
      <c r="N272" s="311">
        <f>'цена(1,4 цк)'!H308</f>
        <v>0.78954293699999989</v>
      </c>
      <c r="O272" s="311">
        <f>'цена(1,4 цк)'!H339</f>
        <v>0.76863789299999996</v>
      </c>
      <c r="P272" s="356">
        <f>'цена(1,4 цк)'!H370</f>
        <v>0.75169976999999999</v>
      </c>
      <c r="Q272" s="349">
        <f>'цена(1,4 цк)'!H401</f>
        <v>0.888402056</v>
      </c>
      <c r="R272" s="311">
        <f>'цена(1,4 цк)'!H432</f>
        <v>0.88481293700000008</v>
      </c>
      <c r="S272" s="311">
        <f>'цена(1,4 цк)'!H463</f>
        <v>0.86390789300000004</v>
      </c>
      <c r="T272" s="350">
        <f>'цена(1,4 цк)'!H494</f>
        <v>0.84696977000000007</v>
      </c>
    </row>
    <row r="273" spans="3:20" x14ac:dyDescent="0.2">
      <c r="C273" s="538"/>
      <c r="D273" s="345">
        <v>4</v>
      </c>
      <c r="E273" s="349">
        <f>'цена(1,4 цк)'!I29</f>
        <v>0.78486762399999999</v>
      </c>
      <c r="F273" s="311">
        <f>'цена(1,4 цк)'!I60</f>
        <v>0.78104617300000012</v>
      </c>
      <c r="G273" s="311">
        <f>'цена(1,4 цк)'!I91</f>
        <v>0.75878789700000004</v>
      </c>
      <c r="H273" s="350">
        <f>'цена(1,4 цк)'!I122</f>
        <v>0.74075332999999999</v>
      </c>
      <c r="I273" s="349">
        <f>'цена(1,4 цк)'!I153</f>
        <v>0.80930762399999989</v>
      </c>
      <c r="J273" s="311">
        <f>'цена(1,4 цк)'!I184</f>
        <v>0.80548617300000003</v>
      </c>
      <c r="K273" s="311">
        <f>'цена(1,4 цк)'!I215</f>
        <v>0.78322789699999995</v>
      </c>
      <c r="L273" s="350">
        <f>'цена(1,4 цк)'!I246</f>
        <v>0.76519332999999989</v>
      </c>
      <c r="M273" s="349">
        <f>'цена(1,4 цк)'!I277</f>
        <v>0.83783762399999984</v>
      </c>
      <c r="N273" s="311">
        <f>'цена(1,4 цк)'!I308</f>
        <v>0.83401617299999997</v>
      </c>
      <c r="O273" s="311">
        <f>'цена(1,4 цк)'!I339</f>
        <v>0.81175789700000001</v>
      </c>
      <c r="P273" s="356">
        <f>'цена(1,4 цк)'!I370</f>
        <v>0.79372332999999995</v>
      </c>
      <c r="Q273" s="349">
        <f>'цена(1,4 цк)'!I401</f>
        <v>0.93310762400000002</v>
      </c>
      <c r="R273" s="311">
        <f>'цена(1,4 цк)'!I432</f>
        <v>0.92928617300000005</v>
      </c>
      <c r="S273" s="311">
        <f>'цена(1,4 цк)'!I463</f>
        <v>0.90702789700000008</v>
      </c>
      <c r="T273" s="350">
        <f>'цена(1,4 цк)'!I494</f>
        <v>0.88899333000000003</v>
      </c>
    </row>
    <row r="274" spans="3:20" x14ac:dyDescent="0.2">
      <c r="C274" s="538"/>
      <c r="D274" s="345">
        <v>5</v>
      </c>
      <c r="E274" s="349">
        <f>'цена(1,4 цк)'!J29</f>
        <v>0.78188432799999996</v>
      </c>
      <c r="F274" s="311">
        <f>'цена(1,4 цк)'!J60</f>
        <v>0.77807838100000004</v>
      </c>
      <c r="G274" s="311">
        <f>'цена(1,4 цк)'!J91</f>
        <v>0.75591040899999995</v>
      </c>
      <c r="H274" s="350">
        <f>'цена(1,4 цк)'!J122</f>
        <v>0.73794901000000002</v>
      </c>
      <c r="I274" s="349">
        <f>'цена(1,4 цк)'!J153</f>
        <v>0.80632432800000009</v>
      </c>
      <c r="J274" s="311">
        <f>'цена(1,4 цк)'!J184</f>
        <v>0.80251838100000006</v>
      </c>
      <c r="K274" s="311">
        <f>'цена(1,4 цк)'!J215</f>
        <v>0.78035040899999997</v>
      </c>
      <c r="L274" s="350">
        <f>'цена(1,4 цк)'!J246</f>
        <v>0.76238901000000014</v>
      </c>
      <c r="M274" s="349">
        <f>'цена(1,4 цк)'!J277</f>
        <v>0.83485432800000003</v>
      </c>
      <c r="N274" s="311">
        <f>'цена(1,4 цк)'!J308</f>
        <v>0.83104838100000011</v>
      </c>
      <c r="O274" s="311">
        <f>'цена(1,4 цк)'!J339</f>
        <v>0.80888040900000002</v>
      </c>
      <c r="P274" s="356">
        <f>'цена(1,4 цк)'!J370</f>
        <v>0.79091901000000009</v>
      </c>
      <c r="Q274" s="349">
        <f>'цена(1,4 цк)'!J401</f>
        <v>0.930124328</v>
      </c>
      <c r="R274" s="311">
        <f>'цена(1,4 цк)'!J432</f>
        <v>0.92631838100000008</v>
      </c>
      <c r="S274" s="311">
        <f>'цена(1,4 цк)'!J463</f>
        <v>0.90415040899999999</v>
      </c>
      <c r="T274" s="350">
        <f>'цена(1,4 цк)'!J494</f>
        <v>0.88618901000000005</v>
      </c>
    </row>
    <row r="275" spans="3:20" x14ac:dyDescent="0.2">
      <c r="C275" s="538"/>
      <c r="D275" s="345">
        <v>6</v>
      </c>
      <c r="E275" s="349">
        <f>'цена(1,4 цк)'!K29</f>
        <v>0.78437406399999998</v>
      </c>
      <c r="F275" s="311">
        <f>'цена(1,4 цк)'!K60</f>
        <v>0.78055517799999996</v>
      </c>
      <c r="G275" s="311">
        <f>'цена(1,4 цк)'!K91</f>
        <v>0.7583118419999999</v>
      </c>
      <c r="H275" s="350">
        <f>'цена(1,4 цк)'!K122</f>
        <v>0.74028937999999989</v>
      </c>
      <c r="I275" s="349">
        <f>'цена(1,4 цк)'!K153</f>
        <v>0.808814064</v>
      </c>
      <c r="J275" s="311">
        <f>'цена(1,4 цк)'!K184</f>
        <v>0.80499517799999998</v>
      </c>
      <c r="K275" s="311">
        <f>'цена(1,4 цк)'!K215</f>
        <v>0.78275184200000003</v>
      </c>
      <c r="L275" s="350">
        <f>'цена(1,4 цк)'!K246</f>
        <v>0.76472938000000001</v>
      </c>
      <c r="M275" s="349">
        <f>'цена(1,4 цк)'!K277</f>
        <v>0.83734406400000005</v>
      </c>
      <c r="N275" s="311">
        <f>'цена(1,4 цк)'!K308</f>
        <v>0.83352517800000003</v>
      </c>
      <c r="O275" s="311">
        <f>'цена(1,4 цк)'!K339</f>
        <v>0.81128184199999998</v>
      </c>
      <c r="P275" s="356">
        <f>'цена(1,4 цк)'!K370</f>
        <v>0.79325937999999996</v>
      </c>
      <c r="Q275" s="349">
        <f>'цена(1,4 цк)'!K401</f>
        <v>0.93261406400000002</v>
      </c>
      <c r="R275" s="311">
        <f>'цена(1,4 цк)'!K432</f>
        <v>0.928795178</v>
      </c>
      <c r="S275" s="311">
        <f>'цена(1,4 цк)'!K463</f>
        <v>0.90655184199999994</v>
      </c>
      <c r="T275" s="350">
        <f>'цена(1,4 цк)'!K494</f>
        <v>0.88852937999999992</v>
      </c>
    </row>
    <row r="276" spans="3:20" x14ac:dyDescent="0.2">
      <c r="C276" s="538"/>
      <c r="D276" s="345">
        <v>7</v>
      </c>
      <c r="E276" s="349">
        <f>'цена(1,4 цк)'!L29</f>
        <v>0.66827778400000015</v>
      </c>
      <c r="F276" s="311">
        <f>'цена(1,4 цк)'!L60</f>
        <v>0.66506224300000005</v>
      </c>
      <c r="G276" s="311">
        <f>'цена(1,4 цк)'!L91</f>
        <v>0.64633312700000012</v>
      </c>
      <c r="H276" s="350">
        <f>'цена(1,4 цк)'!L122</f>
        <v>0.63115803000000004</v>
      </c>
      <c r="I276" s="349">
        <f>'цена(1,4 цк)'!L153</f>
        <v>0.69271778400000006</v>
      </c>
      <c r="J276" s="311">
        <f>'цена(1,4 цк)'!L184</f>
        <v>0.68950224300000007</v>
      </c>
      <c r="K276" s="311">
        <f>'цена(1,4 цк)'!L215</f>
        <v>0.67077312700000002</v>
      </c>
      <c r="L276" s="350">
        <f>'цена(1,4 цк)'!L246</f>
        <v>0.65559802999999994</v>
      </c>
      <c r="M276" s="349">
        <f>'цена(1,4 цк)'!L277</f>
        <v>0.721247784</v>
      </c>
      <c r="N276" s="311">
        <f>'цена(1,4 цк)'!L308</f>
        <v>0.71803224300000001</v>
      </c>
      <c r="O276" s="311">
        <f>'цена(1,4 цк)'!L339</f>
        <v>0.69930312699999997</v>
      </c>
      <c r="P276" s="356">
        <f>'цена(1,4 цк)'!L370</f>
        <v>0.68412803</v>
      </c>
      <c r="Q276" s="349">
        <f>'цена(1,4 цк)'!L401</f>
        <v>0.81651778400000008</v>
      </c>
      <c r="R276" s="311">
        <f>'цена(1,4 цк)'!L432</f>
        <v>0.81330224300000009</v>
      </c>
      <c r="S276" s="311">
        <f>'цена(1,4 цк)'!L463</f>
        <v>0.79457312700000016</v>
      </c>
      <c r="T276" s="350">
        <f>'цена(1,4 цк)'!L494</f>
        <v>0.77939803000000007</v>
      </c>
    </row>
    <row r="277" spans="3:20" x14ac:dyDescent="0.2">
      <c r="C277" s="538"/>
      <c r="D277" s="345">
        <v>8</v>
      </c>
      <c r="E277" s="349">
        <f>'цена(1,4 цк)'!M29</f>
        <v>0.75235847199999994</v>
      </c>
      <c r="F277" s="311">
        <f>'цена(1,4 цк)'!M60</f>
        <v>0.74870596899999986</v>
      </c>
      <c r="G277" s="311">
        <f>'цена(1,4 цк)'!M91</f>
        <v>0.72743174099999985</v>
      </c>
      <c r="H277" s="350">
        <f>'цена(1,4 цк)'!M122</f>
        <v>0.71019449000000001</v>
      </c>
      <c r="I277" s="349">
        <f>'цена(1,4 цк)'!M153</f>
        <v>0.77679847199999996</v>
      </c>
      <c r="J277" s="311">
        <f>'цена(1,4 цк)'!M184</f>
        <v>0.77314596899999988</v>
      </c>
      <c r="K277" s="311">
        <f>'цена(1,4 цк)'!M215</f>
        <v>0.75187174099999998</v>
      </c>
      <c r="L277" s="350">
        <f>'цена(1,4 цк)'!M246</f>
        <v>0.73463449000000003</v>
      </c>
      <c r="M277" s="349">
        <f>'цена(1,4 цк)'!M277</f>
        <v>0.80532847199999991</v>
      </c>
      <c r="N277" s="311">
        <f>'цена(1,4 цк)'!M308</f>
        <v>0.80167596899999993</v>
      </c>
      <c r="O277" s="311">
        <f>'цена(1,4 цк)'!M339</f>
        <v>0.78040174099999993</v>
      </c>
      <c r="P277" s="356">
        <f>'цена(1,4 цк)'!M370</f>
        <v>0.76316448999999997</v>
      </c>
      <c r="Q277" s="349">
        <f>'цена(1,4 цк)'!M401</f>
        <v>0.90059847199999987</v>
      </c>
      <c r="R277" s="311">
        <f>'цена(1,4 цк)'!M432</f>
        <v>0.8969459689999999</v>
      </c>
      <c r="S277" s="311">
        <f>'цена(1,4 цк)'!M463</f>
        <v>0.87567174099999989</v>
      </c>
      <c r="T277" s="350">
        <f>'цена(1,4 цк)'!M494</f>
        <v>0.85843448999999994</v>
      </c>
    </row>
    <row r="278" spans="3:20" x14ac:dyDescent="0.2">
      <c r="C278" s="538"/>
      <c r="D278" s="345">
        <v>9</v>
      </c>
      <c r="E278" s="349">
        <f>'цена(1,4 цк)'!N29</f>
        <v>0.75050488000000004</v>
      </c>
      <c r="F278" s="311">
        <f>'цена(1,4 цк)'!N60</f>
        <v>0.74686201000000008</v>
      </c>
      <c r="G278" s="311">
        <f>'цена(1,4 цк)'!N91</f>
        <v>0.72564389000000007</v>
      </c>
      <c r="H278" s="350">
        <f>'цена(1,4 цк)'!N122</f>
        <v>0.70845210000000014</v>
      </c>
      <c r="I278" s="349">
        <f>'цена(1,4 цк)'!N153</f>
        <v>0.77494488000000006</v>
      </c>
      <c r="J278" s="311">
        <f>'цена(1,4 цк)'!N184</f>
        <v>0.77130200999999998</v>
      </c>
      <c r="K278" s="311">
        <f>'цена(1,4 цк)'!N215</f>
        <v>0.75008388999999998</v>
      </c>
      <c r="L278" s="350">
        <f>'цена(1,4 цк)'!N246</f>
        <v>0.73289210000000005</v>
      </c>
      <c r="M278" s="349">
        <f>'цена(1,4 цк)'!N277</f>
        <v>0.80347488</v>
      </c>
      <c r="N278" s="311">
        <f>'цена(1,4 цк)'!N308</f>
        <v>0.79983200999999993</v>
      </c>
      <c r="O278" s="311">
        <f>'цена(1,4 цк)'!N339</f>
        <v>0.77861388999999992</v>
      </c>
      <c r="P278" s="356">
        <f>'цена(1,4 цк)'!N370</f>
        <v>0.76142209999999999</v>
      </c>
      <c r="Q278" s="349">
        <f>'цена(1,4 цк)'!N401</f>
        <v>0.89874488000000008</v>
      </c>
      <c r="R278" s="311">
        <f>'цена(1,4 цк)'!N432</f>
        <v>0.89510201000000011</v>
      </c>
      <c r="S278" s="311">
        <f>'цена(1,4 цк)'!N463</f>
        <v>0.87388389000000011</v>
      </c>
      <c r="T278" s="350">
        <f>'цена(1,4 цк)'!N494</f>
        <v>0.85669210000000007</v>
      </c>
    </row>
    <row r="279" spans="3:20" x14ac:dyDescent="0.2">
      <c r="C279" s="538"/>
      <c r="D279" s="345">
        <v>10</v>
      </c>
      <c r="E279" s="349">
        <f>'цена(1,4 цк)'!O29</f>
        <v>0.76595879200000005</v>
      </c>
      <c r="F279" s="311">
        <f>'цена(1,4 цк)'!O60</f>
        <v>0.76223560900000009</v>
      </c>
      <c r="G279" s="311">
        <f>'цена(1,4 цк)'!O91</f>
        <v>0.74054970100000006</v>
      </c>
      <c r="H279" s="350">
        <f>'цена(1,4 цк)'!O122</f>
        <v>0.72297888999999993</v>
      </c>
      <c r="I279" s="349">
        <f>'цена(1,4 цк)'!O153</f>
        <v>0.79039879200000007</v>
      </c>
      <c r="J279" s="311">
        <f>'цена(1,4 цк)'!O184</f>
        <v>0.78667560900000011</v>
      </c>
      <c r="K279" s="311">
        <f>'цена(1,4 цк)'!O215</f>
        <v>0.76498970100000008</v>
      </c>
      <c r="L279" s="350">
        <f>'цена(1,4 цк)'!O246</f>
        <v>0.74741889000000006</v>
      </c>
      <c r="M279" s="349">
        <f>'цена(1,4 цк)'!O277</f>
        <v>0.81892879200000002</v>
      </c>
      <c r="N279" s="311">
        <f>'цена(1,4 цк)'!O308</f>
        <v>0.81520560900000005</v>
      </c>
      <c r="O279" s="311">
        <f>'цена(1,4 цк)'!O339</f>
        <v>0.79351970100000002</v>
      </c>
      <c r="P279" s="356">
        <f>'цена(1,4 цк)'!O370</f>
        <v>0.77594889</v>
      </c>
      <c r="Q279" s="349">
        <f>'цена(1,4 цк)'!O401</f>
        <v>0.91419879199999998</v>
      </c>
      <c r="R279" s="311">
        <f>'цена(1,4 цк)'!O432</f>
        <v>0.91047560900000013</v>
      </c>
      <c r="S279" s="311">
        <f>'цена(1,4 цк)'!O463</f>
        <v>0.88878970099999999</v>
      </c>
      <c r="T279" s="350">
        <f>'цена(1,4 цк)'!O494</f>
        <v>0.87121888999999997</v>
      </c>
    </row>
    <row r="280" spans="3:20" x14ac:dyDescent="0.2">
      <c r="C280" s="538"/>
      <c r="D280" s="345">
        <v>11</v>
      </c>
      <c r="E280" s="349">
        <f>'цена(1,4 цк)'!P29</f>
        <v>1.2859187679999999</v>
      </c>
      <c r="F280" s="311">
        <f>'цена(1,4 цк)'!P60</f>
        <v>1.279493386</v>
      </c>
      <c r="G280" s="311">
        <f>'цена(1,4 цк)'!P91</f>
        <v>1.2420683539999999</v>
      </c>
      <c r="H280" s="350">
        <f>'цена(1,4 цк)'!P122</f>
        <v>1.2117450599999999</v>
      </c>
      <c r="I280" s="349">
        <f>'цена(1,4 цк)'!P153</f>
        <v>1.310358768</v>
      </c>
      <c r="J280" s="311">
        <f>'цена(1,4 цк)'!P184</f>
        <v>1.303933386</v>
      </c>
      <c r="K280" s="311">
        <f>'цена(1,4 цк)'!P215</f>
        <v>1.2665083539999999</v>
      </c>
      <c r="L280" s="350">
        <f>'цена(1,4 цк)'!P246</f>
        <v>1.2361850599999999</v>
      </c>
      <c r="M280" s="349">
        <f>'цена(1,4 цк)'!P277</f>
        <v>1.3388887680000001</v>
      </c>
      <c r="N280" s="311">
        <f>'цена(1,4 цк)'!P308</f>
        <v>1.3324633859999999</v>
      </c>
      <c r="O280" s="311">
        <f>'цена(1,4 цк)'!P339</f>
        <v>1.2950383540000001</v>
      </c>
      <c r="P280" s="356">
        <f>'цена(1,4 цк)'!P370</f>
        <v>1.2647150599999999</v>
      </c>
      <c r="Q280" s="349">
        <f>'цена(1,4 цк)'!P401</f>
        <v>1.4341587680000001</v>
      </c>
      <c r="R280" s="311">
        <f>'цена(1,4 цк)'!P432</f>
        <v>1.4277333859999999</v>
      </c>
      <c r="S280" s="311">
        <f>'цена(1,4 цк)'!P463</f>
        <v>1.3903083540000001</v>
      </c>
      <c r="T280" s="350">
        <f>'цена(1,4 цк)'!P494</f>
        <v>1.3599850600000001</v>
      </c>
    </row>
    <row r="281" spans="3:20" x14ac:dyDescent="0.2">
      <c r="C281" s="538"/>
      <c r="D281" s="345">
        <v>12</v>
      </c>
      <c r="E281" s="349">
        <f>'цена(1,4 цк)'!Q29</f>
        <v>1.297786144</v>
      </c>
      <c r="F281" s="311">
        <f>'цена(1,4 цк)'!Q60</f>
        <v>1.2912990879999999</v>
      </c>
      <c r="G281" s="311">
        <f>'цена(1,4 цк)'!Q91</f>
        <v>1.2535148319999998</v>
      </c>
      <c r="H281" s="350">
        <f>'цена(1,4 цк)'!Q122</f>
        <v>1.2229004799999998</v>
      </c>
      <c r="I281" s="349">
        <f>'цена(1,4 цк)'!Q153</f>
        <v>1.322226144</v>
      </c>
      <c r="J281" s="311">
        <f>'цена(1,4 цк)'!Q184</f>
        <v>1.3157390879999999</v>
      </c>
      <c r="K281" s="311">
        <f>'цена(1,4 цк)'!Q215</f>
        <v>1.2779548319999998</v>
      </c>
      <c r="L281" s="350">
        <f>'цена(1,4 цк)'!Q246</f>
        <v>1.2473404799999999</v>
      </c>
      <c r="M281" s="349">
        <f>'цена(1,4 цк)'!Q277</f>
        <v>1.350756144</v>
      </c>
      <c r="N281" s="311">
        <f>'цена(1,4 цк)'!Q308</f>
        <v>1.3442690880000001</v>
      </c>
      <c r="O281" s="311">
        <f>'цена(1,4 цк)'!Q339</f>
        <v>1.3064848319999998</v>
      </c>
      <c r="P281" s="356">
        <f>'цена(1,4 цк)'!Q370</f>
        <v>1.2758704799999998</v>
      </c>
      <c r="Q281" s="349">
        <f>'цена(1,4 цк)'!Q401</f>
        <v>1.446026144</v>
      </c>
      <c r="R281" s="311">
        <f>'цена(1,4 цк)'!Q432</f>
        <v>1.4395390880000001</v>
      </c>
      <c r="S281" s="311">
        <f>'цена(1,4 цк)'!Q463</f>
        <v>1.401754832</v>
      </c>
      <c r="T281" s="350">
        <f>'цена(1,4 цк)'!Q494</f>
        <v>1.3711404799999998</v>
      </c>
    </row>
    <row r="282" spans="3:20" x14ac:dyDescent="0.2">
      <c r="C282" s="538"/>
      <c r="D282" s="345">
        <v>13</v>
      </c>
      <c r="E282" s="349">
        <f>'цена(1,4 цк)'!R29</f>
        <v>1.3105858000000001</v>
      </c>
      <c r="F282" s="311">
        <f>'цена(1,4 цк)'!R60</f>
        <v>1.3040322249999998</v>
      </c>
      <c r="G282" s="311">
        <f>'цена(1,4 цк)'!R91</f>
        <v>1.2658605250000001</v>
      </c>
      <c r="H282" s="350">
        <f>'цена(1,4 цк)'!R122</f>
        <v>1.2349322500000002</v>
      </c>
      <c r="I282" s="349">
        <f>'цена(1,4 цк)'!R153</f>
        <v>1.3350258000000002</v>
      </c>
      <c r="J282" s="311">
        <f>'цена(1,4 цк)'!R184</f>
        <v>1.3284722250000001</v>
      </c>
      <c r="K282" s="311">
        <f>'цена(1,4 цк)'!R215</f>
        <v>1.2903005250000001</v>
      </c>
      <c r="L282" s="350">
        <f>'цена(1,4 цк)'!R246</f>
        <v>1.2593722500000002</v>
      </c>
      <c r="M282" s="349">
        <f>'цена(1,4 цк)'!R277</f>
        <v>1.3635558000000001</v>
      </c>
      <c r="N282" s="311">
        <f>'цена(1,4 цк)'!R308</f>
        <v>1.357002225</v>
      </c>
      <c r="O282" s="311">
        <f>'цена(1,4 цк)'!R339</f>
        <v>1.3188305250000001</v>
      </c>
      <c r="P282" s="356">
        <f>'цена(1,4 цк)'!R370</f>
        <v>1.2879022500000001</v>
      </c>
      <c r="Q282" s="349">
        <f>'цена(1,4 цк)'!R401</f>
        <v>1.4588258000000001</v>
      </c>
      <c r="R282" s="311">
        <f>'цена(1,4 цк)'!R432</f>
        <v>1.452272225</v>
      </c>
      <c r="S282" s="311">
        <f>'цена(1,4 цк)'!R463</f>
        <v>1.4141005250000001</v>
      </c>
      <c r="T282" s="350">
        <f>'цена(1,4 цк)'!R494</f>
        <v>1.3831722500000001</v>
      </c>
    </row>
    <row r="283" spans="3:20" x14ac:dyDescent="0.2">
      <c r="C283" s="538"/>
      <c r="D283" s="345">
        <v>14</v>
      </c>
      <c r="E283" s="349">
        <f>'цена(1,4 цк)'!S29</f>
        <v>0.78049139200000006</v>
      </c>
      <c r="F283" s="311">
        <f>'цена(1,4 цк)'!S60</f>
        <v>0.77669268400000002</v>
      </c>
      <c r="G283" s="311">
        <f>'цена(1,4 цк)'!S91</f>
        <v>0.75456687599999994</v>
      </c>
      <c r="H283" s="350">
        <f>'цена(1,4 цк)'!S122</f>
        <v>0.73663964000000004</v>
      </c>
      <c r="I283" s="349">
        <f>'цена(1,4 цк)'!S153</f>
        <v>0.80493139200000008</v>
      </c>
      <c r="J283" s="311">
        <f>'цена(1,4 цк)'!S184</f>
        <v>0.80113268400000004</v>
      </c>
      <c r="K283" s="311">
        <f>'цена(1,4 цк)'!S215</f>
        <v>0.77900687600000007</v>
      </c>
      <c r="L283" s="350">
        <f>'цена(1,4 цк)'!S246</f>
        <v>0.76107964000000006</v>
      </c>
      <c r="M283" s="349">
        <f>'цена(1,4 цк)'!S277</f>
        <v>0.83346139200000002</v>
      </c>
      <c r="N283" s="311">
        <f>'цена(1,4 цк)'!S308</f>
        <v>0.82966268399999998</v>
      </c>
      <c r="O283" s="311">
        <f>'цена(1,4 цк)'!S339</f>
        <v>0.80753687600000001</v>
      </c>
      <c r="P283" s="356">
        <f>'цена(1,4 цк)'!S370</f>
        <v>0.78960964</v>
      </c>
      <c r="Q283" s="349">
        <f>'цена(1,4 цк)'!S401</f>
        <v>0.92873139199999999</v>
      </c>
      <c r="R283" s="311">
        <f>'цена(1,4 цк)'!S432</f>
        <v>0.92493268399999995</v>
      </c>
      <c r="S283" s="311">
        <f>'цена(1,4 цк)'!S463</f>
        <v>0.90280687599999998</v>
      </c>
      <c r="T283" s="350">
        <f>'цена(1,4 цк)'!S494</f>
        <v>0.88487963999999997</v>
      </c>
    </row>
    <row r="284" spans="3:20" x14ac:dyDescent="0.2">
      <c r="C284" s="538"/>
      <c r="D284" s="345">
        <v>15</v>
      </c>
      <c r="E284" s="349">
        <f>'цена(1,4 цк)'!T29</f>
        <v>0.79360912000000006</v>
      </c>
      <c r="F284" s="311">
        <f>'цена(1,4 цк)'!T60</f>
        <v>0.78974224000000004</v>
      </c>
      <c r="G284" s="311">
        <f>'цена(1,4 цк)'!T91</f>
        <v>0.76721936000000002</v>
      </c>
      <c r="H284" s="350">
        <f>'цена(1,4 цк)'!T122</f>
        <v>0.74897040000000004</v>
      </c>
      <c r="I284" s="349">
        <f>'цена(1,4 цк)'!T153</f>
        <v>0.81804911999999996</v>
      </c>
      <c r="J284" s="311">
        <f>'цена(1,4 цк)'!T184</f>
        <v>0.81418223999999995</v>
      </c>
      <c r="K284" s="311">
        <f>'цена(1,4 цк)'!T215</f>
        <v>0.79165936000000003</v>
      </c>
      <c r="L284" s="350">
        <f>'цена(1,4 цк)'!T246</f>
        <v>0.77341039999999994</v>
      </c>
      <c r="M284" s="349">
        <f>'цена(1,4 цк)'!T277</f>
        <v>0.84657912000000002</v>
      </c>
      <c r="N284" s="311">
        <f>'цена(1,4 цк)'!T308</f>
        <v>0.84271224</v>
      </c>
      <c r="O284" s="311">
        <f>'цена(1,4 цк)'!T339</f>
        <v>0.82018935999999998</v>
      </c>
      <c r="P284" s="356">
        <f>'цена(1,4 цк)'!T370</f>
        <v>0.8019404</v>
      </c>
      <c r="Q284" s="349">
        <f>'цена(1,4 цк)'!T401</f>
        <v>0.9418491200000001</v>
      </c>
      <c r="R284" s="311">
        <f>'цена(1,4 цк)'!T432</f>
        <v>0.93798224000000008</v>
      </c>
      <c r="S284" s="311">
        <f>'цена(1,4 цк)'!T463</f>
        <v>0.91545936000000006</v>
      </c>
      <c r="T284" s="350">
        <f>'цена(1,4 цк)'!T494</f>
        <v>0.89721040000000007</v>
      </c>
    </row>
    <row r="285" spans="3:20" x14ac:dyDescent="0.2">
      <c r="C285" s="538"/>
      <c r="D285" s="345">
        <v>16</v>
      </c>
      <c r="E285" s="349">
        <f>'цена(1,4 цк)'!U29</f>
        <v>1.3916283520000001</v>
      </c>
      <c r="F285" s="311">
        <f>'цена(1,4 цк)'!U60</f>
        <v>1.3846536040000001</v>
      </c>
      <c r="G285" s="311">
        <f>'цена(1,4 цк)'!U91</f>
        <v>1.3440287560000002</v>
      </c>
      <c r="H285" s="350">
        <f>'цена(1,4 цк)'!U122</f>
        <v>1.3111128400000001</v>
      </c>
      <c r="I285" s="349">
        <f>'цена(1,4 цк)'!U153</f>
        <v>1.4160683520000001</v>
      </c>
      <c r="J285" s="311">
        <f>'цена(1,4 цк)'!U184</f>
        <v>1.4090936040000002</v>
      </c>
      <c r="K285" s="311">
        <f>'цена(1,4 цк)'!U215</f>
        <v>1.3684687560000002</v>
      </c>
      <c r="L285" s="350">
        <f>'цена(1,4 цк)'!U246</f>
        <v>1.3355528400000001</v>
      </c>
      <c r="M285" s="349">
        <f>'цена(1,4 цк)'!U277</f>
        <v>1.4445983520000001</v>
      </c>
      <c r="N285" s="311">
        <f>'цена(1,4 цк)'!U308</f>
        <v>1.4376236040000001</v>
      </c>
      <c r="O285" s="311">
        <f>'цена(1,4 цк)'!U339</f>
        <v>1.3969987560000001</v>
      </c>
      <c r="P285" s="356">
        <f>'цена(1,4 цк)'!U370</f>
        <v>1.36408284</v>
      </c>
      <c r="Q285" s="349">
        <f>'цена(1,4 цк)'!U401</f>
        <v>1.5398683520000001</v>
      </c>
      <c r="R285" s="311">
        <f>'цена(1,4 цк)'!U432</f>
        <v>1.5328936040000001</v>
      </c>
      <c r="S285" s="311">
        <f>'цена(1,4 цк)'!U463</f>
        <v>1.4922687560000001</v>
      </c>
      <c r="T285" s="350">
        <f>'цена(1,4 цк)'!U494</f>
        <v>1.45935284</v>
      </c>
    </row>
    <row r="286" spans="3:20" x14ac:dyDescent="0.2">
      <c r="C286" s="538"/>
      <c r="D286" s="345">
        <v>17</v>
      </c>
      <c r="E286" s="349">
        <f>'цена(1,4 цк)'!V29</f>
        <v>0.82702861600000011</v>
      </c>
      <c r="F286" s="311">
        <f>'цена(1,4 цк)'!V60</f>
        <v>0.822988057</v>
      </c>
      <c r="G286" s="311">
        <f>'цена(1,4 цк)'!V91</f>
        <v>0.79945357300000008</v>
      </c>
      <c r="H286" s="350">
        <f>'цена(1,4 цк)'!V122</f>
        <v>0.78038497000000007</v>
      </c>
      <c r="I286" s="349">
        <f>'цена(1,4 цк)'!V153</f>
        <v>0.85146861600000001</v>
      </c>
      <c r="J286" s="311">
        <f>'цена(1,4 цк)'!V184</f>
        <v>0.84742805700000012</v>
      </c>
      <c r="K286" s="311">
        <f>'цена(1,4 цк)'!V215</f>
        <v>0.8238935730000001</v>
      </c>
      <c r="L286" s="350">
        <f>'цена(1,4 цк)'!V246</f>
        <v>0.80482496999999997</v>
      </c>
      <c r="M286" s="349">
        <f>'цена(1,4 цк)'!V277</f>
        <v>0.87999861599999996</v>
      </c>
      <c r="N286" s="311">
        <f>'цена(1,4 цк)'!V308</f>
        <v>0.87595805700000007</v>
      </c>
      <c r="O286" s="311">
        <f>'цена(1,4 цк)'!V339</f>
        <v>0.85242357300000005</v>
      </c>
      <c r="P286" s="356">
        <f>'цена(1,4 цк)'!V370</f>
        <v>0.83335497000000003</v>
      </c>
      <c r="Q286" s="349">
        <f>'цена(1,4 цк)'!V401</f>
        <v>0.97526861600000003</v>
      </c>
      <c r="R286" s="311">
        <f>'цена(1,4 цк)'!V432</f>
        <v>0.97122805700000003</v>
      </c>
      <c r="S286" s="311">
        <f>'цена(1,4 цк)'!V463</f>
        <v>0.94769357300000012</v>
      </c>
      <c r="T286" s="350">
        <f>'цена(1,4 цк)'!V494</f>
        <v>0.92862497000000011</v>
      </c>
    </row>
    <row r="287" spans="3:20" x14ac:dyDescent="0.2">
      <c r="C287" s="538"/>
      <c r="D287" s="345">
        <v>18</v>
      </c>
      <c r="E287" s="349">
        <f>'цена(1,4 цк)'!W29</f>
        <v>1.354260376</v>
      </c>
      <c r="F287" s="311">
        <f>'цена(1,4 цк)'!W60</f>
        <v>1.3474798269999999</v>
      </c>
      <c r="G287" s="311">
        <f>'цена(1,4 цк)'!W91</f>
        <v>1.307986103</v>
      </c>
      <c r="H287" s="350">
        <f>'цена(1,4 цк)'!W122</f>
        <v>1.27598667</v>
      </c>
      <c r="I287" s="349">
        <f>'цена(1,4 цк)'!W153</f>
        <v>1.3787003760000001</v>
      </c>
      <c r="J287" s="311">
        <f>'цена(1,4 цк)'!W184</f>
        <v>1.3719198269999999</v>
      </c>
      <c r="K287" s="311">
        <f>'цена(1,4 цк)'!W215</f>
        <v>1.332426103</v>
      </c>
      <c r="L287" s="350">
        <f>'цена(1,4 цк)'!W246</f>
        <v>1.30042667</v>
      </c>
      <c r="M287" s="349">
        <f>'цена(1,4 цк)'!W277</f>
        <v>1.407230376</v>
      </c>
      <c r="N287" s="311">
        <f>'цена(1,4 цк)'!W308</f>
        <v>1.4004498269999999</v>
      </c>
      <c r="O287" s="311">
        <f>'цена(1,4 цк)'!W339</f>
        <v>1.3609561029999999</v>
      </c>
      <c r="P287" s="356">
        <f>'цена(1,4 цк)'!W370</f>
        <v>1.32895667</v>
      </c>
      <c r="Q287" s="349">
        <f>'цена(1,4 цк)'!W401</f>
        <v>1.502500376</v>
      </c>
      <c r="R287" s="311">
        <f>'цена(1,4 цк)'!W432</f>
        <v>1.4957198269999998</v>
      </c>
      <c r="S287" s="311">
        <f>'цена(1,4 цк)'!W463</f>
        <v>1.4562261029999999</v>
      </c>
      <c r="T287" s="350">
        <f>'цена(1,4 цк)'!W494</f>
        <v>1.4242266699999999</v>
      </c>
    </row>
    <row r="288" spans="3:20" x14ac:dyDescent="0.2">
      <c r="C288" s="538"/>
      <c r="D288" s="345">
        <v>19</v>
      </c>
      <c r="E288" s="349">
        <f>'цена(1,4 цк)'!X29</f>
        <v>0.82660086399999999</v>
      </c>
      <c r="F288" s="311">
        <f>'цена(1,4 цк)'!X60</f>
        <v>0.82256252799999996</v>
      </c>
      <c r="G288" s="311">
        <f>'цена(1,4 цк)'!X91</f>
        <v>0.79904099200000001</v>
      </c>
      <c r="H288" s="350">
        <f>'цена(1,4 цк)'!X122</f>
        <v>0.77998288000000005</v>
      </c>
      <c r="I288" s="349">
        <f>'цена(1,4 цк)'!X153</f>
        <v>0.85104086400000001</v>
      </c>
      <c r="J288" s="311">
        <f>'цена(1,4 цк)'!X184</f>
        <v>0.84700252799999998</v>
      </c>
      <c r="K288" s="311">
        <f>'цена(1,4 цк)'!X215</f>
        <v>0.82348099200000002</v>
      </c>
      <c r="L288" s="350">
        <f>'цена(1,4 цк)'!X246</f>
        <v>0.80442288000000006</v>
      </c>
      <c r="M288" s="349">
        <f>'цена(1,4 цк)'!X277</f>
        <v>0.87957086400000006</v>
      </c>
      <c r="N288" s="311">
        <f>'цена(1,4 цк)'!X308</f>
        <v>0.87553252799999992</v>
      </c>
      <c r="O288" s="311">
        <f>'цена(1,4 цк)'!X339</f>
        <v>0.85201099199999997</v>
      </c>
      <c r="P288" s="356">
        <f>'цена(1,4 цк)'!X370</f>
        <v>0.83295288000000001</v>
      </c>
      <c r="Q288" s="349">
        <f>'цена(1,4 цк)'!X401</f>
        <v>0.97484086400000003</v>
      </c>
      <c r="R288" s="311">
        <f>'цена(1,4 цк)'!X432</f>
        <v>0.97080252799999989</v>
      </c>
      <c r="S288" s="311">
        <f>'цена(1,4 цк)'!X463</f>
        <v>0.94728099199999993</v>
      </c>
      <c r="T288" s="350">
        <f>'цена(1,4 цк)'!X494</f>
        <v>0.92822288000000008</v>
      </c>
    </row>
    <row r="289" spans="3:20" x14ac:dyDescent="0.2">
      <c r="C289" s="538"/>
      <c r="D289" s="345">
        <v>20</v>
      </c>
      <c r="E289" s="349">
        <f>'цена(1,4 цк)'!Y29</f>
        <v>0.83223841600000015</v>
      </c>
      <c r="F289" s="311">
        <f>'цена(1,4 цк)'!Y60</f>
        <v>0.82817078200000016</v>
      </c>
      <c r="G289" s="311">
        <f>'цена(1,4 цк)'!Y91</f>
        <v>0.80447859799999999</v>
      </c>
      <c r="H289" s="350">
        <f>'цена(1,4 цк)'!Y122</f>
        <v>0.78528222000000003</v>
      </c>
      <c r="I289" s="349">
        <f>'цена(1,4 цк)'!Y153</f>
        <v>0.85667841599999994</v>
      </c>
      <c r="J289" s="311">
        <f>'цена(1,4 цк)'!Y184</f>
        <v>0.85261078199999996</v>
      </c>
      <c r="K289" s="311">
        <f>'цена(1,4 цк)'!Y215</f>
        <v>0.82891859800000001</v>
      </c>
      <c r="L289" s="350">
        <f>'цена(1,4 цк)'!Y246</f>
        <v>0.80972222000000005</v>
      </c>
      <c r="M289" s="349">
        <f>'цена(1,4 цк)'!Y277</f>
        <v>0.885208416</v>
      </c>
      <c r="N289" s="311">
        <f>'цена(1,4 цк)'!Y308</f>
        <v>0.8811407819999999</v>
      </c>
      <c r="O289" s="311">
        <f>'цена(1,4 цк)'!Y339</f>
        <v>0.85744859799999995</v>
      </c>
      <c r="P289" s="356">
        <f>'цена(1,4 цк)'!Y370</f>
        <v>0.83825221999999999</v>
      </c>
      <c r="Q289" s="349">
        <f>'цена(1,4 цк)'!Y401</f>
        <v>0.98047841600000019</v>
      </c>
      <c r="R289" s="311">
        <f>'цена(1,4 цк)'!Y432</f>
        <v>0.9764107820000002</v>
      </c>
      <c r="S289" s="311">
        <f>'цена(1,4 цк)'!Y463</f>
        <v>0.95271859800000003</v>
      </c>
      <c r="T289" s="350">
        <f>'цена(1,4 цк)'!Y494</f>
        <v>0.93352222000000007</v>
      </c>
    </row>
    <row r="290" spans="3:20" x14ac:dyDescent="0.2">
      <c r="C290" s="538"/>
      <c r="D290" s="345">
        <v>21</v>
      </c>
      <c r="E290" s="349">
        <f>'цена(1,4 цк)'!Z29</f>
        <v>0.8402231200000001</v>
      </c>
      <c r="F290" s="311">
        <f>'цена(1,4 цк)'!Z60</f>
        <v>0.83611399000000008</v>
      </c>
      <c r="G290" s="311">
        <f>'цена(1,4 цк)'!Z91</f>
        <v>0.81218011000000001</v>
      </c>
      <c r="H290" s="350">
        <f>'цена(1,4 цк)'!Z122</f>
        <v>0.79278789999999999</v>
      </c>
      <c r="I290" s="349">
        <f>'цена(1,4 цк)'!Z153</f>
        <v>0.8646631199999999</v>
      </c>
      <c r="J290" s="311">
        <f>'цена(1,4 цк)'!Z184</f>
        <v>0.86055398999999999</v>
      </c>
      <c r="K290" s="311">
        <f>'цена(1,4 цк)'!Z215</f>
        <v>0.83662010999999992</v>
      </c>
      <c r="L290" s="350">
        <f>'цена(1,4 цк)'!Z246</f>
        <v>0.81722790000000001</v>
      </c>
      <c r="M290" s="349">
        <f>'цена(1,4 цк)'!Z277</f>
        <v>0.89319311999999995</v>
      </c>
      <c r="N290" s="311">
        <f>'цена(1,4 цк)'!Z308</f>
        <v>0.88908398999999994</v>
      </c>
      <c r="O290" s="311">
        <f>'цена(1,4 цк)'!Z339</f>
        <v>0.86515010999999997</v>
      </c>
      <c r="P290" s="356">
        <f>'цена(1,4 цк)'!Z370</f>
        <v>0.84575789999999995</v>
      </c>
      <c r="Q290" s="349">
        <f>'цена(1,4 цк)'!Z401</f>
        <v>0.98846312000000014</v>
      </c>
      <c r="R290" s="311">
        <f>'цена(1,4 цк)'!Z432</f>
        <v>0.98435399000000001</v>
      </c>
      <c r="S290" s="311">
        <f>'цена(1,4 цк)'!Z463</f>
        <v>0.96042011000000005</v>
      </c>
      <c r="T290" s="350">
        <f>'цена(1,4 цк)'!Z494</f>
        <v>0.94102790000000003</v>
      </c>
    </row>
    <row r="291" spans="3:20" x14ac:dyDescent="0.2">
      <c r="C291" s="538"/>
      <c r="D291" s="345">
        <v>22</v>
      </c>
      <c r="E291" s="349">
        <f>'цена(1,4 цк)'!AA29</f>
        <v>0.83683400799999996</v>
      </c>
      <c r="F291" s="311">
        <f>'цена(1,4 цк)'!AA60</f>
        <v>0.83274249099999986</v>
      </c>
      <c r="G291" s="311">
        <f>'цена(1,4 цк)'!AA91</f>
        <v>0.80891119899999986</v>
      </c>
      <c r="H291" s="350">
        <f>'цена(1,4 цк)'!AA122</f>
        <v>0.78960210999999991</v>
      </c>
      <c r="I291" s="349">
        <f>'цена(1,4 цк)'!AA153</f>
        <v>0.86127400799999998</v>
      </c>
      <c r="J291" s="311">
        <f>'цена(1,4 цк)'!AA184</f>
        <v>0.85718249099999988</v>
      </c>
      <c r="K291" s="311">
        <f>'цена(1,4 цк)'!AA215</f>
        <v>0.83335119899999999</v>
      </c>
      <c r="L291" s="350">
        <f>'цена(1,4 цк)'!AA246</f>
        <v>0.81404210999999993</v>
      </c>
      <c r="M291" s="349">
        <f>'цена(1,4 цк)'!AA277</f>
        <v>0.88980400799999992</v>
      </c>
      <c r="N291" s="311">
        <f>'цена(1,4 цк)'!AA308</f>
        <v>0.88571249099999994</v>
      </c>
      <c r="O291" s="311">
        <f>'цена(1,4 цк)'!AA339</f>
        <v>0.86188119899999993</v>
      </c>
      <c r="P291" s="356">
        <f>'цена(1,4 цк)'!AA370</f>
        <v>0.84257210999999999</v>
      </c>
      <c r="Q291" s="349">
        <f>'цена(1,4 цк)'!AA401</f>
        <v>0.98507400799999989</v>
      </c>
      <c r="R291" s="311">
        <f>'цена(1,4 цк)'!AA432</f>
        <v>0.9809824909999999</v>
      </c>
      <c r="S291" s="311">
        <f>'цена(1,4 цк)'!AA463</f>
        <v>0.9571511989999999</v>
      </c>
      <c r="T291" s="350">
        <f>'цена(1,4 цк)'!AA494</f>
        <v>0.93784210999999995</v>
      </c>
    </row>
    <row r="292" spans="3:20" ht="13.5" thickBot="1" x14ac:dyDescent="0.25">
      <c r="C292" s="539"/>
      <c r="D292" s="346">
        <v>23</v>
      </c>
      <c r="E292" s="351">
        <f>'цена(1,4 цк)'!AB29</f>
        <v>0.79490334400000007</v>
      </c>
      <c r="F292" s="314">
        <f>'цена(1,4 цк)'!AB60</f>
        <v>0.7910297380000002</v>
      </c>
      <c r="G292" s="314">
        <f>'цена(1,4 цк)'!AB91</f>
        <v>0.76846768200000004</v>
      </c>
      <c r="H292" s="352">
        <f>'цена(1,4 цк)'!AB122</f>
        <v>0.75018698000000017</v>
      </c>
      <c r="I292" s="351">
        <f>'цена(1,4 цк)'!AB153</f>
        <v>0.81934334400000008</v>
      </c>
      <c r="J292" s="314">
        <f>'цена(1,4 цк)'!AB184</f>
        <v>0.815469738</v>
      </c>
      <c r="K292" s="314">
        <f>'цена(1,4 цк)'!AB215</f>
        <v>0.79290768200000006</v>
      </c>
      <c r="L292" s="352">
        <f>'цена(1,4 цк)'!AB246</f>
        <v>0.77462697999999997</v>
      </c>
      <c r="M292" s="351">
        <f>'цена(1,4 цк)'!AB277</f>
        <v>0.84787334400000014</v>
      </c>
      <c r="N292" s="314">
        <f>'цена(1,4 цк)'!AB308</f>
        <v>0.84399973799999994</v>
      </c>
      <c r="O292" s="314">
        <f>'цена(1,4 цк)'!AB339</f>
        <v>0.821437682</v>
      </c>
      <c r="P292" s="357">
        <f>'цена(1,4 цк)'!AB370</f>
        <v>0.80315698000000002</v>
      </c>
      <c r="Q292" s="370">
        <f>'цена(1,4 цк)'!AB401</f>
        <v>0.94314334400000011</v>
      </c>
      <c r="R292" s="312">
        <f>'цена(1,4 цк)'!AB432</f>
        <v>0.93926973800000024</v>
      </c>
      <c r="S292" s="312">
        <f>'цена(1,4 цк)'!AB463</f>
        <v>0.91670768200000008</v>
      </c>
      <c r="T292" s="371">
        <f>'цена(1,4 цк)'!AB494</f>
        <v>0.89842698000000021</v>
      </c>
    </row>
    <row r="293" spans="3:20" x14ac:dyDescent="0.2">
      <c r="C293" s="537">
        <v>13</v>
      </c>
      <c r="D293" s="344">
        <v>0</v>
      </c>
      <c r="E293" s="347">
        <f>'цена(1,4 цк)'!E30</f>
        <v>0.82494469599999998</v>
      </c>
      <c r="F293" s="313">
        <f>'цена(1,4 цк)'!E61</f>
        <v>0.82091496699999988</v>
      </c>
      <c r="G293" s="313">
        <f>'цена(1,4 цк)'!E92</f>
        <v>0.79744356300000008</v>
      </c>
      <c r="H293" s="348">
        <f>'цена(1,4 цк)'!E123</f>
        <v>0.77842606999999997</v>
      </c>
      <c r="I293" s="347">
        <f>'цена(1,4 цк)'!E154</f>
        <v>0.84938469600000011</v>
      </c>
      <c r="J293" s="313">
        <f>'цена(1,4 цк)'!E185</f>
        <v>0.84535496700000001</v>
      </c>
      <c r="K293" s="313">
        <f>'цена(1,4 цк)'!E216</f>
        <v>0.82188356300000009</v>
      </c>
      <c r="L293" s="348">
        <f>'цена(1,4 цк)'!E247</f>
        <v>0.80286606999999999</v>
      </c>
      <c r="M293" s="347">
        <f>'цена(1,4 цк)'!E278</f>
        <v>0.87791469600000005</v>
      </c>
      <c r="N293" s="313">
        <f>'цена(1,4 цк)'!E309</f>
        <v>0.87388496699999996</v>
      </c>
      <c r="O293" s="313">
        <f>'цена(1,4 цк)'!E340</f>
        <v>0.85041356300000004</v>
      </c>
      <c r="P293" s="358">
        <f>'цена(1,4 цк)'!E371</f>
        <v>0.83139607000000004</v>
      </c>
      <c r="Q293" s="347">
        <f>'цена(1,4 цк)'!E402</f>
        <v>0.97318469600000002</v>
      </c>
      <c r="R293" s="313">
        <f>'цена(1,4 цк)'!E433</f>
        <v>0.96915496699999992</v>
      </c>
      <c r="S293" s="313">
        <f>'цена(1,4 цк)'!E464</f>
        <v>0.945683563</v>
      </c>
      <c r="T293" s="348">
        <f>'цена(1,4 цк)'!E495</f>
        <v>0.92666607000000001</v>
      </c>
    </row>
    <row r="294" spans="3:20" x14ac:dyDescent="0.2">
      <c r="C294" s="538"/>
      <c r="D294" s="345">
        <v>1</v>
      </c>
      <c r="E294" s="349">
        <f>'цена(1,4 цк)'!F30</f>
        <v>0.82101815200000006</v>
      </c>
      <c r="F294" s="311">
        <f>'цена(1,4 цк)'!F61</f>
        <v>0.81700882900000016</v>
      </c>
      <c r="G294" s="311">
        <f>'цена(1,4 цк)'!F92</f>
        <v>0.79365628100000007</v>
      </c>
      <c r="H294" s="350">
        <f>'цена(1,4 цк)'!F123</f>
        <v>0.77473508999999996</v>
      </c>
      <c r="I294" s="349">
        <f>'цена(1,4 цк)'!F154</f>
        <v>0.84545815200000007</v>
      </c>
      <c r="J294" s="311">
        <f>'цена(1,4 цк)'!F185</f>
        <v>0.84144882900000006</v>
      </c>
      <c r="K294" s="311">
        <f>'цена(1,4 цк)'!F216</f>
        <v>0.81809628099999998</v>
      </c>
      <c r="L294" s="350">
        <f>'цена(1,4 цк)'!F247</f>
        <v>0.79917508999999998</v>
      </c>
      <c r="M294" s="349">
        <f>'цена(1,4 цк)'!F278</f>
        <v>0.87398815200000002</v>
      </c>
      <c r="N294" s="311">
        <f>'цена(1,4 цк)'!F309</f>
        <v>0.86997882900000001</v>
      </c>
      <c r="O294" s="311">
        <f>'цена(1,4 цк)'!F340</f>
        <v>0.84662628099999993</v>
      </c>
      <c r="P294" s="356">
        <f>'цена(1,4 цк)'!F371</f>
        <v>0.82770508999999992</v>
      </c>
      <c r="Q294" s="349">
        <f>'цена(1,4 цк)'!F402</f>
        <v>0.96925815200000009</v>
      </c>
      <c r="R294" s="311">
        <f>'цена(1,4 цк)'!F433</f>
        <v>0.96524882900000009</v>
      </c>
      <c r="S294" s="311">
        <f>'цена(1,4 цк)'!F464</f>
        <v>0.941896281</v>
      </c>
      <c r="T294" s="350">
        <f>'цена(1,4 цк)'!F495</f>
        <v>0.92297509</v>
      </c>
    </row>
    <row r="295" spans="3:20" x14ac:dyDescent="0.2">
      <c r="C295" s="538"/>
      <c r="D295" s="345">
        <v>2</v>
      </c>
      <c r="E295" s="349">
        <f>'цена(1,4 цк)'!G30</f>
        <v>0.85028077600000018</v>
      </c>
      <c r="F295" s="311">
        <f>'цена(1,4 цк)'!G61</f>
        <v>0.84611937700000006</v>
      </c>
      <c r="G295" s="311">
        <f>'цена(1,4 цк)'!G92</f>
        <v>0.82188105300000014</v>
      </c>
      <c r="H295" s="350">
        <f>'цена(1,4 цк)'!G123</f>
        <v>0.80224217000000009</v>
      </c>
      <c r="I295" s="349">
        <f>'цена(1,4 цк)'!G154</f>
        <v>0.87472077600000009</v>
      </c>
      <c r="J295" s="311">
        <f>'цена(1,4 цк)'!G185</f>
        <v>0.87055937700000008</v>
      </c>
      <c r="K295" s="311">
        <f>'цена(1,4 цк)'!G216</f>
        <v>0.84632105300000016</v>
      </c>
      <c r="L295" s="350">
        <f>'цена(1,4 цк)'!G247</f>
        <v>0.82668216999999999</v>
      </c>
      <c r="M295" s="349">
        <f>'цена(1,4 цк)'!G278</f>
        <v>0.90325077600000003</v>
      </c>
      <c r="N295" s="311">
        <f>'цена(1,4 цк)'!G309</f>
        <v>0.89908937700000002</v>
      </c>
      <c r="O295" s="311">
        <f>'цена(1,4 цк)'!G340</f>
        <v>0.8748510530000001</v>
      </c>
      <c r="P295" s="356">
        <f>'цена(1,4 цк)'!G371</f>
        <v>0.85521217000000005</v>
      </c>
      <c r="Q295" s="349">
        <f>'цена(1,4 цк)'!G402</f>
        <v>0.99852077600000022</v>
      </c>
      <c r="R295" s="311">
        <f>'цена(1,4 цк)'!G433</f>
        <v>0.9943593770000001</v>
      </c>
      <c r="S295" s="311">
        <f>'цена(1,4 цк)'!G464</f>
        <v>0.97012105300000018</v>
      </c>
      <c r="T295" s="350">
        <f>'цена(1,4 цк)'!G495</f>
        <v>0.95048217000000013</v>
      </c>
    </row>
    <row r="296" spans="3:20" x14ac:dyDescent="0.2">
      <c r="C296" s="538"/>
      <c r="D296" s="345">
        <v>3</v>
      </c>
      <c r="E296" s="349">
        <f>'цена(1,4 цк)'!H30</f>
        <v>0.86007520000000004</v>
      </c>
      <c r="F296" s="311">
        <f>'цена(1,4 цк)'!H61</f>
        <v>0.85586289999999998</v>
      </c>
      <c r="G296" s="311">
        <f>'цена(1,4 цк)'!H92</f>
        <v>0.8313280999999999</v>
      </c>
      <c r="H296" s="350">
        <f>'цена(1,4 цк)'!H123</f>
        <v>0.81144899999999998</v>
      </c>
      <c r="I296" s="349">
        <f>'цена(1,4 цк)'!H154</f>
        <v>0.88451520000000006</v>
      </c>
      <c r="J296" s="311">
        <f>'цена(1,4 цк)'!H185</f>
        <v>0.8803029</v>
      </c>
      <c r="K296" s="311">
        <f>'цена(1,4 цк)'!H216</f>
        <v>0.85576810000000003</v>
      </c>
      <c r="L296" s="350">
        <f>'цена(1,4 цк)'!H247</f>
        <v>0.83588899999999999</v>
      </c>
      <c r="M296" s="349">
        <f>'цена(1,4 цк)'!H278</f>
        <v>0.9130452</v>
      </c>
      <c r="N296" s="311">
        <f>'цена(1,4 цк)'!H309</f>
        <v>0.90883289999999994</v>
      </c>
      <c r="O296" s="311">
        <f>'цена(1,4 цк)'!H340</f>
        <v>0.88429809999999998</v>
      </c>
      <c r="P296" s="356">
        <f>'цена(1,4 цк)'!H371</f>
        <v>0.86441899999999994</v>
      </c>
      <c r="Q296" s="349">
        <f>'цена(1,4 цк)'!H402</f>
        <v>1.0083152</v>
      </c>
      <c r="R296" s="311">
        <f>'цена(1,4 цк)'!H433</f>
        <v>1.0041028999999999</v>
      </c>
      <c r="S296" s="311">
        <f>'цена(1,4 цк)'!H464</f>
        <v>0.97956809999999994</v>
      </c>
      <c r="T296" s="350">
        <f>'цена(1,4 цк)'!H495</f>
        <v>0.95968900000000001</v>
      </c>
    </row>
    <row r="297" spans="3:20" x14ac:dyDescent="0.2">
      <c r="C297" s="538"/>
      <c r="D297" s="345">
        <v>4</v>
      </c>
      <c r="E297" s="349">
        <f>'цена(1,4 цк)'!I30</f>
        <v>1.405118992</v>
      </c>
      <c r="F297" s="311">
        <f>'цена(1,4 цк)'!I61</f>
        <v>1.398074134</v>
      </c>
      <c r="G297" s="311">
        <f>'цена(1,4 цк)'!I92</f>
        <v>1.357040926</v>
      </c>
      <c r="H297" s="350">
        <f>'цена(1,4 цк)'!I123</f>
        <v>1.32379414</v>
      </c>
      <c r="I297" s="349">
        <f>'цена(1,4 цк)'!I154</f>
        <v>1.429558992</v>
      </c>
      <c r="J297" s="311">
        <f>'цена(1,4 цк)'!I185</f>
        <v>1.422514134</v>
      </c>
      <c r="K297" s="311">
        <f>'цена(1,4 цк)'!I216</f>
        <v>1.3814809260000003</v>
      </c>
      <c r="L297" s="350">
        <f>'цена(1,4 цк)'!I247</f>
        <v>1.34823414</v>
      </c>
      <c r="M297" s="349">
        <f>'цена(1,4 цк)'!I278</f>
        <v>1.458088992</v>
      </c>
      <c r="N297" s="311">
        <f>'цена(1,4 цк)'!I309</f>
        <v>1.451044134</v>
      </c>
      <c r="O297" s="311">
        <f>'цена(1,4 цк)'!I340</f>
        <v>1.4100109260000002</v>
      </c>
      <c r="P297" s="356">
        <f>'цена(1,4 цк)'!I371</f>
        <v>1.3767641399999999</v>
      </c>
      <c r="Q297" s="349">
        <f>'цена(1,4 цк)'!I402</f>
        <v>1.5533589919999999</v>
      </c>
      <c r="R297" s="311">
        <f>'цена(1,4 цк)'!I433</f>
        <v>1.546314134</v>
      </c>
      <c r="S297" s="311">
        <f>'цена(1,4 цк)'!I464</f>
        <v>1.5052809260000002</v>
      </c>
      <c r="T297" s="350">
        <f>'цена(1,4 цк)'!I495</f>
        <v>1.4720341399999999</v>
      </c>
    </row>
    <row r="298" spans="3:20" x14ac:dyDescent="0.2">
      <c r="C298" s="538"/>
      <c r="D298" s="345">
        <v>5</v>
      </c>
      <c r="E298" s="349">
        <f>'цена(1,4 цк)'!J30</f>
        <v>0.92977683999999983</v>
      </c>
      <c r="F298" s="311">
        <f>'цена(1,4 цк)'!J61</f>
        <v>0.92520230499999989</v>
      </c>
      <c r="G298" s="311">
        <f>'цена(1,4 цк)'!J92</f>
        <v>0.8985576449999999</v>
      </c>
      <c r="H298" s="350">
        <f>'цена(1,4 цк)'!J123</f>
        <v>0.87696904999999992</v>
      </c>
      <c r="I298" s="349">
        <f>'цена(1,4 цк)'!J154</f>
        <v>0.95421683999999996</v>
      </c>
      <c r="J298" s="311">
        <f>'цена(1,4 цк)'!J185</f>
        <v>0.94964230500000002</v>
      </c>
      <c r="K298" s="311">
        <f>'цена(1,4 цк)'!J216</f>
        <v>0.92299764499999992</v>
      </c>
      <c r="L298" s="350">
        <f>'цена(1,4 цк)'!J247</f>
        <v>0.90140904999999993</v>
      </c>
      <c r="M298" s="349">
        <f>'цена(1,4 цк)'!J278</f>
        <v>0.9827468399999999</v>
      </c>
      <c r="N298" s="311">
        <f>'цена(1,4 цк)'!J309</f>
        <v>0.97817230499999996</v>
      </c>
      <c r="O298" s="311">
        <f>'цена(1,4 цк)'!J340</f>
        <v>0.95152764499999987</v>
      </c>
      <c r="P298" s="356">
        <f>'цена(1,4 цк)'!J371</f>
        <v>0.92993904999999999</v>
      </c>
      <c r="Q298" s="349">
        <f>'цена(1,4 цк)'!J402</f>
        <v>1.0780168400000001</v>
      </c>
      <c r="R298" s="311">
        <f>'цена(1,4 цк)'!J433</f>
        <v>1.0734423049999999</v>
      </c>
      <c r="S298" s="311">
        <f>'цена(1,4 цк)'!J464</f>
        <v>1.0467976449999998</v>
      </c>
      <c r="T298" s="350">
        <f>'цена(1,4 цк)'!J495</f>
        <v>1.02520905</v>
      </c>
    </row>
    <row r="299" spans="3:20" x14ac:dyDescent="0.2">
      <c r="C299" s="538"/>
      <c r="D299" s="345">
        <v>6</v>
      </c>
      <c r="E299" s="349">
        <f>'цена(1,4 цк)'!K30</f>
        <v>0.91347839200000003</v>
      </c>
      <c r="F299" s="311">
        <f>'цена(1,4 цк)'!K61</f>
        <v>0.90898855899999997</v>
      </c>
      <c r="G299" s="311">
        <f>'цена(1,4 цк)'!K92</f>
        <v>0.88283725099999999</v>
      </c>
      <c r="H299" s="350">
        <f>'цена(1,4 цк)'!K123</f>
        <v>0.86164839000000004</v>
      </c>
      <c r="I299" s="349">
        <f>'цена(1,4 цк)'!K154</f>
        <v>0.93791839200000005</v>
      </c>
      <c r="J299" s="311">
        <f>'цена(1,4 цк)'!K185</f>
        <v>0.9334285590000001</v>
      </c>
      <c r="K299" s="311">
        <f>'цена(1,4 цк)'!K216</f>
        <v>0.90727725100000012</v>
      </c>
      <c r="L299" s="350">
        <f>'цена(1,4 цк)'!K247</f>
        <v>0.88608839000000017</v>
      </c>
      <c r="M299" s="349">
        <f>'цена(1,4 цк)'!K278</f>
        <v>0.96644839199999999</v>
      </c>
      <c r="N299" s="311">
        <f>'цена(1,4 цк)'!K309</f>
        <v>0.96195855900000005</v>
      </c>
      <c r="O299" s="311">
        <f>'цена(1,4 цк)'!K340</f>
        <v>0.93580725100000006</v>
      </c>
      <c r="P299" s="356">
        <f>'цена(1,4 цк)'!K371</f>
        <v>0.91461839000000011</v>
      </c>
      <c r="Q299" s="349">
        <f>'цена(1,4 цк)'!K402</f>
        <v>1.061718392</v>
      </c>
      <c r="R299" s="311">
        <f>'цена(1,4 цк)'!K433</f>
        <v>1.0572285590000001</v>
      </c>
      <c r="S299" s="311">
        <f>'цена(1,4 цк)'!K464</f>
        <v>1.0310772509999999</v>
      </c>
      <c r="T299" s="350">
        <f>'цена(1,4 цк)'!K495</f>
        <v>1.00988839</v>
      </c>
    </row>
    <row r="300" spans="3:20" x14ac:dyDescent="0.2">
      <c r="C300" s="538"/>
      <c r="D300" s="345">
        <v>7</v>
      </c>
      <c r="E300" s="349">
        <f>'цена(1,4 цк)'!L30</f>
        <v>0.91305063999999991</v>
      </c>
      <c r="F300" s="311">
        <f>'цена(1,4 цк)'!L61</f>
        <v>0.90856302999999994</v>
      </c>
      <c r="G300" s="311">
        <f>'цена(1,4 цк)'!L92</f>
        <v>0.88242466999999991</v>
      </c>
      <c r="H300" s="350">
        <f>'цена(1,4 цк)'!L123</f>
        <v>0.86124629999999991</v>
      </c>
      <c r="I300" s="349">
        <f>'цена(1,4 цк)'!L154</f>
        <v>0.93749063999999993</v>
      </c>
      <c r="J300" s="311">
        <f>'цена(1,4 цк)'!L185</f>
        <v>0.93300302999999996</v>
      </c>
      <c r="K300" s="311">
        <f>'цена(1,4 цк)'!L216</f>
        <v>0.90686466999999993</v>
      </c>
      <c r="L300" s="350">
        <f>'цена(1,4 цк)'!L247</f>
        <v>0.88568629999999993</v>
      </c>
      <c r="M300" s="349">
        <f>'цена(1,4 цк)'!L278</f>
        <v>0.96602063999999999</v>
      </c>
      <c r="N300" s="311">
        <f>'цена(1,4 цк)'!L309</f>
        <v>0.9615330299999999</v>
      </c>
      <c r="O300" s="311">
        <f>'цена(1,4 цк)'!L340</f>
        <v>0.93539466999999987</v>
      </c>
      <c r="P300" s="356">
        <f>'цена(1,4 цк)'!L371</f>
        <v>0.91421629999999998</v>
      </c>
      <c r="Q300" s="349">
        <f>'цена(1,4 цк)'!L402</f>
        <v>1.06129064</v>
      </c>
      <c r="R300" s="311">
        <f>'цена(1,4 цк)'!L433</f>
        <v>1.05680303</v>
      </c>
      <c r="S300" s="311">
        <f>'цена(1,4 цк)'!L464</f>
        <v>1.0306646699999999</v>
      </c>
      <c r="T300" s="350">
        <f>'цена(1,4 цк)'!L495</f>
        <v>1.0094862999999998</v>
      </c>
    </row>
    <row r="301" spans="3:20" x14ac:dyDescent="0.2">
      <c r="C301" s="538"/>
      <c r="D301" s="345">
        <v>8</v>
      </c>
      <c r="E301" s="349">
        <f>'цена(1,4 цк)'!M30</f>
        <v>1.4370249039999998</v>
      </c>
      <c r="F301" s="311">
        <f>'цена(1,4 цк)'!M61</f>
        <v>1.4298142329999999</v>
      </c>
      <c r="G301" s="311">
        <f>'цена(1,4 цк)'!M92</f>
        <v>1.3878152370000001</v>
      </c>
      <c r="H301" s="350">
        <f>'цена(1,4 цк)'!M123</f>
        <v>1.3537859299999999</v>
      </c>
      <c r="I301" s="349">
        <f>'цена(1,4 цк)'!M154</f>
        <v>1.4614649039999998</v>
      </c>
      <c r="J301" s="311">
        <f>'цена(1,4 цк)'!M185</f>
        <v>1.4542542329999999</v>
      </c>
      <c r="K301" s="311">
        <f>'цена(1,4 цк)'!M216</f>
        <v>1.4122552370000001</v>
      </c>
      <c r="L301" s="350">
        <f>'цена(1,4 цк)'!M247</f>
        <v>1.3782259300000002</v>
      </c>
      <c r="M301" s="349">
        <f>'цена(1,4 цк)'!M278</f>
        <v>1.489994904</v>
      </c>
      <c r="N301" s="311">
        <f>'цена(1,4 цк)'!M309</f>
        <v>1.4827842329999998</v>
      </c>
      <c r="O301" s="311">
        <f>'цена(1,4 цк)'!M340</f>
        <v>1.4407852370000001</v>
      </c>
      <c r="P301" s="356">
        <f>'цена(1,4 цк)'!M371</f>
        <v>1.4067559300000001</v>
      </c>
      <c r="Q301" s="349">
        <f>'цена(1,4 цк)'!M402</f>
        <v>1.585264904</v>
      </c>
      <c r="R301" s="311">
        <f>'цена(1,4 цк)'!M433</f>
        <v>1.5780542329999998</v>
      </c>
      <c r="S301" s="311">
        <f>'цена(1,4 цк)'!M464</f>
        <v>1.536055237</v>
      </c>
      <c r="T301" s="350">
        <f>'цена(1,4 цк)'!M495</f>
        <v>1.5020259300000001</v>
      </c>
    </row>
    <row r="302" spans="3:20" x14ac:dyDescent="0.2">
      <c r="C302" s="538"/>
      <c r="D302" s="345">
        <v>9</v>
      </c>
      <c r="E302" s="349">
        <f>'цена(1,4 цк)'!N30</f>
        <v>1.431990592</v>
      </c>
      <c r="F302" s="311">
        <f>'цена(1,4 цк)'!N61</f>
        <v>1.4248060840000001</v>
      </c>
      <c r="G302" s="311">
        <f>'цена(1,4 цк)'!N92</f>
        <v>1.3829594759999999</v>
      </c>
      <c r="H302" s="350">
        <f>'цена(1,4 цк)'!N123</f>
        <v>1.3490536400000002</v>
      </c>
      <c r="I302" s="349">
        <f>'цена(1,4 цк)'!N154</f>
        <v>1.4564305920000002</v>
      </c>
      <c r="J302" s="311">
        <f>'цена(1,4 цк)'!N185</f>
        <v>1.4492460840000001</v>
      </c>
      <c r="K302" s="311">
        <f>'цена(1,4 цк)'!N216</f>
        <v>1.4073994760000001</v>
      </c>
      <c r="L302" s="350">
        <f>'цена(1,4 цк)'!N247</f>
        <v>1.3734936400000002</v>
      </c>
      <c r="M302" s="349">
        <f>'цена(1,4 цк)'!N278</f>
        <v>1.4849605920000002</v>
      </c>
      <c r="N302" s="311">
        <f>'цена(1,4 цк)'!N309</f>
        <v>1.477776084</v>
      </c>
      <c r="O302" s="311">
        <f>'цена(1,4 цк)'!N340</f>
        <v>1.4359294760000001</v>
      </c>
      <c r="P302" s="356">
        <f>'цена(1,4 цк)'!N371</f>
        <v>1.4020236400000001</v>
      </c>
      <c r="Q302" s="349">
        <f>'цена(1,4 цк)'!N402</f>
        <v>1.5802305920000002</v>
      </c>
      <c r="R302" s="311">
        <f>'цена(1,4 цк)'!N433</f>
        <v>1.573046084</v>
      </c>
      <c r="S302" s="311">
        <f>'цена(1,4 цк)'!N464</f>
        <v>1.5311994760000001</v>
      </c>
      <c r="T302" s="350">
        <f>'цена(1,4 цк)'!N495</f>
        <v>1.4972936400000001</v>
      </c>
    </row>
    <row r="303" spans="3:20" x14ac:dyDescent="0.2">
      <c r="C303" s="538"/>
      <c r="D303" s="345">
        <v>10</v>
      </c>
      <c r="E303" s="349">
        <f>'цена(1,4 цк)'!O30</f>
        <v>1.429709248</v>
      </c>
      <c r="F303" s="311">
        <f>'цена(1,4 цк)'!O61</f>
        <v>1.4225365959999998</v>
      </c>
      <c r="G303" s="311">
        <f>'цена(1,4 цк)'!O92</f>
        <v>1.3807590439999999</v>
      </c>
      <c r="H303" s="350">
        <f>'цена(1,4 цк)'!O123</f>
        <v>1.3469091599999998</v>
      </c>
      <c r="I303" s="349">
        <f>'цена(1,4 цк)'!O154</f>
        <v>1.454149248</v>
      </c>
      <c r="J303" s="311">
        <f>'цена(1,4 цк)'!O185</f>
        <v>1.4469765960000001</v>
      </c>
      <c r="K303" s="311">
        <f>'цена(1,4 цк)'!O216</f>
        <v>1.405199044</v>
      </c>
      <c r="L303" s="350">
        <f>'цена(1,4 цк)'!O247</f>
        <v>1.3713491600000001</v>
      </c>
      <c r="M303" s="349">
        <f>'цена(1,4 цк)'!O278</f>
        <v>1.4826792479999999</v>
      </c>
      <c r="N303" s="311">
        <f>'цена(1,4 цк)'!O309</f>
        <v>1.475506596</v>
      </c>
      <c r="O303" s="311">
        <f>'цена(1,4 цк)'!O340</f>
        <v>1.4337290439999999</v>
      </c>
      <c r="P303" s="356">
        <f>'цена(1,4 цк)'!O371</f>
        <v>1.39987916</v>
      </c>
      <c r="Q303" s="349">
        <f>'цена(1,4 цк)'!O402</f>
        <v>1.5779492479999999</v>
      </c>
      <c r="R303" s="311">
        <f>'цена(1,4 цк)'!O433</f>
        <v>1.570776596</v>
      </c>
      <c r="S303" s="311">
        <f>'цена(1,4 цк)'!O464</f>
        <v>1.5289990439999999</v>
      </c>
      <c r="T303" s="350">
        <f>'цена(1,4 цк)'!O495</f>
        <v>1.49514916</v>
      </c>
    </row>
    <row r="304" spans="3:20" x14ac:dyDescent="0.2">
      <c r="C304" s="538"/>
      <c r="D304" s="345">
        <v>11</v>
      </c>
      <c r="E304" s="349">
        <f>'цена(1,4 цк)'!P30</f>
        <v>1.427395</v>
      </c>
      <c r="F304" s="311">
        <f>'цена(1,4 цк)'!P61</f>
        <v>1.4202343749999999</v>
      </c>
      <c r="G304" s="311">
        <f>'цена(1,4 цк)'!P92</f>
        <v>1.3785268749999999</v>
      </c>
      <c r="H304" s="350">
        <f>'цена(1,4 цк)'!P123</f>
        <v>1.3447337499999998</v>
      </c>
      <c r="I304" s="349">
        <f>'цена(1,4 цк)'!P154</f>
        <v>1.451835</v>
      </c>
      <c r="J304" s="311">
        <f>'цена(1,4 цк)'!P185</f>
        <v>1.444674375</v>
      </c>
      <c r="K304" s="311">
        <f>'цена(1,4 цк)'!P216</f>
        <v>1.4029668750000002</v>
      </c>
      <c r="L304" s="350">
        <f>'цена(1,4 цк)'!P247</f>
        <v>1.3691737499999999</v>
      </c>
      <c r="M304" s="349">
        <f>'цена(1,4 цк)'!P278</f>
        <v>1.4803649999999999</v>
      </c>
      <c r="N304" s="311">
        <f>'цена(1,4 цк)'!P309</f>
        <v>1.4732043750000001</v>
      </c>
      <c r="O304" s="311">
        <f>'цена(1,4 цк)'!P340</f>
        <v>1.4314968750000001</v>
      </c>
      <c r="P304" s="356">
        <f>'цена(1,4 цк)'!P371</f>
        <v>1.3977037499999998</v>
      </c>
      <c r="Q304" s="349">
        <f>'цена(1,4 цк)'!P402</f>
        <v>1.5756349999999999</v>
      </c>
      <c r="R304" s="311">
        <f>'цена(1,4 цк)'!P433</f>
        <v>1.5684743750000001</v>
      </c>
      <c r="S304" s="311">
        <f>'цена(1,4 цк)'!P464</f>
        <v>1.5267668750000001</v>
      </c>
      <c r="T304" s="350">
        <f>'цена(1,4 цк)'!P495</f>
        <v>1.49297375</v>
      </c>
    </row>
    <row r="305" spans="3:20" x14ac:dyDescent="0.2">
      <c r="C305" s="538"/>
      <c r="D305" s="345">
        <v>12</v>
      </c>
      <c r="E305" s="349">
        <f>'цена(1,4 цк)'!Q30</f>
        <v>1.42947892</v>
      </c>
      <c r="F305" s="311">
        <f>'цена(1,4 цк)'!Q61</f>
        <v>1.422307465</v>
      </c>
      <c r="G305" s="311">
        <f>'цена(1,4 цк)'!Q92</f>
        <v>1.3805368849999999</v>
      </c>
      <c r="H305" s="350">
        <f>'цена(1,4 цк)'!Q123</f>
        <v>1.34669265</v>
      </c>
      <c r="I305" s="349">
        <f>'цена(1,4 цк)'!Q154</f>
        <v>1.45391892</v>
      </c>
      <c r="J305" s="311">
        <f>'цена(1,4 цк)'!Q185</f>
        <v>1.4467474650000001</v>
      </c>
      <c r="K305" s="311">
        <f>'цена(1,4 цк)'!Q216</f>
        <v>1.404976885</v>
      </c>
      <c r="L305" s="350">
        <f>'цена(1,4 цк)'!Q247</f>
        <v>1.3711326500000001</v>
      </c>
      <c r="M305" s="349">
        <f>'цена(1,4 цк)'!Q278</f>
        <v>1.4824489199999999</v>
      </c>
      <c r="N305" s="311">
        <f>'цена(1,4 цк)'!Q309</f>
        <v>1.475277465</v>
      </c>
      <c r="O305" s="311">
        <f>'цена(1,4 цк)'!Q340</f>
        <v>1.4335068850000001</v>
      </c>
      <c r="P305" s="356">
        <f>'цена(1,4 цк)'!Q371</f>
        <v>1.39966265</v>
      </c>
      <c r="Q305" s="349">
        <f>'цена(1,4 цк)'!Q402</f>
        <v>1.5777189200000001</v>
      </c>
      <c r="R305" s="311">
        <f>'цена(1,4 цк)'!Q433</f>
        <v>1.5705474650000002</v>
      </c>
      <c r="S305" s="311">
        <f>'цена(1,4 цк)'!Q464</f>
        <v>1.5287768850000001</v>
      </c>
      <c r="T305" s="350">
        <f>'цена(1,4 цк)'!Q495</f>
        <v>1.49493265</v>
      </c>
    </row>
    <row r="306" spans="3:20" x14ac:dyDescent="0.2">
      <c r="C306" s="538"/>
      <c r="D306" s="345">
        <v>13</v>
      </c>
      <c r="E306" s="349">
        <f>'цена(1,4 цк)'!R30</f>
        <v>1.4391636639999998</v>
      </c>
      <c r="F306" s="311">
        <f>'цена(1,4 цк)'!R61</f>
        <v>1.4319418780000002</v>
      </c>
      <c r="G306" s="311">
        <f>'цена(1,4 цк)'!R92</f>
        <v>1.3898781419999999</v>
      </c>
      <c r="H306" s="350">
        <f>'цена(1,4 цк)'!R123</f>
        <v>1.3557963799999999</v>
      </c>
      <c r="I306" s="349">
        <f>'цена(1,4 цк)'!R154</f>
        <v>1.4636036640000001</v>
      </c>
      <c r="J306" s="311">
        <f>'цена(1,4 цк)'!R185</f>
        <v>1.4563818780000002</v>
      </c>
      <c r="K306" s="311">
        <f>'цена(1,4 цк)'!R216</f>
        <v>1.4143181420000002</v>
      </c>
      <c r="L306" s="350">
        <f>'цена(1,4 цк)'!R247</f>
        <v>1.3802363800000002</v>
      </c>
      <c r="M306" s="349">
        <f>'цена(1,4 цк)'!R278</f>
        <v>1.492133664</v>
      </c>
      <c r="N306" s="311">
        <f>'цена(1,4 цк)'!R309</f>
        <v>1.4849118780000001</v>
      </c>
      <c r="O306" s="311">
        <f>'цена(1,4 цк)'!R340</f>
        <v>1.4428481420000001</v>
      </c>
      <c r="P306" s="356">
        <f>'цена(1,4 цк)'!R371</f>
        <v>1.4087663800000001</v>
      </c>
      <c r="Q306" s="349">
        <f>'цена(1,4 цк)'!R402</f>
        <v>1.587403664</v>
      </c>
      <c r="R306" s="311">
        <f>'цена(1,4 цк)'!R433</f>
        <v>1.5801818780000001</v>
      </c>
      <c r="S306" s="311">
        <f>'цена(1,4 цк)'!R464</f>
        <v>1.5381181420000001</v>
      </c>
      <c r="T306" s="350">
        <f>'цена(1,4 цк)'!R495</f>
        <v>1.5040363800000001</v>
      </c>
    </row>
    <row r="307" spans="3:20" x14ac:dyDescent="0.2">
      <c r="C307" s="538"/>
      <c r="D307" s="345">
        <v>14</v>
      </c>
      <c r="E307" s="349">
        <f>'цена(1,4 цк)'!S30</f>
        <v>0.90372783999999995</v>
      </c>
      <c r="F307" s="311">
        <f>'цена(1,4 цк)'!S61</f>
        <v>0.89928867999999984</v>
      </c>
      <c r="G307" s="311">
        <f>'цена(1,4 цк)'!S92</f>
        <v>0.87343251999999993</v>
      </c>
      <c r="H307" s="350">
        <f>'цена(1,4 цк)'!S123</f>
        <v>0.85248279999999987</v>
      </c>
      <c r="I307" s="349">
        <f>'цена(1,4 цк)'!S154</f>
        <v>0.92816783999999997</v>
      </c>
      <c r="J307" s="311">
        <f>'цена(1,4 цк)'!S185</f>
        <v>0.92372867999999997</v>
      </c>
      <c r="K307" s="311">
        <f>'цена(1,4 цк)'!S216</f>
        <v>0.89787252000000006</v>
      </c>
      <c r="L307" s="350">
        <f>'цена(1,4 цк)'!S247</f>
        <v>0.87692279999999989</v>
      </c>
      <c r="M307" s="349">
        <f>'цена(1,4 цк)'!S278</f>
        <v>0.95669783999999991</v>
      </c>
      <c r="N307" s="311">
        <f>'цена(1,4 цк)'!S309</f>
        <v>0.95225867999999991</v>
      </c>
      <c r="O307" s="311">
        <f>'цена(1,4 цк)'!S340</f>
        <v>0.92640252000000001</v>
      </c>
      <c r="P307" s="356">
        <f>'цена(1,4 цк)'!S371</f>
        <v>0.90545279999999995</v>
      </c>
      <c r="Q307" s="349">
        <f>'цена(1,4 цк)'!S402</f>
        <v>1.0519678400000001</v>
      </c>
      <c r="R307" s="311">
        <f>'цена(1,4 цк)'!S433</f>
        <v>1.0475286799999999</v>
      </c>
      <c r="S307" s="311">
        <f>'цена(1,4 цк)'!S464</f>
        <v>1.0216725199999999</v>
      </c>
      <c r="T307" s="350">
        <f>'цена(1,4 цк)'!S495</f>
        <v>1.0007227999999999</v>
      </c>
    </row>
    <row r="308" spans="3:20" x14ac:dyDescent="0.2">
      <c r="C308" s="538"/>
      <c r="D308" s="345">
        <v>15</v>
      </c>
      <c r="E308" s="349">
        <f>'цена(1,4 цк)'!T30</f>
        <v>0.92741872000000003</v>
      </c>
      <c r="F308" s="311">
        <f>'цена(1,4 цк)'!T61</f>
        <v>0.92285644</v>
      </c>
      <c r="G308" s="311">
        <f>'цена(1,4 цк)'!T92</f>
        <v>0.89628316000000008</v>
      </c>
      <c r="H308" s="350">
        <f>'цена(1,4 цк)'!T123</f>
        <v>0.8747524000000001</v>
      </c>
      <c r="I308" s="349">
        <f>'цена(1,4 цк)'!T154</f>
        <v>0.95185871999999994</v>
      </c>
      <c r="J308" s="311">
        <f>'цена(1,4 цк)'!T185</f>
        <v>0.94729643999999991</v>
      </c>
      <c r="K308" s="311">
        <f>'цена(1,4 цк)'!T216</f>
        <v>0.92072315999999998</v>
      </c>
      <c r="L308" s="350">
        <f>'цена(1,4 цк)'!T247</f>
        <v>0.8991924</v>
      </c>
      <c r="M308" s="349">
        <f>'цена(1,4 цк)'!T278</f>
        <v>0.98038871999999988</v>
      </c>
      <c r="N308" s="311">
        <f>'цена(1,4 цк)'!T309</f>
        <v>0.97582643999999996</v>
      </c>
      <c r="O308" s="311">
        <f>'цена(1,4 цк)'!T340</f>
        <v>0.94925315999999993</v>
      </c>
      <c r="P308" s="356">
        <f>'цена(1,4 цк)'!T371</f>
        <v>0.92772239999999995</v>
      </c>
      <c r="Q308" s="349">
        <f>'цена(1,4 цк)'!T402</f>
        <v>1.0756587200000001</v>
      </c>
      <c r="R308" s="311">
        <f>'цена(1,4 цк)'!T433</f>
        <v>1.07109644</v>
      </c>
      <c r="S308" s="311">
        <f>'цена(1,4 цк)'!T464</f>
        <v>1.04452316</v>
      </c>
      <c r="T308" s="350">
        <f>'цена(1,4 цк)'!T495</f>
        <v>1.0229924000000001</v>
      </c>
    </row>
    <row r="309" spans="3:20" x14ac:dyDescent="0.2">
      <c r="C309" s="538"/>
      <c r="D309" s="345">
        <v>16</v>
      </c>
      <c r="E309" s="349">
        <f>'цена(1,4 цк)'!U30</f>
        <v>1.4255414079999997</v>
      </c>
      <c r="F309" s="311">
        <f>'цена(1,4 цк)'!U61</f>
        <v>1.418390416</v>
      </c>
      <c r="G309" s="311">
        <f>'цена(1,4 цк)'!U92</f>
        <v>1.3767390239999999</v>
      </c>
      <c r="H309" s="350">
        <f>'цена(1,4 цк)'!U123</f>
        <v>1.3429913600000001</v>
      </c>
      <c r="I309" s="349">
        <f>'цена(1,4 цк)'!U154</f>
        <v>1.449981408</v>
      </c>
      <c r="J309" s="311">
        <f>'цена(1,4 цк)'!U185</f>
        <v>1.4428304160000001</v>
      </c>
      <c r="K309" s="311">
        <f>'цена(1,4 цк)'!U216</f>
        <v>1.4011790239999999</v>
      </c>
      <c r="L309" s="350">
        <f>'цена(1,4 цк)'!U247</f>
        <v>1.3674313600000001</v>
      </c>
      <c r="M309" s="349">
        <f>'цена(1,4 цк)'!U278</f>
        <v>1.4785114079999999</v>
      </c>
      <c r="N309" s="311">
        <f>'цена(1,4 цк)'!U309</f>
        <v>1.471360416</v>
      </c>
      <c r="O309" s="311">
        <f>'цена(1,4 цк)'!U340</f>
        <v>1.4297090240000001</v>
      </c>
      <c r="P309" s="356">
        <f>'цена(1,4 цк)'!U371</f>
        <v>1.39596136</v>
      </c>
      <c r="Q309" s="349">
        <f>'цена(1,4 цк)'!U402</f>
        <v>1.5737814079999999</v>
      </c>
      <c r="R309" s="311">
        <f>'цена(1,4 цк)'!U433</f>
        <v>1.566630416</v>
      </c>
      <c r="S309" s="311">
        <f>'цена(1,4 цк)'!U464</f>
        <v>1.5249790240000001</v>
      </c>
      <c r="T309" s="350">
        <f>'цена(1,4 цк)'!U495</f>
        <v>1.49123136</v>
      </c>
    </row>
    <row r="310" spans="3:20" x14ac:dyDescent="0.2">
      <c r="C310" s="538"/>
      <c r="D310" s="345">
        <v>17</v>
      </c>
      <c r="E310" s="349">
        <f>'цена(1,4 цк)'!V30</f>
        <v>1.3944690639999999</v>
      </c>
      <c r="F310" s="311">
        <f>'цена(1,4 цк)'!V61</f>
        <v>1.3874795529999999</v>
      </c>
      <c r="G310" s="311">
        <f>'цена(1,4 цк)'!V92</f>
        <v>1.346768717</v>
      </c>
      <c r="H310" s="350">
        <f>'цена(1,4 цк)'!V123</f>
        <v>1.31378313</v>
      </c>
      <c r="I310" s="349">
        <f>'цена(1,4 цк)'!V154</f>
        <v>1.4189090639999999</v>
      </c>
      <c r="J310" s="311">
        <f>'цена(1,4 цк)'!V185</f>
        <v>1.4119195529999999</v>
      </c>
      <c r="K310" s="311">
        <f>'цена(1,4 цк)'!V216</f>
        <v>1.371208717</v>
      </c>
      <c r="L310" s="350">
        <f>'цена(1,4 цк)'!V247</f>
        <v>1.33822313</v>
      </c>
      <c r="M310" s="349">
        <f>'цена(1,4 цк)'!V278</f>
        <v>1.4474390639999999</v>
      </c>
      <c r="N310" s="311">
        <f>'цена(1,4 цк)'!V309</f>
        <v>1.4404495529999999</v>
      </c>
      <c r="O310" s="311">
        <f>'цена(1,4 цк)'!V340</f>
        <v>1.399738717</v>
      </c>
      <c r="P310" s="356">
        <f>'цена(1,4 цк)'!V371</f>
        <v>1.36675313</v>
      </c>
      <c r="Q310" s="349">
        <f>'цена(1,4 цк)'!V402</f>
        <v>1.5427090639999999</v>
      </c>
      <c r="R310" s="311">
        <f>'цена(1,4 цк)'!V433</f>
        <v>1.5357195529999998</v>
      </c>
      <c r="S310" s="311">
        <f>'цена(1,4 цк)'!V464</f>
        <v>1.4950087169999999</v>
      </c>
      <c r="T310" s="350">
        <f>'цена(1,4 цк)'!V495</f>
        <v>1.4620231299999999</v>
      </c>
    </row>
    <row r="311" spans="3:20" x14ac:dyDescent="0.2">
      <c r="C311" s="538"/>
      <c r="D311" s="345">
        <v>18</v>
      </c>
      <c r="E311" s="349">
        <f>'цена(1,4 цк)'!W30</f>
        <v>1.3880747200000001</v>
      </c>
      <c r="F311" s="311">
        <f>'цена(1,4 цк)'!W61</f>
        <v>1.3811184400000001</v>
      </c>
      <c r="G311" s="311">
        <f>'цена(1,4 цк)'!W92</f>
        <v>1.3406011600000001</v>
      </c>
      <c r="H311" s="350">
        <f>'цена(1,4 цк)'!W123</f>
        <v>1.3077724000000002</v>
      </c>
      <c r="I311" s="349">
        <f>'цена(1,4 цк)'!W154</f>
        <v>1.4125147200000001</v>
      </c>
      <c r="J311" s="311">
        <f>'цена(1,4 цк)'!W185</f>
        <v>1.4055584400000001</v>
      </c>
      <c r="K311" s="311">
        <f>'цена(1,4 цк)'!W216</f>
        <v>1.3650411600000003</v>
      </c>
      <c r="L311" s="350">
        <f>'цена(1,4 цк)'!W247</f>
        <v>1.3322124000000002</v>
      </c>
      <c r="M311" s="349">
        <f>'цена(1,4 цк)'!W278</f>
        <v>1.4410447200000001</v>
      </c>
      <c r="N311" s="311">
        <f>'цена(1,4 цк)'!W309</f>
        <v>1.43408844</v>
      </c>
      <c r="O311" s="311">
        <f>'цена(1,4 цк)'!W340</f>
        <v>1.3935711600000003</v>
      </c>
      <c r="P311" s="356">
        <f>'цена(1,4 цк)'!W371</f>
        <v>1.3607424000000001</v>
      </c>
      <c r="Q311" s="349">
        <f>'цена(1,4 цк)'!W402</f>
        <v>1.53631472</v>
      </c>
      <c r="R311" s="311">
        <f>'цена(1,4 цк)'!W433</f>
        <v>1.52935844</v>
      </c>
      <c r="S311" s="311">
        <f>'цена(1,4 цк)'!W464</f>
        <v>1.4888411600000002</v>
      </c>
      <c r="T311" s="350">
        <f>'цена(1,4 цк)'!W495</f>
        <v>1.4560124000000001</v>
      </c>
    </row>
    <row r="312" spans="3:20" x14ac:dyDescent="0.2">
      <c r="C312" s="538"/>
      <c r="D312" s="345">
        <v>19</v>
      </c>
      <c r="E312" s="349">
        <f>'цена(1,4 цк)'!X30</f>
        <v>1.3840823679999998</v>
      </c>
      <c r="F312" s="311">
        <f>'цена(1,4 цк)'!X61</f>
        <v>1.3771468359999999</v>
      </c>
      <c r="G312" s="311">
        <f>'цена(1,4 цк)'!X92</f>
        <v>1.3367504039999998</v>
      </c>
      <c r="H312" s="350">
        <f>'цена(1,4 цк)'!X123</f>
        <v>1.30401956</v>
      </c>
      <c r="I312" s="349">
        <f>'цена(1,4 цк)'!X154</f>
        <v>1.4085223679999999</v>
      </c>
      <c r="J312" s="311">
        <f>'цена(1,4 цк)'!X185</f>
        <v>1.4015868359999999</v>
      </c>
      <c r="K312" s="311">
        <f>'цена(1,4 цк)'!X216</f>
        <v>1.361190404</v>
      </c>
      <c r="L312" s="350">
        <f>'цена(1,4 цк)'!X247</f>
        <v>1.32845956</v>
      </c>
      <c r="M312" s="349">
        <f>'цена(1,4 цк)'!X278</f>
        <v>1.4370523679999998</v>
      </c>
      <c r="N312" s="311">
        <f>'цена(1,4 цк)'!X309</f>
        <v>1.4301168359999998</v>
      </c>
      <c r="O312" s="311">
        <f>'цена(1,4 цк)'!X340</f>
        <v>1.389720404</v>
      </c>
      <c r="P312" s="356">
        <f>'цена(1,4 цк)'!X371</f>
        <v>1.3569895599999999</v>
      </c>
      <c r="Q312" s="349">
        <f>'цена(1,4 цк)'!X402</f>
        <v>1.5323223679999998</v>
      </c>
      <c r="R312" s="311">
        <f>'цена(1,4 цк)'!X433</f>
        <v>1.5253868359999998</v>
      </c>
      <c r="S312" s="311">
        <f>'цена(1,4 цк)'!X464</f>
        <v>1.4849904039999999</v>
      </c>
      <c r="T312" s="350">
        <f>'цена(1,4 цк)'!X495</f>
        <v>1.4522595599999999</v>
      </c>
    </row>
    <row r="313" spans="3:20" x14ac:dyDescent="0.2">
      <c r="C313" s="538"/>
      <c r="D313" s="345">
        <v>20</v>
      </c>
      <c r="E313" s="349">
        <f>'цена(1,4 цк)'!Y30</f>
        <v>1.3665664719999999</v>
      </c>
      <c r="F313" s="311">
        <f>'цена(1,4 цк)'!Y61</f>
        <v>1.359721969</v>
      </c>
      <c r="G313" s="311">
        <f>'цена(1,4 цк)'!Y92</f>
        <v>1.3198557409999998</v>
      </c>
      <c r="H313" s="350">
        <f>'цена(1,4 цк)'!Y123</f>
        <v>1.28755449</v>
      </c>
      <c r="I313" s="349">
        <f>'цена(1,4 цк)'!Y154</f>
        <v>1.3910064719999999</v>
      </c>
      <c r="J313" s="311">
        <f>'цена(1,4 цк)'!Y185</f>
        <v>1.384161969</v>
      </c>
      <c r="K313" s="311">
        <f>'цена(1,4 цк)'!Y216</f>
        <v>1.3442957409999998</v>
      </c>
      <c r="L313" s="350">
        <f>'цена(1,4 цк)'!Y247</f>
        <v>1.31199449</v>
      </c>
      <c r="M313" s="349">
        <f>'цена(1,4 цк)'!Y278</f>
        <v>1.4195364720000001</v>
      </c>
      <c r="N313" s="311">
        <f>'цена(1,4 цк)'!Y309</f>
        <v>1.4126919689999999</v>
      </c>
      <c r="O313" s="311">
        <f>'цена(1,4 цк)'!Y340</f>
        <v>1.372825741</v>
      </c>
      <c r="P313" s="356">
        <f>'цена(1,4 цк)'!Y371</f>
        <v>1.34052449</v>
      </c>
      <c r="Q313" s="349">
        <f>'цена(1,4 цк)'!Y402</f>
        <v>1.5148064720000001</v>
      </c>
      <c r="R313" s="311">
        <f>'цена(1,4 цк)'!Y433</f>
        <v>1.5079619689999999</v>
      </c>
      <c r="S313" s="311">
        <f>'цена(1,4 цк)'!Y464</f>
        <v>1.468095741</v>
      </c>
      <c r="T313" s="350">
        <f>'цена(1,4 цк)'!Y495</f>
        <v>1.4357944899999999</v>
      </c>
    </row>
    <row r="314" spans="3:20" x14ac:dyDescent="0.2">
      <c r="C314" s="538"/>
      <c r="D314" s="345">
        <v>21</v>
      </c>
      <c r="E314" s="349">
        <f>'цена(1,4 цк)'!Z30</f>
        <v>0.86265268000000017</v>
      </c>
      <c r="F314" s="311">
        <f>'цена(1,4 цк)'!Z61</f>
        <v>0.85842698500000003</v>
      </c>
      <c r="G314" s="311">
        <f>'цена(1,4 цк)'!Z92</f>
        <v>0.83381416500000016</v>
      </c>
      <c r="H314" s="350">
        <f>'цена(1,4 цк)'!Z123</f>
        <v>0.81387185000000006</v>
      </c>
      <c r="I314" s="349">
        <f>'цена(1,4 цк)'!Z154</f>
        <v>0.88709268000000008</v>
      </c>
      <c r="J314" s="311">
        <f>'цена(1,4 цк)'!Z185</f>
        <v>0.88286698500000005</v>
      </c>
      <c r="K314" s="311">
        <f>'цена(1,4 цк)'!Z216</f>
        <v>0.85825416500000007</v>
      </c>
      <c r="L314" s="350">
        <f>'цена(1,4 цк)'!Z247</f>
        <v>0.83831185000000008</v>
      </c>
      <c r="M314" s="349">
        <f>'цена(1,4 цк)'!Z278</f>
        <v>0.91562268000000002</v>
      </c>
      <c r="N314" s="311">
        <f>'цена(1,4 цк)'!Z309</f>
        <v>0.91139698499999999</v>
      </c>
      <c r="O314" s="311">
        <f>'цена(1,4 цк)'!Z340</f>
        <v>0.88678416500000001</v>
      </c>
      <c r="P314" s="356">
        <f>'цена(1,4 цк)'!Z371</f>
        <v>0.86684185000000002</v>
      </c>
      <c r="Q314" s="349">
        <f>'цена(1,4 цк)'!Z402</f>
        <v>1.0108926800000002</v>
      </c>
      <c r="R314" s="311">
        <f>'цена(1,4 цк)'!Z433</f>
        <v>1.0066669850000001</v>
      </c>
      <c r="S314" s="311">
        <f>'цена(1,4 цк)'!Z464</f>
        <v>0.98205416500000009</v>
      </c>
      <c r="T314" s="350">
        <f>'цена(1,4 цк)'!Z495</f>
        <v>0.9621118500000001</v>
      </c>
    </row>
    <row r="315" spans="3:20" x14ac:dyDescent="0.2">
      <c r="C315" s="538"/>
      <c r="D315" s="345">
        <v>22</v>
      </c>
      <c r="E315" s="349">
        <f>'цена(1,4 цк)'!AA30</f>
        <v>0.83682303999999985</v>
      </c>
      <c r="F315" s="311">
        <f>'цена(1,4 цк)'!A61</f>
        <v>13</v>
      </c>
      <c r="G315" s="311">
        <f>'цена(1,4 цк)'!AA92</f>
        <v>0.80890061999999985</v>
      </c>
      <c r="H315" s="350">
        <f>'цена(1,4 цк)'!AA123</f>
        <v>0.78959179999999995</v>
      </c>
      <c r="I315" s="349">
        <f>'цена(1,4 цк)'!AA154</f>
        <v>0.86126303999999998</v>
      </c>
      <c r="J315" s="311">
        <f>'цена(1,4 цк)'!AA185</f>
        <v>0.85717157999999993</v>
      </c>
      <c r="K315" s="311">
        <f>'цена(1,4 цк)'!AA216</f>
        <v>0.83334061999999998</v>
      </c>
      <c r="L315" s="350">
        <f>'цена(1,4 цк)'!AA247</f>
        <v>0.81403179999999997</v>
      </c>
      <c r="M315" s="349">
        <f>'цена(1,4 цк)'!AA278</f>
        <v>0.88979303999999992</v>
      </c>
      <c r="N315" s="311">
        <f>'цена(1,4 цк)'!AA309</f>
        <v>0.88570157999999988</v>
      </c>
      <c r="O315" s="311">
        <f>'цена(1,4 цк)'!AA340</f>
        <v>0.86187061999999992</v>
      </c>
      <c r="P315" s="356">
        <f>'цена(1,4 цк)'!AA371</f>
        <v>0.84256179999999992</v>
      </c>
      <c r="Q315" s="349">
        <f>'цена(1,4 цк)'!AA402</f>
        <v>0.98506303999999989</v>
      </c>
      <c r="R315" s="311">
        <f>'цена(1,4 цк)'!AA433</f>
        <v>0.98097157999999995</v>
      </c>
      <c r="S315" s="311">
        <f>'цена(1,4 цк)'!AA464</f>
        <v>0.95714061999999989</v>
      </c>
      <c r="T315" s="350">
        <f>'цена(1,4 цк)'!AA495</f>
        <v>0.93783179999999988</v>
      </c>
    </row>
    <row r="316" spans="3:20" ht="13.5" thickBot="1" x14ac:dyDescent="0.25">
      <c r="C316" s="539"/>
      <c r="D316" s="346">
        <v>23</v>
      </c>
      <c r="E316" s="351">
        <f>'цена(1,4 цк)'!AB30</f>
        <v>0.813768304</v>
      </c>
      <c r="F316" s="314">
        <f>'цена(1,4 цк)'!AB61</f>
        <v>0.809796658</v>
      </c>
      <c r="G316" s="314">
        <f>'цена(1,4 цк)'!AB92</f>
        <v>0.78666356199999998</v>
      </c>
      <c r="H316" s="352">
        <f>'цена(1,4 цк)'!AB123</f>
        <v>0.76792017999999995</v>
      </c>
      <c r="I316" s="351">
        <f>'цена(1,4 цк)'!AB154</f>
        <v>0.83820830400000002</v>
      </c>
      <c r="J316" s="314">
        <f>'цена(1,4 цк)'!AB185</f>
        <v>0.83423665800000002</v>
      </c>
      <c r="K316" s="314">
        <f>'цена(1,4 цк)'!AB216</f>
        <v>0.811103562</v>
      </c>
      <c r="L316" s="352">
        <f>'цена(1,4 цк)'!AB247</f>
        <v>0.79236017999999997</v>
      </c>
      <c r="M316" s="351">
        <f>'цена(1,4 цк)'!AB278</f>
        <v>0.86673830399999996</v>
      </c>
      <c r="N316" s="314">
        <f>'цена(1,4 цк)'!AB309</f>
        <v>0.86276665799999996</v>
      </c>
      <c r="O316" s="314">
        <f>'цена(1,4 цк)'!AB340</f>
        <v>0.83963356199999994</v>
      </c>
      <c r="P316" s="357">
        <f>'цена(1,4 цк)'!AB371</f>
        <v>0.82089018000000002</v>
      </c>
      <c r="Q316" s="351">
        <f>'цена(1,4 цк)'!AB402</f>
        <v>0.96200830399999993</v>
      </c>
      <c r="R316" s="314">
        <f>'цена(1,4 цк)'!AB433</f>
        <v>0.95803665800000004</v>
      </c>
      <c r="S316" s="314">
        <f>'цена(1,4 цк)'!AB464</f>
        <v>0.93490356199999991</v>
      </c>
      <c r="T316" s="352">
        <f>'цена(1,4 цк)'!AB495</f>
        <v>0.91616017999999999</v>
      </c>
    </row>
    <row r="317" spans="3:20" x14ac:dyDescent="0.2">
      <c r="C317" s="537">
        <v>14</v>
      </c>
      <c r="D317" s="344">
        <v>0</v>
      </c>
      <c r="E317" s="347">
        <f>'цена(1,4 цк)'!E31</f>
        <v>0.80549843199999993</v>
      </c>
      <c r="F317" s="313">
        <f>'цена(1,4 цк)'!E62</f>
        <v>0.80156976400000002</v>
      </c>
      <c r="G317" s="313">
        <f>'цена(1,4 цк)'!E93</f>
        <v>0.77868699600000002</v>
      </c>
      <c r="H317" s="348">
        <f>'цена(1,4 цк)'!E124</f>
        <v>0.76014643999999998</v>
      </c>
      <c r="I317" s="347">
        <f>'цена(1,4 цк)'!E155</f>
        <v>0.82993843200000006</v>
      </c>
      <c r="J317" s="313">
        <f>'цена(1,4 цк)'!E186</f>
        <v>0.82600976400000004</v>
      </c>
      <c r="K317" s="313">
        <f>'цена(1,4 цк)'!E217</f>
        <v>0.80312699600000004</v>
      </c>
      <c r="L317" s="348">
        <f>'цена(1,4 цк)'!E248</f>
        <v>0.78458644</v>
      </c>
      <c r="M317" s="347">
        <f>'цена(1,4 цк)'!E279</f>
        <v>0.858468432</v>
      </c>
      <c r="N317" s="313">
        <f>'цена(1,4 цк)'!E310</f>
        <v>0.85453976399999998</v>
      </c>
      <c r="O317" s="313">
        <f>'цена(1,4 цк)'!E341</f>
        <v>0.83165699600000009</v>
      </c>
      <c r="P317" s="358">
        <f>'цена(1,4 цк)'!E372</f>
        <v>0.81311644000000005</v>
      </c>
      <c r="Q317" s="353">
        <f>'цена(1,4 цк)'!E403</f>
        <v>0.95373843199999997</v>
      </c>
      <c r="R317" s="354">
        <f>'цена(1,4 цк)'!E434</f>
        <v>0.94980976399999995</v>
      </c>
      <c r="S317" s="354">
        <f>'цена(1,4 цк)'!E465</f>
        <v>0.92692699600000006</v>
      </c>
      <c r="T317" s="355">
        <f>'цена(1,4 цк)'!E496</f>
        <v>0.90838644000000002</v>
      </c>
    </row>
    <row r="318" spans="3:20" x14ac:dyDescent="0.2">
      <c r="C318" s="538"/>
      <c r="D318" s="345">
        <v>1</v>
      </c>
      <c r="E318" s="349">
        <f>'цена(1,4 цк)'!F31</f>
        <v>0.79913699199999999</v>
      </c>
      <c r="F318" s="311">
        <f>'цена(1,4 цк)'!F62</f>
        <v>0.795241384</v>
      </c>
      <c r="G318" s="311">
        <f>'цена(1,4 цк)'!F93</f>
        <v>0.77255117600000001</v>
      </c>
      <c r="H318" s="350">
        <f>'цена(1,4 цк)'!F124</f>
        <v>0.75416664</v>
      </c>
      <c r="I318" s="349">
        <f>'цена(1,4 цк)'!F155</f>
        <v>0.82357699200000001</v>
      </c>
      <c r="J318" s="311">
        <f>'цена(1,4 цк)'!F186</f>
        <v>0.81968138400000012</v>
      </c>
      <c r="K318" s="311">
        <f>'цена(1,4 цк)'!F217</f>
        <v>0.79699117600000013</v>
      </c>
      <c r="L318" s="350">
        <f>'цена(1,4 цк)'!F248</f>
        <v>0.77860664000000013</v>
      </c>
      <c r="M318" s="349">
        <f>'цена(1,4 цк)'!F279</f>
        <v>0.85210699199999995</v>
      </c>
      <c r="N318" s="311">
        <f>'цена(1,4 цк)'!F310</f>
        <v>0.84821138400000007</v>
      </c>
      <c r="O318" s="311">
        <f>'цена(1,4 цк)'!F341</f>
        <v>0.82552117600000008</v>
      </c>
      <c r="P318" s="356">
        <f>'цена(1,4 цк)'!F372</f>
        <v>0.80713664000000007</v>
      </c>
      <c r="Q318" s="349">
        <f>'цена(1,4 цк)'!F403</f>
        <v>0.94737699199999992</v>
      </c>
      <c r="R318" s="311">
        <f>'цена(1,4 цк)'!F434</f>
        <v>0.94348138400000003</v>
      </c>
      <c r="S318" s="311">
        <f>'цена(1,4 цк)'!F465</f>
        <v>0.92079117600000004</v>
      </c>
      <c r="T318" s="350">
        <f>'цена(1,4 цк)'!F496</f>
        <v>0.90240664000000004</v>
      </c>
    </row>
    <row r="319" spans="3:20" x14ac:dyDescent="0.2">
      <c r="C319" s="538"/>
      <c r="D319" s="345">
        <v>2</v>
      </c>
      <c r="E319" s="349">
        <f>'цена(1,4 цк)'!G31</f>
        <v>0.80192286400000001</v>
      </c>
      <c r="F319" s="311">
        <f>'цена(1,4 цк)'!G62</f>
        <v>0.79801277800000003</v>
      </c>
      <c r="G319" s="311">
        <f>'цена(1,4 цк)'!G93</f>
        <v>0.77523824200000002</v>
      </c>
      <c r="H319" s="350">
        <f>'цена(1,4 цк)'!G124</f>
        <v>0.75678538000000006</v>
      </c>
      <c r="I319" s="349">
        <f>'цена(1,4 цк)'!G155</f>
        <v>0.82636286400000003</v>
      </c>
      <c r="J319" s="311">
        <f>'цена(1,4 цк)'!G186</f>
        <v>0.82245277800000005</v>
      </c>
      <c r="K319" s="311">
        <f>'цена(1,4 цк)'!G217</f>
        <v>0.79967824200000004</v>
      </c>
      <c r="L319" s="350">
        <f>'цена(1,4 цк)'!G248</f>
        <v>0.78122538000000008</v>
      </c>
      <c r="M319" s="349">
        <f>'цена(1,4 цк)'!G279</f>
        <v>0.85489286400000009</v>
      </c>
      <c r="N319" s="311">
        <f>'цена(1,4 цк)'!G310</f>
        <v>0.85098277800000011</v>
      </c>
      <c r="O319" s="311">
        <f>'цена(1,4 цк)'!G341</f>
        <v>0.82820824200000009</v>
      </c>
      <c r="P319" s="356">
        <f>'цена(1,4 цк)'!G372</f>
        <v>0.80975538000000002</v>
      </c>
      <c r="Q319" s="349">
        <f>'цена(1,4 цк)'!G403</f>
        <v>0.95016286400000005</v>
      </c>
      <c r="R319" s="311">
        <f>'цена(1,4 цк)'!G434</f>
        <v>0.94625277800000007</v>
      </c>
      <c r="S319" s="311">
        <f>'цена(1,4 цк)'!G465</f>
        <v>0.92347824200000006</v>
      </c>
      <c r="T319" s="350">
        <f>'цена(1,4 цк)'!G496</f>
        <v>0.90502537999999999</v>
      </c>
    </row>
    <row r="320" spans="3:20" x14ac:dyDescent="0.2">
      <c r="C320" s="538"/>
      <c r="D320" s="345">
        <v>3</v>
      </c>
      <c r="E320" s="349">
        <f>'цена(1,4 цк)'!H31</f>
        <v>0.79762340799999998</v>
      </c>
      <c r="F320" s="311">
        <f>'цена(1,4 цк)'!H62</f>
        <v>0.7937356659999999</v>
      </c>
      <c r="G320" s="311">
        <f>'цена(1,4 цк)'!H93</f>
        <v>0.77109127399999988</v>
      </c>
      <c r="H320" s="350">
        <f>'цена(1,4 цк)'!H124</f>
        <v>0.75274385999999993</v>
      </c>
      <c r="I320" s="349">
        <f>'цена(1,4 цк)'!H155</f>
        <v>0.822063408</v>
      </c>
      <c r="J320" s="311">
        <f>'цена(1,4 цк)'!H186</f>
        <v>0.81817566600000002</v>
      </c>
      <c r="K320" s="311">
        <f>'цена(1,4 цк)'!H217</f>
        <v>0.7955312739999999</v>
      </c>
      <c r="L320" s="350">
        <f>'цена(1,4 цк)'!H248</f>
        <v>0.77718385999999995</v>
      </c>
      <c r="M320" s="349">
        <f>'цена(1,4 цк)'!H279</f>
        <v>0.85059340799999994</v>
      </c>
      <c r="N320" s="311">
        <f>'цена(1,4 цк)'!H310</f>
        <v>0.84670566599999997</v>
      </c>
      <c r="O320" s="311">
        <f>'цена(1,4 цк)'!H341</f>
        <v>0.82406127399999995</v>
      </c>
      <c r="P320" s="356">
        <f>'цена(1,4 цк)'!H372</f>
        <v>0.80571386</v>
      </c>
      <c r="Q320" s="349">
        <f>'цена(1,4 цк)'!H403</f>
        <v>0.94586340799999991</v>
      </c>
      <c r="R320" s="311">
        <f>'цена(1,4 цк)'!H434</f>
        <v>0.94197566599999993</v>
      </c>
      <c r="S320" s="311">
        <f>'цена(1,4 цк)'!H465</f>
        <v>0.91933127399999992</v>
      </c>
      <c r="T320" s="350">
        <f>'цена(1,4 цк)'!H496</f>
        <v>0.90098385999999997</v>
      </c>
    </row>
    <row r="321" spans="3:20" x14ac:dyDescent="0.2">
      <c r="C321" s="538"/>
      <c r="D321" s="345">
        <v>4</v>
      </c>
      <c r="E321" s="349">
        <f>'цена(1,4 цк)'!I31</f>
        <v>0.81558899200000001</v>
      </c>
      <c r="F321" s="311">
        <f>'цена(1,4 цк)'!I62</f>
        <v>0.81160788400000006</v>
      </c>
      <c r="G321" s="311">
        <f>'цена(1,4 цк)'!I93</f>
        <v>0.78841967599999996</v>
      </c>
      <c r="H321" s="350">
        <f>'цена(1,4 цк)'!I124</f>
        <v>0.76963164000000006</v>
      </c>
      <c r="I321" s="349">
        <f>'цена(1,4 цк)'!I155</f>
        <v>0.84002899200000003</v>
      </c>
      <c r="J321" s="311">
        <f>'цена(1,4 цк)'!I186</f>
        <v>0.83604788400000007</v>
      </c>
      <c r="K321" s="311">
        <f>'цена(1,4 цк)'!I217</f>
        <v>0.81285967600000009</v>
      </c>
      <c r="L321" s="350">
        <f>'цена(1,4 цк)'!I248</f>
        <v>0.79407164000000008</v>
      </c>
      <c r="M321" s="349">
        <f>'цена(1,4 цк)'!I279</f>
        <v>0.86855899199999997</v>
      </c>
      <c r="N321" s="311">
        <f>'цена(1,4 цк)'!I310</f>
        <v>0.86457788400000002</v>
      </c>
      <c r="O321" s="311">
        <f>'цена(1,4 цк)'!I341</f>
        <v>0.84138967600000003</v>
      </c>
      <c r="P321" s="356">
        <f>'цена(1,4 цк)'!I372</f>
        <v>0.82260164000000013</v>
      </c>
      <c r="Q321" s="349">
        <f>'цена(1,4 цк)'!I403</f>
        <v>0.96382899199999994</v>
      </c>
      <c r="R321" s="311">
        <f>'цена(1,4 цк)'!I434</f>
        <v>0.95984788399999998</v>
      </c>
      <c r="S321" s="311">
        <f>'цена(1,4 цк)'!I465</f>
        <v>0.936659676</v>
      </c>
      <c r="T321" s="350">
        <f>'цена(1,4 цк)'!I496</f>
        <v>0.9178716400000001</v>
      </c>
    </row>
    <row r="322" spans="3:20" x14ac:dyDescent="0.2">
      <c r="C322" s="538"/>
      <c r="D322" s="345">
        <v>5</v>
      </c>
      <c r="E322" s="349">
        <f>'цена(1,4 цк)'!J31</f>
        <v>0.814415416</v>
      </c>
      <c r="F322" s="311">
        <f>'цена(1,4 цк)'!J62</f>
        <v>0.81044040700000008</v>
      </c>
      <c r="G322" s="311">
        <f>'цена(1,4 цк)'!J93</f>
        <v>0.78728772300000016</v>
      </c>
      <c r="H322" s="350">
        <f>'цена(1,4 цк)'!J124</f>
        <v>0.76852847000000013</v>
      </c>
      <c r="I322" s="349">
        <f>'цена(1,4 цк)'!J155</f>
        <v>0.83885541600000002</v>
      </c>
      <c r="J322" s="311">
        <f>'цена(1,4 цк)'!J186</f>
        <v>0.83488040699999999</v>
      </c>
      <c r="K322" s="311">
        <f>'цена(1,4 цк)'!J217</f>
        <v>0.81172772299999996</v>
      </c>
      <c r="L322" s="350">
        <f>'цена(1,4 цк)'!J248</f>
        <v>0.79296847000000004</v>
      </c>
      <c r="M322" s="349">
        <f>'цена(1,4 цк)'!J279</f>
        <v>0.86738541599999996</v>
      </c>
      <c r="N322" s="311">
        <f>'цена(1,4 цк)'!J310</f>
        <v>0.86341040699999994</v>
      </c>
      <c r="O322" s="311">
        <f>'цена(1,4 цк)'!J341</f>
        <v>0.8402577229999999</v>
      </c>
      <c r="P322" s="356">
        <f>'цена(1,4 цк)'!J372</f>
        <v>0.82149846999999998</v>
      </c>
      <c r="Q322" s="349">
        <f>'цена(1,4 цк)'!J403</f>
        <v>0.96265541600000004</v>
      </c>
      <c r="R322" s="311">
        <f>'цена(1,4 цк)'!J434</f>
        <v>0.95868040700000001</v>
      </c>
      <c r="S322" s="311">
        <f>'цена(1,4 цк)'!J465</f>
        <v>0.9355277230000002</v>
      </c>
      <c r="T322" s="350">
        <f>'цена(1,4 цк)'!J496</f>
        <v>0.91676847000000006</v>
      </c>
    </row>
    <row r="323" spans="3:20" x14ac:dyDescent="0.2">
      <c r="C323" s="538"/>
      <c r="D323" s="345">
        <v>6</v>
      </c>
      <c r="E323" s="349">
        <f>'цена(1,4 цк)'!K31</f>
        <v>0.81234246399999999</v>
      </c>
      <c r="F323" s="311">
        <f>'цена(1,4 цк)'!K62</f>
        <v>0.80837822800000003</v>
      </c>
      <c r="G323" s="311">
        <f>'цена(1,4 цк)'!K93</f>
        <v>0.78528829199999994</v>
      </c>
      <c r="H323" s="350">
        <f>'цена(1,4 цк)'!K124</f>
        <v>0.76657987999999999</v>
      </c>
      <c r="I323" s="349">
        <f>'цена(1,4 цк)'!K155</f>
        <v>0.836782464</v>
      </c>
      <c r="J323" s="311">
        <f>'цена(1,4 цк)'!K186</f>
        <v>0.83281822800000005</v>
      </c>
      <c r="K323" s="311">
        <f>'цена(1,4 цк)'!K217</f>
        <v>0.80972829199999996</v>
      </c>
      <c r="L323" s="350">
        <f>'цена(1,4 цк)'!K248</f>
        <v>0.79101988000000001</v>
      </c>
      <c r="M323" s="349">
        <f>'цена(1,4 цк)'!K279</f>
        <v>0.86531246399999995</v>
      </c>
      <c r="N323" s="311">
        <f>'цена(1,4 цк)'!K310</f>
        <v>0.8613482280000001</v>
      </c>
      <c r="O323" s="311">
        <f>'цена(1,4 цк)'!K341</f>
        <v>0.83825829200000002</v>
      </c>
      <c r="P323" s="356">
        <f>'цена(1,4 цк)'!K372</f>
        <v>0.81954988000000006</v>
      </c>
      <c r="Q323" s="349">
        <f>'цена(1,4 цк)'!K403</f>
        <v>0.96058246399999991</v>
      </c>
      <c r="R323" s="311">
        <f>'цена(1,4 цк)'!K434</f>
        <v>0.95661822800000007</v>
      </c>
      <c r="S323" s="311">
        <f>'цена(1,4 цк)'!K465</f>
        <v>0.93352829199999998</v>
      </c>
      <c r="T323" s="350">
        <f>'цена(1,4 цк)'!K496</f>
        <v>0.91481988000000003</v>
      </c>
    </row>
    <row r="324" spans="3:20" x14ac:dyDescent="0.2">
      <c r="C324" s="538"/>
      <c r="D324" s="345">
        <v>7</v>
      </c>
      <c r="E324" s="349">
        <f>'цена(1,4 цк)'!L31</f>
        <v>0.80667200799999994</v>
      </c>
      <c r="F324" s="311">
        <f>'цена(1,4 цк)'!L62</f>
        <v>0.80273724099999988</v>
      </c>
      <c r="G324" s="311">
        <f>'цена(1,4 цк)'!L93</f>
        <v>0.77981894899999982</v>
      </c>
      <c r="H324" s="350">
        <f>'цена(1,4 цк)'!L124</f>
        <v>0.76124960999999991</v>
      </c>
      <c r="I324" s="349">
        <f>'цена(1,4 цк)'!L155</f>
        <v>0.83111200799999996</v>
      </c>
      <c r="J324" s="311">
        <f>'цена(1,4 цк)'!L186</f>
        <v>0.82717724100000001</v>
      </c>
      <c r="K324" s="311">
        <f>'цена(1,4 цк)'!L217</f>
        <v>0.80425894899999995</v>
      </c>
      <c r="L324" s="350">
        <f>'цена(1,4 цк)'!L248</f>
        <v>0.78568961000000004</v>
      </c>
      <c r="M324" s="349">
        <f>'цена(1,4 цк)'!L279</f>
        <v>0.8596420079999999</v>
      </c>
      <c r="N324" s="311">
        <f>'цена(1,4 цк)'!L310</f>
        <v>0.85570724099999995</v>
      </c>
      <c r="O324" s="311">
        <f>'цена(1,4 цк)'!L341</f>
        <v>0.83278894899999989</v>
      </c>
      <c r="P324" s="356">
        <f>'цена(1,4 цк)'!L372</f>
        <v>0.81421960999999998</v>
      </c>
      <c r="Q324" s="349">
        <f>'цена(1,4 цк)'!L403</f>
        <v>0.95491200799999987</v>
      </c>
      <c r="R324" s="311">
        <f>'цена(1,4 цк)'!L434</f>
        <v>0.95097724099999992</v>
      </c>
      <c r="S324" s="311">
        <f>'цена(1,4 цк)'!L465</f>
        <v>0.92805894899999986</v>
      </c>
      <c r="T324" s="350">
        <f>'цена(1,4 цк)'!L496</f>
        <v>0.90948960999999995</v>
      </c>
    </row>
    <row r="325" spans="3:20" x14ac:dyDescent="0.2">
      <c r="C325" s="538"/>
      <c r="D325" s="345">
        <v>8</v>
      </c>
      <c r="E325" s="349">
        <f>'цена(1,4 цк)'!M31</f>
        <v>0.78671024800000011</v>
      </c>
      <c r="F325" s="311">
        <f>'цена(1,4 цк)'!M62</f>
        <v>0.78287922100000018</v>
      </c>
      <c r="G325" s="311">
        <f>'цена(1,4 цк)'!M93</f>
        <v>0.76056516900000004</v>
      </c>
      <c r="H325" s="350">
        <f>'цена(1,4 цк)'!M124</f>
        <v>0.74248541000000012</v>
      </c>
      <c r="I325" s="349">
        <f>'цена(1,4 цк)'!M155</f>
        <v>0.81115024800000002</v>
      </c>
      <c r="J325" s="311">
        <f>'цена(1,4 цк)'!M186</f>
        <v>0.80731922100000009</v>
      </c>
      <c r="K325" s="311">
        <f>'цена(1,4 цк)'!M217</f>
        <v>0.78500516900000006</v>
      </c>
      <c r="L325" s="350">
        <f>'цена(1,4 цк)'!M248</f>
        <v>0.76692541000000003</v>
      </c>
      <c r="M325" s="349">
        <f>'цена(1,4 цк)'!M279</f>
        <v>0.83968024799999996</v>
      </c>
      <c r="N325" s="311">
        <f>'цена(1,4 цк)'!M310</f>
        <v>0.83584922100000003</v>
      </c>
      <c r="O325" s="311">
        <f>'цена(1,4 цк)'!M341</f>
        <v>0.813535169</v>
      </c>
      <c r="P325" s="356">
        <f>'цена(1,4 цк)'!M372</f>
        <v>0.79545540999999997</v>
      </c>
      <c r="Q325" s="349">
        <f>'цена(1,4 цк)'!M403</f>
        <v>0.93495024800000015</v>
      </c>
      <c r="R325" s="311">
        <f>'цена(1,4 цк)'!M434</f>
        <v>0.93111922100000011</v>
      </c>
      <c r="S325" s="311">
        <f>'цена(1,4 цк)'!M465</f>
        <v>0.90880516900000008</v>
      </c>
      <c r="T325" s="350">
        <f>'цена(1,4 цк)'!M496</f>
        <v>0.89072541000000016</v>
      </c>
    </row>
    <row r="326" spans="3:20" x14ac:dyDescent="0.2">
      <c r="C326" s="538"/>
      <c r="D326" s="345">
        <v>9</v>
      </c>
      <c r="E326" s="349">
        <f>'цена(1,4 цк)'!N31</f>
        <v>0.78687476799999989</v>
      </c>
      <c r="F326" s="311">
        <f>'цена(1,4 цк)'!N62</f>
        <v>0.78304288599999994</v>
      </c>
      <c r="G326" s="311">
        <f>'цена(1,4 цк)'!N93</f>
        <v>0.76072385399999998</v>
      </c>
      <c r="H326" s="350">
        <f>'цена(1,4 цк)'!N124</f>
        <v>0.74264005999999994</v>
      </c>
      <c r="I326" s="349">
        <f>'цена(1,4 цк)'!N155</f>
        <v>0.81131476799999991</v>
      </c>
      <c r="J326" s="311">
        <f>'цена(1,4 цк)'!N186</f>
        <v>0.80748288599999996</v>
      </c>
      <c r="K326" s="311">
        <f>'цена(1,4 цк)'!N217</f>
        <v>0.78516385399999999</v>
      </c>
      <c r="L326" s="350">
        <f>'цена(1,4 цк)'!N248</f>
        <v>0.76708005999999995</v>
      </c>
      <c r="M326" s="349">
        <f>'цена(1,4 цк)'!N279</f>
        <v>0.83984476799999996</v>
      </c>
      <c r="N326" s="311">
        <f>'цена(1,4 цк)'!N310</f>
        <v>0.83601288600000001</v>
      </c>
      <c r="O326" s="311">
        <f>'цена(1,4 цк)'!N341</f>
        <v>0.81369385399999994</v>
      </c>
      <c r="P326" s="356">
        <f>'цена(1,4 цк)'!N372</f>
        <v>0.79561006000000001</v>
      </c>
      <c r="Q326" s="349">
        <f>'цена(1,4 цк)'!N403</f>
        <v>0.93511476799999993</v>
      </c>
      <c r="R326" s="311">
        <f>'цена(1,4 цк)'!N434</f>
        <v>0.93128288599999998</v>
      </c>
      <c r="S326" s="311">
        <f>'цена(1,4 цк)'!N465</f>
        <v>0.90896385400000002</v>
      </c>
      <c r="T326" s="350">
        <f>'цена(1,4 цк)'!N496</f>
        <v>0.89088005999999997</v>
      </c>
    </row>
    <row r="327" spans="3:20" x14ac:dyDescent="0.2">
      <c r="C327" s="538"/>
      <c r="D327" s="345">
        <v>10</v>
      </c>
      <c r="E327" s="349">
        <f>'цена(1,4 цк)'!O31</f>
        <v>0.79035162400000003</v>
      </c>
      <c r="F327" s="311">
        <f>'цена(1,4 цк)'!O62</f>
        <v>0.78650167299999996</v>
      </c>
      <c r="G327" s="311">
        <f>'цена(1,4 цк)'!O93</f>
        <v>0.76407739699999999</v>
      </c>
      <c r="H327" s="350">
        <f>'цена(1,4 цк)'!O124</f>
        <v>0.74590833000000001</v>
      </c>
      <c r="I327" s="349">
        <f>'цена(1,4 цк)'!O155</f>
        <v>0.81479162399999994</v>
      </c>
      <c r="J327" s="311">
        <f>'цена(1,4 цк)'!O186</f>
        <v>0.81094167299999997</v>
      </c>
      <c r="K327" s="311">
        <f>'цена(1,4 цк)'!O217</f>
        <v>0.78851739700000001</v>
      </c>
      <c r="L327" s="350">
        <f>'цена(1,4 цк)'!O248</f>
        <v>0.77034832999999991</v>
      </c>
      <c r="M327" s="349">
        <f>'цена(1,4 цк)'!O279</f>
        <v>0.84332162399999988</v>
      </c>
      <c r="N327" s="311">
        <f>'цена(1,4 цк)'!O310</f>
        <v>0.83947167299999992</v>
      </c>
      <c r="O327" s="311">
        <f>'цена(1,4 цк)'!O341</f>
        <v>0.81704739699999995</v>
      </c>
      <c r="P327" s="356">
        <f>'цена(1,4 цк)'!O372</f>
        <v>0.79887832999999986</v>
      </c>
      <c r="Q327" s="349">
        <f>'цена(1,4 цк)'!O403</f>
        <v>0.93859162400000007</v>
      </c>
      <c r="R327" s="311">
        <f>'цена(1,4 цк)'!O434</f>
        <v>0.934741673</v>
      </c>
      <c r="S327" s="311">
        <f>'цена(1,4 цк)'!O465</f>
        <v>0.91231739700000003</v>
      </c>
      <c r="T327" s="350">
        <f>'цена(1,4 цк)'!O496</f>
        <v>0.89414832999999994</v>
      </c>
    </row>
    <row r="328" spans="3:20" x14ac:dyDescent="0.2">
      <c r="C328" s="538"/>
      <c r="D328" s="345">
        <v>11</v>
      </c>
      <c r="E328" s="349">
        <f>'цена(1,4 цк)'!P31</f>
        <v>0.78878320000000002</v>
      </c>
      <c r="F328" s="311">
        <f>'цена(1,4 цк)'!P62</f>
        <v>0.7849413999999999</v>
      </c>
      <c r="G328" s="311">
        <f>'цена(1,4 цк)'!P93</f>
        <v>0.76256459999999993</v>
      </c>
      <c r="H328" s="350">
        <f>'цена(1,4 цк)'!P124</f>
        <v>0.74443399999999993</v>
      </c>
      <c r="I328" s="349">
        <f>'цена(1,4 цк)'!P155</f>
        <v>0.81322320000000003</v>
      </c>
      <c r="J328" s="311">
        <f>'цена(1,4 цк)'!P186</f>
        <v>0.80938140000000003</v>
      </c>
      <c r="K328" s="311">
        <f>'цена(1,4 цк)'!P217</f>
        <v>0.78700459999999994</v>
      </c>
      <c r="L328" s="350">
        <f>'цена(1,4 цк)'!P248</f>
        <v>0.76887400000000006</v>
      </c>
      <c r="M328" s="349">
        <f>'цена(1,4 цк)'!P279</f>
        <v>0.84175319999999998</v>
      </c>
      <c r="N328" s="311">
        <f>'цена(1,4 цк)'!P310</f>
        <v>0.83791139999999997</v>
      </c>
      <c r="O328" s="311">
        <f>'цена(1,4 цк)'!P341</f>
        <v>0.8155346</v>
      </c>
      <c r="P328" s="356">
        <f>'цена(1,4 цк)'!P372</f>
        <v>0.797404</v>
      </c>
      <c r="Q328" s="349">
        <f>'цена(1,4 цк)'!P403</f>
        <v>0.93702319999999995</v>
      </c>
      <c r="R328" s="311">
        <f>'цена(1,4 цк)'!P434</f>
        <v>0.93318139999999994</v>
      </c>
      <c r="S328" s="311">
        <f>'цена(1,4 цк)'!P465</f>
        <v>0.91080459999999996</v>
      </c>
      <c r="T328" s="350">
        <f>'цена(1,4 цк)'!P496</f>
        <v>0.89267399999999997</v>
      </c>
    </row>
    <row r="329" spans="3:20" x14ac:dyDescent="0.2">
      <c r="C329" s="538"/>
      <c r="D329" s="345">
        <v>12</v>
      </c>
      <c r="E329" s="349">
        <f>'цена(1,4 цк)'!Q31</f>
        <v>0.78790576000000001</v>
      </c>
      <c r="F329" s="311">
        <f>'цена(1,4 цк)'!Q62</f>
        <v>0.78406852000000005</v>
      </c>
      <c r="G329" s="311">
        <f>'цена(1,4 цк)'!Q93</f>
        <v>0.76171828000000008</v>
      </c>
      <c r="H329" s="350">
        <f>'цена(1,4 цк)'!Q124</f>
        <v>0.74360919999999997</v>
      </c>
      <c r="I329" s="349">
        <f>'цена(1,4 цк)'!Q155</f>
        <v>0.81234576000000003</v>
      </c>
      <c r="J329" s="311">
        <f>'цена(1,4 цк)'!Q186</f>
        <v>0.80850852000000006</v>
      </c>
      <c r="K329" s="311">
        <f>'цена(1,4 цк)'!Q217</f>
        <v>0.7861582800000001</v>
      </c>
      <c r="L329" s="350">
        <f>'цена(1,4 цк)'!Q248</f>
        <v>0.76804919999999999</v>
      </c>
      <c r="M329" s="349">
        <f>'цена(1,4 цк)'!Q279</f>
        <v>0.84087575999999997</v>
      </c>
      <c r="N329" s="311">
        <f>'цена(1,4 цк)'!Q310</f>
        <v>0.83703852000000001</v>
      </c>
      <c r="O329" s="311">
        <f>'цена(1,4 цк)'!Q341</f>
        <v>0.81468828000000004</v>
      </c>
      <c r="P329" s="356">
        <f>'цена(1,4 цк)'!Q372</f>
        <v>0.79657920000000004</v>
      </c>
      <c r="Q329" s="349">
        <f>'цена(1,4 цк)'!Q403</f>
        <v>0.93614576000000005</v>
      </c>
      <c r="R329" s="311">
        <f>'цена(1,4 цк)'!Q434</f>
        <v>0.93230852000000008</v>
      </c>
      <c r="S329" s="311">
        <f>'цена(1,4 цк)'!Q465</f>
        <v>0.90995828000000001</v>
      </c>
      <c r="T329" s="350">
        <f>'цена(1,4 цк)'!Q496</f>
        <v>0.89184920000000001</v>
      </c>
    </row>
    <row r="330" spans="3:20" x14ac:dyDescent="0.2">
      <c r="C330" s="538"/>
      <c r="D330" s="345">
        <v>13</v>
      </c>
      <c r="E330" s="349">
        <f>'цена(1,4 цк)'!R31</f>
        <v>0.79285232799999994</v>
      </c>
      <c r="F330" s="311">
        <f>'цена(1,4 цк)'!R62</f>
        <v>0.78898938099999993</v>
      </c>
      <c r="G330" s="311">
        <f>'цена(1,4 цк)'!R93</f>
        <v>0.76648940900000007</v>
      </c>
      <c r="H330" s="350">
        <f>'цена(1,4 цк)'!R124</f>
        <v>0.74825900999999995</v>
      </c>
      <c r="I330" s="349">
        <f>'цена(1,4 цк)'!R155</f>
        <v>0.81729232799999996</v>
      </c>
      <c r="J330" s="311">
        <f>'цена(1,4 цк)'!R186</f>
        <v>0.81342938100000006</v>
      </c>
      <c r="K330" s="311">
        <f>'цена(1,4 цк)'!R217</f>
        <v>0.79092940900000008</v>
      </c>
      <c r="L330" s="350">
        <f>'цена(1,4 цк)'!R248</f>
        <v>0.77269901000000007</v>
      </c>
      <c r="M330" s="349">
        <f>'цена(1,4 цк)'!R279</f>
        <v>0.84582232800000001</v>
      </c>
      <c r="N330" s="311">
        <f>'цена(1,4 цк)'!R310</f>
        <v>0.84195938100000001</v>
      </c>
      <c r="O330" s="311">
        <f>'цена(1,4 цк)'!R341</f>
        <v>0.81945940900000003</v>
      </c>
      <c r="P330" s="356">
        <f>'цена(1,4 цк)'!R372</f>
        <v>0.80122901000000002</v>
      </c>
      <c r="Q330" s="349">
        <f>'цена(1,4 цк)'!R403</f>
        <v>0.94109232799999998</v>
      </c>
      <c r="R330" s="311">
        <f>'цена(1,4 цк)'!R434</f>
        <v>0.93722938099999997</v>
      </c>
      <c r="S330" s="311">
        <f>'цена(1,4 цк)'!R465</f>
        <v>0.91472940899999999</v>
      </c>
      <c r="T330" s="350">
        <f>'цена(1,4 цк)'!R496</f>
        <v>0.89649900999999999</v>
      </c>
    </row>
    <row r="331" spans="3:20" x14ac:dyDescent="0.2">
      <c r="C331" s="538"/>
      <c r="D331" s="345">
        <v>14</v>
      </c>
      <c r="E331" s="349">
        <f>'цена(1,4 цк)'!S31</f>
        <v>0.78361727199999998</v>
      </c>
      <c r="F331" s="311">
        <f>'цена(1,4 цк)'!S62</f>
        <v>0.77980231899999986</v>
      </c>
      <c r="G331" s="311">
        <f>'цена(1,4 цк)'!S93</f>
        <v>0.75758189099999995</v>
      </c>
      <c r="H331" s="350">
        <f>'цена(1,4 цк)'!S124</f>
        <v>0.73957798999999991</v>
      </c>
      <c r="I331" s="349">
        <f>'цена(1,4 цк)'!S155</f>
        <v>0.80805727199999999</v>
      </c>
      <c r="J331" s="311">
        <f>'цена(1,4 цк)'!S186</f>
        <v>0.80424231899999998</v>
      </c>
      <c r="K331" s="311">
        <f>'цена(1,4 цк)'!S217</f>
        <v>0.78202189099999997</v>
      </c>
      <c r="L331" s="350">
        <f>'цена(1,4 цк)'!S248</f>
        <v>0.76401798999999992</v>
      </c>
      <c r="M331" s="349">
        <f>'цена(1,4 цк)'!S279</f>
        <v>0.83658727199999994</v>
      </c>
      <c r="N331" s="311">
        <f>'цена(1,4 цк)'!S310</f>
        <v>0.83277231899999993</v>
      </c>
      <c r="O331" s="311">
        <f>'цена(1,4 цк)'!S341</f>
        <v>0.81055189099999991</v>
      </c>
      <c r="P331" s="356">
        <f>'цена(1,4 цк)'!S372</f>
        <v>0.79254798999999987</v>
      </c>
      <c r="Q331" s="349">
        <f>'цена(1,4 цк)'!S403</f>
        <v>0.93185727200000001</v>
      </c>
      <c r="R331" s="311">
        <f>'цена(1,4 цк)'!S434</f>
        <v>0.92804231899999989</v>
      </c>
      <c r="S331" s="311">
        <f>'цена(1,4 цк)'!S465</f>
        <v>0.90582189099999999</v>
      </c>
      <c r="T331" s="350">
        <f>'цена(1,4 цк)'!S496</f>
        <v>0.88781798999999995</v>
      </c>
    </row>
    <row r="332" spans="3:20" x14ac:dyDescent="0.2">
      <c r="C332" s="538"/>
      <c r="D332" s="345">
        <v>15</v>
      </c>
      <c r="E332" s="349">
        <f>'цена(1,4 цк)'!T31</f>
        <v>0.8264253760000001</v>
      </c>
      <c r="F332" s="311">
        <f>'цена(1,4 цк)'!T62</f>
        <v>0.82238795200000014</v>
      </c>
      <c r="G332" s="311">
        <f>'цена(1,4 цк)'!T93</f>
        <v>0.79887172800000006</v>
      </c>
      <c r="H332" s="350">
        <f>'цена(1,4 цк)'!T124</f>
        <v>0.77981792000000016</v>
      </c>
      <c r="I332" s="349">
        <f>'цена(1,4 цк)'!T155</f>
        <v>0.85086537600000012</v>
      </c>
      <c r="J332" s="311">
        <f>'цена(1,4 цк)'!T186</f>
        <v>0.84682795200000005</v>
      </c>
      <c r="K332" s="311">
        <f>'цена(1,4 цк)'!T217</f>
        <v>0.82331172800000008</v>
      </c>
      <c r="L332" s="350">
        <f>'цена(1,4 цк)'!T248</f>
        <v>0.80425791999999996</v>
      </c>
      <c r="M332" s="349">
        <f>'цена(1,4 цк)'!T279</f>
        <v>0.87939537600000006</v>
      </c>
      <c r="N332" s="311">
        <f>'цена(1,4 цк)'!T310</f>
        <v>0.87535795200000011</v>
      </c>
      <c r="O332" s="311">
        <f>'цена(1,4 цк)'!T341</f>
        <v>0.85184172800000013</v>
      </c>
      <c r="P332" s="356">
        <f>'цена(1,4 цк)'!T372</f>
        <v>0.83278792000000001</v>
      </c>
      <c r="Q332" s="349">
        <f>'цена(1,4 цк)'!T403</f>
        <v>0.97466537600000014</v>
      </c>
      <c r="R332" s="311">
        <f>'цена(1,4 цк)'!T434</f>
        <v>0.97062795200000018</v>
      </c>
      <c r="S332" s="311">
        <f>'цена(1,4 цк)'!T465</f>
        <v>0.9471117280000001</v>
      </c>
      <c r="T332" s="350">
        <f>'цена(1,4 цк)'!T496</f>
        <v>0.9280579200000002</v>
      </c>
    </row>
    <row r="333" spans="3:20" x14ac:dyDescent="0.2">
      <c r="C333" s="538"/>
      <c r="D333" s="345">
        <v>16</v>
      </c>
      <c r="E333" s="349">
        <f>'цена(1,4 цк)'!U31</f>
        <v>1.375746688</v>
      </c>
      <c r="F333" s="311">
        <f>'цена(1,4 цк)'!U62</f>
        <v>1.3688544759999999</v>
      </c>
      <c r="G333" s="311">
        <f>'цена(1,4 цк)'!U93</f>
        <v>1.328710364</v>
      </c>
      <c r="H333" s="350">
        <f>'цена(1,4 цк)'!U124</f>
        <v>1.29618396</v>
      </c>
      <c r="I333" s="349">
        <f>'цена(1,4 цк)'!U155</f>
        <v>1.400186688</v>
      </c>
      <c r="J333" s="311">
        <f>'цена(1,4 цк)'!U186</f>
        <v>1.3932944760000001</v>
      </c>
      <c r="K333" s="311">
        <f>'цена(1,4 цк)'!U217</f>
        <v>1.353150364</v>
      </c>
      <c r="L333" s="350">
        <f>'цена(1,4 цк)'!U248</f>
        <v>1.32062396</v>
      </c>
      <c r="M333" s="349">
        <f>'цена(1,4 цк)'!U279</f>
        <v>1.428716688</v>
      </c>
      <c r="N333" s="311">
        <f>'цена(1,4 цк)'!U310</f>
        <v>1.4218244760000001</v>
      </c>
      <c r="O333" s="311">
        <f>'цена(1,4 цк)'!U341</f>
        <v>1.3816803640000002</v>
      </c>
      <c r="P333" s="356">
        <f>'цена(1,4 цк)'!U372</f>
        <v>1.3491539600000002</v>
      </c>
      <c r="Q333" s="349">
        <f>'цена(1,4 цк)'!U403</f>
        <v>1.5239866879999999</v>
      </c>
      <c r="R333" s="311">
        <f>'цена(1,4 цк)'!U434</f>
        <v>1.517094476</v>
      </c>
      <c r="S333" s="311">
        <f>'цена(1,4 цк)'!U465</f>
        <v>1.4769503640000001</v>
      </c>
      <c r="T333" s="350">
        <f>'цена(1,4 цк)'!U496</f>
        <v>1.4444239600000002</v>
      </c>
    </row>
    <row r="334" spans="3:20" x14ac:dyDescent="0.2">
      <c r="C334" s="538"/>
      <c r="D334" s="345">
        <v>17</v>
      </c>
      <c r="E334" s="349">
        <f>'цена(1,4 цк)'!V31</f>
        <v>0.82640343999999988</v>
      </c>
      <c r="F334" s="311">
        <f>'цена(1,4 цк)'!V62</f>
        <v>0.82236612999999992</v>
      </c>
      <c r="G334" s="311">
        <f>'цена(1,4 цк)'!V93</f>
        <v>0.79885056999999993</v>
      </c>
      <c r="H334" s="350">
        <f>'цена(1,4 цк)'!V124</f>
        <v>0.77979729999999992</v>
      </c>
      <c r="I334" s="349">
        <f>'цена(1,4 цк)'!V155</f>
        <v>0.85084344000000001</v>
      </c>
      <c r="J334" s="311">
        <f>'цена(1,4 цк)'!V186</f>
        <v>0.84680612999999993</v>
      </c>
      <c r="K334" s="311">
        <f>'цена(1,4 цк)'!V217</f>
        <v>0.82329057000000005</v>
      </c>
      <c r="L334" s="350">
        <f>'цена(1,4 цк)'!V248</f>
        <v>0.80423730000000004</v>
      </c>
      <c r="M334" s="349">
        <f>'цена(1,4 цк)'!V279</f>
        <v>0.87937343999999995</v>
      </c>
      <c r="N334" s="311">
        <f>'цена(1,4 цк)'!V310</f>
        <v>0.87533612999999988</v>
      </c>
      <c r="O334" s="311">
        <f>'цена(1,4 цк)'!V341</f>
        <v>0.85182057</v>
      </c>
      <c r="P334" s="356">
        <f>'цена(1,4 цк)'!V372</f>
        <v>0.83276729999999999</v>
      </c>
      <c r="Q334" s="349">
        <f>'цена(1,4 цк)'!V403</f>
        <v>0.97464343999999992</v>
      </c>
      <c r="R334" s="311">
        <f>'цена(1,4 цк)'!V434</f>
        <v>0.97060612999999984</v>
      </c>
      <c r="S334" s="311">
        <f>'цена(1,4 цк)'!V465</f>
        <v>0.94709056999999996</v>
      </c>
      <c r="T334" s="350">
        <f>'цена(1,4 цк)'!V496</f>
        <v>0.92803729999999995</v>
      </c>
    </row>
    <row r="335" spans="3:20" x14ac:dyDescent="0.2">
      <c r="C335" s="538"/>
      <c r="D335" s="345">
        <v>18</v>
      </c>
      <c r="E335" s="349">
        <f>'цена(1,4 цк)'!W31</f>
        <v>0.83114161600000014</v>
      </c>
      <c r="F335" s="311">
        <f>'цена(1,4 цк)'!W62</f>
        <v>0.82707968200000004</v>
      </c>
      <c r="G335" s="311">
        <f>'цена(1,4 цк)'!W93</f>
        <v>0.80342069800000016</v>
      </c>
      <c r="H335" s="350">
        <f>'цена(1,4 цк)'!W124</f>
        <v>0.78425122000000014</v>
      </c>
      <c r="I335" s="349">
        <f>'цена(1,4 цк)'!W155</f>
        <v>0.85558161600000004</v>
      </c>
      <c r="J335" s="311">
        <f>'цена(1,4 цк)'!W186</f>
        <v>0.85151968199999994</v>
      </c>
      <c r="K335" s="311">
        <f>'цена(1,4 цк)'!W217</f>
        <v>0.82786069800000006</v>
      </c>
      <c r="L335" s="350">
        <f>'цена(1,4 цк)'!W248</f>
        <v>0.80869122000000004</v>
      </c>
      <c r="M335" s="349">
        <f>'цена(1,4 цк)'!W279</f>
        <v>0.88411161599999999</v>
      </c>
      <c r="N335" s="311">
        <f>'цена(1,4 цк)'!W310</f>
        <v>0.880049682</v>
      </c>
      <c r="O335" s="311">
        <f>'цена(1,4 цк)'!W341</f>
        <v>0.85639069800000001</v>
      </c>
      <c r="P335" s="356">
        <f>'цена(1,4 цк)'!W372</f>
        <v>0.83722121999999999</v>
      </c>
      <c r="Q335" s="349">
        <f>'цена(1,4 цк)'!W403</f>
        <v>0.97938161600000018</v>
      </c>
      <c r="R335" s="311">
        <f>'цена(1,4 цк)'!W434</f>
        <v>0.97531968200000008</v>
      </c>
      <c r="S335" s="311">
        <f>'цена(1,4 цк)'!W465</f>
        <v>0.95166069800000019</v>
      </c>
      <c r="T335" s="350">
        <f>'цена(1,4 цк)'!W496</f>
        <v>0.93249122000000007</v>
      </c>
    </row>
    <row r="336" spans="3:20" x14ac:dyDescent="0.2">
      <c r="C336" s="538"/>
      <c r="D336" s="345">
        <v>19</v>
      </c>
      <c r="E336" s="349">
        <f>'цена(1,4 цк)'!X31</f>
        <v>0.78870642400000002</v>
      </c>
      <c r="F336" s="311">
        <f>'цена(1,4 цк)'!X62</f>
        <v>0.78486502300000005</v>
      </c>
      <c r="G336" s="311">
        <f>'цена(1,4 цк)'!X93</f>
        <v>0.76249054699999996</v>
      </c>
      <c r="H336" s="350">
        <f>'цена(1,4 цк)'!X124</f>
        <v>0.74436183</v>
      </c>
      <c r="I336" s="349">
        <f>'цена(1,4 цк)'!X155</f>
        <v>0.81314642400000003</v>
      </c>
      <c r="J336" s="311">
        <f>'цена(1,4 цк)'!X186</f>
        <v>0.80930502299999996</v>
      </c>
      <c r="K336" s="311">
        <f>'цена(1,4 цк)'!X217</f>
        <v>0.78693054699999998</v>
      </c>
      <c r="L336" s="350">
        <f>'цена(1,4 цк)'!X248</f>
        <v>0.76880183000000002</v>
      </c>
      <c r="M336" s="349">
        <f>'цена(1,4 цк)'!X279</f>
        <v>0.84167642399999998</v>
      </c>
      <c r="N336" s="311">
        <f>'цена(1,4 цк)'!X310</f>
        <v>0.83783502300000001</v>
      </c>
      <c r="O336" s="311">
        <f>'цена(1,4 цк)'!X341</f>
        <v>0.81546054699999992</v>
      </c>
      <c r="P336" s="356">
        <f>'цена(1,4 цк)'!X372</f>
        <v>0.79733182999999996</v>
      </c>
      <c r="Q336" s="349">
        <f>'цена(1,4 цк)'!X403</f>
        <v>0.93694642399999994</v>
      </c>
      <c r="R336" s="311">
        <f>'цена(1,4 цк)'!X434</f>
        <v>0.93310502300000009</v>
      </c>
      <c r="S336" s="311">
        <f>'цена(1,4 цк)'!X465</f>
        <v>0.910730547</v>
      </c>
      <c r="T336" s="350">
        <f>'цена(1,4 цк)'!X496</f>
        <v>0.89260183000000004</v>
      </c>
    </row>
    <row r="337" spans="3:20" x14ac:dyDescent="0.2">
      <c r="C337" s="538"/>
      <c r="D337" s="345">
        <v>20</v>
      </c>
      <c r="E337" s="349">
        <f>'цена(1,4 цк)'!Y31</f>
        <v>0.79712984800000009</v>
      </c>
      <c r="F337" s="311">
        <f>'цена(1,4 цк)'!Y62</f>
        <v>0.79324467100000007</v>
      </c>
      <c r="G337" s="311">
        <f>'цена(1,4 цк)'!Y93</f>
        <v>0.77061521900000018</v>
      </c>
      <c r="H337" s="350">
        <f>'цена(1,4 цк)'!Y124</f>
        <v>0.75227991000000005</v>
      </c>
      <c r="I337" s="349">
        <f>'цена(1,4 цк)'!Y155</f>
        <v>0.8215698480000001</v>
      </c>
      <c r="J337" s="311">
        <f>'цена(1,4 цк)'!Y186</f>
        <v>0.81768467099999997</v>
      </c>
      <c r="K337" s="311">
        <f>'цена(1,4 цк)'!Y217</f>
        <v>0.79505521900000009</v>
      </c>
      <c r="L337" s="350">
        <f>'цена(1,4 цк)'!Y248</f>
        <v>0.77671991000000007</v>
      </c>
      <c r="M337" s="349">
        <f>'цена(1,4 цк)'!Y279</f>
        <v>0.85009984800000005</v>
      </c>
      <c r="N337" s="311">
        <f>'цена(1,4 цк)'!Y310</f>
        <v>0.84621467099999992</v>
      </c>
      <c r="O337" s="311">
        <f>'цена(1,4 цк)'!Y341</f>
        <v>0.82358521900000004</v>
      </c>
      <c r="P337" s="356">
        <f>'цена(1,4 цк)'!Y372</f>
        <v>0.80524991000000001</v>
      </c>
      <c r="Q337" s="349">
        <f>'цена(1,4 цк)'!Y403</f>
        <v>0.94536984800000001</v>
      </c>
      <c r="R337" s="311">
        <f>'цена(1,4 цк)'!Y434</f>
        <v>0.941484671</v>
      </c>
      <c r="S337" s="311">
        <f>'цена(1,4 цк)'!Y465</f>
        <v>0.91885521900000011</v>
      </c>
      <c r="T337" s="350">
        <f>'цена(1,4 цк)'!Y496</f>
        <v>0.90051991000000009</v>
      </c>
    </row>
    <row r="338" spans="3:20" x14ac:dyDescent="0.2">
      <c r="C338" s="538"/>
      <c r="D338" s="345">
        <v>21</v>
      </c>
      <c r="E338" s="349">
        <f>'цена(1,4 цк)'!Z31</f>
        <v>0.80376548800000003</v>
      </c>
      <c r="F338" s="311">
        <f>'цена(1,4 цк)'!Z62</f>
        <v>0.79984582599999998</v>
      </c>
      <c r="G338" s="311">
        <f>'цена(1,4 цк)'!Z93</f>
        <v>0.77701551400000002</v>
      </c>
      <c r="H338" s="350">
        <f>'цена(1,4 цк)'!Z124</f>
        <v>0.75851745999999998</v>
      </c>
      <c r="I338" s="349">
        <f>'цена(1,4 цк)'!Z155</f>
        <v>0.82820548799999993</v>
      </c>
      <c r="J338" s="311">
        <f>'цена(1,4 цк)'!Z186</f>
        <v>0.824285826</v>
      </c>
      <c r="K338" s="311">
        <f>'цена(1,4 цк)'!Z217</f>
        <v>0.80145551400000004</v>
      </c>
      <c r="L338" s="350">
        <f>'цена(1,4 цк)'!Z248</f>
        <v>0.78295745999999999</v>
      </c>
      <c r="M338" s="349">
        <f>'цена(1,4 цк)'!Z279</f>
        <v>0.85673548799999988</v>
      </c>
      <c r="N338" s="311">
        <f>'цена(1,4 цк)'!Z310</f>
        <v>0.85281582600000005</v>
      </c>
      <c r="O338" s="311">
        <f>'цена(1,4 цк)'!Z341</f>
        <v>0.82998551399999998</v>
      </c>
      <c r="P338" s="356">
        <f>'цена(1,4 цк)'!Z372</f>
        <v>0.81148745999999994</v>
      </c>
      <c r="Q338" s="349">
        <f>'цена(1,4 цк)'!Z403</f>
        <v>0.95200548800000007</v>
      </c>
      <c r="R338" s="311">
        <f>'цена(1,4 цк)'!Z434</f>
        <v>0.94808582600000002</v>
      </c>
      <c r="S338" s="311">
        <f>'цена(1,4 цк)'!Z465</f>
        <v>0.92525551400000006</v>
      </c>
      <c r="T338" s="350">
        <f>'цена(1,4 цк)'!Z496</f>
        <v>0.90675746000000002</v>
      </c>
    </row>
    <row r="339" spans="3:20" x14ac:dyDescent="0.2">
      <c r="C339" s="538"/>
      <c r="D339" s="345">
        <v>22</v>
      </c>
      <c r="E339" s="349">
        <f>'цена(1,4 цк)'!AA31</f>
        <v>0.80566295200000004</v>
      </c>
      <c r="F339" s="311">
        <f>'цена(1,4 цк)'!AA62</f>
        <v>0.80173342900000011</v>
      </c>
      <c r="G339" s="311">
        <f>'цена(1,4 цк)'!AA93</f>
        <v>0.77884568100000007</v>
      </c>
      <c r="H339" s="350">
        <f>'цена(1,4 цк)'!AA124</f>
        <v>0.76030109000000001</v>
      </c>
      <c r="I339" s="349">
        <f>'цена(1,4 цк)'!AA155</f>
        <v>0.83010295199999995</v>
      </c>
      <c r="J339" s="311">
        <f>'цена(1,4 цк)'!AA186</f>
        <v>0.82617342900000001</v>
      </c>
      <c r="K339" s="311">
        <f>'цена(1,4 цк)'!AA217</f>
        <v>0.80328568099999997</v>
      </c>
      <c r="L339" s="350">
        <f>'цена(1,4 цк)'!AA248</f>
        <v>0.78474109000000003</v>
      </c>
      <c r="M339" s="349">
        <f>'цена(1,4 цк)'!AA279</f>
        <v>0.85863295199999989</v>
      </c>
      <c r="N339" s="311">
        <f>'цена(1,4 цк)'!AA310</f>
        <v>0.85470342900000007</v>
      </c>
      <c r="O339" s="311">
        <f>'цена(1,4 цк)'!AA341</f>
        <v>0.83181568099999992</v>
      </c>
      <c r="P339" s="356">
        <f>'цена(1,4 цк)'!AA372</f>
        <v>0.81327108999999997</v>
      </c>
      <c r="Q339" s="349">
        <f>'цена(1,4 цк)'!AA403</f>
        <v>0.95390295200000008</v>
      </c>
      <c r="R339" s="311">
        <f>'цена(1,4 цк)'!AA434</f>
        <v>0.94997342900000015</v>
      </c>
      <c r="S339" s="311">
        <f>'цена(1,4 цк)'!AA465</f>
        <v>0.92708568099999999</v>
      </c>
      <c r="T339" s="350">
        <f>'цена(1,4 цк)'!AA496</f>
        <v>0.90854109000000005</v>
      </c>
    </row>
    <row r="340" spans="3:20" ht="13.5" thickBot="1" x14ac:dyDescent="0.25">
      <c r="C340" s="539"/>
      <c r="D340" s="346">
        <v>23</v>
      </c>
      <c r="E340" s="351">
        <f>'цена(1,4 цк)'!AB31</f>
        <v>0.78860771200000013</v>
      </c>
      <c r="F340" s="314">
        <f>'цена(1,4 цк)'!AB62</f>
        <v>0.7847668240000002</v>
      </c>
      <c r="G340" s="314">
        <f>'цена(1,4 цк)'!AB93</f>
        <v>0.7623953360000002</v>
      </c>
      <c r="H340" s="352">
        <f>'цена(1,4 цк)'!AB124</f>
        <v>0.74426904000000016</v>
      </c>
      <c r="I340" s="351">
        <f>'цена(1,4 цк)'!AB155</f>
        <v>0.81304771200000003</v>
      </c>
      <c r="J340" s="314">
        <f>'цена(1,4 цк)'!AB186</f>
        <v>0.8092068240000001</v>
      </c>
      <c r="K340" s="314">
        <f>'цена(1,4 цк)'!AB217</f>
        <v>0.78683533600000011</v>
      </c>
      <c r="L340" s="352">
        <f>'цена(1,4 цк)'!AB248</f>
        <v>0.76870904000000007</v>
      </c>
      <c r="M340" s="351">
        <f>'цена(1,4 цк)'!AB279</f>
        <v>0.84157771199999998</v>
      </c>
      <c r="N340" s="314">
        <f>'цена(1,4 цк)'!AB310</f>
        <v>0.83773682400000005</v>
      </c>
      <c r="O340" s="314">
        <f>'цена(1,4 цк)'!AB341</f>
        <v>0.81536533600000005</v>
      </c>
      <c r="P340" s="357">
        <f>'цена(1,4 цк)'!AB372</f>
        <v>0.79723904000000001</v>
      </c>
      <c r="Q340" s="370">
        <f>'цена(1,4 цк)'!AB403</f>
        <v>0.93684771200000017</v>
      </c>
      <c r="R340" s="312">
        <f>'цена(1,4 цк)'!AB434</f>
        <v>0.93300682400000012</v>
      </c>
      <c r="S340" s="312">
        <f>'цена(1,4 цк)'!AB465</f>
        <v>0.91063533600000013</v>
      </c>
      <c r="T340" s="371">
        <f>'цена(1,4 цк)'!AB496</f>
        <v>0.89250904000000009</v>
      </c>
    </row>
    <row r="341" spans="3:20" x14ac:dyDescent="0.2">
      <c r="C341" s="537">
        <v>15</v>
      </c>
      <c r="D341" s="344">
        <v>0</v>
      </c>
      <c r="E341" s="347">
        <f>'цена(1,4 цк)'!E32</f>
        <v>0.77068599999999987</v>
      </c>
      <c r="F341" s="313">
        <f>'цена(1,4 цк)'!E63</f>
        <v>0.76693824999999993</v>
      </c>
      <c r="G341" s="313">
        <f>'цена(1,4 цк)'!E94</f>
        <v>0.74510924999999995</v>
      </c>
      <c r="H341" s="348">
        <f>'цена(1,4 цк)'!E125</f>
        <v>0.72742249999999997</v>
      </c>
      <c r="I341" s="347">
        <f>'цена(1,4 цк)'!E156</f>
        <v>0.795126</v>
      </c>
      <c r="J341" s="313">
        <f>'цена(1,4 цк)'!E187</f>
        <v>0.79137824999999995</v>
      </c>
      <c r="K341" s="313">
        <f>'цена(1,4 цк)'!E218</f>
        <v>0.76954925000000007</v>
      </c>
      <c r="L341" s="348">
        <f>'цена(1,4 цк)'!E249</f>
        <v>0.7518625000000001</v>
      </c>
      <c r="M341" s="347">
        <f>'цена(1,4 цк)'!E280</f>
        <v>0.82365599999999994</v>
      </c>
      <c r="N341" s="313">
        <f>'цена(1,4 цк)'!E311</f>
        <v>0.81990825000000001</v>
      </c>
      <c r="O341" s="313">
        <f>'цена(1,4 цк)'!O342</f>
        <v>0.786262507</v>
      </c>
      <c r="P341" s="358">
        <f>'цена(1,4 цк)'!E373</f>
        <v>0.78039250000000004</v>
      </c>
      <c r="Q341" s="347">
        <f>'цена(1,4 цк)'!E404</f>
        <v>0.91892599999999991</v>
      </c>
      <c r="R341" s="313">
        <f>'цена(1,4 цк)'!E435</f>
        <v>0.91517824999999997</v>
      </c>
      <c r="S341" s="313">
        <f>'цена(1,4 цк)'!E466</f>
        <v>0.89334924999999998</v>
      </c>
      <c r="T341" s="348">
        <f>'цена(1,4 цк)'!E497</f>
        <v>0.87566250000000001</v>
      </c>
    </row>
    <row r="342" spans="3:20" x14ac:dyDescent="0.2">
      <c r="C342" s="538"/>
      <c r="D342" s="345">
        <v>1</v>
      </c>
      <c r="E342" s="349">
        <f>'цена(1,4 цк)'!F32</f>
        <v>0.76184579200000002</v>
      </c>
      <c r="F342" s="311">
        <f>'цена(1,4 цк)'!F63</f>
        <v>0.75814398400000005</v>
      </c>
      <c r="G342" s="311">
        <f>'цена(1,4 цк)'!F94</f>
        <v>0.73658257599999999</v>
      </c>
      <c r="H342" s="350">
        <f>'цена(1,4 цк)'!F125</f>
        <v>0.71911264000000008</v>
      </c>
      <c r="I342" s="349">
        <f>'цена(1,4 цк)'!F156</f>
        <v>0.78628579200000015</v>
      </c>
      <c r="J342" s="311">
        <f>'цена(1,4 цк)'!F187</f>
        <v>0.78258398400000007</v>
      </c>
      <c r="K342" s="311">
        <f>'цена(1,4 цк)'!F218</f>
        <v>0.76102257600000012</v>
      </c>
      <c r="L342" s="350">
        <f>'цена(1,4 цк)'!F249</f>
        <v>0.7435526400000001</v>
      </c>
      <c r="M342" s="349">
        <f>'цена(1,4 цк)'!F280</f>
        <v>0.81481579200000009</v>
      </c>
      <c r="N342" s="311">
        <f>'цена(1,4 цк)'!F311</f>
        <v>0.81111398400000012</v>
      </c>
      <c r="O342" s="311">
        <f>'цена(1,4 цк)'!F342</f>
        <v>0.78955257600000006</v>
      </c>
      <c r="P342" s="356">
        <f>'цена(1,4 цк)'!F373</f>
        <v>0.77208264000000004</v>
      </c>
      <c r="Q342" s="349">
        <f>'цена(1,4 цк)'!F404</f>
        <v>0.91008579200000006</v>
      </c>
      <c r="R342" s="311">
        <f>'цена(1,4 цк)'!F435</f>
        <v>0.90638398400000009</v>
      </c>
      <c r="S342" s="311">
        <f>'цена(1,4 цк)'!F466</f>
        <v>0.88482257600000003</v>
      </c>
      <c r="T342" s="350">
        <f>'цена(1,4 цк)'!F497</f>
        <v>0.86735264000000012</v>
      </c>
    </row>
    <row r="343" spans="3:20" x14ac:dyDescent="0.2">
      <c r="C343" s="538"/>
      <c r="D343" s="345">
        <v>2</v>
      </c>
      <c r="E343" s="349">
        <f>'цена(1,4 цк)'!G32</f>
        <v>0.76783432000000007</v>
      </c>
      <c r="F343" s="311">
        <f>'цена(1,4 цк)'!G63</f>
        <v>0.76410138999999999</v>
      </c>
      <c r="G343" s="311">
        <f>'цена(1,4 цк)'!G94</f>
        <v>0.74235871000000009</v>
      </c>
      <c r="H343" s="350">
        <f>'цена(1,4 цк)'!G125</f>
        <v>0.72474190000000005</v>
      </c>
      <c r="I343" s="349">
        <f>'цена(1,4 цк)'!G156</f>
        <v>0.79227431999999998</v>
      </c>
      <c r="J343" s="311">
        <f>'цена(1,4 цк)'!G187</f>
        <v>0.78854139000000001</v>
      </c>
      <c r="K343" s="311">
        <f>'цена(1,4 цк)'!G218</f>
        <v>0.76679870999999999</v>
      </c>
      <c r="L343" s="350">
        <f>'цена(1,4 цк)'!G249</f>
        <v>0.74918190000000007</v>
      </c>
      <c r="M343" s="349">
        <f>'цена(1,4 цк)'!G280</f>
        <v>0.82080431999999992</v>
      </c>
      <c r="N343" s="311">
        <f>'цена(1,4 цк)'!G311</f>
        <v>0.81707138999999995</v>
      </c>
      <c r="O343" s="311">
        <f>'цена(1,4 цк)'!G342</f>
        <v>0.79532871000000005</v>
      </c>
      <c r="P343" s="356">
        <f>'цена(1,4 цк)'!G373</f>
        <v>0.77771190000000001</v>
      </c>
      <c r="Q343" s="349">
        <f>'цена(1,4 цк)'!G404</f>
        <v>0.91607432000000011</v>
      </c>
      <c r="R343" s="311">
        <f>'цена(1,4 цк)'!G435</f>
        <v>0.91234139000000003</v>
      </c>
      <c r="S343" s="311">
        <f>'цена(1,4 цк)'!G466</f>
        <v>0.89059871000000013</v>
      </c>
      <c r="T343" s="350">
        <f>'цена(1,4 цк)'!G497</f>
        <v>0.87298190000000009</v>
      </c>
    </row>
    <row r="344" spans="3:20" x14ac:dyDescent="0.2">
      <c r="C344" s="538"/>
      <c r="D344" s="345">
        <v>3</v>
      </c>
      <c r="E344" s="349">
        <f>'цена(1,4 цк)'!H32</f>
        <v>0.77377897600000012</v>
      </c>
      <c r="F344" s="311">
        <f>'цена(1,4 цк)'!H63</f>
        <v>0.77001515200000015</v>
      </c>
      <c r="G344" s="311">
        <f>'цена(1,4 цк)'!H94</f>
        <v>0.74809252800000015</v>
      </c>
      <c r="H344" s="350">
        <f>'цена(1,4 цк)'!H125</f>
        <v>0.73032992000000008</v>
      </c>
      <c r="I344" s="349">
        <f>'цена(1,4 цк)'!H156</f>
        <v>0.79821897600000014</v>
      </c>
      <c r="J344" s="311">
        <f>'цена(1,4 цк)'!H187</f>
        <v>0.79445515200000016</v>
      </c>
      <c r="K344" s="311">
        <f>'цена(1,4 цк)'!H218</f>
        <v>0.77253252800000005</v>
      </c>
      <c r="L344" s="350">
        <f>'цена(1,4 цк)'!H249</f>
        <v>0.75476992000000009</v>
      </c>
      <c r="M344" s="349">
        <f>'цена(1,4 цк)'!H280</f>
        <v>0.82674897600000008</v>
      </c>
      <c r="N344" s="311">
        <f>'цена(1,4 цк)'!H311</f>
        <v>0.82298515200000011</v>
      </c>
      <c r="O344" s="311">
        <f>'цена(1,4 цк)'!H342</f>
        <v>0.801062528</v>
      </c>
      <c r="P344" s="356">
        <f>'цена(1,4 цк)'!H373</f>
        <v>0.78329992000000004</v>
      </c>
      <c r="Q344" s="349">
        <f>'цена(1,4 цк)'!H404</f>
        <v>0.92201897600000016</v>
      </c>
      <c r="R344" s="311">
        <f>'цена(1,4 цк)'!H435</f>
        <v>0.91825515200000019</v>
      </c>
      <c r="S344" s="311">
        <f>'цена(1,4 цк)'!H466</f>
        <v>0.89633252800000018</v>
      </c>
      <c r="T344" s="350">
        <f>'цена(1,4 цк)'!H497</f>
        <v>0.87856992000000012</v>
      </c>
    </row>
    <row r="345" spans="3:20" x14ac:dyDescent="0.2">
      <c r="C345" s="538"/>
      <c r="D345" s="345">
        <v>4</v>
      </c>
      <c r="E345" s="349">
        <f>'цена(1,4 цк)'!I32</f>
        <v>0.74341955200000009</v>
      </c>
      <c r="F345" s="311">
        <f>'цена(1,4 цк)'!I63</f>
        <v>0.73981350400000012</v>
      </c>
      <c r="G345" s="311">
        <f>'цена(1,4 цк)'!I94</f>
        <v>0.71880985600000014</v>
      </c>
      <c r="H345" s="350">
        <f>'цена(1,4 цк)'!I125</f>
        <v>0.70179184000000006</v>
      </c>
      <c r="I345" s="349">
        <f>'цена(1,4 цк)'!I156</f>
        <v>0.767859552</v>
      </c>
      <c r="J345" s="311">
        <f>'цена(1,4 цк)'!I187</f>
        <v>0.76425350400000003</v>
      </c>
      <c r="K345" s="311">
        <f>'цена(1,4 цк)'!I218</f>
        <v>0.74324985600000004</v>
      </c>
      <c r="L345" s="350">
        <f>'цена(1,4 цк)'!I249</f>
        <v>0.72623184000000007</v>
      </c>
      <c r="M345" s="349">
        <f>'цена(1,4 цк)'!I280</f>
        <v>0.79638955199999995</v>
      </c>
      <c r="N345" s="311">
        <f>'цена(1,4 цк)'!I311</f>
        <v>0.79278350399999997</v>
      </c>
      <c r="O345" s="311">
        <f>'цена(1,4 цк)'!I342</f>
        <v>0.77177985599999999</v>
      </c>
      <c r="P345" s="356">
        <f>'цена(1,4 цк)'!I373</f>
        <v>0.75476184000000002</v>
      </c>
      <c r="Q345" s="349">
        <f>'цена(1,4 цк)'!I404</f>
        <v>0.89165955200000002</v>
      </c>
      <c r="R345" s="311">
        <f>'цена(1,4 цк)'!I435</f>
        <v>0.88805350400000005</v>
      </c>
      <c r="S345" s="311">
        <f>'цена(1,4 цк)'!I466</f>
        <v>0.86704985600000006</v>
      </c>
      <c r="T345" s="350">
        <f>'цена(1,4 цк)'!I497</f>
        <v>0.85003184000000009</v>
      </c>
    </row>
    <row r="346" spans="3:20" x14ac:dyDescent="0.2">
      <c r="C346" s="538"/>
      <c r="D346" s="345">
        <v>5</v>
      </c>
      <c r="E346" s="349">
        <f>'цена(1,4 цк)'!J32</f>
        <v>0.77986621600000017</v>
      </c>
      <c r="F346" s="311">
        <f>'цена(1,4 цк)'!J63</f>
        <v>0.77607075700000006</v>
      </c>
      <c r="G346" s="311">
        <f>'цена(1,4 цк)'!J94</f>
        <v>0.75396387300000001</v>
      </c>
      <c r="H346" s="350">
        <f>'цена(1,4 цк)'!J125</f>
        <v>0.73605197000000011</v>
      </c>
      <c r="I346" s="349">
        <f>'цена(1,4 цк)'!J156</f>
        <v>0.80430621600000007</v>
      </c>
      <c r="J346" s="311">
        <f>'цена(1,4 цк)'!J187</f>
        <v>0.80051075699999996</v>
      </c>
      <c r="K346" s="311">
        <f>'цена(1,4 цк)'!J218</f>
        <v>0.77840387300000002</v>
      </c>
      <c r="L346" s="350">
        <f>'цена(1,4 цк)'!J249</f>
        <v>0.76049197000000002</v>
      </c>
      <c r="M346" s="349">
        <f>'цена(1,4 цк)'!J280</f>
        <v>0.83283621600000002</v>
      </c>
      <c r="N346" s="311">
        <f>'цена(1,4 цк)'!J311</f>
        <v>0.82904075700000002</v>
      </c>
      <c r="O346" s="311">
        <f>'цена(1,4 цк)'!J342</f>
        <v>0.80693387299999997</v>
      </c>
      <c r="P346" s="356">
        <f>'цена(1,4 цк)'!J373</f>
        <v>0.78902196999999996</v>
      </c>
      <c r="Q346" s="349">
        <f>'цена(1,4 цк)'!J404</f>
        <v>0.92810621600000009</v>
      </c>
      <c r="R346" s="311">
        <f>'цена(1,4 цк)'!J435</f>
        <v>0.92431075700000009</v>
      </c>
      <c r="S346" s="311">
        <f>'цена(1,4 цк)'!J466</f>
        <v>0.90220387300000005</v>
      </c>
      <c r="T346" s="350">
        <f>'цена(1,4 цк)'!J497</f>
        <v>0.88429197000000015</v>
      </c>
    </row>
    <row r="347" spans="3:20" x14ac:dyDescent="0.2">
      <c r="C347" s="538"/>
      <c r="D347" s="345">
        <v>6</v>
      </c>
      <c r="E347" s="349">
        <f>'цена(1,4 цк)'!K32</f>
        <v>0.75353204800000007</v>
      </c>
      <c r="F347" s="311">
        <f>'цена(1,4 цк)'!K63</f>
        <v>0.74987344600000005</v>
      </c>
      <c r="G347" s="311">
        <f>'цена(1,4 цк)'!K94</f>
        <v>0.72856369400000009</v>
      </c>
      <c r="H347" s="350">
        <f>'цена(1,4 цк)'!K125</f>
        <v>0.71129766000000005</v>
      </c>
      <c r="I347" s="349">
        <f>'цена(1,4 цк)'!K156</f>
        <v>0.77797204800000008</v>
      </c>
      <c r="J347" s="311">
        <f>'цена(1,4 цк)'!K187</f>
        <v>0.77431344599999996</v>
      </c>
      <c r="K347" s="311">
        <f>'цена(1,4 цк)'!K218</f>
        <v>0.753003694</v>
      </c>
      <c r="L347" s="350">
        <f>'цена(1,4 цк)'!K249</f>
        <v>0.73573765999999996</v>
      </c>
      <c r="M347" s="349">
        <f>'цена(1,4 цк)'!K280</f>
        <v>0.80650204800000003</v>
      </c>
      <c r="N347" s="311">
        <f>'цена(1,4 цк)'!K311</f>
        <v>0.80284344600000002</v>
      </c>
      <c r="O347" s="311">
        <f>'цена(1,4 цк)'!K342</f>
        <v>0.78153369399999995</v>
      </c>
      <c r="P347" s="356">
        <f>'цена(1,4 цк)'!K373</f>
        <v>0.76426766000000002</v>
      </c>
      <c r="Q347" s="349">
        <f>'цена(1,4 цк)'!K404</f>
        <v>0.90177204799999999</v>
      </c>
      <c r="R347" s="311">
        <f>'цена(1,4 цк)'!K435</f>
        <v>0.89811344600000009</v>
      </c>
      <c r="S347" s="311">
        <f>'цена(1,4 цк)'!K466</f>
        <v>0.87680369400000002</v>
      </c>
      <c r="T347" s="350">
        <f>'цена(1,4 цк)'!K497</f>
        <v>0.85953766000000009</v>
      </c>
    </row>
    <row r="348" spans="3:20" x14ac:dyDescent="0.2">
      <c r="C348" s="538"/>
      <c r="D348" s="345">
        <v>7</v>
      </c>
      <c r="E348" s="349">
        <f>'цена(1,4 цк)'!L32</f>
        <v>0.75007712800000004</v>
      </c>
      <c r="F348" s="311">
        <f>'цена(1,4 цк)'!L63</f>
        <v>0.74643648099999993</v>
      </c>
      <c r="G348" s="311">
        <f>'цена(1,4 цк)'!L94</f>
        <v>0.72523130899999999</v>
      </c>
      <c r="H348" s="350">
        <f>'цена(1,4 цк)'!L125</f>
        <v>0.70805001000000001</v>
      </c>
      <c r="I348" s="349">
        <f>'цена(1,4 цк)'!L156</f>
        <v>0.77451712800000005</v>
      </c>
      <c r="J348" s="311">
        <f>'цена(1,4 цк)'!L187</f>
        <v>0.77087648100000006</v>
      </c>
      <c r="K348" s="311">
        <f>'цена(1,4 цк)'!L218</f>
        <v>0.74967130900000012</v>
      </c>
      <c r="L348" s="350">
        <f>'цена(1,4 цк)'!L249</f>
        <v>0.73249001000000014</v>
      </c>
      <c r="M348" s="349">
        <f>'цена(1,4 цк)'!L280</f>
        <v>0.803047128</v>
      </c>
      <c r="N348" s="311">
        <f>'цена(1,4 цк)'!L311</f>
        <v>0.799406481</v>
      </c>
      <c r="O348" s="311">
        <f>'цена(1,4 цк)'!L342</f>
        <v>0.77820130900000006</v>
      </c>
      <c r="P348" s="356">
        <f>'цена(1,4 цк)'!L373</f>
        <v>0.76102001000000008</v>
      </c>
      <c r="Q348" s="349">
        <f>'цена(1,4 цк)'!L404</f>
        <v>0.89831712800000008</v>
      </c>
      <c r="R348" s="311">
        <f>'цена(1,4 цк)'!L435</f>
        <v>0.89467648099999997</v>
      </c>
      <c r="S348" s="311">
        <f>'цена(1,4 цк)'!L466</f>
        <v>0.87347130900000003</v>
      </c>
      <c r="T348" s="350">
        <f>'цена(1,4 цк)'!L497</f>
        <v>0.85629001000000005</v>
      </c>
    </row>
    <row r="349" spans="3:20" x14ac:dyDescent="0.2">
      <c r="C349" s="538"/>
      <c r="D349" s="345">
        <v>8</v>
      </c>
      <c r="E349" s="349">
        <f>'цена(1,4 цк)'!M32</f>
        <v>0.75291783999999995</v>
      </c>
      <c r="F349" s="311">
        <f>'цена(1,4 цк)'!M63</f>
        <v>0.74926242999999992</v>
      </c>
      <c r="G349" s="311">
        <f>'цена(1,4 цк)'!M94</f>
        <v>0.72797126999999984</v>
      </c>
      <c r="H349" s="350">
        <f>'цена(1,4 цк)'!M125</f>
        <v>0.71072029999999997</v>
      </c>
      <c r="I349" s="349">
        <f>'цена(1,4 цк)'!M156</f>
        <v>0.77735783999999997</v>
      </c>
      <c r="J349" s="311">
        <f>'цена(1,4 цк)'!M187</f>
        <v>0.77370242999999994</v>
      </c>
      <c r="K349" s="311">
        <f>'цена(1,4 цк)'!M218</f>
        <v>0.75241126999999997</v>
      </c>
      <c r="L349" s="350">
        <f>'цена(1,4 цк)'!M249</f>
        <v>0.73516029999999999</v>
      </c>
      <c r="M349" s="349">
        <f>'цена(1,4 цк)'!M280</f>
        <v>0.80588784000000002</v>
      </c>
      <c r="N349" s="311">
        <f>'цена(1,4 цк)'!M311</f>
        <v>0.80223242999999989</v>
      </c>
      <c r="O349" s="311">
        <f>'цена(1,4 цк)'!M342</f>
        <v>0.78094126999999991</v>
      </c>
      <c r="P349" s="356">
        <f>'цена(1,4 цк)'!M373</f>
        <v>0.76369029999999993</v>
      </c>
      <c r="Q349" s="349">
        <f>'цена(1,4 цк)'!M404</f>
        <v>0.90115783999999999</v>
      </c>
      <c r="R349" s="311">
        <f>'цена(1,4 цк)'!M435</f>
        <v>0.89750242999999985</v>
      </c>
      <c r="S349" s="311">
        <f>'цена(1,4 цк)'!M466</f>
        <v>0.87621126999999988</v>
      </c>
      <c r="T349" s="350">
        <f>'цена(1,4 цк)'!M497</f>
        <v>0.85896030000000001</v>
      </c>
    </row>
    <row r="350" spans="3:20" x14ac:dyDescent="0.2">
      <c r="C350" s="538"/>
      <c r="D350" s="345">
        <v>9</v>
      </c>
      <c r="E350" s="349">
        <f>'цена(1,4 цк)'!N32</f>
        <v>0.75190878400000005</v>
      </c>
      <c r="F350" s="311">
        <f>'цена(1,4 цк)'!N63</f>
        <v>0.74825861800000004</v>
      </c>
      <c r="G350" s="311">
        <f>'цена(1,4 цк)'!N94</f>
        <v>0.72699800200000009</v>
      </c>
      <c r="H350" s="350">
        <f>'цена(1,4 цк)'!N125</f>
        <v>0.70977178000000007</v>
      </c>
      <c r="I350" s="349">
        <f>'цена(1,4 цк)'!N156</f>
        <v>0.77634878400000007</v>
      </c>
      <c r="J350" s="311">
        <f>'цена(1,4 цк)'!N187</f>
        <v>0.77269861800000006</v>
      </c>
      <c r="K350" s="311">
        <f>'цена(1,4 цк)'!N218</f>
        <v>0.75143800199999999</v>
      </c>
      <c r="L350" s="350">
        <f>'цена(1,4 цк)'!N249</f>
        <v>0.73421177999999998</v>
      </c>
      <c r="M350" s="349">
        <f>'цена(1,4 цк)'!N280</f>
        <v>0.80487878400000001</v>
      </c>
      <c r="N350" s="311">
        <f>'цена(1,4 цк)'!N311</f>
        <v>0.801228618</v>
      </c>
      <c r="O350" s="311">
        <f>'цена(1,4 цк)'!N342</f>
        <v>0.77996800199999994</v>
      </c>
      <c r="P350" s="356">
        <f>'цена(1,4 цк)'!N373</f>
        <v>0.76274177999999992</v>
      </c>
      <c r="Q350" s="349">
        <f>'цена(1,4 цк)'!N404</f>
        <v>0.90014878400000009</v>
      </c>
      <c r="R350" s="311">
        <f>'цена(1,4 цк)'!N435</f>
        <v>0.89649861800000008</v>
      </c>
      <c r="S350" s="311">
        <f>'цена(1,4 цк)'!N466</f>
        <v>0.87523800200000001</v>
      </c>
      <c r="T350" s="350">
        <f>'цена(1,4 цк)'!N497</f>
        <v>0.85801178</v>
      </c>
    </row>
    <row r="351" spans="3:20" x14ac:dyDescent="0.2">
      <c r="C351" s="538"/>
      <c r="D351" s="345">
        <v>10</v>
      </c>
      <c r="E351" s="349">
        <f>'цена(1,4 цк)'!O32</f>
        <v>0.75843474400000011</v>
      </c>
      <c r="F351" s="311">
        <f>'цена(1,4 цк)'!O63</f>
        <v>0.75475066300000015</v>
      </c>
      <c r="G351" s="311">
        <f>'цена(1,4 цк)'!O94</f>
        <v>0.73329250700000015</v>
      </c>
      <c r="H351" s="350">
        <f>'цена(1,4 цк)'!O125</f>
        <v>0.7159062300000002</v>
      </c>
      <c r="I351" s="349">
        <f>'цена(1,4 цк)'!O156</f>
        <v>0.78287474400000012</v>
      </c>
      <c r="J351" s="311">
        <f>'цена(1,4 цк)'!O187</f>
        <v>0.77919066300000006</v>
      </c>
      <c r="K351" s="311">
        <f>'цена(1,4 цк)'!O218</f>
        <v>0.75773250700000006</v>
      </c>
      <c r="L351" s="350">
        <f>'цена(1,4 цк)'!O249</f>
        <v>0.74034623000000011</v>
      </c>
      <c r="M351" s="349">
        <f>'цена(1,4 цк)'!O280</f>
        <v>0.81140474400000007</v>
      </c>
      <c r="N351" s="311">
        <f>'цена(1,4 цк)'!O311</f>
        <v>0.80772066300000001</v>
      </c>
      <c r="O351" s="311">
        <f>'цена(1,4 цк)'!O342</f>
        <v>0.786262507</v>
      </c>
      <c r="P351" s="356">
        <f>'цена(1,4 цк)'!O373</f>
        <v>0.76887623000000005</v>
      </c>
      <c r="Q351" s="349">
        <f>'цена(1,4 цк)'!O404</f>
        <v>0.90667474400000014</v>
      </c>
      <c r="R351" s="311">
        <f>'цена(1,4 цк)'!O435</f>
        <v>0.90299066300000019</v>
      </c>
      <c r="S351" s="311">
        <f>'цена(1,4 цк)'!O466</f>
        <v>0.88153250700000008</v>
      </c>
      <c r="T351" s="350">
        <f>'цена(1,4 цк)'!O497</f>
        <v>0.86414623000000013</v>
      </c>
    </row>
    <row r="352" spans="3:20" x14ac:dyDescent="0.2">
      <c r="C352" s="538"/>
      <c r="D352" s="345">
        <v>11</v>
      </c>
      <c r="E352" s="349">
        <f>'цена(1,4 цк)'!P32</f>
        <v>0.7576889200000001</v>
      </c>
      <c r="F352" s="311">
        <f>'цена(1,4 цк)'!P63</f>
        <v>0.75400871500000011</v>
      </c>
      <c r="G352" s="311">
        <f>'цена(1,4 цк)'!P94</f>
        <v>0.7325731350000001</v>
      </c>
      <c r="H352" s="350">
        <f>'цена(1,4 цк)'!P125</f>
        <v>0.71520514999999996</v>
      </c>
      <c r="I352" s="349">
        <f>'цена(1,4 цк)'!P156</f>
        <v>0.78212892000000001</v>
      </c>
      <c r="J352" s="311">
        <f>'цена(1,4 цк)'!P187</f>
        <v>0.77844871500000001</v>
      </c>
      <c r="K352" s="311">
        <f>'цена(1,4 цк)'!P218</f>
        <v>0.757013135</v>
      </c>
      <c r="L352" s="350">
        <f>'цена(1,4 цк)'!P249</f>
        <v>0.73964514999999997</v>
      </c>
      <c r="M352" s="349">
        <f>'цена(1,4 цк)'!P280</f>
        <v>0.81065891999999995</v>
      </c>
      <c r="N352" s="311">
        <f>'цена(1,4 цк)'!P311</f>
        <v>0.80697871499999996</v>
      </c>
      <c r="O352" s="311">
        <f>'цена(1,4 цк)'!P342</f>
        <v>0.78554313500000006</v>
      </c>
      <c r="P352" s="356">
        <f>'цена(1,4 цк)'!P373</f>
        <v>0.76817514999999992</v>
      </c>
      <c r="Q352" s="349">
        <f>'цена(1,4 цк)'!P404</f>
        <v>0.90592892000000003</v>
      </c>
      <c r="R352" s="311">
        <f>'цена(1,4 цк)'!P435</f>
        <v>0.90224871500000003</v>
      </c>
      <c r="S352" s="311">
        <f>'цена(1,4 цк)'!P466</f>
        <v>0.88081313500000014</v>
      </c>
      <c r="T352" s="350">
        <f>'цена(1,4 цк)'!P497</f>
        <v>0.86344514999999999</v>
      </c>
    </row>
    <row r="353" spans="3:20" x14ac:dyDescent="0.2">
      <c r="C353" s="538"/>
      <c r="D353" s="345">
        <v>12</v>
      </c>
      <c r="E353" s="349">
        <f>'цена(1,4 цк)'!Q32</f>
        <v>0.76205418400000002</v>
      </c>
      <c r="F353" s="311">
        <f>'цена(1,4 цк)'!Q63</f>
        <v>0.75835129300000004</v>
      </c>
      <c r="G353" s="311">
        <f>'цена(1,4 цк)'!Q94</f>
        <v>0.73678357700000008</v>
      </c>
      <c r="H353" s="350">
        <f>'цена(1,4 цк)'!Q125</f>
        <v>0.71930853000000006</v>
      </c>
      <c r="I353" s="349">
        <f>'цена(1,4 цк)'!Q156</f>
        <v>0.78649418400000004</v>
      </c>
      <c r="J353" s="311">
        <f>'цена(1,4 цк)'!Q187</f>
        <v>0.78279129299999994</v>
      </c>
      <c r="K353" s="311">
        <f>'цена(1,4 цк)'!Q218</f>
        <v>0.76122357699999998</v>
      </c>
      <c r="L353" s="350">
        <f>'цена(1,4 цк)'!Q249</f>
        <v>0.74374852999999996</v>
      </c>
      <c r="M353" s="349">
        <f>'цена(1,4 цк)'!Q280</f>
        <v>0.81502418399999998</v>
      </c>
      <c r="N353" s="311">
        <f>'цена(1,4 цк)'!Q311</f>
        <v>0.811321293</v>
      </c>
      <c r="O353" s="311">
        <f>'цена(1,4 цк)'!Q342</f>
        <v>0.78975357699999993</v>
      </c>
      <c r="P353" s="356">
        <f>'цена(1,4 цк)'!Q373</f>
        <v>0.77227852999999991</v>
      </c>
      <c r="Q353" s="349">
        <f>'цена(1,4 цк)'!Q404</f>
        <v>0.91029418400000006</v>
      </c>
      <c r="R353" s="311">
        <f>'цена(1,4 цк)'!Q435</f>
        <v>0.90659129300000008</v>
      </c>
      <c r="S353" s="311">
        <f>'цена(1,4 цк)'!Q466</f>
        <v>0.88502357700000001</v>
      </c>
      <c r="T353" s="350">
        <f>'цена(1,4 цк)'!Q497</f>
        <v>0.86754852999999998</v>
      </c>
    </row>
    <row r="354" spans="3:20" x14ac:dyDescent="0.2">
      <c r="C354" s="538"/>
      <c r="D354" s="345">
        <v>13</v>
      </c>
      <c r="E354" s="349">
        <f>'цена(1,4 цк)'!R32</f>
        <v>0.76909563999999986</v>
      </c>
      <c r="F354" s="311">
        <f>'цена(1,4 цк)'!R63</f>
        <v>0.76535615499999998</v>
      </c>
      <c r="G354" s="311">
        <f>'цена(1,4 цк)'!R94</f>
        <v>0.74357529499999986</v>
      </c>
      <c r="H354" s="350">
        <f>'цена(1,4 цк)'!R125</f>
        <v>0.72592754999999987</v>
      </c>
      <c r="I354" s="349">
        <f>'цена(1,4 цк)'!R156</f>
        <v>0.79353563999999999</v>
      </c>
      <c r="J354" s="311">
        <f>'цена(1,4 цк)'!R187</f>
        <v>0.789796155</v>
      </c>
      <c r="K354" s="311">
        <f>'цена(1,4 цк)'!R218</f>
        <v>0.76801529499999988</v>
      </c>
      <c r="L354" s="350">
        <f>'цена(1,4 цк)'!R249</f>
        <v>0.75036754999999988</v>
      </c>
      <c r="M354" s="349">
        <f>'цена(1,4 цк)'!R280</f>
        <v>0.82206563999999993</v>
      </c>
      <c r="N354" s="311">
        <f>'цена(1,4 цк)'!R311</f>
        <v>0.81832615499999994</v>
      </c>
      <c r="O354" s="311">
        <f>'цена(1,4 цк)'!R342</f>
        <v>0.79654529499999993</v>
      </c>
      <c r="P354" s="356">
        <f>'цена(1,4 цк)'!R373</f>
        <v>0.77889754999999994</v>
      </c>
      <c r="Q354" s="349">
        <f>'цена(1,4 цк)'!R404</f>
        <v>0.9173356399999999</v>
      </c>
      <c r="R354" s="311">
        <f>'цена(1,4 цк)'!R435</f>
        <v>0.91359615499999991</v>
      </c>
      <c r="S354" s="311">
        <f>'цена(1,4 цк)'!R466</f>
        <v>0.8918152949999999</v>
      </c>
      <c r="T354" s="350">
        <f>'цена(1,4 цк)'!R497</f>
        <v>0.8741675499999999</v>
      </c>
    </row>
    <row r="355" spans="3:20" x14ac:dyDescent="0.2">
      <c r="C355" s="538"/>
      <c r="D355" s="345">
        <v>14</v>
      </c>
      <c r="E355" s="349">
        <f>'цена(1,4 цк)'!S32</f>
        <v>0.759750904</v>
      </c>
      <c r="F355" s="311">
        <f>'цена(1,4 цк)'!S63</f>
        <v>0.75605998299999988</v>
      </c>
      <c r="G355" s="311">
        <f>'цена(1,4 цк)'!S94</f>
        <v>0.73456198699999997</v>
      </c>
      <c r="H355" s="350">
        <f>'цена(1,4 цк)'!S125</f>
        <v>0.71714342999999992</v>
      </c>
      <c r="I355" s="349">
        <f>'цена(1,4 цк)'!S156</f>
        <v>0.78419090400000002</v>
      </c>
      <c r="J355" s="311">
        <f>'цена(1,4 цк)'!S187</f>
        <v>0.7804999829999999</v>
      </c>
      <c r="K355" s="311">
        <f>'цена(1,4 цк)'!S218</f>
        <v>0.75900198699999999</v>
      </c>
      <c r="L355" s="350">
        <f>'цена(1,4 цк)'!S249</f>
        <v>0.74158343000000004</v>
      </c>
      <c r="M355" s="349">
        <f>'цена(1,4 цк)'!S280</f>
        <v>0.81272090399999997</v>
      </c>
      <c r="N355" s="311">
        <f>'цена(1,4 цк)'!S311</f>
        <v>0.80902998299999995</v>
      </c>
      <c r="O355" s="311">
        <f>'цена(1,4 цк)'!S342</f>
        <v>0.78753198699999993</v>
      </c>
      <c r="P355" s="356">
        <f>'цена(1,4 цк)'!S373</f>
        <v>0.77011342999999999</v>
      </c>
      <c r="Q355" s="349">
        <f>'цена(1,4 цк)'!S404</f>
        <v>0.90799090400000004</v>
      </c>
      <c r="R355" s="311">
        <f>'цена(1,4 цк)'!S435</f>
        <v>0.90429998299999992</v>
      </c>
      <c r="S355" s="311">
        <f>'цена(1,4 цк)'!S466</f>
        <v>0.8828019869999999</v>
      </c>
      <c r="T355" s="350">
        <f>'цена(1,4 цк)'!S497</f>
        <v>0.86538342999999995</v>
      </c>
    </row>
    <row r="356" spans="3:20" x14ac:dyDescent="0.2">
      <c r="C356" s="538"/>
      <c r="D356" s="345">
        <v>15</v>
      </c>
      <c r="E356" s="349">
        <f>'цена(1,4 цк)'!T32</f>
        <v>0.76771367199999996</v>
      </c>
      <c r="F356" s="311">
        <f>'цена(1,4 цк)'!T63</f>
        <v>0.76398136900000002</v>
      </c>
      <c r="G356" s="311">
        <f>'цена(1,4 цк)'!T94</f>
        <v>0.74224234099999986</v>
      </c>
      <c r="H356" s="350">
        <f>'цена(1,4 цк)'!T125</f>
        <v>0.72462848999999996</v>
      </c>
      <c r="I356" s="349">
        <f>'цена(1,4 цк)'!T156</f>
        <v>0.79215367199999998</v>
      </c>
      <c r="J356" s="311">
        <f>'цена(1,4 цк)'!T187</f>
        <v>0.78842136900000004</v>
      </c>
      <c r="K356" s="311">
        <f>'цена(1,4 цк)'!T218</f>
        <v>0.76668234099999999</v>
      </c>
      <c r="L356" s="350">
        <f>'цена(1,4 цк)'!T249</f>
        <v>0.74906848999999998</v>
      </c>
      <c r="M356" s="349">
        <f>'цена(1,4 цк)'!T280</f>
        <v>0.82068367200000003</v>
      </c>
      <c r="N356" s="311">
        <f>'цена(1,4 цк)'!T311</f>
        <v>0.81695136899999998</v>
      </c>
      <c r="O356" s="311">
        <f>'цена(1,4 цк)'!T342</f>
        <v>0.79521234099999993</v>
      </c>
      <c r="P356" s="356">
        <f>'цена(1,4 цк)'!T373</f>
        <v>0.77759848999999992</v>
      </c>
      <c r="Q356" s="349">
        <f>'цена(1,4 цк)'!T404</f>
        <v>0.915953672</v>
      </c>
      <c r="R356" s="311">
        <f>'цена(1,4 цк)'!T435</f>
        <v>0.91222136899999995</v>
      </c>
      <c r="S356" s="311">
        <f>'цена(1,4 цк)'!T466</f>
        <v>0.8904823409999999</v>
      </c>
      <c r="T356" s="350">
        <f>'цена(1,4 цк)'!T497</f>
        <v>0.87286849</v>
      </c>
    </row>
    <row r="357" spans="3:20" x14ac:dyDescent="0.2">
      <c r="C357" s="538"/>
      <c r="D357" s="345">
        <v>16</v>
      </c>
      <c r="E357" s="349">
        <f>'цена(1,4 цк)'!U32</f>
        <v>0.800595736</v>
      </c>
      <c r="F357" s="311">
        <f>'цена(1,4 цк)'!U63</f>
        <v>0.79669254700000003</v>
      </c>
      <c r="G357" s="311">
        <f>'цена(1,4 цк)'!U94</f>
        <v>0.77395818299999997</v>
      </c>
      <c r="H357" s="350">
        <f>'цена(1,4 цк)'!U125</f>
        <v>0.75553786999999994</v>
      </c>
      <c r="I357" s="349">
        <f>'цена(1,4 цк)'!U156</f>
        <v>0.82503573600000002</v>
      </c>
      <c r="J357" s="311">
        <f>'цена(1,4 цк)'!U187</f>
        <v>0.82113254700000005</v>
      </c>
      <c r="K357" s="311">
        <f>'цена(1,4 цк)'!U218</f>
        <v>0.79839818299999998</v>
      </c>
      <c r="L357" s="350">
        <f>'цена(1,4 цк)'!U249</f>
        <v>0.77997787000000007</v>
      </c>
      <c r="M357" s="349">
        <f>'цена(1,4 цк)'!U280</f>
        <v>0.85356573599999996</v>
      </c>
      <c r="N357" s="311">
        <f>'цена(1,4 цк)'!U311</f>
        <v>0.84966254699999999</v>
      </c>
      <c r="O357" s="311">
        <f>'цена(1,4 цк)'!U342</f>
        <v>0.82692818300000004</v>
      </c>
      <c r="P357" s="356">
        <f>'цена(1,4 цк)'!U373</f>
        <v>0.80850787000000002</v>
      </c>
      <c r="Q357" s="349">
        <f>'цена(1,4 цк)'!U404</f>
        <v>0.94883573600000004</v>
      </c>
      <c r="R357" s="311">
        <f>'цена(1,4 цк)'!U435</f>
        <v>0.94493254699999996</v>
      </c>
      <c r="S357" s="311">
        <f>'цена(1,4 цк)'!U466</f>
        <v>0.922198183</v>
      </c>
      <c r="T357" s="350">
        <f>'цена(1,4 цк)'!U497</f>
        <v>0.90377786999999998</v>
      </c>
    </row>
    <row r="358" spans="3:20" x14ac:dyDescent="0.2">
      <c r="C358" s="538"/>
      <c r="D358" s="345">
        <v>17</v>
      </c>
      <c r="E358" s="349">
        <f>'цена(1,4 цк)'!V32</f>
        <v>0.7848566560000001</v>
      </c>
      <c r="F358" s="311">
        <f>'цена(1,4 цк)'!V63</f>
        <v>0.78103526199999995</v>
      </c>
      <c r="G358" s="311">
        <f>'цена(1,4 цк)'!V94</f>
        <v>0.75877731800000003</v>
      </c>
      <c r="H358" s="350">
        <f>'цена(1,4 цк)'!V125</f>
        <v>0.74074302000000003</v>
      </c>
      <c r="I358" s="349">
        <f>'цена(1,4 цк)'!V156</f>
        <v>0.809296656</v>
      </c>
      <c r="J358" s="311">
        <f>'цена(1,4 цк)'!V187</f>
        <v>0.80547526199999997</v>
      </c>
      <c r="K358" s="311">
        <f>'цена(1,4 цк)'!V218</f>
        <v>0.78321731799999994</v>
      </c>
      <c r="L358" s="350">
        <f>'цена(1,4 цк)'!V249</f>
        <v>0.76518301999999994</v>
      </c>
      <c r="M358" s="349">
        <f>'цена(1,4 цк)'!V280</f>
        <v>0.83782665599999995</v>
      </c>
      <c r="N358" s="311">
        <f>'цена(1,4 цк)'!V311</f>
        <v>0.83400526199999991</v>
      </c>
      <c r="O358" s="311">
        <f>'цена(1,4 цк)'!V342</f>
        <v>0.811747318</v>
      </c>
      <c r="P358" s="356">
        <f>'цена(1,4 цк)'!V373</f>
        <v>0.79371301999999988</v>
      </c>
      <c r="Q358" s="349">
        <f>'цена(1,4 цк)'!V404</f>
        <v>0.93309665600000002</v>
      </c>
      <c r="R358" s="311">
        <f>'цена(1,4 цк)'!V435</f>
        <v>0.92927526199999999</v>
      </c>
      <c r="S358" s="311">
        <f>'цена(1,4 цк)'!V466</f>
        <v>0.90701731800000007</v>
      </c>
      <c r="T358" s="350">
        <f>'цена(1,4 цк)'!V497</f>
        <v>0.88898301999999996</v>
      </c>
    </row>
    <row r="359" spans="3:20" x14ac:dyDescent="0.2">
      <c r="C359" s="538"/>
      <c r="D359" s="345">
        <v>18</v>
      </c>
      <c r="E359" s="349">
        <f>'цена(1,4 цк)'!W32</f>
        <v>0.76793303199999996</v>
      </c>
      <c r="F359" s="311">
        <f>'цена(1,4 цк)'!W63</f>
        <v>0.76419958899999996</v>
      </c>
      <c r="G359" s="311">
        <f>'цена(1,4 цк)'!W94</f>
        <v>0.74245392099999996</v>
      </c>
      <c r="H359" s="350">
        <f>'цена(1,4 цк)'!W125</f>
        <v>0.72483469</v>
      </c>
      <c r="I359" s="349">
        <f>'цена(1,4 цк)'!W156</f>
        <v>0.79237303199999998</v>
      </c>
      <c r="J359" s="311">
        <f>'цена(1,4 цк)'!W187</f>
        <v>0.78863958899999997</v>
      </c>
      <c r="K359" s="311">
        <f>'цена(1,4 цк)'!W218</f>
        <v>0.76689392099999998</v>
      </c>
      <c r="L359" s="350">
        <f>'цена(1,4 цк)'!W249</f>
        <v>0.74927469000000013</v>
      </c>
      <c r="M359" s="349">
        <f>'цена(1,4 цк)'!W280</f>
        <v>0.82090303199999992</v>
      </c>
      <c r="N359" s="311">
        <f>'цена(1,4 цк)'!W311</f>
        <v>0.81716958899999992</v>
      </c>
      <c r="O359" s="311">
        <f>'цена(1,4 цк)'!W342</f>
        <v>0.79542392099999992</v>
      </c>
      <c r="P359" s="356">
        <f>'цена(1,4 цк)'!W373</f>
        <v>0.77780469000000008</v>
      </c>
      <c r="Q359" s="349">
        <f>'цена(1,4 цк)'!W404</f>
        <v>0.91617303199999989</v>
      </c>
      <c r="R359" s="311">
        <f>'цена(1,4 цк)'!W435</f>
        <v>0.912439589</v>
      </c>
      <c r="S359" s="311">
        <f>'цена(1,4 цк)'!W466</f>
        <v>0.89069392099999989</v>
      </c>
      <c r="T359" s="350">
        <f>'цена(1,4 цк)'!W497</f>
        <v>0.87307469000000004</v>
      </c>
    </row>
    <row r="360" spans="3:20" x14ac:dyDescent="0.2">
      <c r="C360" s="538"/>
      <c r="D360" s="345">
        <v>19</v>
      </c>
      <c r="E360" s="349">
        <f>'цена(1,4 цк)'!X32</f>
        <v>0.75709664800000009</v>
      </c>
      <c r="F360" s="311">
        <f>'цена(1,4 цк)'!X63</f>
        <v>0.75341952100000009</v>
      </c>
      <c r="G360" s="311">
        <f>'цена(1,4 цк)'!X94</f>
        <v>0.73200186900000008</v>
      </c>
      <c r="H360" s="350">
        <f>'цена(1,4 цк)'!X125</f>
        <v>0.71464841000000012</v>
      </c>
      <c r="I360" s="349">
        <f>'цена(1,4 цк)'!X156</f>
        <v>0.781536648</v>
      </c>
      <c r="J360" s="311">
        <f>'цена(1,4 цк)'!X187</f>
        <v>0.77785952100000011</v>
      </c>
      <c r="K360" s="311">
        <f>'цена(1,4 цк)'!X218</f>
        <v>0.75644186899999999</v>
      </c>
      <c r="L360" s="350">
        <f>'цена(1,4 цк)'!X249</f>
        <v>0.73908841000000003</v>
      </c>
      <c r="M360" s="349">
        <f>'цена(1,4 цк)'!X280</f>
        <v>0.81006664799999994</v>
      </c>
      <c r="N360" s="311">
        <f>'цена(1,4 цк)'!X311</f>
        <v>0.80638952100000005</v>
      </c>
      <c r="O360" s="311">
        <f>'цена(1,4 цк)'!X342</f>
        <v>0.78497186899999993</v>
      </c>
      <c r="P360" s="356">
        <f>'цена(1,4 цк)'!X373</f>
        <v>0.76761841000000008</v>
      </c>
      <c r="Q360" s="349">
        <f>'цена(1,4 цк)'!X404</f>
        <v>0.90533664800000013</v>
      </c>
      <c r="R360" s="311">
        <f>'цена(1,4 цк)'!X435</f>
        <v>0.90165952100000013</v>
      </c>
      <c r="S360" s="311">
        <f>'цена(1,4 цк)'!X466</f>
        <v>0.88024186900000001</v>
      </c>
      <c r="T360" s="350">
        <f>'цена(1,4 цк)'!X497</f>
        <v>0.86288841000000016</v>
      </c>
    </row>
    <row r="361" spans="3:20" x14ac:dyDescent="0.2">
      <c r="C361" s="538"/>
      <c r="D361" s="345">
        <v>20</v>
      </c>
      <c r="E361" s="349">
        <f>'цена(1,4 цк)'!Y32</f>
        <v>0.76731882400000007</v>
      </c>
      <c r="F361" s="311">
        <f>'цена(1,4 цк)'!Y63</f>
        <v>0.76358857300000005</v>
      </c>
      <c r="G361" s="311">
        <f>'цена(1,4 цк)'!Y94</f>
        <v>0.74186149700000004</v>
      </c>
      <c r="H361" s="350">
        <f>'цена(1,4 цк)'!Y125</f>
        <v>0.72425733000000003</v>
      </c>
      <c r="I361" s="349">
        <f>'цена(1,4 цк)'!Y156</f>
        <v>0.79175882399999997</v>
      </c>
      <c r="J361" s="311">
        <f>'цена(1,4 цк)'!Y187</f>
        <v>0.78802857299999995</v>
      </c>
      <c r="K361" s="311">
        <f>'цена(1,4 цк)'!Y218</f>
        <v>0.76630149699999994</v>
      </c>
      <c r="L361" s="350">
        <f>'цена(1,4 цк)'!Y249</f>
        <v>0.74869732999999994</v>
      </c>
      <c r="M361" s="349">
        <f>'цена(1,4 цк)'!Y280</f>
        <v>0.82028882400000003</v>
      </c>
      <c r="N361" s="311">
        <f>'цена(1,4 цк)'!Y311</f>
        <v>0.8165585729999999</v>
      </c>
      <c r="O361" s="311">
        <f>'цена(1,4 цк)'!Y342</f>
        <v>0.79483149699999989</v>
      </c>
      <c r="P361" s="356">
        <f>'цена(1,4 цк)'!Y373</f>
        <v>0.77722732999999988</v>
      </c>
      <c r="Q361" s="349">
        <f>'цена(1,4 цк)'!Y404</f>
        <v>0.9155588240000001</v>
      </c>
      <c r="R361" s="311">
        <f>'цена(1,4 цк)'!Y435</f>
        <v>0.91182857299999998</v>
      </c>
      <c r="S361" s="311">
        <f>'цена(1,4 цк)'!Y466</f>
        <v>0.89010149699999996</v>
      </c>
      <c r="T361" s="350">
        <f>'цена(1,4 цк)'!Y497</f>
        <v>0.87249733000000007</v>
      </c>
    </row>
    <row r="362" spans="3:20" x14ac:dyDescent="0.2">
      <c r="C362" s="538"/>
      <c r="D362" s="345">
        <v>21</v>
      </c>
      <c r="E362" s="349">
        <f>'цена(1,4 цк)'!Z32</f>
        <v>0.76836078400000007</v>
      </c>
      <c r="F362" s="311">
        <f>'цена(1,4 цк)'!Z63</f>
        <v>0.76462511799999999</v>
      </c>
      <c r="G362" s="311">
        <f>'цена(1,4 цк)'!Z94</f>
        <v>0.74286650200000004</v>
      </c>
      <c r="H362" s="350">
        <f>'цена(1,4 цк)'!Z125</f>
        <v>0.72523678000000003</v>
      </c>
      <c r="I362" s="349">
        <f>'цена(1,4 цк)'!Z156</f>
        <v>0.79280078399999998</v>
      </c>
      <c r="J362" s="311">
        <f>'цена(1,4 цк)'!Z187</f>
        <v>0.78906511800000001</v>
      </c>
      <c r="K362" s="311">
        <f>'цена(1,4 цк)'!Z218</f>
        <v>0.76730650200000006</v>
      </c>
      <c r="L362" s="350">
        <f>'цена(1,4 цк)'!Z249</f>
        <v>0.74967678000000004</v>
      </c>
      <c r="M362" s="349">
        <f>'цена(1,4 цк)'!Z280</f>
        <v>0.82133078400000004</v>
      </c>
      <c r="N362" s="311">
        <f>'цена(1,4 цк)'!Z311</f>
        <v>0.81759511799999995</v>
      </c>
      <c r="O362" s="311">
        <f>'цена(1,4 цк)'!Z342</f>
        <v>0.795836502</v>
      </c>
      <c r="P362" s="356">
        <f>'цена(1,4 цк)'!Z373</f>
        <v>0.77820677999999999</v>
      </c>
      <c r="Q362" s="349">
        <f>'цена(1,4 цк)'!Z404</f>
        <v>0.91660078400000011</v>
      </c>
      <c r="R362" s="311">
        <f>'цена(1,4 цк)'!Z435</f>
        <v>0.91286511800000003</v>
      </c>
      <c r="S362" s="311">
        <f>'цена(1,4 цк)'!Z466</f>
        <v>0.89110650200000008</v>
      </c>
      <c r="T362" s="350">
        <f>'цена(1,4 цк)'!Z497</f>
        <v>0.87347678000000006</v>
      </c>
    </row>
    <row r="363" spans="3:20" x14ac:dyDescent="0.2">
      <c r="C363" s="538"/>
      <c r="D363" s="345">
        <v>22</v>
      </c>
      <c r="E363" s="349">
        <f>'цена(1,4 цк)'!AA32</f>
        <v>0.76556394400000005</v>
      </c>
      <c r="F363" s="311">
        <f>'цена(1,4 цк)'!AA63</f>
        <v>0.76184281300000012</v>
      </c>
      <c r="G363" s="311">
        <f>'цена(1,4 цк)'!AA94</f>
        <v>0.74016885700000012</v>
      </c>
      <c r="H363" s="350">
        <f>'цена(1,4 цк)'!AA125</f>
        <v>0.72260773000000023</v>
      </c>
      <c r="I363" s="349">
        <f>'цена(1,4 цк)'!AA156</f>
        <v>0.79000394400000007</v>
      </c>
      <c r="J363" s="311">
        <f>'цена(1,4 цк)'!AA187</f>
        <v>0.78628281300000002</v>
      </c>
      <c r="K363" s="311">
        <f>'цена(1,4 цк)'!AA218</f>
        <v>0.76460885700000003</v>
      </c>
      <c r="L363" s="350">
        <f>'цена(1,4 цк)'!AA249</f>
        <v>0.74704773000000013</v>
      </c>
      <c r="M363" s="349">
        <f>'цена(1,4 цк)'!AA280</f>
        <v>0.81853394400000001</v>
      </c>
      <c r="N363" s="311">
        <f>'цена(1,4 цк)'!AA311</f>
        <v>0.81481281299999997</v>
      </c>
      <c r="O363" s="311">
        <f>'цена(1,4 цк)'!AA342</f>
        <v>0.79313885699999997</v>
      </c>
      <c r="P363" s="356">
        <f>'цена(1,4 цк)'!AA373</f>
        <v>0.77557773000000008</v>
      </c>
      <c r="Q363" s="349">
        <f>'цена(1,4 цк)'!AA404</f>
        <v>0.91380394400000009</v>
      </c>
      <c r="R363" s="311">
        <f>'цена(1,4 цк)'!AA435</f>
        <v>0.91008281300000005</v>
      </c>
      <c r="S363" s="311">
        <f>'цена(1,4 цк)'!AA466</f>
        <v>0.88840885700000016</v>
      </c>
      <c r="T363" s="350">
        <f>'цена(1,4 цк)'!AA497</f>
        <v>0.87084773000000015</v>
      </c>
    </row>
    <row r="364" spans="3:20" ht="13.5" thickBot="1" x14ac:dyDescent="0.25">
      <c r="C364" s="539"/>
      <c r="D364" s="346">
        <v>23</v>
      </c>
      <c r="E364" s="351">
        <f>'цена(1,4 цк)'!AB32</f>
        <v>0.76807561600000007</v>
      </c>
      <c r="F364" s="314">
        <f>'цена(1,4 цк)'!AB63</f>
        <v>0.76434143200000004</v>
      </c>
      <c r="G364" s="314">
        <f>'цена(1,4 цк)'!AB94</f>
        <v>0.7425914480000001</v>
      </c>
      <c r="H364" s="352">
        <f>'цена(1,4 цк)'!AB125</f>
        <v>0.72496872000000012</v>
      </c>
      <c r="I364" s="351">
        <f>'цена(1,4 цк)'!AB156</f>
        <v>0.79251561599999998</v>
      </c>
      <c r="J364" s="314">
        <f>'цена(1,4 цк)'!AB187</f>
        <v>0.78878143199999995</v>
      </c>
      <c r="K364" s="314">
        <f>'цена(1,4 цк)'!AB218</f>
        <v>0.76703144800000012</v>
      </c>
      <c r="L364" s="352">
        <f>'цена(1,4 цк)'!AB249</f>
        <v>0.74940872000000003</v>
      </c>
      <c r="M364" s="351">
        <f>'цена(1,4 цк)'!AB280</f>
        <v>0.82104561600000003</v>
      </c>
      <c r="N364" s="314">
        <f>'цена(1,4 цк)'!AB311</f>
        <v>0.817311432</v>
      </c>
      <c r="O364" s="314">
        <f>'цена(1,4 цк)'!AB342</f>
        <v>0.79556144800000006</v>
      </c>
      <c r="P364" s="357">
        <f>'цена(1,4 цк)'!AB373</f>
        <v>0.77793871999999997</v>
      </c>
      <c r="Q364" s="351">
        <f>'цена(1,4 цк)'!AB404</f>
        <v>0.91631561600000011</v>
      </c>
      <c r="R364" s="314">
        <f>'цена(1,4 цк)'!AB435</f>
        <v>0.91258143200000008</v>
      </c>
      <c r="S364" s="314">
        <f>'цена(1,4 цк)'!AB466</f>
        <v>0.89083144800000014</v>
      </c>
      <c r="T364" s="352">
        <f>'цена(1,4 цк)'!AB497</f>
        <v>0.87320872000000005</v>
      </c>
    </row>
    <row r="365" spans="3:20" x14ac:dyDescent="0.2">
      <c r="C365" s="537">
        <v>16</v>
      </c>
      <c r="D365" s="344">
        <v>0</v>
      </c>
      <c r="E365" s="347">
        <f>'цена(1,4 цк)'!E33</f>
        <v>0.81070823199999997</v>
      </c>
      <c r="F365" s="313">
        <f>'цена(1,4 цк)'!E64</f>
        <v>0.80675248899999996</v>
      </c>
      <c r="G365" s="313">
        <f>'цена(1,4 цк)'!E95</f>
        <v>0.78371202099999993</v>
      </c>
      <c r="H365" s="348">
        <f>'цена(1,4 цк)'!E126</f>
        <v>0.76504368999999994</v>
      </c>
      <c r="I365" s="347">
        <f>'цена(1,4 цк)'!E157</f>
        <v>0.83514823199999999</v>
      </c>
      <c r="J365" s="313">
        <f>'цена(1,4 цк)'!E188</f>
        <v>0.83119248899999998</v>
      </c>
      <c r="K365" s="313">
        <f>'цена(1,4 цк)'!E219</f>
        <v>0.80815202099999994</v>
      </c>
      <c r="L365" s="348">
        <f>'цена(1,4 цк)'!E250</f>
        <v>0.78948369000000007</v>
      </c>
      <c r="M365" s="347">
        <f>'цена(1,4 цк)'!E281</f>
        <v>0.86367823199999993</v>
      </c>
      <c r="N365" s="313">
        <f>'цена(1,4 цк)'!E312</f>
        <v>0.85972248900000003</v>
      </c>
      <c r="O365" s="313">
        <f>'цена(1,4 цк)'!E343</f>
        <v>0.836682021</v>
      </c>
      <c r="P365" s="358">
        <f>'цена(1,4 цк)'!E374</f>
        <v>0.81801369000000002</v>
      </c>
      <c r="Q365" s="353">
        <f>'цена(1,4 цк)'!E405</f>
        <v>0.95894823200000001</v>
      </c>
      <c r="R365" s="354">
        <f>'цена(1,4 цк)'!E436</f>
        <v>0.954992489</v>
      </c>
      <c r="S365" s="354">
        <f>'цена(1,4 цк)'!E467</f>
        <v>0.93195202099999996</v>
      </c>
      <c r="T365" s="355">
        <f>'цена(1,4 цк)'!E498</f>
        <v>0.91328368999999998</v>
      </c>
    </row>
    <row r="366" spans="3:20" x14ac:dyDescent="0.2">
      <c r="C366" s="538"/>
      <c r="D366" s="345">
        <v>1</v>
      </c>
      <c r="E366" s="349">
        <f>'цена(1,4 цк)'!F33</f>
        <v>0.800014432</v>
      </c>
      <c r="F366" s="311">
        <f>'цена(1,4 цк)'!F64</f>
        <v>0.79611426399999996</v>
      </c>
      <c r="G366" s="311">
        <f>'цена(1,4 цк)'!F95</f>
        <v>0.77339749599999996</v>
      </c>
      <c r="H366" s="350">
        <f>'цена(1,4 цк)'!F126</f>
        <v>0.75499143999999996</v>
      </c>
      <c r="I366" s="349">
        <f>'цена(1,4 цк)'!F157</f>
        <v>0.82445443200000001</v>
      </c>
      <c r="J366" s="311">
        <f>'цена(1,4 цк)'!F188</f>
        <v>0.82055426399999998</v>
      </c>
      <c r="K366" s="311">
        <f>'цена(1,4 цк)'!F219</f>
        <v>0.79783749599999998</v>
      </c>
      <c r="L366" s="350">
        <f>'цена(1,4 цк)'!F250</f>
        <v>0.77943144000000009</v>
      </c>
      <c r="M366" s="349">
        <f>'цена(1,4 цк)'!F281</f>
        <v>0.85298443199999996</v>
      </c>
      <c r="N366" s="311">
        <f>'цена(1,4 цк)'!F312</f>
        <v>0.84908426399999992</v>
      </c>
      <c r="O366" s="311">
        <f>'цена(1,4 цк)'!F343</f>
        <v>0.82636749599999992</v>
      </c>
      <c r="P366" s="356">
        <f>'цена(1,4 цк)'!F374</f>
        <v>0.80796144000000003</v>
      </c>
      <c r="Q366" s="349">
        <f>'цена(1,4 цк)'!F405</f>
        <v>0.94825443199999992</v>
      </c>
      <c r="R366" s="311">
        <f>'цена(1,4 цк)'!F436</f>
        <v>0.944354264</v>
      </c>
      <c r="S366" s="311">
        <f>'цена(1,4 цк)'!F467</f>
        <v>0.92163749599999989</v>
      </c>
      <c r="T366" s="350">
        <f>'цена(1,4 цк)'!F498</f>
        <v>0.90323144</v>
      </c>
    </row>
    <row r="367" spans="3:20" x14ac:dyDescent="0.2">
      <c r="C367" s="538"/>
      <c r="D367" s="345">
        <v>2</v>
      </c>
      <c r="E367" s="349">
        <f>'цена(1,4 цк)'!G33</f>
        <v>0.79820471200000009</v>
      </c>
      <c r="F367" s="311">
        <f>'цена(1,4 цк)'!G64</f>
        <v>0.79431394900000007</v>
      </c>
      <c r="G367" s="311">
        <f>'цена(1,4 цк)'!G95</f>
        <v>0.77165196100000011</v>
      </c>
      <c r="H367" s="350">
        <f>'цена(1,4 цк)'!G126</f>
        <v>0.75329029000000014</v>
      </c>
      <c r="I367" s="349">
        <f>'цена(1,4 цк)'!G157</f>
        <v>0.822644712</v>
      </c>
      <c r="J367" s="311">
        <f>'цена(1,4 цк)'!G188</f>
        <v>0.81875394899999998</v>
      </c>
      <c r="K367" s="311">
        <f>'цена(1,4 цк)'!G219</f>
        <v>0.79609196100000013</v>
      </c>
      <c r="L367" s="350">
        <f>'цена(1,4 цк)'!G250</f>
        <v>0.77773029000000005</v>
      </c>
      <c r="M367" s="349">
        <f>'цена(1,4 цк)'!G281</f>
        <v>0.85117471199999994</v>
      </c>
      <c r="N367" s="311">
        <f>'цена(1,4 цк)'!G312</f>
        <v>0.84728394900000004</v>
      </c>
      <c r="O367" s="311">
        <f>'цена(1,4 цк)'!G343</f>
        <v>0.82462196100000007</v>
      </c>
      <c r="P367" s="356">
        <f>'цена(1,4 цк)'!G374</f>
        <v>0.8062602900000001</v>
      </c>
      <c r="Q367" s="349">
        <f>'цена(1,4 цк)'!G405</f>
        <v>0.94644471200000013</v>
      </c>
      <c r="R367" s="311">
        <f>'цена(1,4 цк)'!G436</f>
        <v>0.94255394900000011</v>
      </c>
      <c r="S367" s="311">
        <f>'цена(1,4 цк)'!G467</f>
        <v>0.91989196100000015</v>
      </c>
      <c r="T367" s="350">
        <f>'цена(1,4 цк)'!G498</f>
        <v>0.90153029000000018</v>
      </c>
    </row>
    <row r="368" spans="3:20" x14ac:dyDescent="0.2">
      <c r="C368" s="538"/>
      <c r="D368" s="345">
        <v>3</v>
      </c>
      <c r="E368" s="349">
        <f>'цена(1,4 цк)'!H33</f>
        <v>0.85816676799999991</v>
      </c>
      <c r="F368" s="311">
        <f>'цена(1,4 цк)'!H64</f>
        <v>0.85396438600000002</v>
      </c>
      <c r="G368" s="311">
        <f>'цена(1,4 цк)'!H95</f>
        <v>0.82948735399999995</v>
      </c>
      <c r="H368" s="350">
        <f>'цена(1,4 цк)'!H126</f>
        <v>0.80965505999999998</v>
      </c>
      <c r="I368" s="349">
        <f>'цена(1,4 цк)'!H157</f>
        <v>0.88260676800000004</v>
      </c>
      <c r="J368" s="311">
        <f>'цена(1,4 цк)'!H188</f>
        <v>0.87840438600000004</v>
      </c>
      <c r="K368" s="311">
        <f>'цена(1,4 цк)'!H219</f>
        <v>0.85392735400000008</v>
      </c>
      <c r="L368" s="350">
        <f>'цена(1,4 цк)'!H250</f>
        <v>0.83409506</v>
      </c>
      <c r="M368" s="349">
        <f>'цена(1,4 цк)'!H281</f>
        <v>0.91113676799999999</v>
      </c>
      <c r="N368" s="311">
        <f>'цена(1,4 цк)'!H312</f>
        <v>0.90693438599999998</v>
      </c>
      <c r="O368" s="311">
        <f>'цена(1,4 цк)'!H343</f>
        <v>0.88245735400000003</v>
      </c>
      <c r="P368" s="356">
        <f>'цена(1,4 цк)'!H374</f>
        <v>0.86262505999999994</v>
      </c>
      <c r="Q368" s="349">
        <f>'цена(1,4 цк)'!H405</f>
        <v>1.006406768</v>
      </c>
      <c r="R368" s="311">
        <f>'цена(1,4 цк)'!H436</f>
        <v>1.0022043860000001</v>
      </c>
      <c r="S368" s="311">
        <f>'цена(1,4 цк)'!H467</f>
        <v>0.97772735399999999</v>
      </c>
      <c r="T368" s="350">
        <f>'цена(1,4 цк)'!H498</f>
        <v>0.95789505999999991</v>
      </c>
    </row>
    <row r="369" spans="3:20" x14ac:dyDescent="0.2">
      <c r="C369" s="538"/>
      <c r="D369" s="345">
        <v>4</v>
      </c>
      <c r="E369" s="349">
        <f>'цена(1,4 цк)'!I33</f>
        <v>0.87651623199999995</v>
      </c>
      <c r="F369" s="311">
        <f>'цена(1,4 цк)'!I64</f>
        <v>0.87221848899999999</v>
      </c>
      <c r="G369" s="311">
        <f>'цена(1,4 цк)'!I95</f>
        <v>0.84718602099999996</v>
      </c>
      <c r="H369" s="350">
        <f>'цена(1,4 цк)'!I126</f>
        <v>0.82690368999999997</v>
      </c>
      <c r="I369" s="349">
        <f>'цена(1,4 цк)'!I157</f>
        <v>0.90095623199999997</v>
      </c>
      <c r="J369" s="311">
        <f>'цена(1,4 цк)'!I188</f>
        <v>0.896658489</v>
      </c>
      <c r="K369" s="311">
        <f>'цена(1,4 цк)'!I219</f>
        <v>0.87162602100000008</v>
      </c>
      <c r="L369" s="350">
        <f>'цена(1,4 цк)'!I250</f>
        <v>0.85134368999999999</v>
      </c>
      <c r="M369" s="349">
        <f>'цена(1,4 цк)'!I281</f>
        <v>0.92948623200000002</v>
      </c>
      <c r="N369" s="311">
        <f>'цена(1,4 цк)'!I312</f>
        <v>0.92518848900000006</v>
      </c>
      <c r="O369" s="311">
        <f>'цена(1,4 цк)'!I343</f>
        <v>0.90015602100000003</v>
      </c>
      <c r="P369" s="356">
        <f>'цена(1,4 цк)'!I374</f>
        <v>0.87987369000000004</v>
      </c>
      <c r="Q369" s="349">
        <f>'цена(1,4 цк)'!I405</f>
        <v>1.0247562319999999</v>
      </c>
      <c r="R369" s="311">
        <f>'цена(1,4 цк)'!I436</f>
        <v>1.0204584889999999</v>
      </c>
      <c r="S369" s="311">
        <f>'цена(1,4 цк)'!I467</f>
        <v>0.99542602099999999</v>
      </c>
      <c r="T369" s="350">
        <f>'цена(1,4 цк)'!I498</f>
        <v>0.97514369000000001</v>
      </c>
    </row>
    <row r="370" spans="3:20" x14ac:dyDescent="0.2">
      <c r="C370" s="538"/>
      <c r="D370" s="345">
        <v>5</v>
      </c>
      <c r="E370" s="349">
        <f>'цена(1,4 цк)'!J33</f>
        <v>0.88325058400000012</v>
      </c>
      <c r="F370" s="311">
        <f>'цена(1,4 цк)'!J64</f>
        <v>0.87891784300000009</v>
      </c>
      <c r="G370" s="311">
        <f>'цена(1,4 цк)'!J95</f>
        <v>0.85368152700000011</v>
      </c>
      <c r="H370" s="350">
        <f>'цена(1,4 цк)'!J126</f>
        <v>0.83323403000000007</v>
      </c>
      <c r="I370" s="349">
        <f>'цена(1,4 цк)'!J157</f>
        <v>0.90769058400000002</v>
      </c>
      <c r="J370" s="311">
        <f>'цена(1,4 цк)'!J188</f>
        <v>0.90335784299999999</v>
      </c>
      <c r="K370" s="311">
        <f>'цена(1,4 цк)'!J219</f>
        <v>0.87812152700000001</v>
      </c>
      <c r="L370" s="350">
        <f>'цена(1,4 цк)'!J250</f>
        <v>0.85767402999999998</v>
      </c>
      <c r="M370" s="349">
        <f>'цена(1,4 цк)'!J281</f>
        <v>0.93622058400000008</v>
      </c>
      <c r="N370" s="311">
        <f>'цена(1,4 цк)'!J312</f>
        <v>0.93188784299999994</v>
      </c>
      <c r="O370" s="311">
        <f>'цена(1,4 цк)'!J343</f>
        <v>0.90665152699999996</v>
      </c>
      <c r="P370" s="356">
        <f>'цена(1,4 цк)'!J374</f>
        <v>0.88620403000000003</v>
      </c>
      <c r="Q370" s="349">
        <f>'цена(1,4 цк)'!J405</f>
        <v>1.0314905840000002</v>
      </c>
      <c r="R370" s="311">
        <f>'цена(1,4 цк)'!J436</f>
        <v>1.0271578430000001</v>
      </c>
      <c r="S370" s="311">
        <f>'цена(1,4 цк)'!J467</f>
        <v>1.0019215270000001</v>
      </c>
      <c r="T370" s="350">
        <f>'цена(1,4 цк)'!J498</f>
        <v>0.98147403000000011</v>
      </c>
    </row>
    <row r="371" spans="3:20" x14ac:dyDescent="0.2">
      <c r="C371" s="538"/>
      <c r="D371" s="345">
        <v>6</v>
      </c>
      <c r="E371" s="349">
        <f>'цена(1,4 цк)'!K33</f>
        <v>0.89069785599999995</v>
      </c>
      <c r="F371" s="311">
        <f>'цена(1,4 цк)'!K64</f>
        <v>0.88632641199999995</v>
      </c>
      <c r="G371" s="311">
        <f>'цена(1,4 цк)'!K95</f>
        <v>0.86086466800000006</v>
      </c>
      <c r="H371" s="350">
        <f>'цена(1,4 цк)'!K126</f>
        <v>0.8402345200000001</v>
      </c>
      <c r="I371" s="349">
        <f>'цена(1,4 цк)'!K157</f>
        <v>0.91513785599999997</v>
      </c>
      <c r="J371" s="311">
        <f>'цена(1,4 цк)'!K188</f>
        <v>0.91076641199999997</v>
      </c>
      <c r="K371" s="311">
        <f>'цена(1,4 цк)'!K219</f>
        <v>0.88530466799999996</v>
      </c>
      <c r="L371" s="350">
        <f>'цена(1,4 цк)'!K250</f>
        <v>0.86467452</v>
      </c>
      <c r="M371" s="349">
        <f>'цена(1,4 цк)'!K281</f>
        <v>0.94366785599999992</v>
      </c>
      <c r="N371" s="311">
        <f>'цена(1,4 цк)'!K312</f>
        <v>0.93929641199999991</v>
      </c>
      <c r="O371" s="311">
        <f>'цена(1,4 цк)'!K343</f>
        <v>0.91383466800000002</v>
      </c>
      <c r="P371" s="356">
        <f>'цена(1,4 цк)'!K374</f>
        <v>0.89320452000000006</v>
      </c>
      <c r="Q371" s="349">
        <f>'цена(1,4 цк)'!K405</f>
        <v>1.038937856</v>
      </c>
      <c r="R371" s="311">
        <f>'цена(1,4 цк)'!K436</f>
        <v>1.0345664120000002</v>
      </c>
      <c r="S371" s="311">
        <f>'цена(1,4 цк)'!K467</f>
        <v>1.009104668</v>
      </c>
      <c r="T371" s="350">
        <f>'цена(1,4 цк)'!K498</f>
        <v>0.98847452000000013</v>
      </c>
    </row>
    <row r="372" spans="3:20" x14ac:dyDescent="0.2">
      <c r="C372" s="538"/>
      <c r="D372" s="345">
        <v>7</v>
      </c>
      <c r="E372" s="349">
        <f>'цена(1,4 цк)'!L33</f>
        <v>0.86248815999999995</v>
      </c>
      <c r="F372" s="311">
        <f>'цена(1,4 цк)'!L64</f>
        <v>0.85826332000000005</v>
      </c>
      <c r="G372" s="311">
        <f>'цена(1,4 цк)'!L95</f>
        <v>0.83365548</v>
      </c>
      <c r="H372" s="350">
        <f>'цена(1,4 цк)'!L126</f>
        <v>0.81371720000000003</v>
      </c>
      <c r="I372" s="349">
        <f>'цена(1,4 цк)'!L157</f>
        <v>0.88692816000000008</v>
      </c>
      <c r="J372" s="311">
        <f>'цена(1,4 цк)'!L188</f>
        <v>0.88270332000000007</v>
      </c>
      <c r="K372" s="311">
        <f>'цена(1,4 цк)'!L219</f>
        <v>0.85809548000000002</v>
      </c>
      <c r="L372" s="350">
        <f>'цена(1,4 цк)'!L250</f>
        <v>0.83815720000000016</v>
      </c>
      <c r="M372" s="349">
        <f>'цена(1,4 цк)'!L281</f>
        <v>0.91545816000000002</v>
      </c>
      <c r="N372" s="311">
        <f>'цена(1,4 цк)'!L312</f>
        <v>0.91123332000000001</v>
      </c>
      <c r="O372" s="311">
        <f>'цена(1,4 цк)'!L343</f>
        <v>0.88662548000000008</v>
      </c>
      <c r="P372" s="356">
        <f>'цена(1,4 цк)'!L374</f>
        <v>0.8666872000000001</v>
      </c>
      <c r="Q372" s="349">
        <f>'цена(1,4 цк)'!L405</f>
        <v>1.01072816</v>
      </c>
      <c r="R372" s="311">
        <f>'цена(1,4 цк)'!L436</f>
        <v>1.00650332</v>
      </c>
      <c r="S372" s="311">
        <f>'цена(1,4 цк)'!L467</f>
        <v>0.98189548000000004</v>
      </c>
      <c r="T372" s="350">
        <f>'цена(1,4 цк)'!L498</f>
        <v>0.96195720000000007</v>
      </c>
    </row>
    <row r="373" spans="3:20" x14ac:dyDescent="0.2">
      <c r="C373" s="538"/>
      <c r="D373" s="345">
        <v>8</v>
      </c>
      <c r="E373" s="349">
        <f>'цена(1,4 цк)'!M33</f>
        <v>0.88122150399999988</v>
      </c>
      <c r="F373" s="311">
        <f>'цена(1,4 цк)'!M64</f>
        <v>0.87689930799999993</v>
      </c>
      <c r="G373" s="311">
        <f>'цена(1,4 цк)'!M95</f>
        <v>0.85172441199999993</v>
      </c>
      <c r="H373" s="350">
        <f>'цена(1,4 цк)'!M126</f>
        <v>0.83132667999999987</v>
      </c>
      <c r="I373" s="349">
        <f>'цена(1,4 цк)'!M157</f>
        <v>0.9056615039999999</v>
      </c>
      <c r="J373" s="311">
        <f>'цена(1,4 цк)'!M188</f>
        <v>0.90133930799999995</v>
      </c>
      <c r="K373" s="311">
        <f>'цена(1,4 цк)'!M219</f>
        <v>0.87616441199999995</v>
      </c>
      <c r="L373" s="350">
        <f>'цена(1,4 цк)'!M250</f>
        <v>0.85576668</v>
      </c>
      <c r="M373" s="349">
        <f>'цена(1,4 цк)'!M281</f>
        <v>0.93419150399999995</v>
      </c>
      <c r="N373" s="311">
        <f>'цена(1,4 цк)'!M312</f>
        <v>0.92986930799999989</v>
      </c>
      <c r="O373" s="311">
        <f>'цена(1,4 цк)'!M343</f>
        <v>0.90469441199999989</v>
      </c>
      <c r="P373" s="356">
        <f>'цена(1,4 цк)'!M374</f>
        <v>0.88429667999999995</v>
      </c>
      <c r="Q373" s="349">
        <f>'цена(1,4 цк)'!M405</f>
        <v>1.0294615039999999</v>
      </c>
      <c r="R373" s="311">
        <f>'цена(1,4 цк)'!M436</f>
        <v>1.025139308</v>
      </c>
      <c r="S373" s="311">
        <f>'цена(1,4 цк)'!M467</f>
        <v>0.99996441199999997</v>
      </c>
      <c r="T373" s="350">
        <f>'цена(1,4 цк)'!M498</f>
        <v>0.97956667999999991</v>
      </c>
    </row>
    <row r="374" spans="3:20" x14ac:dyDescent="0.2">
      <c r="C374" s="538"/>
      <c r="D374" s="345">
        <v>9</v>
      </c>
      <c r="E374" s="349">
        <f>'цена(1,4 цк)'!N33</f>
        <v>0.87124062400000002</v>
      </c>
      <c r="F374" s="311">
        <f>'цена(1,4 цк)'!N64</f>
        <v>0.86697029800000003</v>
      </c>
      <c r="G374" s="311">
        <f>'цена(1,4 цк)'!N95</f>
        <v>0.84209752199999999</v>
      </c>
      <c r="H374" s="350">
        <f>'цена(1,4 цк)'!N126</f>
        <v>0.82194457999999992</v>
      </c>
      <c r="I374" s="349">
        <f>'цена(1,4 цк)'!N157</f>
        <v>0.89568062399999993</v>
      </c>
      <c r="J374" s="311">
        <f>'цена(1,4 цк)'!N188</f>
        <v>0.89141029800000005</v>
      </c>
      <c r="K374" s="311">
        <f>'цена(1,4 цк)'!N219</f>
        <v>0.866537522</v>
      </c>
      <c r="L374" s="350">
        <f>'цена(1,4 цк)'!N250</f>
        <v>0.84638457999999994</v>
      </c>
      <c r="M374" s="349">
        <f>'цена(1,4 цк)'!N281</f>
        <v>0.92421062399999998</v>
      </c>
      <c r="N374" s="311">
        <f>'цена(1,4 цк)'!N312</f>
        <v>0.91994029799999999</v>
      </c>
      <c r="O374" s="311">
        <f>'цена(1,4 цк)'!N343</f>
        <v>0.89506752199999995</v>
      </c>
      <c r="P374" s="356">
        <f>'цена(1,4 цк)'!N374</f>
        <v>0.87491457999999989</v>
      </c>
      <c r="Q374" s="349">
        <f>'цена(1,4 цк)'!N405</f>
        <v>1.0194806240000001</v>
      </c>
      <c r="R374" s="311">
        <f>'цена(1,4 цк)'!N436</f>
        <v>1.0152102980000002</v>
      </c>
      <c r="S374" s="311">
        <f>'цена(1,4 цк)'!N467</f>
        <v>0.99033752200000003</v>
      </c>
      <c r="T374" s="350">
        <f>'цена(1,4 цк)'!N498</f>
        <v>0.97018457999999996</v>
      </c>
    </row>
    <row r="375" spans="3:20" x14ac:dyDescent="0.2">
      <c r="C375" s="538"/>
      <c r="D375" s="345">
        <v>10</v>
      </c>
      <c r="E375" s="349">
        <f>'цена(1,4 цк)'!O33</f>
        <v>0.90083228800000004</v>
      </c>
      <c r="F375" s="311">
        <f>'цена(1,4 цк)'!O64</f>
        <v>0.896408176</v>
      </c>
      <c r="G375" s="311">
        <f>'цена(1,4 цк)'!O95</f>
        <v>0.87063966400000004</v>
      </c>
      <c r="H375" s="350">
        <f>'цена(1,4 цк)'!O126</f>
        <v>0.84976096000000012</v>
      </c>
      <c r="I375" s="349">
        <f>'цена(1,4 цк)'!O157</f>
        <v>0.92527228800000005</v>
      </c>
      <c r="J375" s="311">
        <f>'цена(1,4 цк)'!O188</f>
        <v>0.92084817600000002</v>
      </c>
      <c r="K375" s="311">
        <f>'цена(1,4 цк)'!O219</f>
        <v>0.89507966399999994</v>
      </c>
      <c r="L375" s="350">
        <f>'цена(1,4 цк)'!O250</f>
        <v>0.87420096000000003</v>
      </c>
      <c r="M375" s="349">
        <f>'цена(1,4 цк)'!O281</f>
        <v>0.953802288</v>
      </c>
      <c r="N375" s="311">
        <f>'цена(1,4 цк)'!O312</f>
        <v>0.94937817599999996</v>
      </c>
      <c r="O375" s="311">
        <f>'цена(1,4 цк)'!O343</f>
        <v>0.923609664</v>
      </c>
      <c r="P375" s="356">
        <f>'цена(1,4 цк)'!O374</f>
        <v>0.90273095999999997</v>
      </c>
      <c r="Q375" s="349">
        <f>'цена(1,4 цк)'!O405</f>
        <v>1.0490722880000001</v>
      </c>
      <c r="R375" s="311">
        <f>'цена(1,4 цк)'!O436</f>
        <v>1.0446481760000002</v>
      </c>
      <c r="S375" s="311">
        <f>'цена(1,4 цк)'!O467</f>
        <v>1.018879664</v>
      </c>
      <c r="T375" s="350">
        <f>'цена(1,4 цк)'!O498</f>
        <v>0.99800096000000005</v>
      </c>
    </row>
    <row r="376" spans="3:20" x14ac:dyDescent="0.2">
      <c r="C376" s="538"/>
      <c r="D376" s="345">
        <v>11</v>
      </c>
      <c r="E376" s="349">
        <f>'цена(1,4 цк)'!P33</f>
        <v>0.91235965600000013</v>
      </c>
      <c r="F376" s="311">
        <f>'цена(1,4 цк)'!P64</f>
        <v>0.90787563699999996</v>
      </c>
      <c r="G376" s="311">
        <f>'цена(1,4 цк)'!P95</f>
        <v>0.88175819300000002</v>
      </c>
      <c r="H376" s="350">
        <f>'цена(1,4 цк)'!P126</f>
        <v>0.86059677000000001</v>
      </c>
      <c r="I376" s="349">
        <f>'цена(1,4 цк)'!P157</f>
        <v>0.93679965599999993</v>
      </c>
      <c r="J376" s="311">
        <f>'цена(1,4 цк)'!P188</f>
        <v>0.93231563699999997</v>
      </c>
      <c r="K376" s="311">
        <f>'цена(1,4 цк)'!P219</f>
        <v>0.90619819299999993</v>
      </c>
      <c r="L376" s="350">
        <f>'цена(1,4 цк)'!P250</f>
        <v>0.88503676999999992</v>
      </c>
      <c r="M376" s="349">
        <f>'цена(1,4 цк)'!P281</f>
        <v>0.96532965599999987</v>
      </c>
      <c r="N376" s="311">
        <f>'цена(1,4 цк)'!P312</f>
        <v>0.96084563699999992</v>
      </c>
      <c r="O376" s="311">
        <f>'цена(1,4 цк)'!P343</f>
        <v>0.93472819299999987</v>
      </c>
      <c r="P376" s="356">
        <f>'цена(1,4 цк)'!P374</f>
        <v>0.91356676999999986</v>
      </c>
      <c r="Q376" s="349">
        <f>'цена(1,4 цк)'!P405</f>
        <v>1.0605996560000002</v>
      </c>
      <c r="R376" s="311">
        <f>'цена(1,4 цк)'!P436</f>
        <v>1.056115637</v>
      </c>
      <c r="S376" s="311">
        <f>'цена(1,4 цк)'!P467</f>
        <v>1.0299981930000002</v>
      </c>
      <c r="T376" s="350">
        <f>'цена(1,4 цк)'!P498</f>
        <v>1.00883677</v>
      </c>
    </row>
    <row r="377" spans="3:20" x14ac:dyDescent="0.2">
      <c r="C377" s="538"/>
      <c r="D377" s="345">
        <v>12</v>
      </c>
      <c r="E377" s="349">
        <f>'цена(1,4 цк)'!Q33</f>
        <v>0.88774746400000004</v>
      </c>
      <c r="F377" s="311">
        <f>'цена(1,4 цк)'!Q64</f>
        <v>0.88339135299999993</v>
      </c>
      <c r="G377" s="311">
        <f>'цена(1,4 цк)'!Q95</f>
        <v>0.85801891699999999</v>
      </c>
      <c r="H377" s="350">
        <f>'цена(1,4 цк)'!Q126</f>
        <v>0.83746113</v>
      </c>
      <c r="I377" s="349">
        <f>'цена(1,4 цк)'!Q157</f>
        <v>0.91218746400000006</v>
      </c>
      <c r="J377" s="311">
        <f>'цена(1,4 цк)'!Q188</f>
        <v>0.90783135300000006</v>
      </c>
      <c r="K377" s="311">
        <f>'цена(1,4 цк)'!Q219</f>
        <v>0.88245891700000001</v>
      </c>
      <c r="L377" s="350">
        <f>'цена(1,4 цк)'!Q250</f>
        <v>0.86190113000000013</v>
      </c>
      <c r="M377" s="349">
        <f>'цена(1,4 цк)'!Q281</f>
        <v>0.94071746400000011</v>
      </c>
      <c r="N377" s="311">
        <f>'цена(1,4 цк)'!Q312</f>
        <v>0.93636135300000001</v>
      </c>
      <c r="O377" s="311">
        <f>'цена(1,4 цк)'!Q343</f>
        <v>0.91098891700000006</v>
      </c>
      <c r="P377" s="356">
        <f>'цена(1,4 цк)'!Q374</f>
        <v>0.89043113000000007</v>
      </c>
      <c r="Q377" s="349">
        <f>'цена(1,4 цк)'!Q405</f>
        <v>1.035987464</v>
      </c>
      <c r="R377" s="311">
        <f>'цена(1,4 цк)'!Q436</f>
        <v>1.0316313530000001</v>
      </c>
      <c r="S377" s="311">
        <f>'цена(1,4 цк)'!Q467</f>
        <v>1.006258917</v>
      </c>
      <c r="T377" s="350">
        <f>'цена(1,4 цк)'!Q498</f>
        <v>0.98570113000000004</v>
      </c>
    </row>
    <row r="378" spans="3:20" x14ac:dyDescent="0.2">
      <c r="C378" s="538"/>
      <c r="D378" s="345">
        <v>13</v>
      </c>
      <c r="E378" s="349">
        <f>'цена(1,4 цк)'!R33</f>
        <v>0.89017139199999995</v>
      </c>
      <c r="F378" s="311">
        <f>'цена(1,4 цк)'!R64</f>
        <v>0.88580268399999995</v>
      </c>
      <c r="G378" s="311">
        <f>'цена(1,4 цк)'!R95</f>
        <v>0.8603568760000001</v>
      </c>
      <c r="H378" s="350">
        <f>'цена(1,4 цк)'!R126</f>
        <v>0.83973964000000001</v>
      </c>
      <c r="I378" s="349">
        <f>'цена(1,4 цк)'!R157</f>
        <v>0.91461139200000008</v>
      </c>
      <c r="J378" s="311">
        <f>'цена(1,4 цк)'!R188</f>
        <v>0.91024268400000008</v>
      </c>
      <c r="K378" s="311">
        <f>'цена(1,4 цк)'!R219</f>
        <v>0.88479687600000012</v>
      </c>
      <c r="L378" s="350">
        <f>'цена(1,4 цк)'!R250</f>
        <v>0.86417964000000003</v>
      </c>
      <c r="M378" s="349">
        <f>'цена(1,4 цк)'!R281</f>
        <v>0.94314139200000002</v>
      </c>
      <c r="N378" s="311">
        <f>'цена(1,4 цк)'!R312</f>
        <v>0.93877268400000002</v>
      </c>
      <c r="O378" s="311">
        <f>'цена(1,4 цк)'!R343</f>
        <v>0.91332687600000007</v>
      </c>
      <c r="P378" s="356">
        <f>'цена(1,4 цк)'!R374</f>
        <v>0.89270964000000008</v>
      </c>
      <c r="Q378" s="349">
        <f>'цена(1,4 цк)'!R405</f>
        <v>1.038411392</v>
      </c>
      <c r="R378" s="311">
        <f>'цена(1,4 цк)'!R436</f>
        <v>1.0340426840000001</v>
      </c>
      <c r="S378" s="311">
        <f>'цена(1,4 цк)'!R467</f>
        <v>1.0085968760000001</v>
      </c>
      <c r="T378" s="350">
        <f>'цена(1,4 цк)'!R498</f>
        <v>0.98797964000000005</v>
      </c>
    </row>
    <row r="379" spans="3:20" x14ac:dyDescent="0.2">
      <c r="C379" s="538"/>
      <c r="D379" s="345">
        <v>14</v>
      </c>
      <c r="E379" s="349">
        <f>'цена(1,4 цк)'!S33</f>
        <v>0.89025913599999995</v>
      </c>
      <c r="F379" s="311">
        <f>'цена(1,4 цк)'!S64</f>
        <v>0.88588997199999997</v>
      </c>
      <c r="G379" s="311">
        <f>'цена(1,4 цк)'!S95</f>
        <v>0.86044150799999986</v>
      </c>
      <c r="H379" s="350">
        <f>'цена(1,4 цк)'!S126</f>
        <v>0.83982211999999989</v>
      </c>
      <c r="I379" s="349">
        <f>'цена(1,4 цк)'!S157</f>
        <v>0.91469913599999997</v>
      </c>
      <c r="J379" s="311">
        <f>'цена(1,4 цк)'!S188</f>
        <v>0.91032997199999999</v>
      </c>
      <c r="K379" s="311">
        <f>'цена(1,4 цк)'!S219</f>
        <v>0.88488150799999998</v>
      </c>
      <c r="L379" s="350">
        <f>'цена(1,4 цк)'!S250</f>
        <v>0.86426212000000002</v>
      </c>
      <c r="M379" s="349">
        <f>'цена(1,4 цк)'!S281</f>
        <v>0.94322913599999991</v>
      </c>
      <c r="N379" s="311">
        <f>'цена(1,4 цк)'!S312</f>
        <v>0.93885997199999993</v>
      </c>
      <c r="O379" s="311">
        <f>'цена(1,4 цк)'!S343</f>
        <v>0.91341150799999993</v>
      </c>
      <c r="P379" s="356">
        <f>'цена(1,4 цк)'!S374</f>
        <v>0.89279211999999997</v>
      </c>
      <c r="Q379" s="349">
        <f>'цена(1,4 цк)'!S405</f>
        <v>1.038499136</v>
      </c>
      <c r="R379" s="311">
        <f>'цена(1,4 цк)'!S436</f>
        <v>1.0341299719999999</v>
      </c>
      <c r="S379" s="311">
        <f>'цена(1,4 цк)'!S467</f>
        <v>1.008681508</v>
      </c>
      <c r="T379" s="350">
        <f>'цена(1,4 цк)'!S498</f>
        <v>0.98806211999999993</v>
      </c>
    </row>
    <row r="380" spans="3:20" x14ac:dyDescent="0.2">
      <c r="C380" s="538"/>
      <c r="D380" s="345">
        <v>15</v>
      </c>
      <c r="E380" s="349">
        <f>'цена(1,4 цк)'!T33</f>
        <v>0.86305849599999995</v>
      </c>
      <c r="F380" s="311">
        <f>'цена(1,4 цк)'!T64</f>
        <v>0.85883069199999995</v>
      </c>
      <c r="G380" s="311">
        <f>'цена(1,4 цк)'!T95</f>
        <v>0.834205588</v>
      </c>
      <c r="H380" s="350">
        <f>'цена(1,4 цк)'!T126</f>
        <v>0.81425332000000006</v>
      </c>
      <c r="I380" s="349">
        <f>'цена(1,4 цк)'!T157</f>
        <v>0.88749849600000008</v>
      </c>
      <c r="J380" s="311">
        <f>'цена(1,4 цк)'!T188</f>
        <v>0.88327069200000008</v>
      </c>
      <c r="K380" s="311">
        <f>'цена(1,4 цк)'!T219</f>
        <v>0.85864558800000013</v>
      </c>
      <c r="L380" s="350">
        <f>'цена(1,4 цк)'!T250</f>
        <v>0.83869332000000008</v>
      </c>
      <c r="M380" s="349">
        <f>'цена(1,4 цк)'!T281</f>
        <v>0.91602849600000003</v>
      </c>
      <c r="N380" s="311">
        <f>'цена(1,4 цк)'!T312</f>
        <v>0.91180069200000002</v>
      </c>
      <c r="O380" s="311">
        <f>'цена(1,4 цк)'!T343</f>
        <v>0.88717558800000007</v>
      </c>
      <c r="P380" s="356">
        <f>'цена(1,4 цк)'!T374</f>
        <v>0.86722332000000002</v>
      </c>
      <c r="Q380" s="349">
        <f>'цена(1,4 цк)'!T405</f>
        <v>1.011298496</v>
      </c>
      <c r="R380" s="311">
        <f>'цена(1,4 цк)'!T436</f>
        <v>1.0070706920000001</v>
      </c>
      <c r="S380" s="311">
        <f>'цена(1,4 цк)'!T467</f>
        <v>0.98244558800000004</v>
      </c>
      <c r="T380" s="350">
        <f>'цена(1,4 цк)'!T498</f>
        <v>0.96249331999999999</v>
      </c>
    </row>
    <row r="381" spans="3:20" x14ac:dyDescent="0.2">
      <c r="C381" s="538"/>
      <c r="D381" s="345">
        <v>16</v>
      </c>
      <c r="E381" s="349">
        <f>'цена(1,4 цк)'!U33</f>
        <v>0.87016576000000001</v>
      </c>
      <c r="F381" s="311">
        <f>'цена(1,4 цк)'!U64</f>
        <v>0.86590102000000002</v>
      </c>
      <c r="G381" s="311">
        <f>'цена(1,4 цк)'!U95</f>
        <v>0.84106078000000006</v>
      </c>
      <c r="H381" s="350">
        <f>'цена(1,4 цк)'!U126</f>
        <v>0.82093420000000006</v>
      </c>
      <c r="I381" s="349">
        <f>'цена(1,4 цк)'!U157</f>
        <v>0.89460576000000003</v>
      </c>
      <c r="J381" s="311">
        <f>'цена(1,4 цк)'!U188</f>
        <v>0.89034102000000004</v>
      </c>
      <c r="K381" s="311">
        <f>'цена(1,4 цк)'!U219</f>
        <v>0.86550078000000008</v>
      </c>
      <c r="L381" s="350">
        <f>'цена(1,4 цк)'!U250</f>
        <v>0.84537420000000008</v>
      </c>
      <c r="M381" s="349">
        <f>'цена(1,4 цк)'!U281</f>
        <v>0.92313575999999997</v>
      </c>
      <c r="N381" s="311">
        <f>'цена(1,4 цк)'!U312</f>
        <v>0.91887102000000009</v>
      </c>
      <c r="O381" s="311">
        <f>'цена(1,4 цк)'!U343</f>
        <v>0.89403078000000002</v>
      </c>
      <c r="P381" s="356">
        <f>'цена(1,4 цк)'!U374</f>
        <v>0.87390420000000002</v>
      </c>
      <c r="Q381" s="349">
        <f>'цена(1,4 цк)'!U405</f>
        <v>1.01840576</v>
      </c>
      <c r="R381" s="311">
        <f>'цена(1,4 цк)'!U436</f>
        <v>1.0141410200000001</v>
      </c>
      <c r="S381" s="311">
        <f>'цена(1,4 цк)'!U467</f>
        <v>0.98930077999999999</v>
      </c>
      <c r="T381" s="350">
        <f>'цена(1,4 цк)'!U498</f>
        <v>0.9691742000000001</v>
      </c>
    </row>
    <row r="382" spans="3:20" x14ac:dyDescent="0.2">
      <c r="C382" s="538"/>
      <c r="D382" s="345">
        <v>17</v>
      </c>
      <c r="E382" s="349">
        <f>'цена(1,4 цк)'!V33</f>
        <v>0.85643382400000001</v>
      </c>
      <c r="F382" s="311">
        <f>'цена(1,4 цк)'!V64</f>
        <v>0.85224044799999998</v>
      </c>
      <c r="G382" s="311">
        <f>'цена(1,4 цк)'!V95</f>
        <v>0.82781587200000006</v>
      </c>
      <c r="H382" s="350">
        <f>'цена(1,4 цк)'!V126</f>
        <v>0.80802607999999998</v>
      </c>
      <c r="I382" s="349">
        <f>'цена(1,4 цк)'!V157</f>
        <v>0.88087382400000003</v>
      </c>
      <c r="J382" s="311">
        <f>'цена(1,4 цк)'!V188</f>
        <v>0.876680448</v>
      </c>
      <c r="K382" s="311">
        <f>'цена(1,4 цк)'!V219</f>
        <v>0.85225587199999997</v>
      </c>
      <c r="L382" s="350">
        <f>'цена(1,4 цк)'!V250</f>
        <v>0.83246607999999989</v>
      </c>
      <c r="M382" s="349">
        <f>'цена(1,4 цк)'!V281</f>
        <v>0.90940382399999997</v>
      </c>
      <c r="N382" s="311">
        <f>'цена(1,4 цк)'!V312</f>
        <v>0.90521044799999995</v>
      </c>
      <c r="O382" s="311">
        <f>'цена(1,4 цк)'!V343</f>
        <v>0.88078587199999991</v>
      </c>
      <c r="P382" s="356">
        <f>'цена(1,4 цк)'!V374</f>
        <v>0.86099607999999994</v>
      </c>
      <c r="Q382" s="349">
        <f>'цена(1,4 цк)'!V405</f>
        <v>1.0046738239999999</v>
      </c>
      <c r="R382" s="311">
        <f>'цена(1,4 цк)'!V436</f>
        <v>1.000480448</v>
      </c>
      <c r="S382" s="311">
        <f>'цена(1,4 цк)'!V467</f>
        <v>0.97605587199999999</v>
      </c>
      <c r="T382" s="350">
        <f>'цена(1,4 цк)'!V498</f>
        <v>0.95626608000000002</v>
      </c>
    </row>
    <row r="383" spans="3:20" x14ac:dyDescent="0.2">
      <c r="C383" s="538"/>
      <c r="D383" s="345">
        <v>18</v>
      </c>
      <c r="E383" s="349">
        <f>'цена(1,4 цк)'!W33</f>
        <v>0.9350085760000002</v>
      </c>
      <c r="F383" s="311">
        <f>'цена(1,4 цк)'!W64</f>
        <v>0.93040685200000006</v>
      </c>
      <c r="G383" s="311">
        <f>'цена(1,4 цк)'!W95</f>
        <v>0.90360382800000016</v>
      </c>
      <c r="H383" s="350">
        <f>'цена(1,4 цк)'!W126</f>
        <v>0.88188692000000013</v>
      </c>
      <c r="I383" s="349">
        <f>'цена(1,4 цк)'!W157</f>
        <v>0.95944857600000011</v>
      </c>
      <c r="J383" s="311">
        <f>'цена(1,4 цк)'!W188</f>
        <v>0.95484685200000008</v>
      </c>
      <c r="K383" s="311">
        <f>'цена(1,4 цк)'!W219</f>
        <v>0.92804382800000007</v>
      </c>
      <c r="L383" s="350">
        <f>'цена(1,4 цк)'!W250</f>
        <v>0.90632692000000004</v>
      </c>
      <c r="M383" s="349">
        <f>'цена(1,4 цк)'!W281</f>
        <v>0.98797857600000005</v>
      </c>
      <c r="N383" s="311">
        <f>'цена(1,4 цк)'!W312</f>
        <v>0.98337685200000013</v>
      </c>
      <c r="O383" s="311">
        <f>'цена(1,4 цк)'!W343</f>
        <v>0.95657382800000001</v>
      </c>
      <c r="P383" s="356">
        <f>'цена(1,4 цк)'!W374</f>
        <v>0.93485692000000009</v>
      </c>
      <c r="Q383" s="349">
        <f>'цена(1,4 цк)'!W405</f>
        <v>1.0832485760000001</v>
      </c>
      <c r="R383" s="311">
        <f>'цена(1,4 цк)'!W436</f>
        <v>1.0786468520000001</v>
      </c>
      <c r="S383" s="311">
        <f>'цена(1,4 цк)'!W467</f>
        <v>1.051843828</v>
      </c>
      <c r="T383" s="350">
        <f>'цена(1,4 цк)'!W498</f>
        <v>1.0301269200000001</v>
      </c>
    </row>
    <row r="384" spans="3:20" x14ac:dyDescent="0.2">
      <c r="C384" s="538"/>
      <c r="D384" s="345">
        <v>19</v>
      </c>
      <c r="E384" s="349">
        <f>'цена(1,4 цк)'!X33</f>
        <v>0.82641440799999988</v>
      </c>
      <c r="F384" s="311">
        <f>'цена(1,4 цк)'!X64</f>
        <v>0.82237704099999998</v>
      </c>
      <c r="G384" s="311">
        <f>'цена(1,4 цк)'!X95</f>
        <v>0.79886114899999994</v>
      </c>
      <c r="H384" s="350">
        <f>'цена(1,4 цк)'!X126</f>
        <v>0.77980760999999998</v>
      </c>
      <c r="I384" s="349">
        <f>'цена(1,4 цк)'!X157</f>
        <v>0.8508544079999999</v>
      </c>
      <c r="J384" s="311">
        <f>'цена(1,4 цк)'!X188</f>
        <v>0.84681704099999999</v>
      </c>
      <c r="K384" s="311">
        <f>'цена(1,4 цк)'!X219</f>
        <v>0.82330114899999995</v>
      </c>
      <c r="L384" s="350">
        <f>'цена(1,4 цк)'!X250</f>
        <v>0.80424761</v>
      </c>
      <c r="M384" s="349">
        <f>'цена(1,4 цк)'!X281</f>
        <v>0.87938440799999984</v>
      </c>
      <c r="N384" s="311">
        <f>'цена(1,4 цк)'!X312</f>
        <v>0.87534704099999994</v>
      </c>
      <c r="O384" s="311">
        <f>'цена(1,4 цк)'!X343</f>
        <v>0.85183114900000001</v>
      </c>
      <c r="P384" s="356">
        <f>'цена(1,4 цк)'!X374</f>
        <v>0.83277760999999995</v>
      </c>
      <c r="Q384" s="349">
        <f>'цена(1,4 цк)'!X405</f>
        <v>0.97465440799999992</v>
      </c>
      <c r="R384" s="311">
        <f>'цена(1,4 цк)'!X436</f>
        <v>0.97061704100000001</v>
      </c>
      <c r="S384" s="311">
        <f>'цена(1,4 цк)'!X467</f>
        <v>0.94710114899999998</v>
      </c>
      <c r="T384" s="350">
        <f>'цена(1,4 цк)'!X498</f>
        <v>0.92804760999999991</v>
      </c>
    </row>
    <row r="385" spans="3:20" x14ac:dyDescent="0.2">
      <c r="C385" s="538"/>
      <c r="D385" s="345">
        <v>20</v>
      </c>
      <c r="E385" s="349">
        <f>'цена(1,4 цк)'!Y33</f>
        <v>0.82892608000000012</v>
      </c>
      <c r="F385" s="311">
        <f>'цена(1,4 цк)'!Y64</f>
        <v>0.82487566000000012</v>
      </c>
      <c r="G385" s="311">
        <f>'цена(1,4 цк)'!Y95</f>
        <v>0.80128374000000013</v>
      </c>
      <c r="H385" s="350">
        <f>'цена(1,4 цк)'!Y126</f>
        <v>0.7821686000000001</v>
      </c>
      <c r="I385" s="349">
        <f>'цена(1,4 цк)'!Y157</f>
        <v>0.85336608000000003</v>
      </c>
      <c r="J385" s="311">
        <f>'цена(1,4 цк)'!Y188</f>
        <v>0.84931566000000003</v>
      </c>
      <c r="K385" s="311">
        <f>'цена(1,4 цк)'!Y219</f>
        <v>0.82572374000000004</v>
      </c>
      <c r="L385" s="350">
        <f>'цена(1,4 цк)'!Y250</f>
        <v>0.80660860000000001</v>
      </c>
      <c r="M385" s="349">
        <f>'цена(1,4 цк)'!Y281</f>
        <v>0.88189607999999997</v>
      </c>
      <c r="N385" s="311">
        <f>'цена(1,4 цк)'!Y312</f>
        <v>0.87784565999999997</v>
      </c>
      <c r="O385" s="311">
        <f>'цена(1,4 цк)'!Y343</f>
        <v>0.85425373999999998</v>
      </c>
      <c r="P385" s="356">
        <f>'цена(1,4 цк)'!Y374</f>
        <v>0.83513859999999995</v>
      </c>
      <c r="Q385" s="349">
        <f>'цена(1,4 цк)'!Y405</f>
        <v>0.97716608000000005</v>
      </c>
      <c r="R385" s="311">
        <f>'цена(1,4 цк)'!Y436</f>
        <v>0.97311566000000016</v>
      </c>
      <c r="S385" s="311">
        <f>'цена(1,4 цк)'!Y467</f>
        <v>0.94952374000000006</v>
      </c>
      <c r="T385" s="350">
        <f>'цена(1,4 цк)'!Y498</f>
        <v>0.93040860000000014</v>
      </c>
    </row>
    <row r="386" spans="3:20" x14ac:dyDescent="0.2">
      <c r="C386" s="538"/>
      <c r="D386" s="345">
        <v>21</v>
      </c>
      <c r="E386" s="349">
        <f>'цена(1,4 цк)'!Z33</f>
        <v>0.8401902160000001</v>
      </c>
      <c r="F386" s="311">
        <f>'цена(1,4 цк)'!Z64</f>
        <v>0.83608125700000002</v>
      </c>
      <c r="G386" s="311">
        <f>'цена(1,4 цк)'!Z95</f>
        <v>0.81214837300000009</v>
      </c>
      <c r="H386" s="350">
        <f>'цена(1,4 цк)'!Z126</f>
        <v>0.79275697000000012</v>
      </c>
      <c r="I386" s="349">
        <f>'цена(1,4 цк)'!Z157</f>
        <v>0.86463021600000001</v>
      </c>
      <c r="J386" s="311">
        <f>'цена(1,4 цк)'!Z188</f>
        <v>0.86052125700000004</v>
      </c>
      <c r="K386" s="311">
        <f>'цена(1,4 цк)'!Z219</f>
        <v>0.836588373</v>
      </c>
      <c r="L386" s="350">
        <f>'цена(1,4 цк)'!Z250</f>
        <v>0.81719696999999991</v>
      </c>
      <c r="M386" s="349">
        <f>'цена(1,4 цк)'!Z281</f>
        <v>0.89316021599999995</v>
      </c>
      <c r="N386" s="311">
        <f>'цена(1,4 цк)'!Z312</f>
        <v>0.88905125699999998</v>
      </c>
      <c r="O386" s="311">
        <f>'цена(1,4 цк)'!Z343</f>
        <v>0.86511837300000005</v>
      </c>
      <c r="P386" s="356">
        <f>'цена(1,4 цк)'!Z374</f>
        <v>0.84572696999999997</v>
      </c>
      <c r="Q386" s="349">
        <f>'цена(1,4 цк)'!Z405</f>
        <v>0.98843021600000014</v>
      </c>
      <c r="R386" s="311">
        <f>'цена(1,4 цк)'!Z436</f>
        <v>0.98432125700000006</v>
      </c>
      <c r="S386" s="311">
        <f>'цена(1,4 цк)'!Z467</f>
        <v>0.96038837300000013</v>
      </c>
      <c r="T386" s="350">
        <f>'цена(1,4 цк)'!Z498</f>
        <v>0.94099697000000015</v>
      </c>
    </row>
    <row r="387" spans="3:20" x14ac:dyDescent="0.2">
      <c r="C387" s="538"/>
      <c r="D387" s="345">
        <v>22</v>
      </c>
      <c r="E387" s="349">
        <f>'цена(1,4 цк)'!AA33</f>
        <v>0.82835574400000012</v>
      </c>
      <c r="F387" s="311">
        <f>'цена(1,4 цк)'!AA64</f>
        <v>0.82430828800000022</v>
      </c>
      <c r="G387" s="311">
        <f>'цена(1,4 цк)'!AA95</f>
        <v>0.80073363200000014</v>
      </c>
      <c r="H387" s="350">
        <f>'цена(1,4 цк)'!AA126</f>
        <v>0.78163248000000007</v>
      </c>
      <c r="I387" s="349">
        <f>'цена(1,4 цк)'!AA157</f>
        <v>0.85279574400000002</v>
      </c>
      <c r="J387" s="311">
        <f>'цена(1,4 цк)'!AA188</f>
        <v>0.84874828800000002</v>
      </c>
      <c r="K387" s="311">
        <f>'цена(1,4 цк)'!AA219</f>
        <v>0.82517363200000016</v>
      </c>
      <c r="L387" s="350">
        <f>'цена(1,4 цк)'!AA250</f>
        <v>0.80607248000000009</v>
      </c>
      <c r="M387" s="349">
        <f>'цена(1,4 цк)'!AA281</f>
        <v>0.88132574399999997</v>
      </c>
      <c r="N387" s="311">
        <f>'цена(1,4 цк)'!AA312</f>
        <v>0.87727828799999996</v>
      </c>
      <c r="O387" s="311">
        <f>'цена(1,4 цк)'!AA343</f>
        <v>0.8537036320000001</v>
      </c>
      <c r="P387" s="356">
        <f>'цена(1,4 цк)'!AA374</f>
        <v>0.83460248000000004</v>
      </c>
      <c r="Q387" s="349">
        <f>'цена(1,4 цк)'!AA405</f>
        <v>0.97659574400000004</v>
      </c>
      <c r="R387" s="311">
        <f>'цена(1,4 цк)'!AA436</f>
        <v>0.97254828800000015</v>
      </c>
      <c r="S387" s="311">
        <f>'цена(1,4 цк)'!AA467</f>
        <v>0.94897363200000018</v>
      </c>
      <c r="T387" s="350">
        <f>'цена(1,4 цк)'!AA498</f>
        <v>0.92987248000000011</v>
      </c>
    </row>
    <row r="388" spans="3:20" ht="13.5" thickBot="1" x14ac:dyDescent="0.25">
      <c r="C388" s="539"/>
      <c r="D388" s="346">
        <v>23</v>
      </c>
      <c r="E388" s="351">
        <f>'цена(1,4 цк)'!AB33</f>
        <v>0.82201623999999995</v>
      </c>
      <c r="F388" s="314">
        <f>'цена(1,4 цк)'!AB64</f>
        <v>0.81800172999999998</v>
      </c>
      <c r="G388" s="314">
        <f>'цена(1,4 цк)'!AB95</f>
        <v>0.79461896999999992</v>
      </c>
      <c r="H388" s="352">
        <f>'цена(1,4 цк)'!AB126</f>
        <v>0.7756732999999999</v>
      </c>
      <c r="I388" s="351">
        <f>'цена(1,4 цк)'!AB157</f>
        <v>0.84645623999999997</v>
      </c>
      <c r="J388" s="314">
        <f>'цена(1,4 цк)'!AB188</f>
        <v>0.84244173</v>
      </c>
      <c r="K388" s="314">
        <f>'цена(1,4 цк)'!AB219</f>
        <v>0.81905896999999994</v>
      </c>
      <c r="L388" s="352">
        <f>'цена(1,4 цк)'!AB250</f>
        <v>0.80011330000000003</v>
      </c>
      <c r="M388" s="351">
        <f>'цена(1,4 цк)'!AB281</f>
        <v>0.87498623999999992</v>
      </c>
      <c r="N388" s="314">
        <f>'цена(1,4 цк)'!AB312</f>
        <v>0.87097172999999994</v>
      </c>
      <c r="O388" s="314">
        <f>'цена(1,4 цк)'!AB343</f>
        <v>0.84758896999999989</v>
      </c>
      <c r="P388" s="357">
        <f>'цена(1,4 цк)'!AB374</f>
        <v>0.82864329999999997</v>
      </c>
      <c r="Q388" s="370">
        <f>'цена(1,4 цк)'!AB405</f>
        <v>0.97025623999999988</v>
      </c>
      <c r="R388" s="312">
        <f>'цена(1,4 цк)'!AB436</f>
        <v>0.96624172999999991</v>
      </c>
      <c r="S388" s="312">
        <f>'цена(1,4 цк)'!AB467</f>
        <v>0.94285896999999985</v>
      </c>
      <c r="T388" s="371">
        <f>'цена(1,4 цк)'!AB498</f>
        <v>0.92391329999999994</v>
      </c>
    </row>
    <row r="389" spans="3:20" x14ac:dyDescent="0.2">
      <c r="C389" s="537">
        <v>17</v>
      </c>
      <c r="D389" s="344">
        <v>0</v>
      </c>
      <c r="E389" s="347">
        <f>'цена(1,4 цк)'!E34</f>
        <v>0.82015168000000005</v>
      </c>
      <c r="F389" s="313">
        <f>'цена(1,4 цк)'!E65</f>
        <v>0.81614686000000003</v>
      </c>
      <c r="G389" s="313">
        <f>'цена(1,4 цк)'!E96</f>
        <v>0.79282054000000002</v>
      </c>
      <c r="H389" s="348">
        <f>'цена(1,4 цк)'!E127</f>
        <v>0.77392060000000018</v>
      </c>
      <c r="I389" s="347">
        <f>'цена(1,4 цк)'!E158</f>
        <v>0.84459167999999996</v>
      </c>
      <c r="J389" s="313">
        <f>'цена(1,4 цк)'!E189</f>
        <v>0.84058686000000005</v>
      </c>
      <c r="K389" s="313">
        <f>'цена(1,4 цк)'!E220</f>
        <v>0.81726054000000004</v>
      </c>
      <c r="L389" s="348">
        <f>'цена(1,4 цк)'!E251</f>
        <v>0.79836060000000009</v>
      </c>
      <c r="M389" s="347">
        <f>'цена(1,4 цк)'!E282</f>
        <v>0.87312168000000001</v>
      </c>
      <c r="N389" s="313">
        <f>'цена(1,4 цк)'!E313</f>
        <v>0.86911685999999999</v>
      </c>
      <c r="O389" s="313">
        <f>'цена(1,4 цк)'!E344</f>
        <v>0.84579053999999998</v>
      </c>
      <c r="P389" s="358">
        <f>'цена(1,4 цк)'!E375</f>
        <v>0.82689060000000003</v>
      </c>
      <c r="Q389" s="347">
        <f>'цена(1,4 цк)'!E406</f>
        <v>0.96839168000000009</v>
      </c>
      <c r="R389" s="313">
        <f>'цена(1,4 цк)'!E437</f>
        <v>0.96438686000000007</v>
      </c>
      <c r="S389" s="313">
        <f>'цена(1,4 цк)'!E468</f>
        <v>0.94106054000000006</v>
      </c>
      <c r="T389" s="348">
        <f>'цена(1,4 цк)'!E499</f>
        <v>0.92216060000000011</v>
      </c>
    </row>
    <row r="390" spans="3:20" x14ac:dyDescent="0.2">
      <c r="C390" s="538"/>
      <c r="D390" s="345">
        <v>1</v>
      </c>
      <c r="E390" s="349">
        <f>'цена(1,4 цк)'!F34</f>
        <v>0.79921376799999999</v>
      </c>
      <c r="F390" s="311">
        <f>'цена(1,4 цк)'!F65</f>
        <v>0.79531776099999996</v>
      </c>
      <c r="G390" s="311">
        <f>'цена(1,4 цк)'!F96</f>
        <v>0.77262522899999997</v>
      </c>
      <c r="H390" s="350">
        <f>'цена(1,4 цк)'!F127</f>
        <v>0.75423880999999993</v>
      </c>
      <c r="I390" s="349">
        <f>'цена(1,4 цк)'!F158</f>
        <v>0.82365376800000001</v>
      </c>
      <c r="J390" s="311">
        <f>'цена(1,4 цк)'!F189</f>
        <v>0.81975776099999997</v>
      </c>
      <c r="K390" s="311">
        <f>'цена(1,4 цк)'!F220</f>
        <v>0.7970652290000001</v>
      </c>
      <c r="L390" s="350">
        <f>'цена(1,4 цк)'!F251</f>
        <v>0.77867880999999994</v>
      </c>
      <c r="M390" s="349">
        <f>'цена(1,4 цк)'!F282</f>
        <v>0.85218376799999995</v>
      </c>
      <c r="N390" s="311">
        <f>'цена(1,4 цк)'!F313</f>
        <v>0.84828776099999992</v>
      </c>
      <c r="O390" s="311">
        <f>'цена(1,4 цк)'!F344</f>
        <v>0.82559522900000004</v>
      </c>
      <c r="P390" s="356">
        <f>'цена(1,4 цк)'!F375</f>
        <v>0.80720881</v>
      </c>
      <c r="Q390" s="349">
        <f>'цена(1,4 цк)'!F406</f>
        <v>0.94745376799999992</v>
      </c>
      <c r="R390" s="311">
        <f>'цена(1,4 цк)'!F437</f>
        <v>0.94355776099999988</v>
      </c>
      <c r="S390" s="311">
        <f>'цена(1,4 цк)'!F468</f>
        <v>0.92086522900000001</v>
      </c>
      <c r="T390" s="350">
        <f>'цена(1,4 цк)'!F499</f>
        <v>0.90247880999999996</v>
      </c>
    </row>
    <row r="391" spans="3:20" x14ac:dyDescent="0.2">
      <c r="C391" s="538"/>
      <c r="D391" s="345">
        <v>2</v>
      </c>
      <c r="E391" s="349">
        <f>'цена(1,4 цк)'!G34</f>
        <v>0.81994328800000005</v>
      </c>
      <c r="F391" s="311">
        <f>'цена(1,4 цк)'!G65</f>
        <v>0.81593955100000004</v>
      </c>
      <c r="G391" s="311">
        <f>'цена(1,4 цк)'!G96</f>
        <v>0.79261953900000004</v>
      </c>
      <c r="H391" s="350">
        <f>'цена(1,4 цк)'!G127</f>
        <v>0.77372471000000009</v>
      </c>
      <c r="I391" s="349">
        <f>'цена(1,4 цк)'!G158</f>
        <v>0.84438328799999995</v>
      </c>
      <c r="J391" s="311">
        <f>'цена(1,4 цк)'!G189</f>
        <v>0.84037955099999995</v>
      </c>
      <c r="K391" s="311">
        <f>'цена(1,4 цк)'!G220</f>
        <v>0.81705953899999995</v>
      </c>
      <c r="L391" s="350">
        <f>'цена(1,4 цк)'!G251</f>
        <v>0.79816471</v>
      </c>
      <c r="M391" s="349">
        <f>'цена(1,4 цк)'!G282</f>
        <v>0.87291328800000001</v>
      </c>
      <c r="N391" s="311">
        <f>'цена(1,4 цк)'!G313</f>
        <v>0.868909551</v>
      </c>
      <c r="O391" s="311">
        <f>'цена(1,4 цк)'!G344</f>
        <v>0.84558953899999989</v>
      </c>
      <c r="P391" s="356">
        <f>'цена(1,4 цк)'!G375</f>
        <v>0.82669470999999994</v>
      </c>
      <c r="Q391" s="349">
        <f>'цена(1,4 цк)'!G406</f>
        <v>0.96818328800000009</v>
      </c>
      <c r="R391" s="311">
        <f>'цена(1,4 цк)'!G437</f>
        <v>0.96417955100000008</v>
      </c>
      <c r="S391" s="311">
        <f>'цена(1,4 цк)'!G468</f>
        <v>0.94085953900000008</v>
      </c>
      <c r="T391" s="350">
        <f>'цена(1,4 цк)'!G499</f>
        <v>0.92196471000000013</v>
      </c>
    </row>
    <row r="392" spans="3:20" x14ac:dyDescent="0.2">
      <c r="C392" s="538"/>
      <c r="D392" s="345">
        <v>3</v>
      </c>
      <c r="E392" s="349">
        <f>'цена(1,4 цк)'!H34</f>
        <v>0.8816053840000001</v>
      </c>
      <c r="F392" s="311">
        <f>'цена(1,4 цк)'!H65</f>
        <v>0.87728119300000007</v>
      </c>
      <c r="G392" s="311">
        <f>'цена(1,4 цк)'!H96</f>
        <v>0.85209467700000008</v>
      </c>
      <c r="H392" s="350">
        <f>'цена(1,4 цк)'!H127</f>
        <v>0.83168753000000006</v>
      </c>
      <c r="I392" s="349">
        <f>'цена(1,4 цк)'!H158</f>
        <v>0.90604538400000001</v>
      </c>
      <c r="J392" s="311">
        <f>'цена(1,4 цк)'!H189</f>
        <v>0.90172119299999998</v>
      </c>
      <c r="K392" s="311">
        <f>'цена(1,4 цк)'!H220</f>
        <v>0.87653467699999998</v>
      </c>
      <c r="L392" s="350">
        <f>'цена(1,4 цк)'!H251</f>
        <v>0.85612752999999997</v>
      </c>
      <c r="M392" s="349">
        <f>'цена(1,4 цк)'!H282</f>
        <v>0.93457538399999995</v>
      </c>
      <c r="N392" s="311">
        <f>'цена(1,4 цк)'!H313</f>
        <v>0.93025119299999992</v>
      </c>
      <c r="O392" s="311">
        <f>'цена(1,4 цк)'!H344</f>
        <v>0.90506467699999993</v>
      </c>
      <c r="P392" s="356">
        <f>'цена(1,4 цк)'!H375</f>
        <v>0.88465752999999991</v>
      </c>
      <c r="Q392" s="349">
        <f>'цена(1,4 цк)'!H406</f>
        <v>1.0298453840000001</v>
      </c>
      <c r="R392" s="311">
        <f>'цена(1,4 цк)'!H437</f>
        <v>1.0255211930000001</v>
      </c>
      <c r="S392" s="311">
        <f>'цена(1,4 цк)'!H468</f>
        <v>1.0003346770000001</v>
      </c>
      <c r="T392" s="350">
        <f>'цена(1,4 цк)'!H499</f>
        <v>0.9799275300000001</v>
      </c>
    </row>
    <row r="393" spans="3:20" x14ac:dyDescent="0.2">
      <c r="C393" s="538"/>
      <c r="D393" s="345">
        <v>4</v>
      </c>
      <c r="E393" s="349">
        <f>'цена(1,4 цк)'!I34</f>
        <v>0.88703454400000015</v>
      </c>
      <c r="F393" s="311">
        <f>'цена(1,4 цк)'!I65</f>
        <v>0.88268213800000017</v>
      </c>
      <c r="G393" s="311">
        <f>'цена(1,4 цк)'!I96</f>
        <v>0.85733128200000008</v>
      </c>
      <c r="H393" s="350">
        <f>'цена(1,4 цк)'!I127</f>
        <v>0.83679098000000007</v>
      </c>
      <c r="I393" s="349">
        <f>'цена(1,4 цк)'!I158</f>
        <v>0.91147454400000005</v>
      </c>
      <c r="J393" s="311">
        <f>'цена(1,4 цк)'!I189</f>
        <v>0.90712213800000008</v>
      </c>
      <c r="K393" s="311">
        <f>'цена(1,4 цк)'!I220</f>
        <v>0.88177128199999999</v>
      </c>
      <c r="L393" s="350">
        <f>'цена(1,4 цк)'!I251</f>
        <v>0.86123098000000009</v>
      </c>
      <c r="M393" s="349">
        <f>'цена(1,4 цк)'!I282</f>
        <v>0.940004544</v>
      </c>
      <c r="N393" s="311">
        <f>'цена(1,4 цк)'!I313</f>
        <v>0.93565213800000002</v>
      </c>
      <c r="O393" s="311">
        <f>'цена(1,4 цк)'!I344</f>
        <v>0.91030128200000004</v>
      </c>
      <c r="P393" s="356">
        <f>'цена(1,4 цк)'!I375</f>
        <v>0.88976098000000003</v>
      </c>
      <c r="Q393" s="349">
        <f>'цена(1,4 цк)'!I406</f>
        <v>1.0352745440000002</v>
      </c>
      <c r="R393" s="311">
        <f>'цена(1,4 цк)'!I437</f>
        <v>1.0309221380000002</v>
      </c>
      <c r="S393" s="311">
        <f>'цена(1,4 цк)'!I468</f>
        <v>1.005571282</v>
      </c>
      <c r="T393" s="350">
        <f>'цена(1,4 цк)'!I499</f>
        <v>0.98503098000000011</v>
      </c>
    </row>
    <row r="394" spans="3:20" x14ac:dyDescent="0.2">
      <c r="C394" s="538"/>
      <c r="D394" s="345">
        <v>5</v>
      </c>
      <c r="E394" s="349">
        <f>'цена(1,4 цк)'!J34</f>
        <v>0.86204943999999994</v>
      </c>
      <c r="F394" s="311">
        <f>'цена(1,4 цк)'!J65</f>
        <v>0.85782687999999996</v>
      </c>
      <c r="G394" s="311">
        <f>'цена(1,4 цк)'!J96</f>
        <v>0.83323231999999992</v>
      </c>
      <c r="H394" s="350">
        <f>'цена(1,4 цк)'!J127</f>
        <v>0.81330479999999994</v>
      </c>
      <c r="I394" s="349">
        <f>'цена(1,4 цк)'!J158</f>
        <v>0.88648943999999996</v>
      </c>
      <c r="J394" s="311">
        <f>'цена(1,4 цк)'!J189</f>
        <v>0.88226687999999998</v>
      </c>
      <c r="K394" s="311">
        <f>'цена(1,4 цк)'!J220</f>
        <v>0.85767232000000004</v>
      </c>
      <c r="L394" s="350">
        <f>'цена(1,4 цк)'!J251</f>
        <v>0.83774479999999996</v>
      </c>
      <c r="M394" s="349">
        <f>'цена(1,4 цк)'!J282</f>
        <v>0.91501943999999991</v>
      </c>
      <c r="N394" s="311">
        <f>'цена(1,4 цк)'!J313</f>
        <v>0.91079688000000003</v>
      </c>
      <c r="O394" s="311">
        <f>'цена(1,4 цк)'!J344</f>
        <v>0.88620231999999999</v>
      </c>
      <c r="P394" s="356">
        <f>'цена(1,4 цк)'!J375</f>
        <v>0.8662747999999999</v>
      </c>
      <c r="Q394" s="349">
        <f>'цена(1,4 цк)'!J406</f>
        <v>1.01028944</v>
      </c>
      <c r="R394" s="311">
        <f>'цена(1,4 цк)'!J437</f>
        <v>1.0060668799999999</v>
      </c>
      <c r="S394" s="311">
        <f>'цена(1,4 цк)'!J468</f>
        <v>0.98147231999999995</v>
      </c>
      <c r="T394" s="350">
        <f>'цена(1,4 цк)'!J499</f>
        <v>0.96154479999999987</v>
      </c>
    </row>
    <row r="395" spans="3:20" x14ac:dyDescent="0.2">
      <c r="C395" s="538"/>
      <c r="D395" s="345">
        <v>6</v>
      </c>
      <c r="E395" s="349">
        <f>'цена(1,4 цк)'!K34</f>
        <v>0.85757449599999991</v>
      </c>
      <c r="F395" s="311">
        <f>'цена(1,4 цк)'!K65</f>
        <v>0.853375192</v>
      </c>
      <c r="G395" s="311">
        <f>'цена(1,4 цк)'!K96</f>
        <v>0.82891608799999994</v>
      </c>
      <c r="H395" s="350">
        <f>'цена(1,4 цк)'!K127</f>
        <v>0.80909831999999993</v>
      </c>
      <c r="I395" s="349">
        <f>'цена(1,4 цк)'!K158</f>
        <v>0.88201449600000004</v>
      </c>
      <c r="J395" s="311">
        <f>'цена(1,4 цк)'!K189</f>
        <v>0.87781519200000002</v>
      </c>
      <c r="K395" s="311">
        <f>'цена(1,4 цк)'!K220</f>
        <v>0.85335608799999996</v>
      </c>
      <c r="L395" s="350">
        <f>'цена(1,4 цк)'!K251</f>
        <v>0.83353831999999994</v>
      </c>
      <c r="M395" s="349">
        <f>'цена(1,4 цк)'!K282</f>
        <v>0.91054449599999998</v>
      </c>
      <c r="N395" s="311">
        <f>'цена(1,4 цк)'!K313</f>
        <v>0.90634519199999997</v>
      </c>
      <c r="O395" s="311">
        <f>'цена(1,4 цк)'!K344</f>
        <v>0.88188608800000001</v>
      </c>
      <c r="P395" s="356">
        <f>'цена(1,4 цк)'!K375</f>
        <v>0.86206832</v>
      </c>
      <c r="Q395" s="349">
        <f>'цена(1,4 цк)'!K406</f>
        <v>1.0058144959999999</v>
      </c>
      <c r="R395" s="311">
        <f>'цена(1,4 цк)'!K437</f>
        <v>1.001615192</v>
      </c>
      <c r="S395" s="311">
        <f>'цена(1,4 цк)'!K468</f>
        <v>0.97715608799999998</v>
      </c>
      <c r="T395" s="350">
        <f>'цена(1,4 цк)'!K499</f>
        <v>0.95733831999999996</v>
      </c>
    </row>
    <row r="396" spans="3:20" x14ac:dyDescent="0.2">
      <c r="C396" s="538"/>
      <c r="D396" s="345">
        <v>7</v>
      </c>
      <c r="E396" s="349">
        <f>'цена(1,4 цк)'!L34</f>
        <v>0.8399269840000001</v>
      </c>
      <c r="F396" s="311">
        <f>'цена(1,4 цк)'!L65</f>
        <v>0.83581939300000008</v>
      </c>
      <c r="G396" s="311">
        <f>'цена(1,4 цк)'!L96</f>
        <v>0.81189447700000006</v>
      </c>
      <c r="H396" s="350">
        <f>'цена(1,4 цк)'!L127</f>
        <v>0.79250953000000002</v>
      </c>
      <c r="I396" s="349">
        <f>'цена(1,4 цк)'!L158</f>
        <v>0.864366984</v>
      </c>
      <c r="J396" s="311">
        <f>'цена(1,4 цк)'!L189</f>
        <v>0.86025939300000009</v>
      </c>
      <c r="K396" s="311">
        <f>'цена(1,4 цк)'!L220</f>
        <v>0.83633447699999997</v>
      </c>
      <c r="L396" s="350">
        <f>'цена(1,4 цк)'!L251</f>
        <v>0.81694953000000003</v>
      </c>
      <c r="M396" s="349">
        <f>'цена(1,4 цк)'!L282</f>
        <v>0.89289698399999995</v>
      </c>
      <c r="N396" s="311">
        <f>'цена(1,4 цк)'!L313</f>
        <v>0.88878939300000004</v>
      </c>
      <c r="O396" s="311">
        <f>'цена(1,4 цк)'!L344</f>
        <v>0.86486447700000002</v>
      </c>
      <c r="P396" s="356">
        <f>'цена(1,4 цк)'!L375</f>
        <v>0.84547952999999998</v>
      </c>
      <c r="Q396" s="349">
        <f>'цена(1,4 цк)'!L406</f>
        <v>0.98816698400000003</v>
      </c>
      <c r="R396" s="311">
        <f>'цена(1,4 цк)'!L437</f>
        <v>0.98405939300000012</v>
      </c>
      <c r="S396" s="311">
        <f>'цена(1,4 цк)'!L468</f>
        <v>0.9601344770000001</v>
      </c>
      <c r="T396" s="350">
        <f>'цена(1,4 цк)'!L499</f>
        <v>0.94074953000000006</v>
      </c>
    </row>
    <row r="397" spans="3:20" x14ac:dyDescent="0.2">
      <c r="C397" s="538"/>
      <c r="D397" s="345">
        <v>8</v>
      </c>
      <c r="E397" s="349">
        <f>'цена(1,4 цк)'!M34</f>
        <v>0.84597035200000004</v>
      </c>
      <c r="F397" s="311">
        <f>'цена(1,4 цк)'!M65</f>
        <v>0.84183135400000009</v>
      </c>
      <c r="G397" s="311">
        <f>'цена(1,4 цк)'!M96</f>
        <v>0.81772350599999999</v>
      </c>
      <c r="H397" s="350">
        <f>'цена(1,4 цк)'!M127</f>
        <v>0.79819034000000011</v>
      </c>
      <c r="I397" s="349">
        <f>'цена(1,4 цк)'!M158</f>
        <v>0.87041035199999994</v>
      </c>
      <c r="J397" s="311">
        <f>'цена(1,4 цк)'!M189</f>
        <v>0.86627135399999999</v>
      </c>
      <c r="K397" s="311">
        <f>'цена(1,4 цк)'!M220</f>
        <v>0.84216350600000001</v>
      </c>
      <c r="L397" s="350">
        <f>'цена(1,4 цк)'!M251</f>
        <v>0.82263034000000002</v>
      </c>
      <c r="M397" s="349">
        <f>'цена(1,4 цк)'!M282</f>
        <v>0.898940352</v>
      </c>
      <c r="N397" s="311">
        <f>'цена(1,4 цк)'!M313</f>
        <v>0.89480135399999994</v>
      </c>
      <c r="O397" s="311">
        <f>'цена(1,4 цк)'!M344</f>
        <v>0.87069350599999995</v>
      </c>
      <c r="P397" s="356">
        <f>'цена(1,4 цк)'!M375</f>
        <v>0.85116034000000007</v>
      </c>
      <c r="Q397" s="349">
        <f>'цена(1,4 цк)'!M406</f>
        <v>0.99421035200000007</v>
      </c>
      <c r="R397" s="311">
        <f>'цена(1,4 цк)'!M437</f>
        <v>0.99007135400000001</v>
      </c>
      <c r="S397" s="311">
        <f>'цена(1,4 цк)'!M468</f>
        <v>0.96596350600000003</v>
      </c>
      <c r="T397" s="350">
        <f>'цена(1,4 цк)'!M499</f>
        <v>0.94643034000000015</v>
      </c>
    </row>
    <row r="398" spans="3:20" x14ac:dyDescent="0.2">
      <c r="C398" s="538"/>
      <c r="D398" s="345">
        <v>9</v>
      </c>
      <c r="E398" s="349">
        <f>'цена(1,4 цк)'!N34</f>
        <v>0.85453636000000011</v>
      </c>
      <c r="F398" s="311">
        <f>'цена(1,4 цк)'!N65</f>
        <v>0.85035284499999997</v>
      </c>
      <c r="G398" s="311">
        <f>'цена(1,4 цк)'!N96</f>
        <v>0.82598570500000001</v>
      </c>
      <c r="H398" s="350">
        <f>'цена(1,4 цк)'!N127</f>
        <v>0.80624244999999994</v>
      </c>
      <c r="I398" s="349">
        <f>'цена(1,4 цк)'!N158</f>
        <v>0.87897636000000012</v>
      </c>
      <c r="J398" s="311">
        <f>'цена(1,4 цк)'!N189</f>
        <v>0.8747928450000001</v>
      </c>
      <c r="K398" s="311">
        <f>'цена(1,4 цк)'!N220</f>
        <v>0.85042570500000014</v>
      </c>
      <c r="L398" s="350">
        <f>'цена(1,4 цк)'!N251</f>
        <v>0.83068245000000007</v>
      </c>
      <c r="M398" s="349">
        <f>'цена(1,4 цк)'!N282</f>
        <v>0.90750636000000007</v>
      </c>
      <c r="N398" s="311">
        <f>'цена(1,4 цк)'!N313</f>
        <v>0.90332284500000004</v>
      </c>
      <c r="O398" s="311">
        <f>'цена(1,4 цк)'!N344</f>
        <v>0.87895570500000009</v>
      </c>
      <c r="P398" s="356">
        <f>'цена(1,4 цк)'!N375</f>
        <v>0.85921245000000002</v>
      </c>
      <c r="Q398" s="349">
        <f>'цена(1,4 цк)'!N406</f>
        <v>1.0027763600000001</v>
      </c>
      <c r="R398" s="311">
        <f>'цена(1,4 цк)'!N437</f>
        <v>0.99859284500000001</v>
      </c>
      <c r="S398" s="311">
        <f>'цена(1,4 цк)'!N468</f>
        <v>0.97422570500000005</v>
      </c>
      <c r="T398" s="350">
        <f>'цена(1,4 цк)'!N499</f>
        <v>0.95448244999999998</v>
      </c>
    </row>
    <row r="399" spans="3:20" x14ac:dyDescent="0.2">
      <c r="C399" s="538"/>
      <c r="D399" s="345">
        <v>10</v>
      </c>
      <c r="E399" s="349">
        <f>'цена(1,4 цк)'!O34</f>
        <v>0.85755256000000002</v>
      </c>
      <c r="F399" s="311">
        <f>'цена(1,4 цк)'!O65</f>
        <v>0.85335337</v>
      </c>
      <c r="G399" s="311">
        <f>'цена(1,4 цк)'!O96</f>
        <v>0.82889493000000003</v>
      </c>
      <c r="H399" s="350">
        <f>'цена(1,4 цк)'!O127</f>
        <v>0.80907770000000001</v>
      </c>
      <c r="I399" s="349">
        <f>'цена(1,4 цк)'!O158</f>
        <v>0.88199256000000004</v>
      </c>
      <c r="J399" s="311">
        <f>'цена(1,4 цк)'!O189</f>
        <v>0.87779337000000013</v>
      </c>
      <c r="K399" s="311">
        <f>'цена(1,4 цк)'!O220</f>
        <v>0.85333493000000005</v>
      </c>
      <c r="L399" s="350">
        <f>'цена(1,4 цк)'!O251</f>
        <v>0.83351770000000014</v>
      </c>
      <c r="M399" s="349">
        <f>'цена(1,4 цк)'!O282</f>
        <v>0.91052255999999998</v>
      </c>
      <c r="N399" s="311">
        <f>'цена(1,4 цк)'!O313</f>
        <v>0.90632337000000007</v>
      </c>
      <c r="O399" s="311">
        <f>'цена(1,4 цк)'!O344</f>
        <v>0.8818649300000001</v>
      </c>
      <c r="P399" s="356">
        <f>'цена(1,4 цк)'!O375</f>
        <v>0.86204770000000008</v>
      </c>
      <c r="Q399" s="349">
        <f>'цена(1,4 цк)'!O406</f>
        <v>1.0057925599999999</v>
      </c>
      <c r="R399" s="311">
        <f>'цена(1,4 цк)'!O437</f>
        <v>1.0015933700000001</v>
      </c>
      <c r="S399" s="311">
        <f>'цена(1,4 цк)'!O468</f>
        <v>0.97713493000000007</v>
      </c>
      <c r="T399" s="350">
        <f>'цена(1,4 цк)'!O499</f>
        <v>0.95731770000000005</v>
      </c>
    </row>
    <row r="400" spans="3:20" x14ac:dyDescent="0.2">
      <c r="C400" s="538"/>
      <c r="D400" s="345">
        <v>11</v>
      </c>
      <c r="E400" s="349">
        <f>'цена(1,4 цк)'!P34</f>
        <v>0.86661212799999998</v>
      </c>
      <c r="F400" s="311">
        <f>'цена(1,4 цк)'!P65</f>
        <v>0.86236585600000004</v>
      </c>
      <c r="G400" s="311">
        <f>'цена(1,4 цк)'!P96</f>
        <v>0.83763318399999998</v>
      </c>
      <c r="H400" s="350">
        <f>'цена(1,4 цк)'!P127</f>
        <v>0.81759375999999995</v>
      </c>
      <c r="I400" s="349">
        <f>'цена(1,4 цк)'!P158</f>
        <v>0.891052128</v>
      </c>
      <c r="J400" s="311">
        <f>'цена(1,4 цк)'!P189</f>
        <v>0.88680585600000006</v>
      </c>
      <c r="K400" s="311">
        <f>'цена(1,4 цк)'!P220</f>
        <v>0.8620731840000001</v>
      </c>
      <c r="L400" s="350">
        <f>'цена(1,4 цк)'!P251</f>
        <v>0.84203376000000008</v>
      </c>
      <c r="M400" s="349">
        <f>'цена(1,4 цк)'!P282</f>
        <v>0.91958212800000005</v>
      </c>
      <c r="N400" s="311">
        <f>'цена(1,4 цк)'!P313</f>
        <v>0.915335856</v>
      </c>
      <c r="O400" s="311">
        <f>'цена(1,4 цк)'!P344</f>
        <v>0.89060318400000005</v>
      </c>
      <c r="P400" s="356">
        <f>'цена(1,4 цк)'!P375</f>
        <v>0.87056376000000002</v>
      </c>
      <c r="Q400" s="349">
        <f>'цена(1,4 цк)'!P406</f>
        <v>1.014852128</v>
      </c>
      <c r="R400" s="311">
        <f>'цена(1,4 цк)'!P437</f>
        <v>1.010605856</v>
      </c>
      <c r="S400" s="311">
        <f>'цена(1,4 цк)'!P468</f>
        <v>0.98587318400000001</v>
      </c>
      <c r="T400" s="350">
        <f>'цена(1,4 цк)'!P499</f>
        <v>0.96583375999999999</v>
      </c>
    </row>
    <row r="401" spans="3:20" x14ac:dyDescent="0.2">
      <c r="C401" s="538"/>
      <c r="D401" s="345">
        <v>12</v>
      </c>
      <c r="E401" s="349">
        <f>'цена(1,4 цк)'!Q34</f>
        <v>0.868838632</v>
      </c>
      <c r="F401" s="311">
        <f>'цена(1,4 цк)'!Q65</f>
        <v>0.86458078900000002</v>
      </c>
      <c r="G401" s="311">
        <f>'цена(1,4 цк)'!Q96</f>
        <v>0.83978072100000001</v>
      </c>
      <c r="H401" s="350">
        <f>'цена(1,4 цк)'!Q127</f>
        <v>0.81968669000000005</v>
      </c>
      <c r="I401" s="349">
        <f>'цена(1,4 цк)'!Q158</f>
        <v>0.89327863200000002</v>
      </c>
      <c r="J401" s="311">
        <f>'цена(1,4 цк)'!Q189</f>
        <v>0.88902078900000003</v>
      </c>
      <c r="K401" s="311">
        <f>'цена(1,4 цк)'!Q220</f>
        <v>0.86422072100000003</v>
      </c>
      <c r="L401" s="350">
        <f>'цена(1,4 цк)'!Q251</f>
        <v>0.84412669000000007</v>
      </c>
      <c r="M401" s="349">
        <f>'цена(1,4 цк)'!Q282</f>
        <v>0.92180863199999996</v>
      </c>
      <c r="N401" s="311">
        <f>'цена(1,4 цк)'!Q313</f>
        <v>0.91755078899999998</v>
      </c>
      <c r="O401" s="311">
        <f>'цена(1,4 цк)'!Q344</f>
        <v>0.89275072099999997</v>
      </c>
      <c r="P401" s="356">
        <f>'цена(1,4 цк)'!Q375</f>
        <v>0.87265669000000001</v>
      </c>
      <c r="Q401" s="349">
        <f>'цена(1,4 цк)'!Q406</f>
        <v>1.017078632</v>
      </c>
      <c r="R401" s="311">
        <f>'цена(1,4 цк)'!Q437</f>
        <v>1.0128207890000001</v>
      </c>
      <c r="S401" s="311">
        <f>'цена(1,4 цк)'!Q468</f>
        <v>0.98802072099999994</v>
      </c>
      <c r="T401" s="350">
        <f>'цена(1,4 цк)'!Q499</f>
        <v>0.96792668999999998</v>
      </c>
    </row>
    <row r="402" spans="3:20" x14ac:dyDescent="0.2">
      <c r="C402" s="538"/>
      <c r="D402" s="345">
        <v>13</v>
      </c>
      <c r="E402" s="349">
        <f>'цена(1,4 цк)'!R34</f>
        <v>0.85787063200000002</v>
      </c>
      <c r="F402" s="311">
        <f>'цена(1,4 цк)'!R65</f>
        <v>0.85366978900000001</v>
      </c>
      <c r="G402" s="311">
        <f>'цена(1,4 цк)'!R96</f>
        <v>0.829201721</v>
      </c>
      <c r="H402" s="350">
        <f>'цена(1,4 цк)'!R127</f>
        <v>0.8093766899999999</v>
      </c>
      <c r="I402" s="349">
        <f>'цена(1,4 цк)'!R158</f>
        <v>0.88231063200000004</v>
      </c>
      <c r="J402" s="311">
        <f>'цена(1,4 цк)'!R189</f>
        <v>0.87810978900000014</v>
      </c>
      <c r="K402" s="311">
        <f>'цена(1,4 цк)'!R220</f>
        <v>0.85364172100000002</v>
      </c>
      <c r="L402" s="350">
        <f>'цена(1,4 цк)'!R251</f>
        <v>0.83381669000000003</v>
      </c>
      <c r="M402" s="349">
        <f>'цена(1,4 цк)'!R282</f>
        <v>0.91084063199999998</v>
      </c>
      <c r="N402" s="311">
        <f>'цена(1,4 цк)'!R313</f>
        <v>0.90663978900000008</v>
      </c>
      <c r="O402" s="311">
        <f>'цена(1,4 цк)'!R344</f>
        <v>0.88217172100000008</v>
      </c>
      <c r="P402" s="356">
        <f>'цена(1,4 цк)'!R375</f>
        <v>0.86234668999999997</v>
      </c>
      <c r="Q402" s="349">
        <f>'цена(1,4 цк)'!R406</f>
        <v>1.0061106319999999</v>
      </c>
      <c r="R402" s="311">
        <f>'цена(1,4 цк)'!R437</f>
        <v>1.0019097889999999</v>
      </c>
      <c r="S402" s="311">
        <f>'цена(1,4 цк)'!R468</f>
        <v>0.97744172100000004</v>
      </c>
      <c r="T402" s="350">
        <f>'цена(1,4 цк)'!R499</f>
        <v>0.95761668999999994</v>
      </c>
    </row>
    <row r="403" spans="3:20" x14ac:dyDescent="0.2">
      <c r="C403" s="538"/>
      <c r="D403" s="345">
        <v>14</v>
      </c>
      <c r="E403" s="349">
        <f>'цена(1,4 цк)'!S34</f>
        <v>0.8570919039999999</v>
      </c>
      <c r="F403" s="311">
        <f>'цена(1,4 цк)'!S65</f>
        <v>0.8528951079999999</v>
      </c>
      <c r="G403" s="311">
        <f>'цена(1,4 цк)'!S96</f>
        <v>0.82845061200000003</v>
      </c>
      <c r="H403" s="350">
        <f>'цена(1,4 цк)'!S127</f>
        <v>0.80864467999999989</v>
      </c>
      <c r="I403" s="349">
        <f>'цена(1,4 цк)'!S158</f>
        <v>0.88153190399999992</v>
      </c>
      <c r="J403" s="311">
        <f>'цена(1,4 цк)'!S189</f>
        <v>0.87733510800000003</v>
      </c>
      <c r="K403" s="311">
        <f>'цена(1,4 цк)'!S220</f>
        <v>0.85289061200000005</v>
      </c>
      <c r="L403" s="350">
        <f>'цена(1,4 цк)'!S251</f>
        <v>0.83308467999999991</v>
      </c>
      <c r="M403" s="349">
        <f>'цена(1,4 цк)'!S282</f>
        <v>0.91006190399999987</v>
      </c>
      <c r="N403" s="311">
        <f>'цена(1,4 цк)'!S313</f>
        <v>0.90586510799999997</v>
      </c>
      <c r="O403" s="311">
        <f>'цена(1,4 цк)'!S344</f>
        <v>0.88142061199999999</v>
      </c>
      <c r="P403" s="356">
        <f>'цена(1,4 цк)'!S375</f>
        <v>0.86161467999999986</v>
      </c>
      <c r="Q403" s="349">
        <f>'цена(1,4 цк)'!S406</f>
        <v>1.0053319039999999</v>
      </c>
      <c r="R403" s="311">
        <f>'цена(1,4 цк)'!S437</f>
        <v>1.0011351079999999</v>
      </c>
      <c r="S403" s="311">
        <f>'цена(1,4 цк)'!S468</f>
        <v>0.97669061199999996</v>
      </c>
      <c r="T403" s="350">
        <f>'цена(1,4 цк)'!S499</f>
        <v>0.95688467999999993</v>
      </c>
    </row>
    <row r="404" spans="3:20" x14ac:dyDescent="0.2">
      <c r="C404" s="538"/>
      <c r="D404" s="345">
        <v>15</v>
      </c>
      <c r="E404" s="349">
        <f>'цена(1,4 цк)'!T34</f>
        <v>0.83287455999999993</v>
      </c>
      <c r="F404" s="311">
        <f>'цена(1,4 цк)'!T65</f>
        <v>0.82880362000000007</v>
      </c>
      <c r="G404" s="311">
        <f>'цена(1,4 цк)'!T96</f>
        <v>0.80509217999999994</v>
      </c>
      <c r="H404" s="350">
        <f>'цена(1,4 цк)'!T127</f>
        <v>0.78588020000000003</v>
      </c>
      <c r="I404" s="349">
        <f>'цена(1,4 цк)'!T158</f>
        <v>0.85731456000000006</v>
      </c>
      <c r="J404" s="311">
        <f>'цена(1,4 цк)'!T189</f>
        <v>0.85324362000000009</v>
      </c>
      <c r="K404" s="311">
        <f>'цена(1,4 цк)'!T220</f>
        <v>0.82953218000000006</v>
      </c>
      <c r="L404" s="350">
        <f>'цена(1,4 цк)'!T251</f>
        <v>0.81032020000000016</v>
      </c>
      <c r="M404" s="349">
        <f>'цена(1,4 цк)'!T282</f>
        <v>0.88584456</v>
      </c>
      <c r="N404" s="311">
        <f>'цена(1,4 цк)'!T313</f>
        <v>0.88177362000000004</v>
      </c>
      <c r="O404" s="311">
        <f>'цена(1,4 цк)'!T344</f>
        <v>0.85806218000000001</v>
      </c>
      <c r="P404" s="356">
        <f>'цена(1,4 цк)'!T375</f>
        <v>0.8388502000000001</v>
      </c>
      <c r="Q404" s="349">
        <f>'цена(1,4 цк)'!T406</f>
        <v>0.98111455999999997</v>
      </c>
      <c r="R404" s="311">
        <f>'цена(1,4 цк)'!T437</f>
        <v>0.97704362</v>
      </c>
      <c r="S404" s="311">
        <f>'цена(1,4 цк)'!T468</f>
        <v>0.95333217999999997</v>
      </c>
      <c r="T404" s="350">
        <f>'цена(1,4 цк)'!T499</f>
        <v>0.93412020000000007</v>
      </c>
    </row>
    <row r="405" spans="3:20" x14ac:dyDescent="0.2">
      <c r="C405" s="538"/>
      <c r="D405" s="345">
        <v>16</v>
      </c>
      <c r="E405" s="349">
        <f>'цена(1,4 цк)'!U34</f>
        <v>0.83896179999999998</v>
      </c>
      <c r="F405" s="311">
        <f>'цена(1,4 цк)'!U65</f>
        <v>0.83485922499999987</v>
      </c>
      <c r="G405" s="311">
        <f>'цена(1,4 цк)'!U96</f>
        <v>0.81096352500000002</v>
      </c>
      <c r="H405" s="350">
        <f>'цена(1,4 цк)'!U127</f>
        <v>0.79160224999999995</v>
      </c>
      <c r="I405" s="349">
        <f>'цена(1,4 цк)'!U158</f>
        <v>0.8634018</v>
      </c>
      <c r="J405" s="311">
        <f>'цена(1,4 цк)'!U189</f>
        <v>0.859299225</v>
      </c>
      <c r="K405" s="311">
        <f>'цена(1,4 цк)'!U220</f>
        <v>0.83540352500000004</v>
      </c>
      <c r="L405" s="350">
        <f>'цена(1,4 цк)'!U251</f>
        <v>0.81604224999999997</v>
      </c>
      <c r="M405" s="349">
        <f>'цена(1,4 цк)'!U282</f>
        <v>0.89193179999999994</v>
      </c>
      <c r="N405" s="311">
        <f>'цена(1,4 цк)'!U313</f>
        <v>0.88782922499999994</v>
      </c>
      <c r="O405" s="311">
        <f>'цена(1,4 цк)'!U344</f>
        <v>0.86393352499999998</v>
      </c>
      <c r="P405" s="356">
        <f>'цена(1,4 цк)'!U375</f>
        <v>0.84457224999999991</v>
      </c>
      <c r="Q405" s="349">
        <f>'цена(1,4 цк)'!U406</f>
        <v>0.98720179999999991</v>
      </c>
      <c r="R405" s="311">
        <f>'цена(1,4 цк)'!U437</f>
        <v>0.98309922499999991</v>
      </c>
      <c r="S405" s="311">
        <f>'цена(1,4 цк)'!U468</f>
        <v>0.95920352500000006</v>
      </c>
      <c r="T405" s="350">
        <f>'цена(1,4 цк)'!U499</f>
        <v>0.93984224999999988</v>
      </c>
    </row>
    <row r="406" spans="3:20" x14ac:dyDescent="0.2">
      <c r="C406" s="538"/>
      <c r="D406" s="345">
        <v>17</v>
      </c>
      <c r="E406" s="349">
        <f>'цена(1,4 цк)'!V34</f>
        <v>0.83932374400000009</v>
      </c>
      <c r="F406" s="311">
        <f>'цена(1,4 цк)'!V65</f>
        <v>0.83521928800000012</v>
      </c>
      <c r="G406" s="311">
        <f>'цена(1,4 цк)'!V96</f>
        <v>0.81131263200000014</v>
      </c>
      <c r="H406" s="350">
        <f>'цена(1,4 цк)'!V127</f>
        <v>0.79194248000000012</v>
      </c>
      <c r="I406" s="349">
        <f>'цена(1,4 цк)'!V158</f>
        <v>0.86376374400000011</v>
      </c>
      <c r="J406" s="311">
        <f>'цена(1,4 цк)'!V189</f>
        <v>0.85965928800000002</v>
      </c>
      <c r="K406" s="311">
        <f>'цена(1,4 цк)'!V220</f>
        <v>0.83575263200000005</v>
      </c>
      <c r="L406" s="350">
        <f>'цена(1,4 цк)'!V251</f>
        <v>0.81638248000000013</v>
      </c>
      <c r="M406" s="349">
        <f>'цена(1,4 цк)'!V282</f>
        <v>0.89229374400000006</v>
      </c>
      <c r="N406" s="311">
        <f>'цена(1,4 цк)'!V313</f>
        <v>0.88818928800000008</v>
      </c>
      <c r="O406" s="311">
        <f>'цена(1,4 цк)'!V344</f>
        <v>0.864282632</v>
      </c>
      <c r="P406" s="356">
        <f>'цена(1,4 цк)'!V375</f>
        <v>0.84491248000000008</v>
      </c>
      <c r="Q406" s="349">
        <f>'цена(1,4 цк)'!V406</f>
        <v>0.98756374400000013</v>
      </c>
      <c r="R406" s="311">
        <f>'цена(1,4 цк)'!V437</f>
        <v>0.98345928800000015</v>
      </c>
      <c r="S406" s="311">
        <f>'цена(1,4 цк)'!V468</f>
        <v>0.95955263200000018</v>
      </c>
      <c r="T406" s="350">
        <f>'цена(1,4 цк)'!V499</f>
        <v>0.94018248000000015</v>
      </c>
    </row>
    <row r="407" spans="3:20" x14ac:dyDescent="0.2">
      <c r="C407" s="538"/>
      <c r="D407" s="345">
        <v>18</v>
      </c>
      <c r="E407" s="349">
        <f>'цена(1,4 цк)'!W34</f>
        <v>1.2771333999999999</v>
      </c>
      <c r="F407" s="311">
        <f>'цена(1,4 цк)'!W65</f>
        <v>1.2707536749999999</v>
      </c>
      <c r="G407" s="311">
        <f>'цена(1,4 цк)'!W96</f>
        <v>1.2335945750000001</v>
      </c>
      <c r="H407" s="350">
        <f>'цена(1,4 цк)'!W127</f>
        <v>1.2034867499999999</v>
      </c>
      <c r="I407" s="349">
        <f>'цена(1,4 цк)'!W158</f>
        <v>1.3015734000000001</v>
      </c>
      <c r="J407" s="311">
        <f>'цена(1,4 цк)'!W189</f>
        <v>1.2951936749999999</v>
      </c>
      <c r="K407" s="311">
        <f>'цена(1,4 цк)'!W220</f>
        <v>1.2580345750000002</v>
      </c>
      <c r="L407" s="350">
        <f>'цена(1,4 цк)'!W251</f>
        <v>1.2279267500000002</v>
      </c>
      <c r="M407" s="349">
        <f>'цена(1,4 цк)'!W282</f>
        <v>1.3301034</v>
      </c>
      <c r="N407" s="311">
        <f>'цена(1,4 цк)'!W313</f>
        <v>1.3237236749999999</v>
      </c>
      <c r="O407" s="311">
        <f>'цена(1,4 цк)'!W344</f>
        <v>1.2865645749999999</v>
      </c>
      <c r="P407" s="356">
        <f>'цена(1,4 цк)'!W375</f>
        <v>1.2564567500000001</v>
      </c>
      <c r="Q407" s="349">
        <f>'цена(1,4 цк)'!W406</f>
        <v>1.4253734</v>
      </c>
      <c r="R407" s="311">
        <f>'цена(1,4 цк)'!W437</f>
        <v>1.4189936749999998</v>
      </c>
      <c r="S407" s="311">
        <f>'цена(1,4 цк)'!W468</f>
        <v>1.3818345749999998</v>
      </c>
      <c r="T407" s="350">
        <f>'цена(1,4 цк)'!W499</f>
        <v>1.3517267500000001</v>
      </c>
    </row>
    <row r="408" spans="3:20" x14ac:dyDescent="0.2">
      <c r="C408" s="538"/>
      <c r="D408" s="345">
        <v>19</v>
      </c>
      <c r="E408" s="349">
        <f>'цена(1,4 цк)'!X34</f>
        <v>0.81674063200000002</v>
      </c>
      <c r="F408" s="311">
        <f>'цена(1,4 цк)'!X65</f>
        <v>0.81275353899999991</v>
      </c>
      <c r="G408" s="311">
        <f>'цена(1,4 цк)'!X96</f>
        <v>0.78953047099999996</v>
      </c>
      <c r="H408" s="350">
        <f>'цена(1,4 цк)'!X127</f>
        <v>0.77071418999999997</v>
      </c>
      <c r="I408" s="349">
        <f>'цена(1,4 цк)'!X158</f>
        <v>0.84118063200000004</v>
      </c>
      <c r="J408" s="311">
        <f>'цена(1,4 цк)'!X189</f>
        <v>0.83719353900000004</v>
      </c>
      <c r="K408" s="311">
        <f>'цена(1,4 цк)'!X220</f>
        <v>0.81397047099999997</v>
      </c>
      <c r="L408" s="350">
        <f>'цена(1,4 цк)'!X251</f>
        <v>0.79515418999999998</v>
      </c>
      <c r="M408" s="349">
        <f>'цена(1,4 цк)'!X282</f>
        <v>0.86971063199999998</v>
      </c>
      <c r="N408" s="311">
        <f>'цена(1,4 цк)'!X313</f>
        <v>0.86572353899999999</v>
      </c>
      <c r="O408" s="311">
        <f>'цена(1,4 цк)'!X344</f>
        <v>0.84250047099999992</v>
      </c>
      <c r="P408" s="356">
        <f>'цена(1,4 цк)'!X375</f>
        <v>0.82368418999999993</v>
      </c>
      <c r="Q408" s="349">
        <f>'цена(1,4 цк)'!X406</f>
        <v>0.96498063200000006</v>
      </c>
      <c r="R408" s="311">
        <f>'цена(1,4 цк)'!X437</f>
        <v>0.96099353899999995</v>
      </c>
      <c r="S408" s="311">
        <f>'цена(1,4 цк)'!X468</f>
        <v>0.93777047099999988</v>
      </c>
      <c r="T408" s="350">
        <f>'цена(1,4 цк)'!X499</f>
        <v>0.91895418999999989</v>
      </c>
    </row>
    <row r="409" spans="3:20" x14ac:dyDescent="0.2">
      <c r="C409" s="538"/>
      <c r="D409" s="345">
        <v>20</v>
      </c>
      <c r="E409" s="349">
        <f>'цена(1,4 цк)'!Y34</f>
        <v>0.82111686399999995</v>
      </c>
      <c r="F409" s="311">
        <f>'цена(1,4 цк)'!Y65</f>
        <v>0.81710702800000001</v>
      </c>
      <c r="G409" s="311">
        <f>'цена(1,4 цк)'!Y96</f>
        <v>0.79375149199999995</v>
      </c>
      <c r="H409" s="350">
        <f>'цена(1,4 цк)'!Y127</f>
        <v>0.77482787999999991</v>
      </c>
      <c r="I409" s="349">
        <f>'цена(1,4 цк)'!Y158</f>
        <v>0.84555686399999996</v>
      </c>
      <c r="J409" s="311">
        <f>'цена(1,4 цк)'!Y189</f>
        <v>0.84154702800000003</v>
      </c>
      <c r="K409" s="311">
        <f>'цена(1,4 цк)'!Y220</f>
        <v>0.81819149200000008</v>
      </c>
      <c r="L409" s="350">
        <f>'цена(1,4 цк)'!Y251</f>
        <v>0.79926788000000004</v>
      </c>
      <c r="M409" s="349">
        <f>'цена(1,4 цк)'!Y282</f>
        <v>0.87408686400000002</v>
      </c>
      <c r="N409" s="311">
        <f>'цена(1,4 цк)'!Y313</f>
        <v>0.87007702800000009</v>
      </c>
      <c r="O409" s="311">
        <f>'цена(1,4 цк)'!Y344</f>
        <v>0.84672149200000002</v>
      </c>
      <c r="P409" s="356">
        <f>'цена(1,4 цк)'!Y375</f>
        <v>0.82779787999999999</v>
      </c>
      <c r="Q409" s="349">
        <f>'цена(1,4 цк)'!Y406</f>
        <v>0.96935686399999998</v>
      </c>
      <c r="R409" s="311">
        <f>'цена(1,4 цк)'!Y437</f>
        <v>0.96534702800000005</v>
      </c>
      <c r="S409" s="311">
        <f>'цена(1,4 цк)'!Y468</f>
        <v>0.94199149199999999</v>
      </c>
      <c r="T409" s="350">
        <f>'цена(1,4 цк)'!Y499</f>
        <v>0.92306787999999995</v>
      </c>
    </row>
    <row r="410" spans="3:20" x14ac:dyDescent="0.2">
      <c r="C410" s="538"/>
      <c r="D410" s="345">
        <v>21</v>
      </c>
      <c r="E410" s="349">
        <f>'цена(1,4 цк)'!Z34</f>
        <v>0.81681740799999991</v>
      </c>
      <c r="F410" s="311">
        <f>'цена(1,4 цк)'!Z65</f>
        <v>0.81282991599999987</v>
      </c>
      <c r="G410" s="311">
        <f>'цена(1,4 цк)'!Z96</f>
        <v>0.78960452399999981</v>
      </c>
      <c r="H410" s="350">
        <f>'цена(1,4 цк)'!Z127</f>
        <v>0.77078635999999989</v>
      </c>
      <c r="I410" s="349">
        <f>'цена(1,4 цк)'!Z158</f>
        <v>0.84125740799999993</v>
      </c>
      <c r="J410" s="311">
        <f>'цена(1,4 цк)'!Z189</f>
        <v>0.837269916</v>
      </c>
      <c r="K410" s="311">
        <f>'цена(1,4 цк)'!Z220</f>
        <v>0.81404452399999994</v>
      </c>
      <c r="L410" s="350">
        <f>'цена(1,4 цк)'!Z251</f>
        <v>0.79522636000000002</v>
      </c>
      <c r="M410" s="349">
        <f>'цена(1,4 цк)'!Z282</f>
        <v>0.86978740799999987</v>
      </c>
      <c r="N410" s="311">
        <f>'цена(1,4 цк)'!Z313</f>
        <v>0.86579991599999995</v>
      </c>
      <c r="O410" s="311">
        <f>'цена(1,4 цк)'!Z344</f>
        <v>0.84257452399999988</v>
      </c>
      <c r="P410" s="356">
        <f>'цена(1,4 цк)'!Z375</f>
        <v>0.82375635999999997</v>
      </c>
      <c r="Q410" s="349">
        <f>'цена(1,4 цк)'!Z406</f>
        <v>0.96505740799999995</v>
      </c>
      <c r="R410" s="311">
        <f>'цена(1,4 цк)'!Z437</f>
        <v>0.96106991599999991</v>
      </c>
      <c r="S410" s="311">
        <f>'цена(1,4 цк)'!Z468</f>
        <v>0.93784452399999985</v>
      </c>
      <c r="T410" s="350">
        <f>'цена(1,4 цк)'!Z499</f>
        <v>0.91902635999999993</v>
      </c>
    </row>
    <row r="411" spans="3:20" x14ac:dyDescent="0.2">
      <c r="C411" s="538"/>
      <c r="D411" s="345">
        <v>22</v>
      </c>
      <c r="E411" s="349">
        <f>'цена(1,4 цк)'!AA34</f>
        <v>0.81611545600000002</v>
      </c>
      <c r="F411" s="311">
        <f>'цена(1,4 цк)'!AA65</f>
        <v>0.81213161200000006</v>
      </c>
      <c r="G411" s="311">
        <f>'цена(1,4 цк)'!AA96</f>
        <v>0.78892746800000013</v>
      </c>
      <c r="H411" s="350">
        <f>'цена(1,4 цк)'!AA127</f>
        <v>0.77012652000000004</v>
      </c>
      <c r="I411" s="349">
        <f>'цена(1,4 цк)'!AA158</f>
        <v>0.84055545599999992</v>
      </c>
      <c r="J411" s="311">
        <f>'цена(1,4 цк)'!AA189</f>
        <v>0.83657161199999996</v>
      </c>
      <c r="K411" s="311">
        <f>'цена(1,4 цк)'!AA220</f>
        <v>0.81336746799999993</v>
      </c>
      <c r="L411" s="350">
        <f>'цена(1,4 цк)'!AA251</f>
        <v>0.79456651999999994</v>
      </c>
      <c r="M411" s="349">
        <f>'цена(1,4 цк)'!AA282</f>
        <v>0.86908545599999987</v>
      </c>
      <c r="N411" s="311">
        <f>'цена(1,4 цк)'!AA313</f>
        <v>0.86510161199999991</v>
      </c>
      <c r="O411" s="311">
        <f>'цена(1,4 цк)'!AA344</f>
        <v>0.84189746799999987</v>
      </c>
      <c r="P411" s="356">
        <f>'цена(1,4 цк)'!AA375</f>
        <v>0.82309651999999989</v>
      </c>
      <c r="Q411" s="349">
        <f>'цена(1,4 цк)'!AA406</f>
        <v>0.96435545600000006</v>
      </c>
      <c r="R411" s="311">
        <f>'цена(1,4 цк)'!AA437</f>
        <v>0.96037161199999999</v>
      </c>
      <c r="S411" s="311">
        <f>'цена(1,4 цк)'!AA468</f>
        <v>0.93716746800000006</v>
      </c>
      <c r="T411" s="350">
        <f>'цена(1,4 цк)'!AA499</f>
        <v>0.91836652000000008</v>
      </c>
    </row>
    <row r="412" spans="3:20" ht="13.5" thickBot="1" x14ac:dyDescent="0.25">
      <c r="C412" s="539"/>
      <c r="D412" s="346">
        <v>23</v>
      </c>
      <c r="E412" s="351">
        <f>'цена(1,4 цк)'!AB34</f>
        <v>0.81049983999999997</v>
      </c>
      <c r="F412" s="314">
        <f>'цена(1,4 цк)'!AB65</f>
        <v>0.80654517999999997</v>
      </c>
      <c r="G412" s="314">
        <f>'цена(1,4 цк)'!AB96</f>
        <v>0.78351101999999995</v>
      </c>
      <c r="H412" s="352">
        <f>'цена(1,4 цк)'!AB127</f>
        <v>0.76484779999999986</v>
      </c>
      <c r="I412" s="351">
        <f>'цена(1,4 цк)'!AB158</f>
        <v>0.83493983999999999</v>
      </c>
      <c r="J412" s="314">
        <f>'цена(1,4 цк)'!AB189</f>
        <v>0.83098517999999999</v>
      </c>
      <c r="K412" s="314">
        <f>'цена(1,4 цк)'!AB220</f>
        <v>0.80795101999999996</v>
      </c>
      <c r="L412" s="352">
        <f>'цена(1,4 цк)'!AB251</f>
        <v>0.78928779999999998</v>
      </c>
      <c r="M412" s="351">
        <f>'цена(1,4 цк)'!AB282</f>
        <v>0.86346983999999993</v>
      </c>
      <c r="N412" s="314">
        <f>'цена(1,4 цк)'!AB313</f>
        <v>0.85951517999999993</v>
      </c>
      <c r="O412" s="314">
        <f>'цена(1,4 цк)'!AB344</f>
        <v>0.83648101999999991</v>
      </c>
      <c r="P412" s="357">
        <f>'цена(1,4 цк)'!AB375</f>
        <v>0.81781779999999993</v>
      </c>
      <c r="Q412" s="351">
        <f>'цена(1,4 цк)'!AB406</f>
        <v>0.95873984000000001</v>
      </c>
      <c r="R412" s="314">
        <f>'цена(1,4 цк)'!AB437</f>
        <v>0.95478518000000001</v>
      </c>
      <c r="S412" s="314">
        <f>'цена(1,4 цк)'!AB468</f>
        <v>0.93175101999999987</v>
      </c>
      <c r="T412" s="352">
        <f>'цена(1,4 цк)'!AB499</f>
        <v>0.91308779999999989</v>
      </c>
    </row>
    <row r="413" spans="3:20" x14ac:dyDescent="0.2">
      <c r="C413" s="537">
        <v>18</v>
      </c>
      <c r="D413" s="344">
        <v>0</v>
      </c>
      <c r="E413" s="347">
        <f>'цена(1,4 цк)'!E35</f>
        <v>0.78204884800000019</v>
      </c>
      <c r="F413" s="313">
        <f>'цена(1,4 цк)'!E66</f>
        <v>0.77824204600000002</v>
      </c>
      <c r="G413" s="313">
        <f>'цена(1,4 цк)'!E97</f>
        <v>0.75606909400000011</v>
      </c>
      <c r="H413" s="348">
        <f>'цена(1,4 цк)'!E128</f>
        <v>0.73810366000000005</v>
      </c>
      <c r="I413" s="347">
        <f>'цена(1,4 цк)'!E159</f>
        <v>0.80648884800000009</v>
      </c>
      <c r="J413" s="313">
        <f>'цена(1,4 цк)'!E190</f>
        <v>0.80268204600000004</v>
      </c>
      <c r="K413" s="313">
        <f>'цена(1,4 цк)'!E221</f>
        <v>0.78050909400000001</v>
      </c>
      <c r="L413" s="348">
        <f>'цена(1,4 цк)'!E252</f>
        <v>0.76254366000000007</v>
      </c>
      <c r="M413" s="347">
        <f>'цена(1,4 цк)'!E283</f>
        <v>0.83501884800000004</v>
      </c>
      <c r="N413" s="313">
        <f>'цена(1,4 цк)'!E314</f>
        <v>0.83121204599999998</v>
      </c>
      <c r="O413" s="313">
        <f>'цена(1,4 цк)'!E345</f>
        <v>0.80903909399999996</v>
      </c>
      <c r="P413" s="358">
        <f>'цена(1,4 цк)'!E376</f>
        <v>0.79107366000000001</v>
      </c>
      <c r="Q413" s="353">
        <f>'цена(1,4 цк)'!E407</f>
        <v>0.93028884800000011</v>
      </c>
      <c r="R413" s="354">
        <f>'цена(1,4 цк)'!E438</f>
        <v>0.92648204600000006</v>
      </c>
      <c r="S413" s="354">
        <f>'цена(1,4 цк)'!E469</f>
        <v>0.90430909400000004</v>
      </c>
      <c r="T413" s="355">
        <f>'цена(1,4 цк)'!E500</f>
        <v>0.88634366000000009</v>
      </c>
    </row>
    <row r="414" spans="3:20" x14ac:dyDescent="0.2">
      <c r="C414" s="538"/>
      <c r="D414" s="345">
        <v>1</v>
      </c>
      <c r="E414" s="349">
        <f>'цена(1,4 цк)'!F35</f>
        <v>0.79763437600000009</v>
      </c>
      <c r="F414" s="311">
        <f>'цена(1,4 цк)'!F66</f>
        <v>0.79374657700000006</v>
      </c>
      <c r="G414" s="311">
        <f>'цена(1,4 цк)'!F97</f>
        <v>0.77110185300000011</v>
      </c>
      <c r="H414" s="350">
        <f>'цена(1,4 цк)'!F128</f>
        <v>0.75275417000000011</v>
      </c>
      <c r="I414" s="349">
        <f>'цена(1,4 цк)'!F159</f>
        <v>0.822074376</v>
      </c>
      <c r="J414" s="311">
        <f>'цена(1,4 цк)'!F190</f>
        <v>0.81818657700000008</v>
      </c>
      <c r="K414" s="311">
        <f>'цена(1,4 цк)'!F221</f>
        <v>0.79554185300000002</v>
      </c>
      <c r="L414" s="350">
        <f>'цена(1,4 цк)'!F252</f>
        <v>0.77719417000000013</v>
      </c>
      <c r="M414" s="349">
        <f>'цена(1,4 цк)'!F283</f>
        <v>0.85060437600000005</v>
      </c>
      <c r="N414" s="311">
        <f>'цена(1,4 цк)'!F314</f>
        <v>0.84671657700000003</v>
      </c>
      <c r="O414" s="311">
        <f>'цена(1,4 цк)'!F345</f>
        <v>0.82407185300000008</v>
      </c>
      <c r="P414" s="356">
        <f>'цена(1,4 цк)'!F376</f>
        <v>0.80572417000000007</v>
      </c>
      <c r="Q414" s="349">
        <f>'цена(1,4 цк)'!F407</f>
        <v>0.94587437600000013</v>
      </c>
      <c r="R414" s="311">
        <f>'цена(1,4 цк)'!F438</f>
        <v>0.9419865770000001</v>
      </c>
      <c r="S414" s="311">
        <f>'цена(1,4 цк)'!F469</f>
        <v>0.91934185300000015</v>
      </c>
      <c r="T414" s="350">
        <f>'цена(1,4 цк)'!F500</f>
        <v>0.90099417000000015</v>
      </c>
    </row>
    <row r="415" spans="3:20" x14ac:dyDescent="0.2">
      <c r="C415" s="538"/>
      <c r="D415" s="345">
        <v>2</v>
      </c>
      <c r="E415" s="349">
        <f>'цена(1,4 цк)'!G35</f>
        <v>0.76957823199999997</v>
      </c>
      <c r="F415" s="311">
        <f>'цена(1,4 цк)'!G66</f>
        <v>0.76583623899999997</v>
      </c>
      <c r="G415" s="311">
        <f>'цена(1,4 цк)'!G97</f>
        <v>0.74404077099999999</v>
      </c>
      <c r="H415" s="350">
        <f>'цена(1,4 цк)'!G128</f>
        <v>0.7263811899999999</v>
      </c>
      <c r="I415" s="349">
        <f>'цена(1,4 цк)'!G159</f>
        <v>0.79401823199999999</v>
      </c>
      <c r="J415" s="311">
        <f>'цена(1,4 цк)'!G190</f>
        <v>0.79027623899999999</v>
      </c>
      <c r="K415" s="311">
        <f>'цена(1,4 цк)'!G221</f>
        <v>0.76848077100000001</v>
      </c>
      <c r="L415" s="350">
        <f>'цена(1,4 цк)'!G252</f>
        <v>0.75082119000000003</v>
      </c>
      <c r="M415" s="349">
        <f>'цена(1,4 цк)'!G283</f>
        <v>0.82254823199999993</v>
      </c>
      <c r="N415" s="311">
        <f>'цена(1,4 цк)'!G314</f>
        <v>0.81880623900000005</v>
      </c>
      <c r="O415" s="311">
        <f>'цена(1,4 цк)'!G345</f>
        <v>0.79701077099999995</v>
      </c>
      <c r="P415" s="356">
        <f>'цена(1,4 цк)'!G376</f>
        <v>0.77935118999999997</v>
      </c>
      <c r="Q415" s="349">
        <f>'цена(1,4 цк)'!G407</f>
        <v>0.91781823200000001</v>
      </c>
      <c r="R415" s="311">
        <f>'цена(1,4 цк)'!G438</f>
        <v>0.91407623900000001</v>
      </c>
      <c r="S415" s="311">
        <f>'цена(1,4 цк)'!G469</f>
        <v>0.89228077099999992</v>
      </c>
      <c r="T415" s="350">
        <f>'цена(1,4 цк)'!G500</f>
        <v>0.87462118999999994</v>
      </c>
    </row>
    <row r="416" spans="3:20" x14ac:dyDescent="0.2">
      <c r="C416" s="538"/>
      <c r="D416" s="345">
        <v>3</v>
      </c>
      <c r="E416" s="349">
        <f>'цена(1,4 цк)'!H35</f>
        <v>0.80686943199999994</v>
      </c>
      <c r="F416" s="311">
        <f>'цена(1,4 цк)'!H66</f>
        <v>0.80293363899999992</v>
      </c>
      <c r="G416" s="311">
        <f>'цена(1,4 цк)'!H97</f>
        <v>0.78000937100000001</v>
      </c>
      <c r="H416" s="350">
        <f>'цена(1,4 цк)'!H128</f>
        <v>0.76143518999999993</v>
      </c>
      <c r="I416" s="349">
        <f>'цена(1,4 цк)'!H159</f>
        <v>0.83130943200000007</v>
      </c>
      <c r="J416" s="311">
        <f>'цена(1,4 цк)'!H190</f>
        <v>0.82737363900000005</v>
      </c>
      <c r="K416" s="311">
        <f>'цена(1,4 цк)'!H221</f>
        <v>0.80444937100000002</v>
      </c>
      <c r="L416" s="350">
        <f>'цена(1,4 цк)'!H252</f>
        <v>0.78587518999999995</v>
      </c>
      <c r="M416" s="349">
        <f>'цена(1,4 цк)'!H283</f>
        <v>0.85983943200000001</v>
      </c>
      <c r="N416" s="311">
        <f>'цена(1,4 цк)'!H314</f>
        <v>0.85590363899999999</v>
      </c>
      <c r="O416" s="311">
        <f>'цена(1,4 цк)'!H345</f>
        <v>0.83297937099999997</v>
      </c>
      <c r="P416" s="356">
        <f>'цена(1,4 цк)'!H376</f>
        <v>0.81440519</v>
      </c>
      <c r="Q416" s="349">
        <f>'цена(1,4 цк)'!H407</f>
        <v>0.95510943199999998</v>
      </c>
      <c r="R416" s="311">
        <f>'цена(1,4 цк)'!H438</f>
        <v>0.95117363899999996</v>
      </c>
      <c r="S416" s="311">
        <f>'цена(1,4 цк)'!H469</f>
        <v>0.92824937100000005</v>
      </c>
      <c r="T416" s="350">
        <f>'цена(1,4 цк)'!H500</f>
        <v>0.90967518999999997</v>
      </c>
    </row>
    <row r="417" spans="3:20" x14ac:dyDescent="0.2">
      <c r="C417" s="538"/>
      <c r="D417" s="345">
        <v>4</v>
      </c>
      <c r="E417" s="349">
        <f>'цена(1,4 цк)'!I35</f>
        <v>0.80723137600000017</v>
      </c>
      <c r="F417" s="311">
        <f>'цена(1,4 цк)'!I66</f>
        <v>0.80329370200000016</v>
      </c>
      <c r="G417" s="311">
        <f>'цена(1,4 цк)'!I97</f>
        <v>0.78035847800000013</v>
      </c>
      <c r="H417" s="350">
        <f>'цена(1,4 цк)'!I128</f>
        <v>0.7617754200000002</v>
      </c>
      <c r="I417" s="349">
        <f>'цена(1,4 цк)'!I159</f>
        <v>0.83167137599999996</v>
      </c>
      <c r="J417" s="311">
        <f>'цена(1,4 цк)'!I190</f>
        <v>0.82773370200000007</v>
      </c>
      <c r="K417" s="311">
        <f>'цена(1,4 цк)'!I221</f>
        <v>0.80479847800000004</v>
      </c>
      <c r="L417" s="350">
        <f>'цена(1,4 цк)'!I252</f>
        <v>0.78621542000000011</v>
      </c>
      <c r="M417" s="349">
        <f>'цена(1,4 цк)'!I283</f>
        <v>0.86020137600000002</v>
      </c>
      <c r="N417" s="311">
        <f>'цена(1,4 цк)'!I314</f>
        <v>0.85626370200000013</v>
      </c>
      <c r="O417" s="311">
        <f>'цена(1,4 цк)'!I345</f>
        <v>0.83332847799999998</v>
      </c>
      <c r="P417" s="356">
        <f>'цена(1,4 цк)'!I376</f>
        <v>0.81474542000000005</v>
      </c>
      <c r="Q417" s="349">
        <f>'цена(1,4 цк)'!I407</f>
        <v>0.95547137600000021</v>
      </c>
      <c r="R417" s="311">
        <f>'цена(1,4 цк)'!I438</f>
        <v>0.9515337020000002</v>
      </c>
      <c r="S417" s="311">
        <f>'цена(1,4 цк)'!I469</f>
        <v>0.92859847800000006</v>
      </c>
      <c r="T417" s="350">
        <f>'цена(1,4 цк)'!I500</f>
        <v>0.91001542000000013</v>
      </c>
    </row>
    <row r="418" spans="3:20" x14ac:dyDescent="0.2">
      <c r="C418" s="538"/>
      <c r="D418" s="345">
        <v>5</v>
      </c>
      <c r="E418" s="349">
        <f>'цена(1,4 цк)'!J35</f>
        <v>0.81078500799999997</v>
      </c>
      <c r="F418" s="311">
        <f>'цена(1,4 цк)'!J66</f>
        <v>0.80682886599999992</v>
      </c>
      <c r="G418" s="311">
        <f>'цена(1,4 цк)'!J97</f>
        <v>0.78378607399999989</v>
      </c>
      <c r="H418" s="350">
        <f>'цена(1,4 цк)'!J128</f>
        <v>0.76511585999999987</v>
      </c>
      <c r="I418" s="349">
        <f>'цена(1,4 цк)'!J159</f>
        <v>0.83522500799999999</v>
      </c>
      <c r="J418" s="311">
        <f>'цена(1,4 цк)'!J190</f>
        <v>0.83126886600000005</v>
      </c>
      <c r="K418" s="311">
        <f>'цена(1,4 цк)'!J221</f>
        <v>0.80822607399999991</v>
      </c>
      <c r="L418" s="350">
        <f>'цена(1,4 цк)'!J252</f>
        <v>0.78955585999999989</v>
      </c>
      <c r="M418" s="349">
        <f>'цена(1,4 цк)'!J283</f>
        <v>0.86375500799999994</v>
      </c>
      <c r="N418" s="311">
        <f>'цена(1,4 цк)'!J314</f>
        <v>0.85979886599999999</v>
      </c>
      <c r="O418" s="311">
        <f>'цена(1,4 цк)'!J345</f>
        <v>0.83675607399999985</v>
      </c>
      <c r="P418" s="356">
        <f>'цена(1,4 цк)'!J376</f>
        <v>0.81808585999999994</v>
      </c>
      <c r="Q418" s="349">
        <f>'цена(1,4 цк)'!J407</f>
        <v>0.95902500800000001</v>
      </c>
      <c r="R418" s="311">
        <f>'цена(1,4 цк)'!J438</f>
        <v>0.95506886599999996</v>
      </c>
      <c r="S418" s="311">
        <f>'цена(1,4 цк)'!J469</f>
        <v>0.93202607399999993</v>
      </c>
      <c r="T418" s="350">
        <f>'цена(1,4 цк)'!J500</f>
        <v>0.91335585999999991</v>
      </c>
    </row>
    <row r="419" spans="3:20" x14ac:dyDescent="0.2">
      <c r="C419" s="538"/>
      <c r="D419" s="345">
        <v>6</v>
      </c>
      <c r="E419" s="349">
        <f>'цена(1,4 цк)'!K35</f>
        <v>0.80759332000000006</v>
      </c>
      <c r="F419" s="311">
        <f>'цена(1,4 цк)'!K66</f>
        <v>0.80365376500000008</v>
      </c>
      <c r="G419" s="311">
        <f>'цена(1,4 цк)'!K97</f>
        <v>0.78070758500000015</v>
      </c>
      <c r="H419" s="350">
        <f>'цена(1,4 цк)'!K128</f>
        <v>0.76211565000000003</v>
      </c>
      <c r="I419" s="349">
        <f>'цена(1,4 цк)'!K159</f>
        <v>0.83203331999999997</v>
      </c>
      <c r="J419" s="311">
        <f>'цена(1,4 цк)'!K190</f>
        <v>0.82809376499999998</v>
      </c>
      <c r="K419" s="311">
        <f>'цена(1,4 цк)'!K221</f>
        <v>0.80514758499999994</v>
      </c>
      <c r="L419" s="350">
        <f>'цена(1,4 цк)'!K252</f>
        <v>0.78655565000000005</v>
      </c>
      <c r="M419" s="349">
        <f>'цена(1,4 цк)'!K283</f>
        <v>0.86056332000000002</v>
      </c>
      <c r="N419" s="311">
        <f>'цена(1,4 цк)'!K314</f>
        <v>0.85662376499999993</v>
      </c>
      <c r="O419" s="311">
        <f>'цена(1,4 цк)'!K345</f>
        <v>0.83367758499999989</v>
      </c>
      <c r="P419" s="356">
        <f>'цена(1,4 цк)'!K376</f>
        <v>0.81508564999999999</v>
      </c>
      <c r="Q419" s="349">
        <f>'цена(1,4 цк)'!K407</f>
        <v>0.9558333200000001</v>
      </c>
      <c r="R419" s="311">
        <f>'цена(1,4 цк)'!K438</f>
        <v>0.951893765</v>
      </c>
      <c r="S419" s="311">
        <f>'цена(1,4 цк)'!K469</f>
        <v>0.92894758500000008</v>
      </c>
      <c r="T419" s="350">
        <f>'цена(1,4 цк)'!K500</f>
        <v>0.91035565000000007</v>
      </c>
    </row>
    <row r="420" spans="3:20" x14ac:dyDescent="0.2">
      <c r="C420" s="538"/>
      <c r="D420" s="345">
        <v>7</v>
      </c>
      <c r="E420" s="349">
        <f>'цена(1,4 цк)'!L35</f>
        <v>0.80469776800000004</v>
      </c>
      <c r="F420" s="311">
        <f>'цена(1,4 цк)'!L66</f>
        <v>0.8007732609999999</v>
      </c>
      <c r="G420" s="311">
        <f>'цена(1,4 цк)'!L97</f>
        <v>0.77791472899999992</v>
      </c>
      <c r="H420" s="350">
        <f>'цена(1,4 цк)'!L128</f>
        <v>0.75939380999999995</v>
      </c>
      <c r="I420" s="349">
        <f>'цена(1,4 цк)'!L195</f>
        <v>0.749610942</v>
      </c>
      <c r="J420" s="311">
        <f>'цена(1,4 цк)'!L190</f>
        <v>0.82521326100000003</v>
      </c>
      <c r="K420" s="311">
        <f>'цена(1,4 цк)'!L221</f>
        <v>0.80235472900000004</v>
      </c>
      <c r="L420" s="350">
        <f>'цена(1,4 цк)'!L252</f>
        <v>0.78383380999999996</v>
      </c>
      <c r="M420" s="349">
        <f>'цена(1,4 цк)'!L283</f>
        <v>0.857667768</v>
      </c>
      <c r="N420" s="311">
        <f>'цена(1,4 цк)'!L314</f>
        <v>0.85374326099999998</v>
      </c>
      <c r="O420" s="311">
        <f>'цена(1,4 цк)'!L345</f>
        <v>0.83088472899999999</v>
      </c>
      <c r="P420" s="356">
        <f>'цена(1,4 цк)'!L376</f>
        <v>0.81236380999999991</v>
      </c>
      <c r="Q420" s="349">
        <f>'цена(1,4 цк)'!L407</f>
        <v>0.95293776799999996</v>
      </c>
      <c r="R420" s="311">
        <f>'цена(1,4 цк)'!L438</f>
        <v>0.94901326099999994</v>
      </c>
      <c r="S420" s="311">
        <f>'цена(1,4 цк)'!L469</f>
        <v>0.92615472899999995</v>
      </c>
      <c r="T420" s="350">
        <f>'цена(1,4 цк)'!L500</f>
        <v>0.90763380999999987</v>
      </c>
    </row>
    <row r="421" spans="3:20" x14ac:dyDescent="0.2">
      <c r="C421" s="538"/>
      <c r="D421" s="345">
        <v>8</v>
      </c>
      <c r="E421" s="349">
        <f>'цена(1,4 цк)'!M35</f>
        <v>0.77803456000000004</v>
      </c>
      <c r="F421" s="311">
        <f>'цена(1,4 цк)'!M66</f>
        <v>0.77424862000000005</v>
      </c>
      <c r="G421" s="311">
        <f>'цена(1,4 цк)'!M97</f>
        <v>0.75219718000000002</v>
      </c>
      <c r="H421" s="350">
        <f>'цена(1,4 цк)'!M128</f>
        <v>0.73433020000000004</v>
      </c>
      <c r="I421" s="349">
        <f>'цена(1,4 цк)'!M159</f>
        <v>0.80247456000000006</v>
      </c>
      <c r="J421" s="311">
        <f>'цена(1,4 цк)'!M190</f>
        <v>0.79868862000000018</v>
      </c>
      <c r="K421" s="311">
        <f>'цена(1,4 цк)'!M221</f>
        <v>0.77663718000000004</v>
      </c>
      <c r="L421" s="350">
        <f>'цена(1,4 цк)'!M252</f>
        <v>0.75877020000000006</v>
      </c>
      <c r="M421" s="349">
        <f>'цена(1,4 цк)'!M283</f>
        <v>0.83100456000000011</v>
      </c>
      <c r="N421" s="311">
        <f>'цена(1,4 цк)'!M314</f>
        <v>0.82721862000000013</v>
      </c>
      <c r="O421" s="311">
        <f>'цена(1,4 цк)'!M345</f>
        <v>0.80516717999999998</v>
      </c>
      <c r="P421" s="356">
        <f>'цена(1,4 цк)'!M376</f>
        <v>0.78730020000000001</v>
      </c>
      <c r="Q421" s="349">
        <f>'цена(1,4 цк)'!M407</f>
        <v>0.92627456000000008</v>
      </c>
      <c r="R421" s="311">
        <f>'цена(1,4 цк)'!M438</f>
        <v>0.92248862000000009</v>
      </c>
      <c r="S421" s="311">
        <f>'цена(1,4 цк)'!M469</f>
        <v>0.90043718000000006</v>
      </c>
      <c r="T421" s="350">
        <f>'цена(1,4 цк)'!M500</f>
        <v>0.88257019999999997</v>
      </c>
    </row>
    <row r="422" spans="3:20" x14ac:dyDescent="0.2">
      <c r="C422" s="538"/>
      <c r="D422" s="345">
        <v>9</v>
      </c>
      <c r="E422" s="349">
        <f>'цена(1,4 цк)'!N35</f>
        <v>0.7850979520000001</v>
      </c>
      <c r="F422" s="311">
        <f>'цена(1,4 цк)'!N66</f>
        <v>0.781275304</v>
      </c>
      <c r="G422" s="311">
        <f>'цена(1,4 цк)'!N97</f>
        <v>0.75901005600000004</v>
      </c>
      <c r="H422" s="350">
        <f>'цена(1,4 цк)'!N128</f>
        <v>0.7409698400000001</v>
      </c>
      <c r="I422" s="349">
        <f>'цена(1,4 цк)'!N159</f>
        <v>0.80953795200000001</v>
      </c>
      <c r="J422" s="311">
        <f>'цена(1,4 цк)'!N190</f>
        <v>0.80571530400000002</v>
      </c>
      <c r="K422" s="311">
        <f>'цена(1,4 цк)'!N221</f>
        <v>0.78345005600000006</v>
      </c>
      <c r="L422" s="350">
        <f>'цена(1,4 цк)'!N252</f>
        <v>0.76540984000000001</v>
      </c>
      <c r="M422" s="349">
        <f>'цена(1,4 цк)'!N283</f>
        <v>0.83806795199999995</v>
      </c>
      <c r="N422" s="311">
        <f>'цена(1,4 цк)'!N314</f>
        <v>0.83424530400000008</v>
      </c>
      <c r="O422" s="311">
        <f>'цена(1,4 цк)'!N345</f>
        <v>0.81198005600000001</v>
      </c>
      <c r="P422" s="356">
        <f>'цена(1,4 цк)'!N376</f>
        <v>0.79393983999999995</v>
      </c>
      <c r="Q422" s="349">
        <f>'цена(1,4 цк)'!N407</f>
        <v>0.93333795200000014</v>
      </c>
      <c r="R422" s="311">
        <f>'цена(1,4 цк)'!N438</f>
        <v>0.92951530400000004</v>
      </c>
      <c r="S422" s="311">
        <f>'цена(1,4 цк)'!N469</f>
        <v>0.90725005600000008</v>
      </c>
      <c r="T422" s="350">
        <f>'цена(1,4 цк)'!N500</f>
        <v>0.88920984000000014</v>
      </c>
    </row>
    <row r="423" spans="3:20" x14ac:dyDescent="0.2">
      <c r="C423" s="538"/>
      <c r="D423" s="345">
        <v>10</v>
      </c>
      <c r="E423" s="349">
        <f>'цена(1,4 цк)'!O35</f>
        <v>0.79948796799999988</v>
      </c>
      <c r="F423" s="311">
        <f>'цена(1,4 цк)'!O66</f>
        <v>0.79559053599999996</v>
      </c>
      <c r="G423" s="311">
        <f>'цена(1,4 цк)'!O97</f>
        <v>0.7728897039999999</v>
      </c>
      <c r="H423" s="350">
        <f>'цена(1,4 цк)'!O128</f>
        <v>0.75449655999999998</v>
      </c>
      <c r="I423" s="349">
        <f>'цена(1,4 цк)'!O159</f>
        <v>0.82392796800000001</v>
      </c>
      <c r="J423" s="311">
        <f>'цена(1,4 цк)'!O190</f>
        <v>0.82003053599999998</v>
      </c>
      <c r="K423" s="311">
        <f>'цена(1,4 цк)'!O221</f>
        <v>0.79732970400000003</v>
      </c>
      <c r="L423" s="350">
        <f>'цена(1,4 цк)'!O252</f>
        <v>0.77893656</v>
      </c>
      <c r="M423" s="349">
        <f>'цена(1,4 цк)'!O283</f>
        <v>0.85245796799999995</v>
      </c>
      <c r="N423" s="311">
        <f>'цена(1,4 цк)'!O314</f>
        <v>0.84856053599999992</v>
      </c>
      <c r="O423" s="311">
        <f>'цена(1,4 цк)'!O345</f>
        <v>0.82585970399999997</v>
      </c>
      <c r="P423" s="356">
        <f>'цена(1,4 цк)'!O376</f>
        <v>0.80746655999999994</v>
      </c>
      <c r="Q423" s="349">
        <f>'цена(1,4 цк)'!O407</f>
        <v>0.94772796799999992</v>
      </c>
      <c r="R423" s="311">
        <f>'цена(1,4 цк)'!O438</f>
        <v>0.94383053599999989</v>
      </c>
      <c r="S423" s="311">
        <f>'цена(1,4 цк)'!O469</f>
        <v>0.92112970399999994</v>
      </c>
      <c r="T423" s="350">
        <f>'цена(1,4 цк)'!O500</f>
        <v>0.90273655999999991</v>
      </c>
    </row>
    <row r="424" spans="3:20" x14ac:dyDescent="0.2">
      <c r="C424" s="538"/>
      <c r="D424" s="345">
        <v>11</v>
      </c>
      <c r="E424" s="349">
        <f>'цена(1,4 цк)'!P35</f>
        <v>0.79770018400000009</v>
      </c>
      <c r="F424" s="311">
        <f>'цена(1,4 цк)'!P66</f>
        <v>0.79381204300000008</v>
      </c>
      <c r="G424" s="311">
        <f>'цена(1,4 цк)'!P97</f>
        <v>0.77116532700000007</v>
      </c>
      <c r="H424" s="350">
        <f>'цена(1,4 цк)'!P128</f>
        <v>0.75281603000000008</v>
      </c>
      <c r="I424" s="349">
        <f>'цена(1,4 цк)'!P159</f>
        <v>0.822140184</v>
      </c>
      <c r="J424" s="311">
        <f>'цена(1,4 цк)'!P190</f>
        <v>0.81825204299999998</v>
      </c>
      <c r="K424" s="311">
        <f>'цена(1,4 цк)'!P221</f>
        <v>0.79560532699999997</v>
      </c>
      <c r="L424" s="350">
        <f>'цена(1,4 цк)'!P252</f>
        <v>0.77725602999999999</v>
      </c>
      <c r="M424" s="349">
        <f>'цена(1,4 цк)'!P283</f>
        <v>0.85067018399999994</v>
      </c>
      <c r="N424" s="311">
        <f>'цена(1,4 цк)'!P314</f>
        <v>0.84678204299999993</v>
      </c>
      <c r="O424" s="311">
        <f>'цена(1,4 цк)'!P345</f>
        <v>0.82413532699999992</v>
      </c>
      <c r="P424" s="356">
        <f>'цена(1,4 цк)'!P376</f>
        <v>0.80578602999999993</v>
      </c>
      <c r="Q424" s="349">
        <f>'цена(1,4 цк)'!P407</f>
        <v>0.94594018400000002</v>
      </c>
      <c r="R424" s="311">
        <f>'цена(1,4 цк)'!P438</f>
        <v>0.94205204300000012</v>
      </c>
      <c r="S424" s="311">
        <f>'цена(1,4 цк)'!P469</f>
        <v>0.91940532700000011</v>
      </c>
      <c r="T424" s="350">
        <f>'цена(1,4 цк)'!P500</f>
        <v>0.90105603000000012</v>
      </c>
    </row>
    <row r="425" spans="3:20" x14ac:dyDescent="0.2">
      <c r="C425" s="538"/>
      <c r="D425" s="345">
        <v>12</v>
      </c>
      <c r="E425" s="349">
        <f>'цена(1,4 цк)'!Q35</f>
        <v>0.80684749599999994</v>
      </c>
      <c r="F425" s="311">
        <f>'цена(1,4 цк)'!Q66</f>
        <v>0.80291181700000003</v>
      </c>
      <c r="G425" s="311">
        <f>'цена(1,4 цк)'!Q97</f>
        <v>0.77998821299999999</v>
      </c>
      <c r="H425" s="350">
        <f>'цена(1,4 цк)'!Q128</f>
        <v>0.76141457000000001</v>
      </c>
      <c r="I425" s="349">
        <f>'цена(1,4 цк)'!Q159</f>
        <v>0.83128749600000007</v>
      </c>
      <c r="J425" s="311">
        <f>'цена(1,4 цк)'!Q190</f>
        <v>0.82735181700000004</v>
      </c>
      <c r="K425" s="311">
        <f>'цена(1,4 цк)'!Q221</f>
        <v>0.804428213</v>
      </c>
      <c r="L425" s="350">
        <f>'цена(1,4 цк)'!Q252</f>
        <v>0.78585457000000003</v>
      </c>
      <c r="M425" s="349">
        <f>'цена(1,4 цк)'!Q283</f>
        <v>0.85981749600000001</v>
      </c>
      <c r="N425" s="311">
        <f>'цена(1,4 цк)'!Q314</f>
        <v>0.8558818170000001</v>
      </c>
      <c r="O425" s="311">
        <f>'цена(1,4 цк)'!Q345</f>
        <v>0.83295821299999995</v>
      </c>
      <c r="P425" s="356">
        <f>'цена(1,4 цк)'!Q376</f>
        <v>0.81438457000000009</v>
      </c>
      <c r="Q425" s="349">
        <f>'цена(1,4 цк)'!Q407</f>
        <v>0.95508749599999998</v>
      </c>
      <c r="R425" s="311">
        <f>'цена(1,4 цк)'!Q438</f>
        <v>0.95115181700000007</v>
      </c>
      <c r="S425" s="311">
        <f>'цена(1,4 цк)'!Q469</f>
        <v>0.92822821300000002</v>
      </c>
      <c r="T425" s="350">
        <f>'цена(1,4 цк)'!Q500</f>
        <v>0.90965457000000005</v>
      </c>
    </row>
    <row r="426" spans="3:20" x14ac:dyDescent="0.2">
      <c r="C426" s="538"/>
      <c r="D426" s="345">
        <v>13</v>
      </c>
      <c r="E426" s="349">
        <f>'цена(1,4 цк)'!R35</f>
        <v>0.8121889120000001</v>
      </c>
      <c r="F426" s="311">
        <f>'цена(1,4 цк)'!R66</f>
        <v>0.80822547400000011</v>
      </c>
      <c r="G426" s="311">
        <f>'цена(1,4 цк)'!R97</f>
        <v>0.78514018600000013</v>
      </c>
      <c r="H426" s="350">
        <f>'цена(1,4 цк)'!R128</f>
        <v>0.76643554000000003</v>
      </c>
      <c r="I426" s="349">
        <f>'цена(1,4 цк)'!R159</f>
        <v>0.836628912</v>
      </c>
      <c r="J426" s="311">
        <f>'цена(1,4 цк)'!R190</f>
        <v>0.83266547400000002</v>
      </c>
      <c r="K426" s="311">
        <f>'цена(1,4 цк)'!R221</f>
        <v>0.80958018600000003</v>
      </c>
      <c r="L426" s="350">
        <f>'цена(1,4 цк)'!R252</f>
        <v>0.79087554000000004</v>
      </c>
      <c r="M426" s="349">
        <f>'цена(1,4 цк)'!R283</f>
        <v>0.86515891199999995</v>
      </c>
      <c r="N426" s="311">
        <f>'цена(1,4 цк)'!R314</f>
        <v>0.86119547399999996</v>
      </c>
      <c r="O426" s="311">
        <f>'цена(1,4 цк)'!R345</f>
        <v>0.83811018599999998</v>
      </c>
      <c r="P426" s="356">
        <f>'цена(1,4 цк)'!R376</f>
        <v>0.81940553999999999</v>
      </c>
      <c r="Q426" s="349">
        <f>'цена(1,4 цк)'!R407</f>
        <v>0.96042891200000013</v>
      </c>
      <c r="R426" s="311">
        <f>'цена(1,4 цк)'!R438</f>
        <v>0.95646547400000004</v>
      </c>
      <c r="S426" s="311">
        <f>'цена(1,4 цк)'!R469</f>
        <v>0.93338018600000006</v>
      </c>
      <c r="T426" s="350">
        <f>'цена(1,4 цк)'!R500</f>
        <v>0.91467554000000006</v>
      </c>
    </row>
    <row r="427" spans="3:20" x14ac:dyDescent="0.2">
      <c r="C427" s="538"/>
      <c r="D427" s="345">
        <v>14</v>
      </c>
      <c r="E427" s="349">
        <f>'цена(1,4 цк)'!S35</f>
        <v>0.80408356000000003</v>
      </c>
      <c r="F427" s="311">
        <f>'цена(1,4 цк)'!S66</f>
        <v>0.80016224499999999</v>
      </c>
      <c r="G427" s="311">
        <f>'цена(1,4 цк)'!S97</f>
        <v>0.77732230499999999</v>
      </c>
      <c r="H427" s="350">
        <f>'цена(1,4 цк)'!S128</f>
        <v>0.75881645000000009</v>
      </c>
      <c r="I427" s="349">
        <f>'цена(1,4 цк)'!S159</f>
        <v>0.82852356000000005</v>
      </c>
      <c r="J427" s="311">
        <f>'цена(1,4 цк)'!S190</f>
        <v>0.82460224500000001</v>
      </c>
      <c r="K427" s="311">
        <f>'цена(1,4 цк)'!S221</f>
        <v>0.80176230500000012</v>
      </c>
      <c r="L427" s="350">
        <f>'цена(1,4 цк)'!S252</f>
        <v>0.7832564500000001</v>
      </c>
      <c r="M427" s="349">
        <f>'цена(1,4 цк)'!S283</f>
        <v>0.8570535600000001</v>
      </c>
      <c r="N427" s="311">
        <f>'цена(1,4 цк)'!S314</f>
        <v>0.85313224500000007</v>
      </c>
      <c r="O427" s="311">
        <f>'цена(1,4 цк)'!S345</f>
        <v>0.83029230500000006</v>
      </c>
      <c r="P427" s="356">
        <f>'цена(1,4 цк)'!S376</f>
        <v>0.81178645000000005</v>
      </c>
      <c r="Q427" s="349">
        <f>'цена(1,4 цк)'!S407</f>
        <v>0.95232356000000007</v>
      </c>
      <c r="R427" s="311">
        <f>'цена(1,4 цк)'!S438</f>
        <v>0.94840224500000003</v>
      </c>
      <c r="S427" s="311">
        <f>'цена(1,4 цк)'!S469</f>
        <v>0.92556230500000003</v>
      </c>
      <c r="T427" s="350">
        <f>'цена(1,4 цк)'!S500</f>
        <v>0.90705645000000001</v>
      </c>
    </row>
    <row r="428" spans="3:20" x14ac:dyDescent="0.2">
      <c r="C428" s="538"/>
      <c r="D428" s="345">
        <v>15</v>
      </c>
      <c r="E428" s="349">
        <f>'цена(1,4 цк)'!T35</f>
        <v>0.80220803200000002</v>
      </c>
      <c r="F428" s="311">
        <f>'цена(1,4 цк)'!T66</f>
        <v>0.79829646399999998</v>
      </c>
      <c r="G428" s="311">
        <f>'цена(1,4 цк)'!T97</f>
        <v>0.77551329599999996</v>
      </c>
      <c r="H428" s="350">
        <f>'цена(1,4 цк)'!T128</f>
        <v>0.75705344000000008</v>
      </c>
      <c r="I428" s="349">
        <f>'цена(1,4 цк)'!T159</f>
        <v>0.82664803200000003</v>
      </c>
      <c r="J428" s="311">
        <f>'цена(1,4 цк)'!T190</f>
        <v>0.82273646400000011</v>
      </c>
      <c r="K428" s="311">
        <f>'цена(1,4 цк)'!T221</f>
        <v>0.79995329599999998</v>
      </c>
      <c r="L428" s="350">
        <f>'цена(1,4 цк)'!T252</f>
        <v>0.78149344000000009</v>
      </c>
      <c r="M428" s="349">
        <f>'цена(1,4 цк)'!T283</f>
        <v>0.85517803199999998</v>
      </c>
      <c r="N428" s="311">
        <f>'цена(1,4 цк)'!T314</f>
        <v>0.85126646400000006</v>
      </c>
      <c r="O428" s="311">
        <f>'цена(1,4 цк)'!T345</f>
        <v>0.82848329600000004</v>
      </c>
      <c r="P428" s="356">
        <f>'цена(1,4 цк)'!T376</f>
        <v>0.81002344000000004</v>
      </c>
      <c r="Q428" s="349">
        <f>'цена(1,4 цк)'!T407</f>
        <v>0.95044803200000005</v>
      </c>
      <c r="R428" s="311">
        <f>'цена(1,4 цк)'!T438</f>
        <v>0.94653646400000002</v>
      </c>
      <c r="S428" s="311">
        <f>'цена(1,4 цк)'!T469</f>
        <v>0.923753296</v>
      </c>
      <c r="T428" s="350">
        <f>'цена(1,4 цк)'!T500</f>
        <v>0.90529344</v>
      </c>
    </row>
    <row r="429" spans="3:20" x14ac:dyDescent="0.2">
      <c r="C429" s="538"/>
      <c r="D429" s="345">
        <v>16</v>
      </c>
      <c r="E429" s="349">
        <f>'цена(1,4 цк)'!U35</f>
        <v>0.81621416800000002</v>
      </c>
      <c r="F429" s="311">
        <f>'цена(1,4 цк)'!U66</f>
        <v>0.81222981099999991</v>
      </c>
      <c r="G429" s="311">
        <f>'цена(1,4 цк)'!U97</f>
        <v>0.78902267899999989</v>
      </c>
      <c r="H429" s="350">
        <f>'цена(1,4 цк)'!U128</f>
        <v>0.77021930999999999</v>
      </c>
      <c r="I429" s="349">
        <f>'цена(1,4 цк)'!U159</f>
        <v>0.84065416800000003</v>
      </c>
      <c r="J429" s="311">
        <f>'цена(1,4 цк)'!U190</f>
        <v>0.83666981099999993</v>
      </c>
      <c r="K429" s="311">
        <f>'цена(1,4 цк)'!U221</f>
        <v>0.81346267900000002</v>
      </c>
      <c r="L429" s="350">
        <f>'цена(1,4 цк)'!U252</f>
        <v>0.79465931000000001</v>
      </c>
      <c r="M429" s="349">
        <f>'цена(1,4 цк)'!U283</f>
        <v>0.86918416799999998</v>
      </c>
      <c r="N429" s="311">
        <f>'цена(1,4 цк)'!U314</f>
        <v>0.86519981099999999</v>
      </c>
      <c r="O429" s="311">
        <f>'цена(1,4 цк)'!U345</f>
        <v>0.84199267899999997</v>
      </c>
      <c r="P429" s="356">
        <f>'цена(1,4 цк)'!U376</f>
        <v>0.82318930999999995</v>
      </c>
      <c r="Q429" s="349">
        <f>'цена(1,4 цк)'!U407</f>
        <v>0.96445416799999995</v>
      </c>
      <c r="R429" s="311">
        <f>'цена(1,4 цк)'!U438</f>
        <v>0.96046981099999995</v>
      </c>
      <c r="S429" s="311">
        <f>'цена(1,4 цк)'!U469</f>
        <v>0.93726267899999993</v>
      </c>
      <c r="T429" s="350">
        <f>'цена(1,4 цк)'!U500</f>
        <v>0.91845930999999992</v>
      </c>
    </row>
    <row r="430" spans="3:20" x14ac:dyDescent="0.2">
      <c r="C430" s="538"/>
      <c r="D430" s="345">
        <v>17</v>
      </c>
      <c r="E430" s="349">
        <f>'цена(1,4 цк)'!V35</f>
        <v>0.80903012799999996</v>
      </c>
      <c r="F430" s="311">
        <f>'цена(1,4 цк)'!V66</f>
        <v>0.80508310599999999</v>
      </c>
      <c r="G430" s="311">
        <f>'цена(1,4 цк)'!V97</f>
        <v>0.78209343399999998</v>
      </c>
      <c r="H430" s="350">
        <f>'цена(1,4 цк)'!V128</f>
        <v>0.76346626000000006</v>
      </c>
      <c r="I430" s="349">
        <f>'цена(1,4 цк)'!V159</f>
        <v>0.83347012800000009</v>
      </c>
      <c r="J430" s="311">
        <f>'цена(1,4 цк)'!V190</f>
        <v>0.82952310600000012</v>
      </c>
      <c r="K430" s="311">
        <f>'цена(1,4 цк)'!V221</f>
        <v>0.8065334340000001</v>
      </c>
      <c r="L430" s="350">
        <f>'цена(1,4 цк)'!V252</f>
        <v>0.78790626000000008</v>
      </c>
      <c r="M430" s="349">
        <f>'цена(1,4 цк)'!V283</f>
        <v>0.86200012800000003</v>
      </c>
      <c r="N430" s="311">
        <f>'цена(1,4 цк)'!V314</f>
        <v>0.85805310600000007</v>
      </c>
      <c r="O430" s="311">
        <f>'цена(1,4 цк)'!V345</f>
        <v>0.83506343400000005</v>
      </c>
      <c r="P430" s="356">
        <f>'цена(1,4 цк)'!V376</f>
        <v>0.81643626000000002</v>
      </c>
      <c r="Q430" s="349">
        <f>'цена(1,4 цк)'!V407</f>
        <v>0.957270128</v>
      </c>
      <c r="R430" s="311">
        <f>'цена(1,4 цк)'!V438</f>
        <v>0.95332310600000003</v>
      </c>
      <c r="S430" s="311">
        <f>'цена(1,4 цк)'!V469</f>
        <v>0.93033343400000001</v>
      </c>
      <c r="T430" s="350">
        <f>'цена(1,4 цк)'!V500</f>
        <v>0.91170625999999999</v>
      </c>
    </row>
    <row r="431" spans="3:20" x14ac:dyDescent="0.2">
      <c r="C431" s="538"/>
      <c r="D431" s="345">
        <v>18</v>
      </c>
      <c r="E431" s="349">
        <f>'цена(1,4 цк)'!W35</f>
        <v>0.81317603199999999</v>
      </c>
      <c r="F431" s="311">
        <f>'цена(1,4 цк)'!W66</f>
        <v>0.80920746399999999</v>
      </c>
      <c r="G431" s="311">
        <f>'цена(1,4 цк)'!W97</f>
        <v>0.78609229600000008</v>
      </c>
      <c r="H431" s="350">
        <f>'цена(1,4 цк)'!W128</f>
        <v>0.76736344000000001</v>
      </c>
      <c r="I431" s="349">
        <f>'цена(1,4 цк)'!W159</f>
        <v>0.83761603200000001</v>
      </c>
      <c r="J431" s="311">
        <f>'цена(1,4 цк)'!W190</f>
        <v>0.833647464</v>
      </c>
      <c r="K431" s="311">
        <f>'цена(1,4 цк)'!W221</f>
        <v>0.8105322960000001</v>
      </c>
      <c r="L431" s="350">
        <f>'цена(1,4 цк)'!W252</f>
        <v>0.79180344000000003</v>
      </c>
      <c r="M431" s="349">
        <f>'цена(1,4 цк)'!W283</f>
        <v>0.86614603199999995</v>
      </c>
      <c r="N431" s="311">
        <f>'цена(1,4 цк)'!W314</f>
        <v>0.86217746399999995</v>
      </c>
      <c r="O431" s="311">
        <f>'цена(1,4 цк)'!W345</f>
        <v>0.83906229600000004</v>
      </c>
      <c r="P431" s="356">
        <f>'цена(1,4 цк)'!W376</f>
        <v>0.82033343999999997</v>
      </c>
      <c r="Q431" s="349">
        <f>'цена(1,4 цк)'!W407</f>
        <v>0.96141603199999992</v>
      </c>
      <c r="R431" s="311">
        <f>'цена(1,4 цк)'!W438</f>
        <v>0.95744746399999991</v>
      </c>
      <c r="S431" s="311">
        <f>'цена(1,4 цк)'!W469</f>
        <v>0.93433229600000001</v>
      </c>
      <c r="T431" s="350">
        <f>'цена(1,4 цк)'!W500</f>
        <v>0.91560343999999994</v>
      </c>
    </row>
    <row r="432" spans="3:20" x14ac:dyDescent="0.2">
      <c r="C432" s="538"/>
      <c r="D432" s="345">
        <v>19</v>
      </c>
      <c r="E432" s="349">
        <f>'цена(1,4 цк)'!X35</f>
        <v>0.79141552000000004</v>
      </c>
      <c r="F432" s="311">
        <f>'цена(1,4 цк)'!X66</f>
        <v>0.78756004000000002</v>
      </c>
      <c r="G432" s="311">
        <f>'цена(1,4 цк)'!X97</f>
        <v>0.76510356000000002</v>
      </c>
      <c r="H432" s="350">
        <f>'цена(1,4 цк)'!X128</f>
        <v>0.74690840000000003</v>
      </c>
      <c r="I432" s="349">
        <f>'цена(1,4 цк)'!X159</f>
        <v>0.81585551999999995</v>
      </c>
      <c r="J432" s="311">
        <f>'цена(1,4 цк)'!X190</f>
        <v>0.81200004000000003</v>
      </c>
      <c r="K432" s="311">
        <f>'цена(1,4 цк)'!X221</f>
        <v>0.78954355999999992</v>
      </c>
      <c r="L432" s="350">
        <f>'цена(1,4 цк)'!X252</f>
        <v>0.77134839999999993</v>
      </c>
      <c r="M432" s="349">
        <f>'цена(1,4 цк)'!X283</f>
        <v>0.84438551999999989</v>
      </c>
      <c r="N432" s="311">
        <f>'цена(1,4 цк)'!X314</f>
        <v>0.84053003999999998</v>
      </c>
      <c r="O432" s="311">
        <f>'цена(1,4 цк)'!X345</f>
        <v>0.81807355999999998</v>
      </c>
      <c r="P432" s="356">
        <f>'цена(1,4 цк)'!X376</f>
        <v>0.79987839999999999</v>
      </c>
      <c r="Q432" s="349">
        <f>'цена(1,4 цк)'!X407</f>
        <v>0.93965552000000008</v>
      </c>
      <c r="R432" s="311">
        <f>'цена(1,4 цк)'!X438</f>
        <v>0.93580004000000006</v>
      </c>
      <c r="S432" s="311">
        <f>'цена(1,4 цк)'!X469</f>
        <v>0.91334356000000005</v>
      </c>
      <c r="T432" s="350">
        <f>'цена(1,4 цк)'!X500</f>
        <v>0.89514840000000007</v>
      </c>
    </row>
    <row r="433" spans="3:20" x14ac:dyDescent="0.2">
      <c r="C433" s="538"/>
      <c r="D433" s="345">
        <v>20</v>
      </c>
      <c r="E433" s="349">
        <f>'цена(1,4 цк)'!Y35</f>
        <v>0.80321708800000013</v>
      </c>
      <c r="F433" s="311">
        <f>'цена(1,4 цк)'!Y66</f>
        <v>0.79930027600000009</v>
      </c>
      <c r="G433" s="311">
        <f>'цена(1,4 цк)'!Y97</f>
        <v>0.77648656400000005</v>
      </c>
      <c r="H433" s="350">
        <f>'цена(1,4 цк)'!Y128</f>
        <v>0.75800196000000009</v>
      </c>
      <c r="I433" s="349">
        <f>'цена(1,4 цк)'!Y159</f>
        <v>0.82765708799999993</v>
      </c>
      <c r="J433" s="311">
        <f>'цена(1,4 цк)'!Y190</f>
        <v>0.82374027599999999</v>
      </c>
      <c r="K433" s="311">
        <f>'цена(1,4 цк)'!Y221</f>
        <v>0.80092656399999995</v>
      </c>
      <c r="L433" s="350">
        <f>'цена(1,4 цк)'!Y252</f>
        <v>0.78244195999999999</v>
      </c>
      <c r="M433" s="349">
        <f>'цена(1,4 цк)'!Y283</f>
        <v>0.85618708799999987</v>
      </c>
      <c r="N433" s="311">
        <f>'цена(1,4 цк)'!Y314</f>
        <v>0.85227027599999994</v>
      </c>
      <c r="O433" s="311">
        <f>'цена(1,4 цк)'!Y345</f>
        <v>0.82945656400000001</v>
      </c>
      <c r="P433" s="356">
        <f>'цена(1,4 цк)'!Y376</f>
        <v>0.81097195999999994</v>
      </c>
      <c r="Q433" s="349">
        <f>'цена(1,4 цк)'!Y407</f>
        <v>0.95145708800000006</v>
      </c>
      <c r="R433" s="311">
        <f>'цена(1,4 цк)'!Y438</f>
        <v>0.94754027600000001</v>
      </c>
      <c r="S433" s="311">
        <f>'цена(1,4 цк)'!Y469</f>
        <v>0.92472656400000008</v>
      </c>
      <c r="T433" s="350">
        <f>'цена(1,4 цк)'!Y500</f>
        <v>0.90624196000000001</v>
      </c>
    </row>
    <row r="434" spans="3:20" x14ac:dyDescent="0.2">
      <c r="C434" s="538"/>
      <c r="D434" s="345">
        <v>21</v>
      </c>
      <c r="E434" s="349">
        <f>'цена(1,4 цк)'!Z35</f>
        <v>0.79953183999999988</v>
      </c>
      <c r="F434" s="311">
        <f>'цена(1,4 цк)'!Z66</f>
        <v>0.79563417999999986</v>
      </c>
      <c r="G434" s="311">
        <f>'цена(1,4 цк)'!Z97</f>
        <v>0.77293201999999994</v>
      </c>
      <c r="H434" s="350">
        <f>'цена(1,4 цк)'!Z128</f>
        <v>0.75453779999999993</v>
      </c>
      <c r="I434" s="349">
        <f>'цена(1,4 цк)'!Z159</f>
        <v>0.8239718399999999</v>
      </c>
      <c r="J434" s="311">
        <f>'цена(1,4 цк)'!Z190</f>
        <v>0.82007417999999999</v>
      </c>
      <c r="K434" s="311">
        <f>'цена(1,4 цк)'!Z221</f>
        <v>0.79737202000000007</v>
      </c>
      <c r="L434" s="350">
        <f>'цена(1,4 цк)'!Z252</f>
        <v>0.77897780000000005</v>
      </c>
      <c r="M434" s="349">
        <f>'цена(1,4 цк)'!Z283</f>
        <v>0.85250183999999996</v>
      </c>
      <c r="N434" s="311">
        <f>'цена(1,4 цк)'!Z314</f>
        <v>0.84860417999999993</v>
      </c>
      <c r="O434" s="311">
        <f>'цена(1,4 цк)'!Z345</f>
        <v>0.82590202000000001</v>
      </c>
      <c r="P434" s="356">
        <f>'цена(1,4 цк)'!Z376</f>
        <v>0.8075078</v>
      </c>
      <c r="Q434" s="349">
        <f>'цена(1,4 цк)'!Z407</f>
        <v>0.94777183999999992</v>
      </c>
      <c r="R434" s="311">
        <f>'цена(1,4 цк)'!Z438</f>
        <v>0.9438741799999999</v>
      </c>
      <c r="S434" s="311">
        <f>'цена(1,4 цк)'!Z469</f>
        <v>0.92117201999999998</v>
      </c>
      <c r="T434" s="350">
        <f>'цена(1,4 цк)'!Z500</f>
        <v>0.90277779999999996</v>
      </c>
    </row>
    <row r="435" spans="3:20" x14ac:dyDescent="0.2">
      <c r="C435" s="538"/>
      <c r="D435" s="345">
        <v>22</v>
      </c>
      <c r="E435" s="349">
        <f>'цена(1,4 цк)'!AA35</f>
        <v>0.79351040799999983</v>
      </c>
      <c r="F435" s="311">
        <f>'цена(1,4 цк)'!AA66</f>
        <v>0.78964404099999985</v>
      </c>
      <c r="G435" s="311">
        <f>'цена(1,4 цк)'!AA97</f>
        <v>0.76712414899999992</v>
      </c>
      <c r="H435" s="350">
        <f>'цена(1,4 цк)'!AA128</f>
        <v>0.74887760999999986</v>
      </c>
      <c r="I435" s="349">
        <f>'цена(1,4 цк)'!AA159</f>
        <v>0.81795040799999996</v>
      </c>
      <c r="J435" s="311">
        <f>'цена(1,4 цк)'!AA19</f>
        <v>0.478454608</v>
      </c>
      <c r="K435" s="311">
        <f>'цена(1,4 цк)'!AA221</f>
        <v>0.79156414899999994</v>
      </c>
      <c r="L435" s="350">
        <f>'цена(1,4 цк)'!AA252</f>
        <v>0.77331760999999999</v>
      </c>
      <c r="M435" s="349">
        <f>'цена(1,4 цк)'!AA283</f>
        <v>0.84648040799999991</v>
      </c>
      <c r="N435" s="311">
        <f>'цена(1,4 цк)'!AA314</f>
        <v>0.84261404099999992</v>
      </c>
      <c r="O435" s="311">
        <f>'цена(1,4 цк)'!AA345</f>
        <v>0.82009414899999988</v>
      </c>
      <c r="P435" s="356">
        <f>'цена(1,4 цк)'!AA376</f>
        <v>0.80184760999999993</v>
      </c>
      <c r="Q435" s="349">
        <f>'цена(1,4 цк)'!AA407</f>
        <v>0.94175040799999987</v>
      </c>
      <c r="R435" s="311">
        <f>'цена(1,4 цк)'!AA438</f>
        <v>0.93788404099999989</v>
      </c>
      <c r="S435" s="311">
        <f>'цена(1,4 цк)'!AA469</f>
        <v>0.91536414899999985</v>
      </c>
      <c r="T435" s="350">
        <f>'цена(1,4 цк)'!AA500</f>
        <v>0.8971176099999999</v>
      </c>
    </row>
    <row r="436" spans="3:20" ht="13.5" thickBot="1" x14ac:dyDescent="0.25">
      <c r="C436" s="539"/>
      <c r="D436" s="346">
        <v>23</v>
      </c>
      <c r="E436" s="351">
        <f>'цена(1,4 цк)'!AB35</f>
        <v>0.77535836799999991</v>
      </c>
      <c r="F436" s="314">
        <f>'цена(1,4 цк)'!AB66</f>
        <v>0.77158633599999993</v>
      </c>
      <c r="G436" s="314">
        <f>'цена(1,4 цк)'!AB97</f>
        <v>0.749615904</v>
      </c>
      <c r="H436" s="352">
        <f>'цена(1,4 цк)'!AB128</f>
        <v>0.73181455999999989</v>
      </c>
      <c r="I436" s="351">
        <f>'цена(1,4 цк)'!AB159</f>
        <v>0.79979836800000004</v>
      </c>
      <c r="J436" s="314">
        <f>'цена(1,4 цк)'!AB190</f>
        <v>0.79602633600000006</v>
      </c>
      <c r="K436" s="314">
        <f>'цена(1,4 цк)'!AB221</f>
        <v>0.77405590400000002</v>
      </c>
      <c r="L436" s="352">
        <f>'цена(1,4 цк)'!AB252</f>
        <v>0.75625456000000002</v>
      </c>
      <c r="M436" s="351">
        <f>'цена(1,4 цк)'!AB283</f>
        <v>0.82832836799999998</v>
      </c>
      <c r="N436" s="314">
        <f>'цена(1,4 цк)'!AB314</f>
        <v>0.824556336</v>
      </c>
      <c r="O436" s="314">
        <f>'цена(1,4 цк)'!AB345</f>
        <v>0.80258590400000007</v>
      </c>
      <c r="P436" s="357">
        <f>'цена(1,4 цк)'!AB376</f>
        <v>0.78478455999999996</v>
      </c>
      <c r="Q436" s="370">
        <f>'цена(1,4 цк)'!AB407</f>
        <v>0.92359836799999995</v>
      </c>
      <c r="R436" s="312">
        <f>'цена(1,4 цк)'!AB438</f>
        <v>0.91982633599999997</v>
      </c>
      <c r="S436" s="312">
        <f>'цена(1,4 цк)'!AB469</f>
        <v>0.89785590400000004</v>
      </c>
      <c r="T436" s="371">
        <f>'цена(1,4 цк)'!AB500</f>
        <v>0.88005455999999993</v>
      </c>
    </row>
    <row r="437" spans="3:20" x14ac:dyDescent="0.2">
      <c r="C437" s="537">
        <v>19</v>
      </c>
      <c r="D437" s="344">
        <v>0</v>
      </c>
      <c r="E437" s="347">
        <f>'цена(1,4 цк)'!E36</f>
        <v>0.82099621600000017</v>
      </c>
      <c r="F437" s="313">
        <f>'цена(1,4 цк)'!E67</f>
        <v>0.81698700700000004</v>
      </c>
      <c r="G437" s="313">
        <f>'цена(1,4 цк)'!E98</f>
        <v>0.79363512300000016</v>
      </c>
      <c r="H437" s="348">
        <f>'цена(1,4 цк)'!E129</f>
        <v>0.77471447000000015</v>
      </c>
      <c r="I437" s="347">
        <f>'цена(1,4 цк)'!E160</f>
        <v>0.84543621600000007</v>
      </c>
      <c r="J437" s="313">
        <f>'цена(1,4 цк)'!E191</f>
        <v>0.84142700699999995</v>
      </c>
      <c r="K437" s="313">
        <f>'цена(1,4 цк)'!E222</f>
        <v>0.81807512300000007</v>
      </c>
      <c r="L437" s="348">
        <f>'цена(1,4 цк)'!E253</f>
        <v>0.79915447000000006</v>
      </c>
      <c r="M437" s="347">
        <f>'цена(1,4 цк)'!E284</f>
        <v>0.87396621600000002</v>
      </c>
      <c r="N437" s="313">
        <f>'цена(1,4 цк)'!E315</f>
        <v>0.869957007</v>
      </c>
      <c r="O437" s="313">
        <f>'цена(1,4 цк)'!E346</f>
        <v>0.84660512300000001</v>
      </c>
      <c r="P437" s="358">
        <f>'цена(1,4 цк)'!E377</f>
        <v>0.82768447000000001</v>
      </c>
      <c r="Q437" s="347">
        <f>'цена(1,4 цк)'!E408</f>
        <v>0.96923621600000009</v>
      </c>
      <c r="R437" s="313">
        <f>'цена(1,4 цк)'!E439</f>
        <v>0.96522700700000008</v>
      </c>
      <c r="S437" s="313">
        <f>'цена(1,4 цк)'!E470</f>
        <v>0.94187512300000009</v>
      </c>
      <c r="T437" s="348">
        <f>'цена(1,4 цк)'!E501</f>
        <v>0.92295447000000008</v>
      </c>
    </row>
    <row r="438" spans="3:20" x14ac:dyDescent="0.2">
      <c r="C438" s="538"/>
      <c r="D438" s="345">
        <v>1</v>
      </c>
      <c r="E438" s="349">
        <f>'цена(1,4 цк)'!F36</f>
        <v>0.81395476</v>
      </c>
      <c r="F438" s="311">
        <f>'цена(1,4 цк)'!F67</f>
        <v>0.8099821450000001</v>
      </c>
      <c r="G438" s="311">
        <f>'цена(1,4 цк)'!F98</f>
        <v>0.78684340499999994</v>
      </c>
      <c r="H438" s="350">
        <f>'цена(1,4 цк)'!F129</f>
        <v>0.76809545000000001</v>
      </c>
      <c r="I438" s="349">
        <f>'цена(1,4 цк)'!F160</f>
        <v>0.83839476000000002</v>
      </c>
      <c r="J438" s="311">
        <f>'цена(1,4 цк)'!F191</f>
        <v>0.83442214500000012</v>
      </c>
      <c r="K438" s="311">
        <f>'цена(1,4 цк)'!F222</f>
        <v>0.81128340500000007</v>
      </c>
      <c r="L438" s="350">
        <f>'цена(1,4 цк)'!F253</f>
        <v>0.79253545000000003</v>
      </c>
      <c r="M438" s="349">
        <f>'цена(1,4 цк)'!F284</f>
        <v>0.86692475999999996</v>
      </c>
      <c r="N438" s="311">
        <f>'цена(1,4 цк)'!F315</f>
        <v>0.86295214500000006</v>
      </c>
      <c r="O438" s="311">
        <f>'цена(1,4 цк)'!F346</f>
        <v>0.83981340500000001</v>
      </c>
      <c r="P438" s="356">
        <f>'цена(1,4 цк)'!F377</f>
        <v>0.82106545000000009</v>
      </c>
      <c r="Q438" s="349">
        <f>'цена(1,4 цк)'!F408</f>
        <v>0.96219475999999993</v>
      </c>
      <c r="R438" s="311">
        <f>'цена(1,4 цк)'!F439</f>
        <v>0.95822214500000003</v>
      </c>
      <c r="S438" s="311">
        <f>'цена(1,4 цк)'!F470</f>
        <v>0.93508340499999998</v>
      </c>
      <c r="T438" s="350">
        <f>'цена(1,4 цк)'!F501</f>
        <v>0.91633545000000005</v>
      </c>
    </row>
    <row r="439" spans="3:20" x14ac:dyDescent="0.2">
      <c r="C439" s="538"/>
      <c r="D439" s="345">
        <v>2</v>
      </c>
      <c r="E439" s="349">
        <f>'цена(1,4 цк)'!G36</f>
        <v>0.78409986399999998</v>
      </c>
      <c r="F439" s="311">
        <f>'цена(1,4 цк)'!G67</f>
        <v>0.78028240299999996</v>
      </c>
      <c r="G439" s="311">
        <f>'цена(1,4 цк)'!G98</f>
        <v>0.75804736699999997</v>
      </c>
      <c r="H439" s="350">
        <f>'цена(1,4 цк)'!G129</f>
        <v>0.74003162999999994</v>
      </c>
      <c r="I439" s="349">
        <f>'цена(1,4 цк)'!G160</f>
        <v>0.80853986400000011</v>
      </c>
      <c r="J439" s="311">
        <f>'цена(1,4 цк)'!G191</f>
        <v>0.80472240299999998</v>
      </c>
      <c r="K439" s="311">
        <f>'цена(1,4 цк)'!G222</f>
        <v>0.7824873670000001</v>
      </c>
      <c r="L439" s="350">
        <f>'цена(1,4 цк)'!G253</f>
        <v>0.76447162999999996</v>
      </c>
      <c r="M439" s="349">
        <f>'цена(1,4 цк)'!G284</f>
        <v>0.83706986400000005</v>
      </c>
      <c r="N439" s="311">
        <f>'цена(1,4 цк)'!G315</f>
        <v>0.83325240299999992</v>
      </c>
      <c r="O439" s="311">
        <f>'цена(1,4 цк)'!G346</f>
        <v>0.81101736700000004</v>
      </c>
      <c r="P439" s="356">
        <f>'цена(1,4 цк)'!G377</f>
        <v>0.79300163000000001</v>
      </c>
      <c r="Q439" s="349">
        <f>'цена(1,4 цк)'!G408</f>
        <v>0.93233986400000002</v>
      </c>
      <c r="R439" s="311">
        <f>'цена(1,4 цк)'!G439</f>
        <v>0.92852240299999989</v>
      </c>
      <c r="S439" s="311">
        <f>'цена(1,4 цк)'!G470</f>
        <v>0.90628736700000001</v>
      </c>
      <c r="T439" s="350">
        <f>'цена(1,4 цк)'!G501</f>
        <v>0.88827162999999998</v>
      </c>
    </row>
    <row r="440" spans="3:20" x14ac:dyDescent="0.2">
      <c r="C440" s="538"/>
      <c r="D440" s="345">
        <v>3</v>
      </c>
      <c r="E440" s="349">
        <f>'цена(1,4 цк)'!H36</f>
        <v>0.8296719039999999</v>
      </c>
      <c r="F440" s="311">
        <f>'цена(1,4 цк)'!H67</f>
        <v>0.82561760799999995</v>
      </c>
      <c r="G440" s="311">
        <f>'цена(1,4 цк)'!H98</f>
        <v>0.80200311199999996</v>
      </c>
      <c r="H440" s="350">
        <f>'цена(1,4 цк)'!H129</f>
        <v>0.7828696799999999</v>
      </c>
      <c r="I440" s="349">
        <f>'цена(1,4 цк)'!H160</f>
        <v>0.85411190400000003</v>
      </c>
      <c r="J440" s="311">
        <f>'цена(1,4 цк)'!H191</f>
        <v>0.85005760799999996</v>
      </c>
      <c r="K440" s="311">
        <f>'цена(1,4 цк)'!H222</f>
        <v>0.82644311200000009</v>
      </c>
      <c r="L440" s="350">
        <f>'цена(1,4 цк)'!H253</f>
        <v>0.80730967999999992</v>
      </c>
      <c r="M440" s="349">
        <f>'цена(1,4 цк)'!H284</f>
        <v>0.88264190399999998</v>
      </c>
      <c r="N440" s="311">
        <f>'цена(1,4 цк)'!H315</f>
        <v>0.87858760799999991</v>
      </c>
      <c r="O440" s="311">
        <f>'цена(1,4 цк)'!H346</f>
        <v>0.85497311200000004</v>
      </c>
      <c r="P440" s="356">
        <f>'цена(1,4 цк)'!H377</f>
        <v>0.83583967999999997</v>
      </c>
      <c r="Q440" s="349">
        <f>'цена(1,4 цк)'!H408</f>
        <v>0.97791190399999994</v>
      </c>
      <c r="R440" s="311">
        <f>'цена(1,4 цк)'!H439</f>
        <v>0.97385760799999987</v>
      </c>
      <c r="S440" s="311">
        <f>'цена(1,4 цк)'!H470</f>
        <v>0.950243112</v>
      </c>
      <c r="T440" s="350">
        <f>'цена(1,4 цк)'!H501</f>
        <v>0.93110967999999994</v>
      </c>
    </row>
    <row r="441" spans="3:20" x14ac:dyDescent="0.2">
      <c r="C441" s="538"/>
      <c r="D441" s="345">
        <v>4</v>
      </c>
      <c r="E441" s="349">
        <f>'цена(1,4 цк)'!I36</f>
        <v>0.74471377600000022</v>
      </c>
      <c r="F441" s="311">
        <f>'цена(1,4 цк)'!I67</f>
        <v>0.74110100200000006</v>
      </c>
      <c r="G441" s="311">
        <f>'цена(1,4 цк)'!I98</f>
        <v>0.72005817800000016</v>
      </c>
      <c r="H441" s="350">
        <f>'цена(1,4 цк)'!I129</f>
        <v>0.70300842000000008</v>
      </c>
      <c r="I441" s="349">
        <f>'цена(1,4 цк)'!I160</f>
        <v>0.76915377600000012</v>
      </c>
      <c r="J441" s="311">
        <f>'цена(1,4 цк)'!I191</f>
        <v>0.76554100200000008</v>
      </c>
      <c r="K441" s="311">
        <f>'цена(1,4 цк)'!I222</f>
        <v>0.74449817800000007</v>
      </c>
      <c r="L441" s="350">
        <f>'цена(1,4 цк)'!I253</f>
        <v>0.7274484200000001</v>
      </c>
      <c r="M441" s="349">
        <f>'цена(1,4 цк)'!I284</f>
        <v>0.79768377600000007</v>
      </c>
      <c r="N441" s="311">
        <f>'цена(1,4 цк)'!I315</f>
        <v>0.79407100200000003</v>
      </c>
      <c r="O441" s="311">
        <f>'цена(1,4 цк)'!I346</f>
        <v>0.77302817800000001</v>
      </c>
      <c r="P441" s="356">
        <f>'цена(1,4 цк)'!I377</f>
        <v>0.75597842000000004</v>
      </c>
      <c r="Q441" s="349">
        <f>'цена(1,4 цк)'!I408</f>
        <v>0.89295377600000014</v>
      </c>
      <c r="R441" s="311">
        <f>'цена(1,4 цк)'!I439</f>
        <v>0.8893410020000001</v>
      </c>
      <c r="S441" s="311">
        <f>'цена(1,4 цк)'!I470</f>
        <v>0.86829817800000009</v>
      </c>
      <c r="T441" s="350">
        <f>'цена(1,4 цк)'!I501</f>
        <v>0.85124842000000012</v>
      </c>
    </row>
    <row r="442" spans="3:20" x14ac:dyDescent="0.2">
      <c r="C442" s="538"/>
      <c r="D442" s="345">
        <v>5</v>
      </c>
      <c r="E442" s="349">
        <f>'цена(1,4 цк)'!J36</f>
        <v>0.74794933599999991</v>
      </c>
      <c r="F442" s="311">
        <f>'цена(1,4 цк)'!J67</f>
        <v>0.74431974699999992</v>
      </c>
      <c r="G442" s="311">
        <f>'цена(1,4 цк)'!J98</f>
        <v>0.72317898299999994</v>
      </c>
      <c r="H442" s="350">
        <f>'цена(1,4 цк)'!J129</f>
        <v>0.70604986999999997</v>
      </c>
      <c r="I442" s="349">
        <f>'цена(1,4 цк)'!J160</f>
        <v>0.77238933599999993</v>
      </c>
      <c r="J442" s="311">
        <f>'цена(1,4 цк)'!J191</f>
        <v>0.76875974699999994</v>
      </c>
      <c r="K442" s="311">
        <f>'цена(1,4 цк)'!J222</f>
        <v>0.74761898299999996</v>
      </c>
      <c r="L442" s="350">
        <f>'цена(1,4 цк)'!J253</f>
        <v>0.73048986999999999</v>
      </c>
      <c r="M442" s="349">
        <f>'цена(1,4 цк)'!J284</f>
        <v>0.80091933599999998</v>
      </c>
      <c r="N442" s="311">
        <f>'цена(1,4 цк)'!J315</f>
        <v>0.79728974699999988</v>
      </c>
      <c r="O442" s="311">
        <f>'цена(1,4 цк)'!J346</f>
        <v>0.7761489829999999</v>
      </c>
      <c r="P442" s="356">
        <f>'цена(1,4 цк)'!J377</f>
        <v>0.75901986999999993</v>
      </c>
      <c r="Q442" s="349">
        <f>'цена(1,4 цк)'!J408</f>
        <v>0.89618933599999995</v>
      </c>
      <c r="R442" s="311">
        <f>'цена(1,4 цк)'!J439</f>
        <v>0.89255974699999985</v>
      </c>
      <c r="S442" s="311">
        <f>'цена(1,4 цк)'!J470</f>
        <v>0.87141898299999987</v>
      </c>
      <c r="T442" s="350">
        <f>'цена(1,4 цк)'!J501</f>
        <v>0.8542898699999999</v>
      </c>
    </row>
    <row r="443" spans="3:20" x14ac:dyDescent="0.2">
      <c r="C443" s="538"/>
      <c r="D443" s="345">
        <v>6</v>
      </c>
      <c r="E443" s="349">
        <f>'цена(1,4 цк)'!K36</f>
        <v>0.74646865600000001</v>
      </c>
      <c r="F443" s="311">
        <f>'цена(1,4 цк)'!K67</f>
        <v>0.74284676199999999</v>
      </c>
      <c r="G443" s="311">
        <f>'цена(1,4 цк)'!K98</f>
        <v>0.72175081799999996</v>
      </c>
      <c r="H443" s="350">
        <f>'цена(1,4 цк)'!K129</f>
        <v>0.70465802000000011</v>
      </c>
      <c r="I443" s="349">
        <f>'цена(1,4 цк)'!K160</f>
        <v>0.77090865599999991</v>
      </c>
      <c r="J443" s="311">
        <f>'цена(1,4 цк)'!K191</f>
        <v>0.7672867619999999</v>
      </c>
      <c r="K443" s="311">
        <f>'цена(1,4 цк)'!K222</f>
        <v>0.74619081799999987</v>
      </c>
      <c r="L443" s="350">
        <f>'цена(1,4 цк)'!K253</f>
        <v>0.72909802000000001</v>
      </c>
      <c r="M443" s="349">
        <f>'цена(1,4 цк)'!K284</f>
        <v>0.79943865599999997</v>
      </c>
      <c r="N443" s="311">
        <f>'цена(1,4 цк)'!K315</f>
        <v>0.79581676199999996</v>
      </c>
      <c r="O443" s="311">
        <f>'цена(1,4 цк)'!K346</f>
        <v>0.77472081799999992</v>
      </c>
      <c r="P443" s="356">
        <f>'цена(1,4 цк)'!K377</f>
        <v>0.75762801999999996</v>
      </c>
      <c r="Q443" s="349">
        <f>'цена(1,4 цк)'!K408</f>
        <v>0.89470865600000005</v>
      </c>
      <c r="R443" s="311">
        <f>'цена(1,4 цк)'!K439</f>
        <v>0.89108676200000003</v>
      </c>
      <c r="S443" s="311">
        <f>'цена(1,4 цк)'!K470</f>
        <v>0.869990818</v>
      </c>
      <c r="T443" s="350">
        <f>'цена(1,4 цк)'!K501</f>
        <v>0.85289802000000003</v>
      </c>
    </row>
    <row r="444" spans="3:20" x14ac:dyDescent="0.2">
      <c r="C444" s="538"/>
      <c r="D444" s="345">
        <v>7</v>
      </c>
      <c r="E444" s="349">
        <f>'цена(1,4 цк)'!L36</f>
        <v>0.72578300799999984</v>
      </c>
      <c r="F444" s="311">
        <f>'цена(1,4 цк)'!L67</f>
        <v>0.72226861599999992</v>
      </c>
      <c r="G444" s="311">
        <f>'цена(1,4 цк)'!L98</f>
        <v>0.70179882399999982</v>
      </c>
      <c r="H444" s="350">
        <f>'цена(1,4 цк)'!L129</f>
        <v>0.68521335999999988</v>
      </c>
      <c r="I444" s="349">
        <f>'цена(1,4 цк)'!L160</f>
        <v>0.75022300799999997</v>
      </c>
      <c r="J444" s="311">
        <f>'цена(1,4 цк)'!L191</f>
        <v>0.74670861600000005</v>
      </c>
      <c r="K444" s="311">
        <f>'цена(1,4 цк)'!L222</f>
        <v>0.72623882399999995</v>
      </c>
      <c r="L444" s="350">
        <f>'цена(1,4 цк)'!L253</f>
        <v>0.7096533599999999</v>
      </c>
      <c r="M444" s="349">
        <f>'цена(1,4 цк)'!L284</f>
        <v>0.77875300799999991</v>
      </c>
      <c r="N444" s="311">
        <f>'цена(1,4 цк)'!L315</f>
        <v>0.77523861599999999</v>
      </c>
      <c r="O444" s="311">
        <f>'цена(1,4 цк)'!L346</f>
        <v>0.75476882399999989</v>
      </c>
      <c r="P444" s="356">
        <f>'цена(1,4 цк)'!L377</f>
        <v>0.73818335999999984</v>
      </c>
      <c r="Q444" s="349">
        <f>'цена(1,4 цк)'!L408</f>
        <v>0.87402300799999988</v>
      </c>
      <c r="R444" s="311">
        <f>'цена(1,4 цк)'!L439</f>
        <v>0.87050861599999996</v>
      </c>
      <c r="S444" s="311">
        <f>'цена(1,4 цк)'!L470</f>
        <v>0.85003882399999986</v>
      </c>
      <c r="T444" s="350">
        <f>'цена(1,4 цк)'!L501</f>
        <v>0.83345335999999981</v>
      </c>
    </row>
    <row r="445" spans="3:20" x14ac:dyDescent="0.2">
      <c r="C445" s="538"/>
      <c r="D445" s="345">
        <v>8</v>
      </c>
      <c r="E445" s="349">
        <f>'цена(1,4 цк)'!M36</f>
        <v>0.76739559999999996</v>
      </c>
      <c r="F445" s="311">
        <f>'цена(1,4 цк)'!M67</f>
        <v>0.76366495000000001</v>
      </c>
      <c r="G445" s="311">
        <f>'цена(1,4 цк)'!M98</f>
        <v>0.74193554999999989</v>
      </c>
      <c r="H445" s="350">
        <f>'цена(1,4 цк)'!M129</f>
        <v>0.72432949999999996</v>
      </c>
      <c r="I445" s="349">
        <f>'цена(1,4 цк)'!M160</f>
        <v>0.79183559999999997</v>
      </c>
      <c r="J445" s="311">
        <f>'цена(1,4 цк)'!M191</f>
        <v>0.78810495000000003</v>
      </c>
      <c r="K445" s="311">
        <f>'цена(1,4 цк)'!M222</f>
        <v>0.76637555000000002</v>
      </c>
      <c r="L445" s="350">
        <f>'цена(1,4 цк)'!M253</f>
        <v>0.74876949999999998</v>
      </c>
      <c r="M445" s="349">
        <f>'цена(1,4 цк)'!M284</f>
        <v>0.82036559999999992</v>
      </c>
      <c r="N445" s="311">
        <f>'цена(1,4 цк)'!M315</f>
        <v>0.81663494999999997</v>
      </c>
      <c r="O445" s="311">
        <f>'цена(1,4 цк)'!M346</f>
        <v>0.79490554999999996</v>
      </c>
      <c r="P445" s="356">
        <f>'цена(1,4 цк)'!M377</f>
        <v>0.77729949999999992</v>
      </c>
      <c r="Q445" s="349">
        <f>'цена(1,4 цк)'!M408</f>
        <v>0.91563559999999999</v>
      </c>
      <c r="R445" s="311">
        <f>'цена(1,4 цк)'!M439</f>
        <v>0.91190494999999994</v>
      </c>
      <c r="S445" s="311">
        <f>'цена(1,4 цк)'!M470</f>
        <v>0.89017554999999993</v>
      </c>
      <c r="T445" s="350">
        <f>'цена(1,4 цк)'!M501</f>
        <v>0.8725695</v>
      </c>
    </row>
    <row r="446" spans="3:20" x14ac:dyDescent="0.2">
      <c r="C446" s="538"/>
      <c r="D446" s="345">
        <v>9</v>
      </c>
      <c r="E446" s="349">
        <f>'цена(1,4 цк)'!N36</f>
        <v>0.82959512800000001</v>
      </c>
      <c r="F446" s="311">
        <f>'цена(1,4 цк)'!N67</f>
        <v>0.82554123099999999</v>
      </c>
      <c r="G446" s="311">
        <f>'цена(1,4 цк)'!N98</f>
        <v>0.801929059</v>
      </c>
      <c r="H446" s="350">
        <f>'цена(1,4 цк)'!N129</f>
        <v>0.78279750999999997</v>
      </c>
      <c r="I446" s="349">
        <f>'цена(1,4 цк)'!N160</f>
        <v>0.85403512800000014</v>
      </c>
      <c r="J446" s="311">
        <f>'цена(1,4 цк)'!N191</f>
        <v>0.84998123100000011</v>
      </c>
      <c r="K446" s="311">
        <f>'цена(1,4 цк)'!N222</f>
        <v>0.82636905900000013</v>
      </c>
      <c r="L446" s="350">
        <f>'цена(1,4 цк)'!N253</f>
        <v>0.80723750999999999</v>
      </c>
      <c r="M446" s="349">
        <f>'цена(1,4 цк)'!N284</f>
        <v>0.88256512800000009</v>
      </c>
      <c r="N446" s="311">
        <f>'цена(1,4 цк)'!N315</f>
        <v>0.87851123100000006</v>
      </c>
      <c r="O446" s="311">
        <f>'цена(1,4 цк)'!N346</f>
        <v>0.85489905900000007</v>
      </c>
      <c r="P446" s="356">
        <f>'цена(1,4 цк)'!N377</f>
        <v>0.83576751000000005</v>
      </c>
      <c r="Q446" s="349">
        <f>'цена(1,4 цк)'!N408</f>
        <v>0.97783512800000005</v>
      </c>
      <c r="R446" s="311">
        <f>'цена(1,4 цк)'!N439</f>
        <v>0.97378123100000002</v>
      </c>
      <c r="S446" s="311">
        <f>'цена(1,4 цк)'!N470</f>
        <v>0.95016905900000004</v>
      </c>
      <c r="T446" s="350">
        <f>'цена(1,4 цк)'!N501</f>
        <v>0.93103751000000001</v>
      </c>
    </row>
    <row r="447" spans="3:20" x14ac:dyDescent="0.2">
      <c r="C447" s="538"/>
      <c r="D447" s="345">
        <v>10</v>
      </c>
      <c r="E447" s="349">
        <f>'цена(1,4 цк)'!O36</f>
        <v>0.80623328800000005</v>
      </c>
      <c r="F447" s="311">
        <f>'цена(1,4 цк)'!O67</f>
        <v>0.80230080100000012</v>
      </c>
      <c r="G447" s="311">
        <f>'цена(1,4 цк)'!O98</f>
        <v>0.77939578900000006</v>
      </c>
      <c r="H447" s="350">
        <f>'цена(1,4 цк)'!O129</f>
        <v>0.76083721000000004</v>
      </c>
      <c r="I447" s="349">
        <f>'цена(1,4 цк)'!O160</f>
        <v>0.83067328799999995</v>
      </c>
      <c r="J447" s="311">
        <f>'цена(1,4 цк)'!O191</f>
        <v>0.82674080100000003</v>
      </c>
      <c r="K447" s="311">
        <f>'цена(1,4 цк)'!O222</f>
        <v>0.80383578899999997</v>
      </c>
      <c r="L447" s="350">
        <f>'цена(1,4 цк)'!O253</f>
        <v>0.78527720999999995</v>
      </c>
      <c r="M447" s="349">
        <f>'цена(1,4 цк)'!O284</f>
        <v>0.8592032879999999</v>
      </c>
      <c r="N447" s="311">
        <f>'цена(1,4 цк)'!O315</f>
        <v>0.85527080099999997</v>
      </c>
      <c r="O447" s="311">
        <f>'цена(1,4 цк)'!O346</f>
        <v>0.83236578899999991</v>
      </c>
      <c r="P447" s="356">
        <f>'цена(1,4 цк)'!O377</f>
        <v>0.81380720999999989</v>
      </c>
      <c r="Q447" s="349">
        <f>'цена(1,4 цк)'!O408</f>
        <v>0.95447328799999998</v>
      </c>
      <c r="R447" s="311">
        <f>'цена(1,4 цк)'!O439</f>
        <v>0.95054080100000005</v>
      </c>
      <c r="S447" s="311">
        <f>'цена(1,4 цк)'!O470</f>
        <v>0.9276357890000001</v>
      </c>
      <c r="T447" s="350">
        <f>'цена(1,4 цк)'!O501</f>
        <v>0.90907721000000008</v>
      </c>
    </row>
    <row r="448" spans="3:20" x14ac:dyDescent="0.2">
      <c r="C448" s="538"/>
      <c r="D448" s="345">
        <v>11</v>
      </c>
      <c r="E448" s="349">
        <f>'цена(1,4 цк)'!P36</f>
        <v>0.83673529599999996</v>
      </c>
      <c r="F448" s="311">
        <f>'цена(1,4 цк)'!P67</f>
        <v>0.8326442919999999</v>
      </c>
      <c r="G448" s="311">
        <f>'цена(1,4 цк)'!P98</f>
        <v>0.80881598799999999</v>
      </c>
      <c r="H448" s="350">
        <f>'цена(1,4 цк)'!P129</f>
        <v>0.78950931999999996</v>
      </c>
      <c r="I448" s="349">
        <f>'цена(1,4 цк)'!P160</f>
        <v>0.86117529599999998</v>
      </c>
      <c r="J448" s="311">
        <f>'цена(1,4 цк)'!P191</f>
        <v>0.85708429200000003</v>
      </c>
      <c r="K448" s="311">
        <f>'цена(1,4 цк)'!P222</f>
        <v>0.833255988</v>
      </c>
      <c r="L448" s="350">
        <f>'цена(1,4 цк)'!P253</f>
        <v>0.81394932000000009</v>
      </c>
      <c r="M448" s="349">
        <f>'цена(1,4 цк)'!P284</f>
        <v>0.88970529599999992</v>
      </c>
      <c r="N448" s="311">
        <f>'цена(1,4 цк)'!P315</f>
        <v>0.88561429199999997</v>
      </c>
      <c r="O448" s="311">
        <f>'цена(1,4 цк)'!P346</f>
        <v>0.86178598799999995</v>
      </c>
      <c r="P448" s="356">
        <f>'цена(1,4 цк)'!P377</f>
        <v>0.84247932000000003</v>
      </c>
      <c r="Q448" s="349">
        <f>'цена(1,4 цк)'!P408</f>
        <v>0.984975296</v>
      </c>
      <c r="R448" s="311">
        <f>'цена(1,4 цк)'!P439</f>
        <v>0.98088429199999994</v>
      </c>
      <c r="S448" s="311">
        <f>'цена(1,4 цк)'!P470</f>
        <v>0.95705598799999991</v>
      </c>
      <c r="T448" s="350">
        <f>'цена(1,4 цк)'!P501</f>
        <v>0.93774932</v>
      </c>
    </row>
    <row r="449" spans="3:20" x14ac:dyDescent="0.2">
      <c r="C449" s="538"/>
      <c r="D449" s="345">
        <v>12</v>
      </c>
      <c r="E449" s="349">
        <f>'цена(1,4 цк)'!Q36</f>
        <v>0.96638802400000001</v>
      </c>
      <c r="F449" s="311">
        <f>'цена(1,4 цк)'!Q67</f>
        <v>0.96162322300000003</v>
      </c>
      <c r="G449" s="311">
        <f>'цена(1,4 цк)'!Q98</f>
        <v>0.93387034700000005</v>
      </c>
      <c r="H449" s="350">
        <f>'цена(1,4 цк)'!Q129</f>
        <v>0.91138383000000001</v>
      </c>
      <c r="I449" s="349">
        <f>'цена(1,4 цк)'!Q160</f>
        <v>0.99082802399999992</v>
      </c>
      <c r="J449" s="311">
        <f>'цена(1,4 цк)'!Q191</f>
        <v>0.98606322300000004</v>
      </c>
      <c r="K449" s="311">
        <f>'цена(1,4 цк)'!Q222</f>
        <v>0.95831034699999995</v>
      </c>
      <c r="L449" s="350">
        <f>'цена(1,4 цк)'!Q253</f>
        <v>0.93582382999999991</v>
      </c>
      <c r="M449" s="349">
        <f>'цена(1,4 цк)'!Q284</f>
        <v>1.019358024</v>
      </c>
      <c r="N449" s="311">
        <f>'цена(1,4 цк)'!Q315</f>
        <v>1.0145932229999999</v>
      </c>
      <c r="O449" s="311">
        <f>'цена(1,4 цк)'!Q346</f>
        <v>0.98684034700000001</v>
      </c>
      <c r="P449" s="356">
        <f>'цена(1,4 цк)'!Q377</f>
        <v>0.96435382999999986</v>
      </c>
      <c r="Q449" s="349">
        <f>'цена(1,4 цк)'!Q408</f>
        <v>1.1146280240000002</v>
      </c>
      <c r="R449" s="311">
        <f>'цена(1,4 цк)'!Q439</f>
        <v>1.1098632230000001</v>
      </c>
      <c r="S449" s="311">
        <f>'цена(1,4 цк)'!Q470</f>
        <v>1.082110347</v>
      </c>
      <c r="T449" s="350">
        <f>'цена(1,4 цк)'!Q501</f>
        <v>1.05962383</v>
      </c>
    </row>
    <row r="450" spans="3:20" x14ac:dyDescent="0.2">
      <c r="C450" s="538"/>
      <c r="D450" s="345">
        <v>13</v>
      </c>
      <c r="E450" s="349">
        <f>'цена(1,4 цк)'!R36</f>
        <v>0.84586067199999992</v>
      </c>
      <c r="F450" s="311">
        <f>'цена(1,4 цк)'!R67</f>
        <v>0.84172224399999995</v>
      </c>
      <c r="G450" s="311">
        <f>'цена(1,4 цк)'!R98</f>
        <v>0.81761771599999999</v>
      </c>
      <c r="H450" s="350">
        <f>'цена(1,4 цк)'!R129</f>
        <v>0.79808723999999998</v>
      </c>
      <c r="I450" s="349">
        <f>'цена(1,4 цк)'!R160</f>
        <v>0.87030067199999994</v>
      </c>
      <c r="J450" s="311">
        <f>'цена(1,4 цк)'!R191</f>
        <v>0.86616224399999997</v>
      </c>
      <c r="K450" s="311">
        <f>'цена(1,4 цк)'!R222</f>
        <v>0.84205771600000001</v>
      </c>
      <c r="L450" s="350">
        <f>'цена(1,4 цк)'!R253</f>
        <v>0.82252723999999999</v>
      </c>
      <c r="M450" s="349">
        <f>'цена(1,4 цк)'!R284</f>
        <v>0.89883067199999989</v>
      </c>
      <c r="N450" s="311">
        <f>'цена(1,4 цк)'!R315</f>
        <v>0.89469224399999991</v>
      </c>
      <c r="O450" s="311">
        <f>'цена(1,4 цк)'!R346</f>
        <v>0.87058771599999996</v>
      </c>
      <c r="P450" s="356">
        <f>'цена(1,4 цк)'!R377</f>
        <v>0.85105723999999994</v>
      </c>
      <c r="Q450" s="349">
        <f>'цена(1,4 цк)'!R408</f>
        <v>0.99410067199999996</v>
      </c>
      <c r="R450" s="311">
        <f>'цена(1,4 цк)'!R439</f>
        <v>0.98996224399999999</v>
      </c>
      <c r="S450" s="311">
        <f>'цена(1,4 цк)'!R470</f>
        <v>0.96585771600000003</v>
      </c>
      <c r="T450" s="350">
        <f>'цена(1,4 цк)'!R501</f>
        <v>0.94632724000000001</v>
      </c>
    </row>
    <row r="451" spans="3:20" x14ac:dyDescent="0.2">
      <c r="C451" s="538"/>
      <c r="D451" s="345">
        <v>14</v>
      </c>
      <c r="E451" s="349">
        <f>'цена(1,4 цк)'!S36</f>
        <v>0.83634044800000018</v>
      </c>
      <c r="F451" s="311">
        <f>'цена(1,4 цк)'!S67</f>
        <v>0.83225149600000004</v>
      </c>
      <c r="G451" s="311">
        <f>'цена(1,4 цк)'!S98</f>
        <v>0.80843514400000005</v>
      </c>
      <c r="H451" s="350">
        <f>'цена(1,4 цк)'!S129</f>
        <v>0.78913816000000003</v>
      </c>
      <c r="I451" s="349">
        <f>'цена(1,4 цк)'!S160</f>
        <v>0.86078044799999998</v>
      </c>
      <c r="J451" s="311">
        <f>'цена(1,4 цк)'!S191</f>
        <v>0.85669149600000005</v>
      </c>
      <c r="K451" s="311">
        <f>'цена(1,4 цк)'!S222</f>
        <v>0.83287514400000007</v>
      </c>
      <c r="L451" s="350">
        <f>'цена(1,4 цк)'!S253</f>
        <v>0.81357816000000005</v>
      </c>
      <c r="M451" s="349">
        <f>'цена(1,4 цк)'!S284</f>
        <v>0.88931044799999992</v>
      </c>
      <c r="N451" s="311">
        <f>'цена(1,4 цк)'!S315</f>
        <v>0.885221496</v>
      </c>
      <c r="O451" s="311">
        <f>'цена(1,4 цк)'!S346</f>
        <v>0.86140514400000001</v>
      </c>
      <c r="P451" s="356">
        <f>'цена(1,4 цк)'!S377</f>
        <v>0.84210815999999999</v>
      </c>
      <c r="Q451" s="349">
        <f>'цена(1,4 цк)'!S408</f>
        <v>0.98458044800000011</v>
      </c>
      <c r="R451" s="311">
        <f>'цена(1,4 цк)'!S439</f>
        <v>0.98049149600000007</v>
      </c>
      <c r="S451" s="311">
        <f>'цена(1,4 цк)'!S470</f>
        <v>0.95667514400000009</v>
      </c>
      <c r="T451" s="350">
        <f>'цена(1,4 цк)'!S501</f>
        <v>0.93737816000000007</v>
      </c>
    </row>
    <row r="452" spans="3:20" x14ac:dyDescent="0.2">
      <c r="C452" s="538"/>
      <c r="D452" s="345">
        <v>15</v>
      </c>
      <c r="E452" s="349">
        <f>'цена(1,4 цк)'!T36</f>
        <v>0.84817492000000005</v>
      </c>
      <c r="F452" s="311">
        <f>'цена(1,4 цк)'!T67</f>
        <v>0.84402446500000006</v>
      </c>
      <c r="G452" s="311">
        <f>'цена(1,4 цк)'!T98</f>
        <v>0.81984988500000011</v>
      </c>
      <c r="H452" s="350">
        <f>'цена(1,4 цк)'!T129</f>
        <v>0.80026264999999996</v>
      </c>
      <c r="I452" s="349">
        <f>'цена(1,4 цк)'!T160</f>
        <v>0.87261491999999996</v>
      </c>
      <c r="J452" s="311">
        <f>'цена(1,4 цк)'!T191</f>
        <v>0.86846446499999996</v>
      </c>
      <c r="K452" s="311">
        <f>'цена(1,4 цк)'!T222</f>
        <v>0.84428988500000002</v>
      </c>
      <c r="L452" s="350">
        <f>'цена(1,4 цк)'!T253</f>
        <v>0.82470264999999998</v>
      </c>
      <c r="M452" s="349">
        <f>'цена(1,4 цк)'!T284</f>
        <v>0.9011449199999999</v>
      </c>
      <c r="N452" s="311">
        <f>'цена(1,4 цк)'!T315</f>
        <v>0.89699446500000002</v>
      </c>
      <c r="O452" s="311">
        <f>'цена(1,4 цк)'!T346</f>
        <v>0.87281988499999996</v>
      </c>
      <c r="P452" s="356">
        <f>'цена(1,4 цк)'!T377</f>
        <v>0.85323264999999993</v>
      </c>
      <c r="Q452" s="349">
        <f>'цена(1,4 цк)'!T408</f>
        <v>0.99641492000000009</v>
      </c>
      <c r="R452" s="311">
        <f>'цена(1,4 цк)'!T439</f>
        <v>0.9922644650000001</v>
      </c>
      <c r="S452" s="311">
        <f>'цена(1,4 цк)'!T470</f>
        <v>0.96808988500000015</v>
      </c>
      <c r="T452" s="350">
        <f>'цена(1,4 цк)'!T501</f>
        <v>0.94850265</v>
      </c>
    </row>
    <row r="453" spans="3:20" x14ac:dyDescent="0.2">
      <c r="C453" s="538"/>
      <c r="D453" s="345">
        <v>16</v>
      </c>
      <c r="E453" s="349">
        <f>'цена(1,4 цк)'!U36</f>
        <v>0.85067562399999996</v>
      </c>
      <c r="F453" s="311">
        <f>'цена(1,4 цк)'!U67</f>
        <v>0.84651217300000003</v>
      </c>
      <c r="G453" s="311">
        <f>'цена(1,4 цк)'!U98</f>
        <v>0.82226189699999996</v>
      </c>
      <c r="H453" s="350">
        <f>'цена(1,4 цк)'!U129</f>
        <v>0.80261333000000001</v>
      </c>
      <c r="I453" s="349">
        <f>'цена(1,4 цк)'!U160</f>
        <v>0.87511562399999987</v>
      </c>
      <c r="J453" s="311">
        <f>'цена(1,4 цк)'!U191</f>
        <v>0.87095217299999994</v>
      </c>
      <c r="K453" s="311">
        <f>'цена(1,4 цк)'!U222</f>
        <v>0.84670189699999987</v>
      </c>
      <c r="L453" s="350">
        <f>'цена(1,4 цк)'!U253</f>
        <v>0.82705332999999992</v>
      </c>
      <c r="M453" s="349">
        <f>'цена(1,4 цк)'!U284</f>
        <v>0.90364562399999993</v>
      </c>
      <c r="N453" s="311">
        <f>'цена(1,4 цк)'!U315</f>
        <v>0.89948217299999988</v>
      </c>
      <c r="O453" s="311">
        <f>'цена(1,4 цк)'!U346</f>
        <v>0.87523189699999993</v>
      </c>
      <c r="P453" s="356">
        <f>'цена(1,4 цк)'!U377</f>
        <v>0.85558332999999998</v>
      </c>
      <c r="Q453" s="349">
        <f>'цена(1,4 цк)'!U408</f>
        <v>0.998915624</v>
      </c>
      <c r="R453" s="311">
        <f>'цена(1,4 цк)'!U439</f>
        <v>0.99475217300000007</v>
      </c>
      <c r="S453" s="311">
        <f>'цена(1,4 цк)'!U470</f>
        <v>0.970501897</v>
      </c>
      <c r="T453" s="350">
        <f>'цена(1,4 цк)'!U501</f>
        <v>0.95085333000000005</v>
      </c>
    </row>
    <row r="454" spans="3:20" x14ac:dyDescent="0.2">
      <c r="C454" s="538"/>
      <c r="D454" s="345">
        <v>17</v>
      </c>
      <c r="E454" s="349">
        <f>'цена(1,4 цк)'!V36</f>
        <v>0.83816113599999997</v>
      </c>
      <c r="F454" s="311">
        <f>'цена(1,4 цк)'!V67</f>
        <v>0.83406272199999987</v>
      </c>
      <c r="G454" s="311">
        <f>'цена(1,4 цк)'!V98</f>
        <v>0.81019125799999991</v>
      </c>
      <c r="H454" s="350">
        <f>'цена(1,4 цк)'!V129</f>
        <v>0.79084961999999992</v>
      </c>
      <c r="I454" s="349">
        <f>'цена(1,4 цк)'!V160</f>
        <v>0.86260113599999999</v>
      </c>
      <c r="J454" s="311">
        <f>'цена(1,4 цк)'!V191</f>
        <v>0.858502722</v>
      </c>
      <c r="K454" s="311">
        <f>'цена(1,4 цк)'!V222</f>
        <v>0.83463125800000004</v>
      </c>
      <c r="L454" s="350">
        <f>'цена(1,4 цк)'!V253</f>
        <v>0.81528962000000005</v>
      </c>
      <c r="M454" s="349">
        <f>'цена(1,4 цк)'!V284</f>
        <v>0.89113113599999993</v>
      </c>
      <c r="N454" s="311">
        <f>'цена(1,4 цк)'!V315</f>
        <v>0.88703272199999994</v>
      </c>
      <c r="O454" s="311">
        <f>'цена(1,4 цк)'!V346</f>
        <v>0.86316125799999999</v>
      </c>
      <c r="P454" s="356">
        <f>'цена(1,4 цк)'!V377</f>
        <v>0.84381961999999999</v>
      </c>
      <c r="Q454" s="349">
        <f>'цена(1,4 цк)'!V408</f>
        <v>0.9864011359999999</v>
      </c>
      <c r="R454" s="311">
        <f>'цена(1,4 цк)'!V439</f>
        <v>0.98230272199999991</v>
      </c>
      <c r="S454" s="311">
        <f>'цена(1,4 цк)'!V470</f>
        <v>0.95843125799999995</v>
      </c>
      <c r="T454" s="350">
        <f>'цена(1,4 цк)'!V501</f>
        <v>0.93908961999999996</v>
      </c>
    </row>
    <row r="455" spans="3:20" x14ac:dyDescent="0.2">
      <c r="C455" s="538"/>
      <c r="D455" s="345">
        <v>18</v>
      </c>
      <c r="E455" s="349">
        <f>'цена(1,4 цк)'!W36</f>
        <v>0.85508476</v>
      </c>
      <c r="F455" s="311">
        <f>'цена(1,4 цк)'!W67</f>
        <v>0.85089839500000009</v>
      </c>
      <c r="G455" s="311">
        <f>'цена(1,4 цк)'!W98</f>
        <v>0.8265146550000001</v>
      </c>
      <c r="H455" s="350">
        <f>'цена(1,4 цк)'!W129</f>
        <v>0.80675795000000006</v>
      </c>
      <c r="I455" s="349">
        <f>'цена(1,4 цк)'!W160</f>
        <v>0.87952476000000002</v>
      </c>
      <c r="J455" s="311">
        <f>'цена(1,4 цк)'!W191</f>
        <v>0.8753383950000001</v>
      </c>
      <c r="K455" s="311">
        <f>'цена(1,4 цк)'!W222</f>
        <v>0.85095465500000012</v>
      </c>
      <c r="L455" s="350">
        <f>'цена(1,4 цк)'!W253</f>
        <v>0.83119795000000007</v>
      </c>
      <c r="M455" s="349">
        <f>'цена(1,4 цк)'!W284</f>
        <v>0.90805475999999996</v>
      </c>
      <c r="N455" s="311">
        <f>'цена(1,4 цк)'!W315</f>
        <v>0.90386839500000005</v>
      </c>
      <c r="O455" s="311">
        <f>'цена(1,4 цк)'!W346</f>
        <v>0.87948465500000006</v>
      </c>
      <c r="P455" s="356">
        <f>'цена(1,4 цк)'!W377</f>
        <v>0.85972795000000013</v>
      </c>
      <c r="Q455" s="349">
        <f>'цена(1,4 цк)'!W408</f>
        <v>1.0033247599999999</v>
      </c>
      <c r="R455" s="311">
        <f>'цена(1,4 цк)'!W439</f>
        <v>0.99913839500000001</v>
      </c>
      <c r="S455" s="311">
        <f>'цена(1,4 цк)'!W470</f>
        <v>0.97475465500000003</v>
      </c>
      <c r="T455" s="350">
        <f>'цена(1,4 цк)'!W501</f>
        <v>0.9549979500000001</v>
      </c>
    </row>
    <row r="456" spans="3:20" x14ac:dyDescent="0.2">
      <c r="C456" s="538"/>
      <c r="D456" s="345">
        <v>19</v>
      </c>
      <c r="E456" s="349">
        <f>'цена(1,4 цк)'!X36</f>
        <v>0.81090565599999997</v>
      </c>
      <c r="F456" s="311">
        <f>'цена(1,4 цк)'!X67</f>
        <v>0.806948887</v>
      </c>
      <c r="G456" s="311">
        <f>'цена(1,4 цк)'!X98</f>
        <v>0.78390244300000012</v>
      </c>
      <c r="H456" s="350">
        <f>'цена(1,4 цк)'!X129</f>
        <v>0.76522927000000007</v>
      </c>
      <c r="I456" s="349">
        <f>'цена(1,4 цк)'!X160</f>
        <v>0.83534565599999999</v>
      </c>
      <c r="J456" s="311">
        <f>'цена(1,4 цк)'!X191</f>
        <v>0.83138888699999991</v>
      </c>
      <c r="K456" s="311">
        <f>'цена(1,4 цк)'!X222</f>
        <v>0.80834244300000002</v>
      </c>
      <c r="L456" s="350">
        <f>'цена(1,4 цк)'!X253</f>
        <v>0.78966926999999998</v>
      </c>
      <c r="M456" s="349">
        <f>'цена(1,4 цк)'!X284</f>
        <v>0.86387565599999994</v>
      </c>
      <c r="N456" s="311">
        <f>'цена(1,4 цк)'!X315</f>
        <v>0.85991888699999997</v>
      </c>
      <c r="O456" s="311">
        <f>'цена(1,4 цк)'!X346</f>
        <v>0.83687244299999997</v>
      </c>
      <c r="P456" s="356">
        <f>'цена(1,4 цк)'!X377</f>
        <v>0.81819926999999992</v>
      </c>
      <c r="Q456" s="349">
        <f>'цена(1,4 цк)'!X408</f>
        <v>0.95914565600000001</v>
      </c>
      <c r="R456" s="311">
        <f>'цена(1,4 цк)'!X439</f>
        <v>0.95518888700000004</v>
      </c>
      <c r="S456" s="311">
        <f>'цена(1,4 цк)'!X470</f>
        <v>0.93214244300000004</v>
      </c>
      <c r="T456" s="350">
        <f>'цена(1,4 цк)'!X501</f>
        <v>0.91346927</v>
      </c>
    </row>
    <row r="457" spans="3:20" x14ac:dyDescent="0.2">
      <c r="C457" s="538"/>
      <c r="D457" s="345">
        <v>20</v>
      </c>
      <c r="E457" s="349">
        <f>'цена(1,4 цк)'!Y36</f>
        <v>0.81812259999999992</v>
      </c>
      <c r="F457" s="311">
        <f>'цена(1,4 цк)'!Y67</f>
        <v>0.81412832499999988</v>
      </c>
      <c r="G457" s="311">
        <f>'цена(1,4 цк)'!Y98</f>
        <v>0.79086342499999995</v>
      </c>
      <c r="H457" s="350">
        <f>'цена(1,4 цк)'!Y129</f>
        <v>0.77201324999999998</v>
      </c>
      <c r="I457" s="349">
        <f>'цена(1,4 цк)'!Y160</f>
        <v>0.84256259999999994</v>
      </c>
      <c r="J457" s="311">
        <f>'цена(1,4 цк)'!Y191</f>
        <v>0.838568325</v>
      </c>
      <c r="K457" s="311">
        <f>'цена(1,4 цк)'!Y222</f>
        <v>0.81530342500000008</v>
      </c>
      <c r="L457" s="350">
        <f>'цена(1,4 цк)'!Y253</f>
        <v>0.79645325</v>
      </c>
      <c r="M457" s="349">
        <f>'цена(1,4 цк)'!Y284</f>
        <v>0.87109259999999999</v>
      </c>
      <c r="N457" s="311">
        <f>'цена(1,4 цк)'!Y315</f>
        <v>0.86709832499999995</v>
      </c>
      <c r="O457" s="311">
        <f>'цена(1,4 цк)'!Y346</f>
        <v>0.84383342500000003</v>
      </c>
      <c r="P457" s="356">
        <f>'цена(1,4 цк)'!Y377</f>
        <v>0.82498324999999995</v>
      </c>
      <c r="Q457" s="349">
        <f>'цена(1,4 цк)'!Y408</f>
        <v>0.96636259999999996</v>
      </c>
      <c r="R457" s="311">
        <f>'цена(1,4 цк)'!Y439</f>
        <v>0.96236832499999991</v>
      </c>
      <c r="S457" s="311">
        <f>'цена(1,4 цк)'!Y470</f>
        <v>0.93910342499999999</v>
      </c>
      <c r="T457" s="350">
        <f>'цена(1,4 цк)'!Y501</f>
        <v>0.92025325000000002</v>
      </c>
    </row>
    <row r="458" spans="3:20" x14ac:dyDescent="0.2">
      <c r="C458" s="538"/>
      <c r="D458" s="345">
        <v>21</v>
      </c>
      <c r="E458" s="349">
        <f>'цена(1,4 цк)'!Z36</f>
        <v>0.82753314400000011</v>
      </c>
      <c r="F458" s="311">
        <f>'цена(1,4 цк)'!Z67</f>
        <v>0.8234899630000001</v>
      </c>
      <c r="G458" s="311">
        <f>'цена(1,4 цк)'!Z98</f>
        <v>0.79994020700000013</v>
      </c>
      <c r="H458" s="350">
        <f>'цена(1,4 цк)'!Z129</f>
        <v>0.78085923000000013</v>
      </c>
      <c r="I458" s="349">
        <f>'цена(1,4 цк)'!Z160</f>
        <v>0.85197314400000002</v>
      </c>
      <c r="J458" s="311">
        <f>'цена(1,4 цк)'!Z191</f>
        <v>0.84792996300000001</v>
      </c>
      <c r="K458" s="311">
        <f>'цена(1,4 цк)'!Z222</f>
        <v>0.82438020700000003</v>
      </c>
      <c r="L458" s="350">
        <f>'цена(1,4 цк)'!Z253</f>
        <v>0.80529923000000003</v>
      </c>
      <c r="M458" s="349">
        <f>'цена(1,4 цк)'!Z284</f>
        <v>0.88050314400000007</v>
      </c>
      <c r="N458" s="311">
        <f>'цена(1,4 цк)'!Z315</f>
        <v>0.87645996300000006</v>
      </c>
      <c r="O458" s="311">
        <f>'цена(1,4 цк)'!Z346</f>
        <v>0.85291020699999998</v>
      </c>
      <c r="P458" s="356">
        <f>'цена(1,4 цк)'!Z377</f>
        <v>0.83382923000000009</v>
      </c>
      <c r="Q458" s="349">
        <f>'цена(1,4 цк)'!Z408</f>
        <v>0.97577314400000015</v>
      </c>
      <c r="R458" s="311">
        <f>'цена(1,4 цк)'!Z439</f>
        <v>0.97172996300000014</v>
      </c>
      <c r="S458" s="311">
        <f>'цена(1,4 цк)'!Z470</f>
        <v>0.94818020700000016</v>
      </c>
      <c r="T458" s="350">
        <f>'цена(1,4 цк)'!Z501</f>
        <v>0.92909923000000016</v>
      </c>
    </row>
    <row r="459" spans="3:20" x14ac:dyDescent="0.2">
      <c r="C459" s="538"/>
      <c r="D459" s="345">
        <v>22</v>
      </c>
      <c r="E459" s="349">
        <f>'цена(1,4 цк)'!AA36</f>
        <v>0.82640343999999988</v>
      </c>
      <c r="F459" s="311">
        <f>'цена(1,4 цк)'!AA67</f>
        <v>0.82236612999999992</v>
      </c>
      <c r="G459" s="311">
        <f>'цена(1,4 цк)'!AA98</f>
        <v>0.79885056999999993</v>
      </c>
      <c r="H459" s="350">
        <f>'цена(1,4 цк)'!AA129</f>
        <v>0.77979729999999992</v>
      </c>
      <c r="I459" s="349">
        <f>'цена(1,4 цк)'!AA160</f>
        <v>0.85084344000000001</v>
      </c>
      <c r="J459" s="311">
        <f>'цена(1,4 цк)'!AA191</f>
        <v>0.84680612999999993</v>
      </c>
      <c r="K459" s="311">
        <f>'цена(1,4 цк)'!AA222</f>
        <v>0.82329057000000005</v>
      </c>
      <c r="L459" s="350">
        <f>'цена(1,4 цк)'!AA253</f>
        <v>0.80423730000000004</v>
      </c>
      <c r="M459" s="349">
        <f>'цена(1,4 цк)'!AA284</f>
        <v>0.87937343999999995</v>
      </c>
      <c r="N459" s="311">
        <f>'цена(1,4 цк)'!AA315</f>
        <v>0.87533612999999988</v>
      </c>
      <c r="O459" s="311">
        <f>'цена(1,4 цк)'!AA346</f>
        <v>0.85182057</v>
      </c>
      <c r="P459" s="356">
        <f>'цена(1,4 цк)'!AA377</f>
        <v>0.83276729999999999</v>
      </c>
      <c r="Q459" s="349">
        <f>'цена(1,4 цк)'!AA408</f>
        <v>0.97464343999999992</v>
      </c>
      <c r="R459" s="311">
        <f>'цена(1,4 цк)'!AA439</f>
        <v>0.97060612999999984</v>
      </c>
      <c r="S459" s="311">
        <f>'цена(1,4 цк)'!AA470</f>
        <v>0.94709056999999996</v>
      </c>
      <c r="T459" s="350">
        <f>'цена(1,4 цк)'!AA501</f>
        <v>0.92803729999999995</v>
      </c>
    </row>
    <row r="460" spans="3:20" ht="13.5" thickBot="1" x14ac:dyDescent="0.25">
      <c r="C460" s="539"/>
      <c r="D460" s="346">
        <v>23</v>
      </c>
      <c r="E460" s="351">
        <f>'цена(1,4 цк)'!AB36</f>
        <v>0.81941682400000004</v>
      </c>
      <c r="F460" s="314">
        <f>'цена(1,4 цк)'!AB67</f>
        <v>0.81541582300000004</v>
      </c>
      <c r="G460" s="314">
        <f>'цена(1,4 цк)'!AB98</f>
        <v>0.79211174700000009</v>
      </c>
      <c r="H460" s="352">
        <f>'цена(1,4 цк)'!AB129</f>
        <v>0.77322983000000001</v>
      </c>
      <c r="I460" s="351">
        <f>'цена(1,4 цк)'!AB160</f>
        <v>0.84385682399999995</v>
      </c>
      <c r="J460" s="314">
        <f>'цена(1,4 цк)'!AB191</f>
        <v>0.83985582299999995</v>
      </c>
      <c r="K460" s="314">
        <f>'цена(1,4 цк)'!AB222</f>
        <v>0.81655174699999999</v>
      </c>
      <c r="L460" s="352">
        <f>'цена(1,4 цк)'!AB253</f>
        <v>0.79766982999999991</v>
      </c>
      <c r="M460" s="351">
        <f>'цена(1,4 цк)'!AB284</f>
        <v>0.87238682399999989</v>
      </c>
      <c r="N460" s="314">
        <f>'цена(1,4 цк)'!AB315</f>
        <v>0.868385823</v>
      </c>
      <c r="O460" s="314">
        <f>'цена(1,4 цк)'!AB346</f>
        <v>0.84508174699999994</v>
      </c>
      <c r="P460" s="357">
        <f>'цена(1,4 цк)'!AB377</f>
        <v>0.82619982999999986</v>
      </c>
      <c r="Q460" s="351">
        <f>'цена(1,4 цк)'!AB408</f>
        <v>0.96765682400000008</v>
      </c>
      <c r="R460" s="314">
        <f>'цена(1,4 цк)'!AB439</f>
        <v>0.96365582300000008</v>
      </c>
      <c r="S460" s="314">
        <f>'цена(1,4 цк)'!AB470</f>
        <v>0.94035174700000002</v>
      </c>
      <c r="T460" s="352">
        <f>'цена(1,4 цк)'!AB501</f>
        <v>0.92146983000000005</v>
      </c>
    </row>
    <row r="461" spans="3:20" x14ac:dyDescent="0.2">
      <c r="C461" s="537">
        <v>20</v>
      </c>
      <c r="D461" s="344">
        <v>0</v>
      </c>
      <c r="E461" s="347">
        <f>'цена(1,4 цк)'!E37</f>
        <v>0.76929306399999997</v>
      </c>
      <c r="F461" s="313">
        <f>'цена(1,4 цк)'!E68</f>
        <v>0.76555255300000002</v>
      </c>
      <c r="G461" s="313">
        <f>'цена(1,4 цк)'!E99</f>
        <v>0.74376571700000005</v>
      </c>
      <c r="H461" s="348">
        <f>'цена(1,4 цк)'!E130</f>
        <v>0.72611313</v>
      </c>
      <c r="I461" s="347">
        <f>'цена(1,4 цк)'!E161</f>
        <v>0.79373306399999999</v>
      </c>
      <c r="J461" s="313">
        <f>'цена(1,4 цк)'!E192</f>
        <v>0.78999255300000004</v>
      </c>
      <c r="K461" s="313">
        <f>'цена(1,4 цк)'!E223</f>
        <v>0.76820571700000007</v>
      </c>
      <c r="L461" s="348">
        <f>'цена(1,4 цк)'!E254</f>
        <v>0.75055313000000001</v>
      </c>
      <c r="M461" s="347">
        <f>'цена(1,4 цк)'!E285</f>
        <v>0.82226306399999993</v>
      </c>
      <c r="N461" s="313">
        <f>'цена(1,4 цк)'!E316</f>
        <v>0.81852255299999999</v>
      </c>
      <c r="O461" s="313">
        <f>'цена(1,4 цк)'!E347</f>
        <v>0.79673571700000001</v>
      </c>
      <c r="P461" s="358">
        <f>'цена(1,4 цк)'!E378</f>
        <v>0.77908312999999996</v>
      </c>
      <c r="Q461" s="353">
        <f>'цена(1,4 цк)'!E409</f>
        <v>0.91753306400000001</v>
      </c>
      <c r="R461" s="354">
        <f>'цена(1,4 цк)'!E440</f>
        <v>0.91379255299999995</v>
      </c>
      <c r="S461" s="354">
        <f>'цена(1,4 цк)'!E471</f>
        <v>0.89200571699999998</v>
      </c>
      <c r="T461" s="355">
        <f>'цена(1,4 цк)'!E502</f>
        <v>0.87435312999999992</v>
      </c>
    </row>
    <row r="462" spans="3:20" x14ac:dyDescent="0.2">
      <c r="C462" s="538"/>
      <c r="D462" s="345">
        <v>1</v>
      </c>
      <c r="E462" s="349">
        <f>'цена(1,4 цк)'!F37</f>
        <v>0.73533613599999992</v>
      </c>
      <c r="F462" s="311">
        <f>'цена(1,4 цк)'!F68</f>
        <v>0.7317720969999999</v>
      </c>
      <c r="G462" s="311">
        <f>'цена(1,4 цк)'!F99</f>
        <v>0.71101313299999991</v>
      </c>
      <c r="H462" s="350">
        <f>'цена(1,4 цк)'!F130</f>
        <v>0.69419336999999992</v>
      </c>
      <c r="I462" s="349">
        <f>'цена(1,4 цк)'!F161</f>
        <v>0.75977613599999994</v>
      </c>
      <c r="J462" s="311">
        <f>'цена(1,4 цк)'!F192</f>
        <v>0.75621209699999992</v>
      </c>
      <c r="K462" s="311">
        <f>'цена(1,4 цк)'!F223</f>
        <v>0.73545313299999993</v>
      </c>
      <c r="L462" s="350">
        <f>'цена(1,4 цк)'!F254</f>
        <v>0.71863337000000005</v>
      </c>
      <c r="M462" s="349">
        <f>'цена(1,4 цк)'!F285</f>
        <v>0.78830613599999988</v>
      </c>
      <c r="N462" s="311">
        <f>'цена(1,4 цк)'!F316</f>
        <v>0.78474209699999997</v>
      </c>
      <c r="O462" s="311">
        <f>'цена(1,4 цк)'!F347</f>
        <v>0.76398313299999998</v>
      </c>
      <c r="P462" s="356">
        <f>'цена(1,4 цк)'!F378</f>
        <v>0.74716336999999999</v>
      </c>
      <c r="Q462" s="349">
        <f>'цена(1,4 цк)'!F409</f>
        <v>0.88357613599999996</v>
      </c>
      <c r="R462" s="311">
        <f>'цена(1,4 цк)'!F440</f>
        <v>0.88001209699999994</v>
      </c>
      <c r="S462" s="311">
        <f>'цена(1,4 цк)'!F471</f>
        <v>0.85925313299999995</v>
      </c>
      <c r="T462" s="350">
        <f>'цена(1,4 цк)'!F502</f>
        <v>0.84243336999999996</v>
      </c>
    </row>
    <row r="463" spans="3:20" x14ac:dyDescent="0.2">
      <c r="C463" s="538"/>
      <c r="D463" s="345">
        <v>2</v>
      </c>
      <c r="E463" s="349">
        <f>'цена(1,4 цк)'!G37</f>
        <v>0.74073239199999996</v>
      </c>
      <c r="F463" s="311">
        <f>'цена(1,4 цк)'!G68</f>
        <v>0.73714030900000005</v>
      </c>
      <c r="G463" s="311">
        <f>'цена(1,4 цк)'!G99</f>
        <v>0.7162180010000001</v>
      </c>
      <c r="H463" s="350">
        <f>'цена(1,4 цк)'!G130</f>
        <v>0.69926589000000006</v>
      </c>
      <c r="I463" s="349">
        <f>'цена(1,4 цк)'!G161</f>
        <v>0.76517239200000009</v>
      </c>
      <c r="J463" s="311">
        <f>'цена(1,4 цк)'!G192</f>
        <v>0.76158030900000007</v>
      </c>
      <c r="K463" s="311">
        <f>'цена(1,4 цк)'!G223</f>
        <v>0.74065800100000012</v>
      </c>
      <c r="L463" s="350">
        <f>'цена(1,4 цк)'!G254</f>
        <v>0.72370589000000007</v>
      </c>
      <c r="M463" s="349">
        <f>'цена(1,4 цк)'!G285</f>
        <v>0.79370239200000003</v>
      </c>
      <c r="N463" s="311">
        <f>'цена(1,4 цк)'!G316</f>
        <v>0.79011030900000001</v>
      </c>
      <c r="O463" s="311">
        <f>'цена(1,4 цк)'!G347</f>
        <v>0.76918800100000007</v>
      </c>
      <c r="P463" s="356">
        <f>'цена(1,4 цк)'!G378</f>
        <v>0.75223589000000002</v>
      </c>
      <c r="Q463" s="349">
        <f>'цена(1,4 цк)'!G409</f>
        <v>0.888972392</v>
      </c>
      <c r="R463" s="311">
        <f>'цена(1,4 цк)'!G440</f>
        <v>0.88538030899999998</v>
      </c>
      <c r="S463" s="311">
        <f>'цена(1,4 цк)'!G471</f>
        <v>0.86445800100000003</v>
      </c>
      <c r="T463" s="350">
        <f>'цена(1,4 цк)'!G502</f>
        <v>0.84750588999999998</v>
      </c>
    </row>
    <row r="464" spans="3:20" x14ac:dyDescent="0.2">
      <c r="C464" s="538"/>
      <c r="D464" s="345">
        <v>3</v>
      </c>
      <c r="E464" s="349">
        <f>'цена(1,4 цк)'!H37</f>
        <v>0.78484568799999999</v>
      </c>
      <c r="F464" s="311">
        <f>'цена(1,4 цк)'!H68</f>
        <v>0.78102435100000001</v>
      </c>
      <c r="G464" s="311">
        <f>'цена(1,4 цк)'!H99</f>
        <v>0.75876673900000002</v>
      </c>
      <c r="H464" s="350">
        <f>'цена(1,4 цк)'!H130</f>
        <v>0.74073270999999996</v>
      </c>
      <c r="I464" s="349">
        <f>'цена(1,4 цк)'!H161</f>
        <v>0.80928568799999989</v>
      </c>
      <c r="J464" s="311">
        <f>'цена(1,4 цк)'!H192</f>
        <v>0.80546435099999991</v>
      </c>
      <c r="K464" s="311">
        <f>'цена(1,4 цк)'!H223</f>
        <v>0.78320673899999993</v>
      </c>
      <c r="L464" s="350">
        <f>'цена(1,4 цк)'!H254</f>
        <v>0.76517270999999998</v>
      </c>
      <c r="M464" s="349">
        <f>'цена(1,4 цк)'!H285</f>
        <v>0.83781568799999995</v>
      </c>
      <c r="N464" s="311">
        <f>'цена(1,4 цк)'!H316</f>
        <v>0.83399435099999997</v>
      </c>
      <c r="O464" s="311">
        <f>'цена(1,4 цк)'!H347</f>
        <v>0.81173673899999998</v>
      </c>
      <c r="P464" s="356">
        <f>'цена(1,4 цк)'!H378</f>
        <v>0.79370270999999992</v>
      </c>
      <c r="Q464" s="349">
        <f>'цена(1,4 цк)'!H409</f>
        <v>0.93308568800000002</v>
      </c>
      <c r="R464" s="311">
        <f>'цена(1,4 цк)'!H440</f>
        <v>0.92926435100000004</v>
      </c>
      <c r="S464" s="311">
        <f>'цена(1,4 цк)'!H471</f>
        <v>0.90700673900000006</v>
      </c>
      <c r="T464" s="350">
        <f>'цена(1,4 цк)'!H502</f>
        <v>0.88897271</v>
      </c>
    </row>
    <row r="465" spans="3:20" x14ac:dyDescent="0.2">
      <c r="C465" s="538"/>
      <c r="D465" s="345">
        <v>4</v>
      </c>
      <c r="E465" s="349">
        <f>'цена(1,4 цк)'!I37</f>
        <v>0.772309264</v>
      </c>
      <c r="F465" s="311">
        <f>'цена(1,4 цк)'!I68</f>
        <v>0.76855307800000006</v>
      </c>
      <c r="G465" s="311">
        <f>'цена(1,4 цк)'!I99</f>
        <v>0.74667494199999995</v>
      </c>
      <c r="H465" s="350">
        <f>'цена(1,4 цк)'!I130</f>
        <v>0.72894837999999995</v>
      </c>
      <c r="I465" s="349">
        <f>'цена(1,4 цк)'!I161</f>
        <v>0.79674926400000001</v>
      </c>
      <c r="J465" s="311">
        <f>'цена(1,4 цк)'!I192</f>
        <v>0.79299307800000007</v>
      </c>
      <c r="K465" s="311">
        <f>'цена(1,4 цк)'!I223</f>
        <v>0.77111494200000008</v>
      </c>
      <c r="L465" s="350">
        <f>'цена(1,4 цк)'!I254</f>
        <v>0.75338837999999997</v>
      </c>
      <c r="M465" s="349">
        <f>'цена(1,4 цк)'!I285</f>
        <v>0.82527926399999996</v>
      </c>
      <c r="N465" s="311">
        <f>'цена(1,4 цк)'!I316</f>
        <v>0.82152307800000002</v>
      </c>
      <c r="O465" s="311">
        <f>'цена(1,4 цк)'!I347</f>
        <v>0.79964494200000003</v>
      </c>
      <c r="P465" s="356">
        <f>'цена(1,4 цк)'!I378</f>
        <v>0.78191837999999991</v>
      </c>
      <c r="Q465" s="349">
        <f>'цена(1,4 цк)'!I409</f>
        <v>0.92054926400000003</v>
      </c>
      <c r="R465" s="311">
        <f>'цена(1,4 цк)'!I440</f>
        <v>0.91679307799999998</v>
      </c>
      <c r="S465" s="311">
        <f>'цена(1,4 цк)'!I471</f>
        <v>0.89491494199999999</v>
      </c>
      <c r="T465" s="350">
        <f>'цена(1,4 цк)'!I502</f>
        <v>0.87718837999999999</v>
      </c>
    </row>
    <row r="466" spans="3:20" x14ac:dyDescent="0.2">
      <c r="C466" s="538"/>
      <c r="D466" s="345">
        <v>5</v>
      </c>
      <c r="E466" s="349">
        <f>'цена(1,4 цк)'!J37</f>
        <v>0.78280563999999997</v>
      </c>
      <c r="F466" s="311">
        <f>'цена(1,4 цк)'!J68</f>
        <v>0.7789949049999999</v>
      </c>
      <c r="G466" s="311">
        <f>'цена(1,4 цк)'!J99</f>
        <v>0.75679904499999984</v>
      </c>
      <c r="H466" s="350">
        <f>'цена(1,4 цк)'!J130</f>
        <v>0.73881504999999992</v>
      </c>
      <c r="I466" s="349">
        <f>'цена(1,4 цк)'!J161</f>
        <v>0.80724563999999999</v>
      </c>
      <c r="J466" s="311">
        <f>'цена(1,4 цк)'!J192</f>
        <v>0.80343490499999992</v>
      </c>
      <c r="K466" s="311">
        <f>'цена(1,4 цк)'!J223</f>
        <v>0.78123904499999997</v>
      </c>
      <c r="L466" s="350">
        <f>'цена(1,4 цк)'!J254</f>
        <v>0.76325504999999993</v>
      </c>
      <c r="M466" s="349">
        <f>'цена(1,4 цк)'!J285</f>
        <v>0.83577563999999993</v>
      </c>
      <c r="N466" s="311">
        <f>'цена(1,4 цк)'!J316</f>
        <v>0.83196490499999998</v>
      </c>
      <c r="O466" s="311">
        <f>'цена(1,4 цк)'!J347</f>
        <v>0.80976904499999991</v>
      </c>
      <c r="P466" s="356">
        <f>'цена(1,4 цк)'!J378</f>
        <v>0.79178504999999999</v>
      </c>
      <c r="Q466" s="349">
        <f>'цена(1,4 цк)'!J409</f>
        <v>0.9310456399999999</v>
      </c>
      <c r="R466" s="311">
        <f>'цена(1,4 цк)'!J440</f>
        <v>0.92723490499999994</v>
      </c>
      <c r="S466" s="311">
        <f>'цена(1,4 цк)'!J471</f>
        <v>0.90503904499999988</v>
      </c>
      <c r="T466" s="350">
        <f>'цена(1,4 цк)'!J502</f>
        <v>0.88705504999999996</v>
      </c>
    </row>
    <row r="467" spans="3:20" x14ac:dyDescent="0.2">
      <c r="C467" s="538"/>
      <c r="D467" s="345">
        <v>6</v>
      </c>
      <c r="E467" s="349">
        <f>'цена(1,4 цк)'!K37</f>
        <v>0.78043655200000017</v>
      </c>
      <c r="F467" s="311">
        <f>'цена(1,4 цк)'!K68</f>
        <v>0.77663812900000007</v>
      </c>
      <c r="G467" s="311">
        <f>'цена(1,4 цк)'!K99</f>
        <v>0.75451398100000011</v>
      </c>
      <c r="H467" s="350">
        <f>'цена(1,4 цк)'!K130</f>
        <v>0.73658809000000003</v>
      </c>
      <c r="I467" s="349">
        <f>'цена(1,4 цк)'!K161</f>
        <v>0.80487655199999997</v>
      </c>
      <c r="J467" s="311">
        <f>'цена(1,4 цк)'!K192</f>
        <v>0.80107812899999997</v>
      </c>
      <c r="K467" s="311">
        <f>'цена(1,4 цк)'!K223</f>
        <v>0.77895398100000002</v>
      </c>
      <c r="L467" s="350">
        <f>'цена(1,4 цк)'!K254</f>
        <v>0.76102809000000005</v>
      </c>
      <c r="M467" s="349">
        <f>'цена(1,4 цк)'!K285</f>
        <v>0.83340655199999991</v>
      </c>
      <c r="N467" s="311">
        <f>'цена(1,4 цк)'!K316</f>
        <v>0.82960812899999992</v>
      </c>
      <c r="O467" s="311">
        <f>'цена(1,4 цк)'!K347</f>
        <v>0.80748398099999996</v>
      </c>
      <c r="P467" s="356">
        <f>'цена(1,4 цк)'!K378</f>
        <v>0.78955808999999999</v>
      </c>
      <c r="Q467" s="349">
        <f>'цена(1,4 цк)'!K409</f>
        <v>0.9286765520000001</v>
      </c>
      <c r="R467" s="311">
        <f>'цена(1,4 цк)'!K440</f>
        <v>0.9248781290000001</v>
      </c>
      <c r="S467" s="311">
        <f>'цена(1,4 цк)'!K471</f>
        <v>0.90275398100000004</v>
      </c>
      <c r="T467" s="350">
        <f>'цена(1,4 цк)'!K502</f>
        <v>0.88482809000000007</v>
      </c>
    </row>
    <row r="468" spans="3:20" x14ac:dyDescent="0.2">
      <c r="C468" s="538"/>
      <c r="D468" s="345">
        <v>7</v>
      </c>
      <c r="E468" s="349">
        <f>'цена(1,4 цк)'!L37</f>
        <v>0.76219676799999991</v>
      </c>
      <c r="F468" s="311">
        <f>'цена(1,4 цк)'!L68</f>
        <v>0.7584931359999999</v>
      </c>
      <c r="G468" s="311">
        <f>'цена(1,4 цк)'!L99</f>
        <v>0.73692110399999999</v>
      </c>
      <c r="H468" s="350">
        <f>'цена(1,4 цк)'!L130</f>
        <v>0.71944255999999995</v>
      </c>
      <c r="I468" s="349">
        <f>'цена(1,4 цк)'!L161</f>
        <v>0.78663676799999993</v>
      </c>
      <c r="J468" s="311">
        <f>'цена(1,4 цк)'!L192</f>
        <v>0.78293313600000003</v>
      </c>
      <c r="K468" s="311">
        <f>'цена(1,4 цк)'!L223</f>
        <v>0.76136110400000012</v>
      </c>
      <c r="L468" s="350">
        <f>'цена(1,4 цк)'!L254</f>
        <v>0.74388255999999997</v>
      </c>
      <c r="M468" s="349">
        <f>'цена(1,4 цк)'!L285</f>
        <v>0.81516676799999999</v>
      </c>
      <c r="N468" s="311">
        <f>'цена(1,4 цк)'!L316</f>
        <v>0.81146313599999997</v>
      </c>
      <c r="O468" s="311">
        <f>'цена(1,4 цк)'!L347</f>
        <v>0.78989110400000007</v>
      </c>
      <c r="P468" s="356">
        <f>'цена(1,4 цк)'!L378</f>
        <v>0.77241256000000003</v>
      </c>
      <c r="Q468" s="349">
        <f>'цена(1,4 цк)'!L409</f>
        <v>0.91043676799999995</v>
      </c>
      <c r="R468" s="311">
        <f>'цена(1,4 цк)'!L440</f>
        <v>0.90673313599999994</v>
      </c>
      <c r="S468" s="311">
        <f>'цена(1,4 цк)'!L471</f>
        <v>0.88516110400000003</v>
      </c>
      <c r="T468" s="350">
        <f>'цена(1,4 цк)'!L502</f>
        <v>0.86768255999999999</v>
      </c>
    </row>
    <row r="469" spans="3:20" x14ac:dyDescent="0.2">
      <c r="C469" s="538"/>
      <c r="D469" s="345">
        <v>8</v>
      </c>
      <c r="E469" s="349">
        <f>'цена(1,4 цк)'!M37</f>
        <v>0.76618912000000006</v>
      </c>
      <c r="F469" s="311">
        <f>'цена(1,4 цк)'!M68</f>
        <v>0.76246473999999997</v>
      </c>
      <c r="G469" s="311">
        <f>'цена(1,4 цк)'!M99</f>
        <v>0.74077186000000006</v>
      </c>
      <c r="H469" s="350">
        <f>'цена(1,4 цк)'!M130</f>
        <v>0.72319540000000004</v>
      </c>
      <c r="I469" s="349">
        <f>'цена(1,4 цк)'!M161</f>
        <v>0.79062911999999996</v>
      </c>
      <c r="J469" s="311">
        <f>'цена(1,4 цк)'!M192</f>
        <v>0.78690473999999999</v>
      </c>
      <c r="K469" s="311">
        <f>'цена(1,4 цк)'!M223</f>
        <v>0.76521185999999997</v>
      </c>
      <c r="L469" s="350">
        <f>'цена(1,4 цк)'!M254</f>
        <v>0.74763539999999995</v>
      </c>
      <c r="M469" s="349">
        <f>'цена(1,4 цк)'!M285</f>
        <v>0.81915911999999991</v>
      </c>
      <c r="N469" s="311">
        <f>'цена(1,4 цк)'!M316</f>
        <v>0.81543473999999994</v>
      </c>
      <c r="O469" s="311">
        <f>'цена(1,4 цк)'!M347</f>
        <v>0.79374186000000002</v>
      </c>
      <c r="P469" s="356">
        <f>'цена(1,4 цк)'!M378</f>
        <v>0.77616540000000001</v>
      </c>
      <c r="Q469" s="349">
        <f>'цена(1,4 цк)'!M409</f>
        <v>0.91442911999999998</v>
      </c>
      <c r="R469" s="311">
        <f>'цена(1,4 цк)'!M440</f>
        <v>0.91070474000000001</v>
      </c>
      <c r="S469" s="311">
        <f>'цена(1,4 цк)'!M471</f>
        <v>0.8890118600000001</v>
      </c>
      <c r="T469" s="350">
        <f>'цена(1,4 цк)'!M502</f>
        <v>0.87143540000000008</v>
      </c>
    </row>
    <row r="470" spans="3:20" x14ac:dyDescent="0.2">
      <c r="C470" s="538"/>
      <c r="D470" s="345">
        <v>9</v>
      </c>
      <c r="E470" s="349">
        <f>'цена(1,4 цк)'!N37</f>
        <v>0.77069696799999998</v>
      </c>
      <c r="F470" s="311">
        <f>'цена(1,4 цк)'!N68</f>
        <v>0.76694916099999999</v>
      </c>
      <c r="G470" s="311">
        <f>'цена(1,4 цк)'!N99</f>
        <v>0.74511982899999996</v>
      </c>
      <c r="H470" s="350">
        <f>'цена(1,4 цк)'!N130</f>
        <v>0.72743280999999993</v>
      </c>
      <c r="I470" s="349">
        <f>'цена(1,4 цк)'!N161</f>
        <v>0.795136968</v>
      </c>
      <c r="J470" s="311">
        <f>'цена(1,4 цк)'!N192</f>
        <v>0.79138916100000001</v>
      </c>
      <c r="K470" s="311">
        <f>'цена(1,4 цк)'!N223</f>
        <v>0.76955982900000008</v>
      </c>
      <c r="L470" s="350">
        <f>'цена(1,4 цк)'!N254</f>
        <v>0.75187280999999995</v>
      </c>
      <c r="M470" s="349">
        <f>'цена(1,4 цк)'!N285</f>
        <v>0.82366696799999994</v>
      </c>
      <c r="N470" s="311">
        <f>'цена(1,4 цк)'!N316</f>
        <v>0.81991916100000006</v>
      </c>
      <c r="O470" s="311">
        <f>'цена(1,4 цк)'!N347</f>
        <v>0.79808982900000003</v>
      </c>
      <c r="P470" s="356">
        <f>'цена(1,4 цк)'!N378</f>
        <v>0.78040280999999989</v>
      </c>
      <c r="Q470" s="349">
        <f>'цена(1,4 цк)'!N409</f>
        <v>0.91893696800000002</v>
      </c>
      <c r="R470" s="311">
        <f>'цена(1,4 цк)'!N440</f>
        <v>0.91518916100000003</v>
      </c>
      <c r="S470" s="311">
        <f>'цена(1,4 цк)'!N471</f>
        <v>0.89335982899999999</v>
      </c>
      <c r="T470" s="350">
        <f>'цена(1,4 цк)'!N502</f>
        <v>0.87567280999999997</v>
      </c>
    </row>
    <row r="471" spans="3:20" x14ac:dyDescent="0.2">
      <c r="C471" s="538"/>
      <c r="D471" s="345">
        <v>10</v>
      </c>
      <c r="E471" s="349">
        <f>'цена(1,4 цк)'!O37</f>
        <v>0.77623580799999992</v>
      </c>
      <c r="F471" s="311">
        <f>'цена(1,4 цк)'!O68</f>
        <v>0.77245921599999989</v>
      </c>
      <c r="G471" s="311">
        <f>'цена(1,4 цк)'!O99</f>
        <v>0.75046222399999984</v>
      </c>
      <c r="H471" s="350">
        <f>'цена(1,4 цк)'!O130</f>
        <v>0.73263935999999985</v>
      </c>
      <c r="I471" s="349">
        <f>'цена(1,4 цк)'!O161</f>
        <v>0.80067580799999993</v>
      </c>
      <c r="J471" s="311">
        <f>'цена(1,4 цк)'!O192</f>
        <v>0.79689921599999991</v>
      </c>
      <c r="K471" s="311">
        <f>'цена(1,4 цк)'!O223</f>
        <v>0.77490222399999997</v>
      </c>
      <c r="L471" s="350">
        <f>'цена(1,4 цк)'!O254</f>
        <v>0.75707935999999998</v>
      </c>
      <c r="M471" s="349">
        <f>'цена(1,4 цк)'!O285</f>
        <v>0.82920580799999999</v>
      </c>
      <c r="N471" s="311">
        <f>'цена(1,4 цк)'!O316</f>
        <v>0.82542921599999985</v>
      </c>
      <c r="O471" s="311">
        <f>'цена(1,4 цк)'!O347</f>
        <v>0.80343222399999992</v>
      </c>
      <c r="P471" s="356">
        <f>'цена(1,4 цк)'!O378</f>
        <v>0.78560935999999992</v>
      </c>
      <c r="Q471" s="349">
        <f>'цена(1,4 цк)'!O409</f>
        <v>0.92447580799999995</v>
      </c>
      <c r="R471" s="311">
        <f>'цена(1,4 цк)'!O440</f>
        <v>0.92069921599999982</v>
      </c>
      <c r="S471" s="311">
        <f>'цена(1,4 цк)'!O471</f>
        <v>0.89870222399999988</v>
      </c>
      <c r="T471" s="350">
        <f>'цена(1,4 цк)'!O502</f>
        <v>0.88087935999999989</v>
      </c>
    </row>
    <row r="472" spans="3:20" x14ac:dyDescent="0.2">
      <c r="C472" s="538"/>
      <c r="D472" s="345">
        <v>11</v>
      </c>
      <c r="E472" s="349">
        <f>'цена(1,4 цк)'!P37</f>
        <v>0.76992920799999987</v>
      </c>
      <c r="F472" s="311">
        <f>'цена(1,4 цк)'!P68</f>
        <v>0.76618539099999983</v>
      </c>
      <c r="G472" s="311">
        <f>'цена(1,4 цк)'!P99</f>
        <v>0.74437929899999999</v>
      </c>
      <c r="H472" s="350">
        <f>'цена(1,4 цк)'!P130</f>
        <v>0.72671110999999999</v>
      </c>
      <c r="I472" s="349">
        <f>'цена(1,4 цк)'!P161</f>
        <v>0.79436920799999999</v>
      </c>
      <c r="J472" s="311">
        <f>'цена(1,4 цк)'!P192</f>
        <v>0.79062539099999996</v>
      </c>
      <c r="K472" s="311">
        <f>'цена(1,4 цк)'!P223</f>
        <v>0.76881929900000001</v>
      </c>
      <c r="L472" s="350">
        <f>'цена(1,4 цк)'!P254</f>
        <v>0.75115111000000001</v>
      </c>
      <c r="M472" s="349">
        <f>'цена(1,4 цк)'!P285</f>
        <v>0.82289920799999994</v>
      </c>
      <c r="N472" s="311">
        <f>'цена(1,4 цк)'!P316</f>
        <v>0.8191553909999999</v>
      </c>
      <c r="O472" s="311">
        <f>'цена(1,4 цк)'!P347</f>
        <v>0.79734929899999996</v>
      </c>
      <c r="P472" s="356">
        <f>'цена(1,4 цк)'!P378</f>
        <v>0.77968110999999996</v>
      </c>
      <c r="Q472" s="349">
        <f>'цена(1,4 цк)'!P409</f>
        <v>0.9181692079999999</v>
      </c>
      <c r="R472" s="311">
        <f>'цена(1,4 цк)'!P440</f>
        <v>0.91442539099999987</v>
      </c>
      <c r="S472" s="311">
        <f>'цена(1,4 цк)'!P471</f>
        <v>0.89261929899999992</v>
      </c>
      <c r="T472" s="350">
        <f>'цена(1,4 цк)'!P502</f>
        <v>0.87495110999999992</v>
      </c>
    </row>
    <row r="473" spans="3:20" x14ac:dyDescent="0.2">
      <c r="C473" s="538"/>
      <c r="D473" s="345">
        <v>12</v>
      </c>
      <c r="E473" s="349">
        <f>'цена(1,4 цк)'!Q37</f>
        <v>0.76730785600000007</v>
      </c>
      <c r="F473" s="311">
        <f>'цена(1,4 цк)'!Q68</f>
        <v>0.76357766199999999</v>
      </c>
      <c r="G473" s="311">
        <f>'цена(1,4 цк)'!Q99</f>
        <v>0.74185091800000014</v>
      </c>
      <c r="H473" s="350">
        <f>'цена(1,4 цк)'!Q130</f>
        <v>0.72424702000000007</v>
      </c>
      <c r="I473" s="349">
        <f>'цена(1,4 цк)'!Q161</f>
        <v>0.79174785599999997</v>
      </c>
      <c r="J473" s="311">
        <f>'цена(1,4 цк)'!Q192</f>
        <v>0.78801766200000001</v>
      </c>
      <c r="K473" s="311">
        <f>'цена(1,4 цк)'!Q223</f>
        <v>0.76629091799999993</v>
      </c>
      <c r="L473" s="350">
        <f>'цена(1,4 цк)'!Q254</f>
        <v>0.74868701999999998</v>
      </c>
      <c r="M473" s="349">
        <f>'цена(1,4 цк)'!Q285</f>
        <v>0.82027785599999992</v>
      </c>
      <c r="N473" s="311">
        <f>'цена(1,4 цк)'!Q316</f>
        <v>0.81654766199999995</v>
      </c>
      <c r="O473" s="311">
        <f>'цена(1,4 цк)'!Q347</f>
        <v>0.79482091799999988</v>
      </c>
      <c r="P473" s="356">
        <f>'цена(1,4 цк)'!Q378</f>
        <v>0.77721701999999993</v>
      </c>
      <c r="Q473" s="349">
        <f>'цена(1,4 цк)'!Q409</f>
        <v>0.91554785599999999</v>
      </c>
      <c r="R473" s="311">
        <f>'цена(1,4 цк)'!Q440</f>
        <v>0.91181766200000003</v>
      </c>
      <c r="S473" s="311">
        <f>'цена(1,4 цк)'!Q471</f>
        <v>0.89009091800000006</v>
      </c>
      <c r="T473" s="350">
        <f>'цена(1,4 цк)'!Q502</f>
        <v>0.87248702</v>
      </c>
    </row>
    <row r="474" spans="3:20" x14ac:dyDescent="0.2">
      <c r="C474" s="538"/>
      <c r="D474" s="345">
        <v>13</v>
      </c>
      <c r="E474" s="349">
        <f>'цена(1,4 цк)'!R37</f>
        <v>0.74647962400000001</v>
      </c>
      <c r="F474" s="311">
        <f>'цена(1,4 цк)'!R68</f>
        <v>0.74285767299999994</v>
      </c>
      <c r="G474" s="311">
        <f>'цена(1,4 цк)'!R99</f>
        <v>0.72176139699999997</v>
      </c>
      <c r="H474" s="350">
        <f>'цена(1,4 цк)'!R130</f>
        <v>0.70466832999999995</v>
      </c>
      <c r="I474" s="349">
        <f>'цена(1,4 цк)'!R161</f>
        <v>0.77091962400000003</v>
      </c>
      <c r="J474" s="311">
        <f>'цена(1,4 цк)'!R192</f>
        <v>0.76729767299999996</v>
      </c>
      <c r="K474" s="311">
        <f>'цена(1,4 цк)'!R223</f>
        <v>0.74620139699999988</v>
      </c>
      <c r="L474" s="350">
        <f>'цена(1,4 цк)'!R254</f>
        <v>0.72910832999999997</v>
      </c>
      <c r="M474" s="349">
        <f>'цена(1,4 цк)'!R285</f>
        <v>0.79944962399999997</v>
      </c>
      <c r="N474" s="311">
        <f>'цена(1,4 цк)'!R316</f>
        <v>0.7958276729999999</v>
      </c>
      <c r="O474" s="311">
        <f>'цена(1,4 цк)'!R347</f>
        <v>0.77473139699999993</v>
      </c>
      <c r="P474" s="356">
        <f>'цена(1,4 цк)'!R378</f>
        <v>0.75763833000000003</v>
      </c>
      <c r="Q474" s="349">
        <f>'цена(1,4 цк)'!R409</f>
        <v>0.89471962400000005</v>
      </c>
      <c r="R474" s="311">
        <f>'цена(1,4 цк)'!R440</f>
        <v>0.89109767299999998</v>
      </c>
      <c r="S474" s="311">
        <f>'цена(1,4 цк)'!R471</f>
        <v>0.87000139700000001</v>
      </c>
      <c r="T474" s="350">
        <f>'цена(1,4 цк)'!R502</f>
        <v>0.85290832999999999</v>
      </c>
    </row>
    <row r="475" spans="3:20" x14ac:dyDescent="0.2">
      <c r="C475" s="538"/>
      <c r="D475" s="345">
        <v>14</v>
      </c>
      <c r="E475" s="349">
        <f>'цена(1,4 цк)'!S37</f>
        <v>0.75492498400000008</v>
      </c>
      <c r="F475" s="311">
        <f>'цена(1,4 цк)'!S68</f>
        <v>0.75125914300000007</v>
      </c>
      <c r="G475" s="311">
        <f>'цена(1,4 цк)'!S99</f>
        <v>0.72990722699999999</v>
      </c>
      <c r="H475" s="350">
        <f>'цена(1,4 цк)'!S130</f>
        <v>0.71260703000000014</v>
      </c>
      <c r="I475" s="349">
        <f>'цена(1,4 цк)'!S161</f>
        <v>0.77936498400000009</v>
      </c>
      <c r="J475" s="311">
        <f>'цена(1,4 цк)'!S192</f>
        <v>0.77569914300000009</v>
      </c>
      <c r="K475" s="311">
        <f>'цена(1,4 цк)'!S223</f>
        <v>0.75434722700000001</v>
      </c>
      <c r="L475" s="350">
        <f>'цена(1,4 цк)'!S254</f>
        <v>0.73704703000000005</v>
      </c>
      <c r="M475" s="349">
        <f>'цена(1,4 цк)'!S285</f>
        <v>0.80789498400000004</v>
      </c>
      <c r="N475" s="311">
        <f>'цена(1,4 цк)'!S316</f>
        <v>0.80422914300000004</v>
      </c>
      <c r="O475" s="311">
        <f>'цена(1,4 цк)'!S347</f>
        <v>0.78287722699999995</v>
      </c>
      <c r="P475" s="356">
        <f>'цена(1,4 цк)'!S378</f>
        <v>0.76557702999999999</v>
      </c>
      <c r="Q475" s="349">
        <f>'цена(1,4 цк)'!S409</f>
        <v>0.90316498400000012</v>
      </c>
      <c r="R475" s="311">
        <f>'цена(1,4 цк)'!S440</f>
        <v>0.89949914300000011</v>
      </c>
      <c r="S475" s="311">
        <f>'цена(1,4 цк)'!S471</f>
        <v>0.87814722700000003</v>
      </c>
      <c r="T475" s="350">
        <f>'цена(1,4 цк)'!S502</f>
        <v>0.86084703000000018</v>
      </c>
    </row>
    <row r="476" spans="3:20" x14ac:dyDescent="0.2">
      <c r="C476" s="538"/>
      <c r="D476" s="345">
        <v>15</v>
      </c>
      <c r="E476" s="349">
        <f>'цена(1,4 цк)'!T37</f>
        <v>0.78388050399999998</v>
      </c>
      <c r="F476" s="311">
        <f>'цена(1,4 цк)'!T68</f>
        <v>0.78006418299999991</v>
      </c>
      <c r="G476" s="311">
        <f>'цена(1,4 цк)'!T99</f>
        <v>0.75783578699999998</v>
      </c>
      <c r="H476" s="350">
        <f>'цена(1,4 цк)'!T130</f>
        <v>0.73982543000000001</v>
      </c>
      <c r="I476" s="349">
        <f>'цена(1,4 цк)'!T161</f>
        <v>0.808320504</v>
      </c>
      <c r="J476" s="311">
        <f>'цена(1,4 цк)'!T192</f>
        <v>0.80450418300000004</v>
      </c>
      <c r="K476" s="311">
        <f>'цена(1,4 цк)'!T223</f>
        <v>0.782275787</v>
      </c>
      <c r="L476" s="350">
        <f>'цена(1,4 цк)'!T254</f>
        <v>0.76426543000000002</v>
      </c>
      <c r="M476" s="349">
        <f>'цена(1,4 цк)'!T285</f>
        <v>0.83685050400000005</v>
      </c>
      <c r="N476" s="311">
        <f>'цена(1,4 цк)'!T316</f>
        <v>0.83303418299999998</v>
      </c>
      <c r="O476" s="311">
        <f>'цена(1,4 цк)'!T347</f>
        <v>0.81080578700000006</v>
      </c>
      <c r="P476" s="356">
        <f>'цена(1,4 цк)'!T378</f>
        <v>0.79279542999999997</v>
      </c>
      <c r="Q476" s="349">
        <f>'цена(1,4 цк)'!T409</f>
        <v>0.93212050400000002</v>
      </c>
      <c r="R476" s="311">
        <f>'цена(1,4 цк)'!T440</f>
        <v>0.92830418299999995</v>
      </c>
      <c r="S476" s="311">
        <f>'цена(1,4 цк)'!T471</f>
        <v>0.90607578700000002</v>
      </c>
      <c r="T476" s="350">
        <f>'цена(1,4 цк)'!T502</f>
        <v>0.88806543000000004</v>
      </c>
    </row>
    <row r="477" spans="3:20" x14ac:dyDescent="0.2">
      <c r="C477" s="538"/>
      <c r="D477" s="345">
        <v>16</v>
      </c>
      <c r="E477" s="349">
        <f>'цена(1,4 цк)'!U37</f>
        <v>0.80473067199999992</v>
      </c>
      <c r="F477" s="311">
        <f>'цена(1,4 цк)'!U68</f>
        <v>0.80080599399999997</v>
      </c>
      <c r="G477" s="311">
        <f>'цена(1,4 цк)'!U99</f>
        <v>0.77794646599999984</v>
      </c>
      <c r="H477" s="350">
        <f>'цена(1,4 цк)'!U130</f>
        <v>0.75942473999999993</v>
      </c>
      <c r="I477" s="349">
        <f>'цена(1,4 цк)'!U161</f>
        <v>0.82917067199999994</v>
      </c>
      <c r="J477" s="311">
        <f>'цена(1,4 цк)'!U192</f>
        <v>0.82524599399999998</v>
      </c>
      <c r="K477" s="311">
        <f>'цена(1,4 цк)'!U223</f>
        <v>0.80238646599999996</v>
      </c>
      <c r="L477" s="350">
        <f>'цена(1,4 цк)'!U254</f>
        <v>0.78386473999999995</v>
      </c>
      <c r="M477" s="349">
        <f>'цена(1,4 цк)'!U285</f>
        <v>0.85770067199999989</v>
      </c>
      <c r="N477" s="311">
        <f>'цена(1,4 цк)'!U316</f>
        <v>0.85377599399999993</v>
      </c>
      <c r="O477" s="311">
        <f>'цена(1,4 цк)'!U347</f>
        <v>0.83091646599999991</v>
      </c>
      <c r="P477" s="356">
        <f>'цена(1,4 цк)'!U378</f>
        <v>0.81239474</v>
      </c>
      <c r="Q477" s="349">
        <f>'цена(1,4 цк)'!U409</f>
        <v>0.95297067199999996</v>
      </c>
      <c r="R477" s="311">
        <f>'цена(1,4 цк)'!U440</f>
        <v>0.949045994</v>
      </c>
      <c r="S477" s="311">
        <f>'цена(1,4 цк)'!U471</f>
        <v>0.92618646599999988</v>
      </c>
      <c r="T477" s="350">
        <f>'цена(1,4 цк)'!U502</f>
        <v>0.90766473999999997</v>
      </c>
    </row>
    <row r="478" spans="3:20" x14ac:dyDescent="0.2">
      <c r="C478" s="538"/>
      <c r="D478" s="345">
        <v>17</v>
      </c>
      <c r="E478" s="349">
        <f>'цена(1,4 цк)'!V37</f>
        <v>0.79115228800000004</v>
      </c>
      <c r="F478" s="311">
        <f>'цена(1,4 цк)'!V68</f>
        <v>0.78729817599999996</v>
      </c>
      <c r="G478" s="311">
        <f>'цена(1,4 цк)'!V99</f>
        <v>0.7648496640000001</v>
      </c>
      <c r="H478" s="350">
        <f>'цена(1,4 цк)'!V130</f>
        <v>0.74666096000000004</v>
      </c>
      <c r="I478" s="349">
        <f>'цена(1,4 цк)'!V161</f>
        <v>0.81559228799999994</v>
      </c>
      <c r="J478" s="311">
        <f>'цена(1,4 цк)'!V192</f>
        <v>0.81173817599999998</v>
      </c>
      <c r="K478" s="311">
        <f>'цена(1,4 цк)'!V223</f>
        <v>0.789289664</v>
      </c>
      <c r="L478" s="350">
        <f>'цена(1,4 цк)'!V254</f>
        <v>0.77110095999999995</v>
      </c>
      <c r="M478" s="349">
        <f>'цена(1,4 цк)'!V285</f>
        <v>0.84412228799999989</v>
      </c>
      <c r="N478" s="311">
        <f>'цена(1,4 цк)'!V316</f>
        <v>0.84026817599999992</v>
      </c>
      <c r="O478" s="311">
        <f>'цена(1,4 цк)'!V347</f>
        <v>0.81781966399999995</v>
      </c>
      <c r="P478" s="356">
        <f>'цена(1,4 цк)'!V378</f>
        <v>0.79963096</v>
      </c>
      <c r="Q478" s="349">
        <f>'цена(1,4 цк)'!V409</f>
        <v>0.93939228799999996</v>
      </c>
      <c r="R478" s="311">
        <f>'цена(1,4 цк)'!V440</f>
        <v>0.935538176</v>
      </c>
      <c r="S478" s="311">
        <f>'цена(1,4 цк)'!V471</f>
        <v>0.91308966400000013</v>
      </c>
      <c r="T478" s="350">
        <f>'цена(1,4 цк)'!V502</f>
        <v>0.89490096000000008</v>
      </c>
    </row>
    <row r="479" spans="3:20" x14ac:dyDescent="0.2">
      <c r="C479" s="538"/>
      <c r="D479" s="345">
        <v>18</v>
      </c>
      <c r="E479" s="349">
        <f>'цена(1,4 цк)'!W37</f>
        <v>0.77148666399999999</v>
      </c>
      <c r="F479" s="311">
        <f>'цена(1,4 цк)'!W68</f>
        <v>0.76773475299999994</v>
      </c>
      <c r="G479" s="311">
        <f>'цена(1,4 цк)'!W99</f>
        <v>0.74588151700000005</v>
      </c>
      <c r="H479" s="350">
        <f>'цена(1,4 цк)'!W130</f>
        <v>0.72817513</v>
      </c>
      <c r="I479" s="349">
        <f>'цена(1,4 цк)'!W161</f>
        <v>0.79592666400000012</v>
      </c>
      <c r="J479" s="311">
        <f>'цена(1,4 цк)'!W192</f>
        <v>0.79217475300000006</v>
      </c>
      <c r="K479" s="311">
        <f>'цена(1,4 цк)'!W223</f>
        <v>0.77032151700000007</v>
      </c>
      <c r="L479" s="350">
        <f>'цена(1,4 цк)'!W254</f>
        <v>0.75261513000000002</v>
      </c>
      <c r="M479" s="349">
        <f>'цена(1,4 цк)'!W285</f>
        <v>0.82445666400000006</v>
      </c>
      <c r="N479" s="311">
        <f>'цена(1,4 цк)'!W316</f>
        <v>0.82070475300000001</v>
      </c>
      <c r="O479" s="311">
        <f>'цена(1,4 цк)'!W347</f>
        <v>0.79885151700000001</v>
      </c>
      <c r="P479" s="356">
        <f>'цена(1,4 цк)'!W378</f>
        <v>0.78114512999999997</v>
      </c>
      <c r="Q479" s="349">
        <f>'цена(1,4 цк)'!W409</f>
        <v>0.91972666400000003</v>
      </c>
      <c r="R479" s="311">
        <f>'цена(1,4 цк)'!W440</f>
        <v>0.91597475299999997</v>
      </c>
      <c r="S479" s="311">
        <f>'цена(1,4 цк)'!W471</f>
        <v>0.89412151700000009</v>
      </c>
      <c r="T479" s="350">
        <f>'цена(1,4 цк)'!W502</f>
        <v>0.87641512999999993</v>
      </c>
    </row>
    <row r="480" spans="3:20" x14ac:dyDescent="0.2">
      <c r="C480" s="538"/>
      <c r="D480" s="345">
        <v>19</v>
      </c>
      <c r="E480" s="349">
        <f>'цена(1,4 цк)'!X37</f>
        <v>0.7444505440000001</v>
      </c>
      <c r="F480" s="311">
        <f>'цена(1,4 цк)'!X68</f>
        <v>0.74083913800000012</v>
      </c>
      <c r="G480" s="311">
        <f>'цена(1,4 цк)'!X99</f>
        <v>0.71980428200000013</v>
      </c>
      <c r="H480" s="350">
        <f>'цена(1,4 цк)'!X130</f>
        <v>0.70276098000000009</v>
      </c>
      <c r="I480" s="349">
        <f>'цена(1,4 цк)'!X161</f>
        <v>0.76889054400000012</v>
      </c>
      <c r="J480" s="311">
        <f>'цена(1,4 цк)'!X192</f>
        <v>0.76527913800000014</v>
      </c>
      <c r="K480" s="311">
        <f>'цена(1,4 цк)'!X223</f>
        <v>0.74424428200000015</v>
      </c>
      <c r="L480" s="350">
        <f>'цена(1,4 цк)'!X254</f>
        <v>0.72720098000000011</v>
      </c>
      <c r="M480" s="349">
        <f>'цена(1,4 цк)'!X285</f>
        <v>0.79742054400000006</v>
      </c>
      <c r="N480" s="311">
        <f>'цена(1,4 цк)'!X316</f>
        <v>0.79380913800000008</v>
      </c>
      <c r="O480" s="311">
        <f>'цена(1,4 цк)'!X347</f>
        <v>0.77277428200000009</v>
      </c>
      <c r="P480" s="356">
        <f>'цена(1,4 цк)'!X378</f>
        <v>0.75573098000000005</v>
      </c>
      <c r="Q480" s="349">
        <f>'цена(1,4 цк)'!X409</f>
        <v>0.89269054400000014</v>
      </c>
      <c r="R480" s="311">
        <f>'цена(1,4 цк)'!X440</f>
        <v>0.88907913800000016</v>
      </c>
      <c r="S480" s="311">
        <f>'цена(1,4 цк)'!X471</f>
        <v>0.86804428200000017</v>
      </c>
      <c r="T480" s="350">
        <f>'цена(1,4 цк)'!X502</f>
        <v>0.85100098000000013</v>
      </c>
    </row>
    <row r="481" spans="3:20" x14ac:dyDescent="0.2">
      <c r="C481" s="538"/>
      <c r="D481" s="345">
        <v>20</v>
      </c>
      <c r="E481" s="349">
        <f>'цена(1,4 цк)'!Y37</f>
        <v>0.76450004800000015</v>
      </c>
      <c r="F481" s="311">
        <f>'цена(1,4 цк)'!Y68</f>
        <v>0.76078444600000017</v>
      </c>
      <c r="G481" s="311">
        <f>'цена(1,4 цк)'!Y99</f>
        <v>0.7391426940000001</v>
      </c>
      <c r="H481" s="350">
        <f>'цена(1,4 цк)'!Y130</f>
        <v>0.7216076600000001</v>
      </c>
      <c r="I481" s="349">
        <f>'цена(1,4 цк)'!Y161</f>
        <v>0.78894004800000006</v>
      </c>
      <c r="J481" s="311">
        <f>'цена(1,4 цк)'!Y192</f>
        <v>0.78522444600000008</v>
      </c>
      <c r="K481" s="311">
        <f>'цена(1,4 цк)'!Y223</f>
        <v>0.76358269400000001</v>
      </c>
      <c r="L481" s="350">
        <f>'цена(1,4 цк)'!Y254</f>
        <v>0.74604766000000011</v>
      </c>
      <c r="M481" s="349">
        <f>'цена(1,4 цк)'!Y285</f>
        <v>0.817470048</v>
      </c>
      <c r="N481" s="311">
        <f>'цена(1,4 цк)'!Y316</f>
        <v>0.81375444600000002</v>
      </c>
      <c r="O481" s="311">
        <f>'цена(1,4 цк)'!Y347</f>
        <v>0.79211269400000006</v>
      </c>
      <c r="P481" s="356">
        <f>'цена(1,4 цк)'!Y378</f>
        <v>0.77457766000000006</v>
      </c>
      <c r="Q481" s="349">
        <f>'цена(1,4 цк)'!Y409</f>
        <v>0.91274004800000008</v>
      </c>
      <c r="R481" s="311">
        <f>'цена(1,4 цк)'!Y440</f>
        <v>0.9090244460000001</v>
      </c>
      <c r="S481" s="311">
        <f>'цена(1,4 цк)'!Y471</f>
        <v>0.88738269400000014</v>
      </c>
      <c r="T481" s="350">
        <f>'цена(1,4 цк)'!Y502</f>
        <v>0.86984766000000013</v>
      </c>
    </row>
    <row r="482" spans="3:20" x14ac:dyDescent="0.2">
      <c r="C482" s="538"/>
      <c r="D482" s="345">
        <v>21</v>
      </c>
      <c r="E482" s="349">
        <f>'цена(1,4 цк)'!Z37</f>
        <v>0.772802824</v>
      </c>
      <c r="F482" s="311">
        <f>'цена(1,4 цк)'!Z68</f>
        <v>0.76904407299999999</v>
      </c>
      <c r="G482" s="311">
        <f>'цена(1,4 цк)'!Z99</f>
        <v>0.74715099700000009</v>
      </c>
      <c r="H482" s="350">
        <f>'цена(1,4 цк)'!Z130</f>
        <v>0.72941232999999994</v>
      </c>
      <c r="I482" s="349">
        <f>'цена(1,4 цк)'!Z161</f>
        <v>0.79724282399999991</v>
      </c>
      <c r="J482" s="311">
        <f>'цена(1,4 цк)'!Z192</f>
        <v>0.79348407300000001</v>
      </c>
      <c r="K482" s="311">
        <f>'цена(1,4 цк)'!Z223</f>
        <v>0.771590997</v>
      </c>
      <c r="L482" s="350">
        <f>'цена(1,4 цк)'!Z254</f>
        <v>0.75385232999999996</v>
      </c>
      <c r="M482" s="349">
        <f>'цена(1,4 цк)'!Z285</f>
        <v>0.82577282399999985</v>
      </c>
      <c r="N482" s="311">
        <f>'цена(1,4 цк)'!Z316</f>
        <v>0.82201407299999996</v>
      </c>
      <c r="O482" s="311">
        <f>'цена(1,4 цк)'!Z347</f>
        <v>0.80012099699999994</v>
      </c>
      <c r="P482" s="356">
        <f>'цена(1,4 цк)'!Z378</f>
        <v>0.7823823299999999</v>
      </c>
      <c r="Q482" s="349">
        <f>'цена(1,4 цк)'!Z409</f>
        <v>0.92104282400000004</v>
      </c>
      <c r="R482" s="311">
        <f>'цена(1,4 цк)'!Z440</f>
        <v>0.91728407300000003</v>
      </c>
      <c r="S482" s="311">
        <f>'цена(1,4 цк)'!Z471</f>
        <v>0.89539099700000013</v>
      </c>
      <c r="T482" s="350">
        <f>'цена(1,4 цк)'!Z502</f>
        <v>0.87765232999999998</v>
      </c>
    </row>
    <row r="483" spans="3:20" x14ac:dyDescent="0.2">
      <c r="C483" s="538"/>
      <c r="D483" s="345">
        <v>22</v>
      </c>
      <c r="E483" s="349">
        <f>'цена(1,4 цк)'!AA37</f>
        <v>0.77475512800000002</v>
      </c>
      <c r="F483" s="311">
        <f>'цена(1,4 цк)'!AA68</f>
        <v>0.77098623099999997</v>
      </c>
      <c r="G483" s="311">
        <f>'цена(1,4 цк)'!AA99</f>
        <v>0.74903405899999997</v>
      </c>
      <c r="H483" s="350">
        <f>'цена(1,4 цк)'!AA130</f>
        <v>0.73124750999999999</v>
      </c>
      <c r="I483" s="349">
        <f>'цена(1,4 цк)'!AA161</f>
        <v>0.79919512800000003</v>
      </c>
      <c r="J483" s="311">
        <f>'цена(1,4 цк)'!AA192</f>
        <v>0.79542623099999998</v>
      </c>
      <c r="K483" s="311">
        <f>'цена(1,4 цк)'!AA223</f>
        <v>0.77347405899999999</v>
      </c>
      <c r="L483" s="350">
        <f>'цена(1,4 цк)'!AA254</f>
        <v>0.75568751000000012</v>
      </c>
      <c r="M483" s="349">
        <f>'цена(1,4 цк)'!AA285</f>
        <v>0.82772512800000009</v>
      </c>
      <c r="N483" s="311">
        <f>'цена(1,4 цк)'!AA316</f>
        <v>0.82395623100000004</v>
      </c>
      <c r="O483" s="311">
        <f>'цена(1,4 цк)'!AA347</f>
        <v>0.80200405899999994</v>
      </c>
      <c r="P483" s="356">
        <f>'цена(1,4 цк)'!AA378</f>
        <v>0.78421751000000006</v>
      </c>
      <c r="Q483" s="349">
        <f>'цена(1,4 цк)'!AA409</f>
        <v>0.92299512800000005</v>
      </c>
      <c r="R483" s="311">
        <f>'цена(1,4 цк)'!AA440</f>
        <v>0.919226231</v>
      </c>
      <c r="S483" s="311">
        <f>'цена(1,4 цк)'!AA471</f>
        <v>0.89727405900000001</v>
      </c>
      <c r="T483" s="350">
        <f>'цена(1,4 цк)'!AA502</f>
        <v>0.87948751000000003</v>
      </c>
    </row>
    <row r="484" spans="3:20" ht="13.5" thickBot="1" x14ac:dyDescent="0.25">
      <c r="C484" s="539"/>
      <c r="D484" s="346">
        <v>23</v>
      </c>
      <c r="E484" s="351">
        <f>'цена(1,4 цк)'!AB37</f>
        <v>0.74589832</v>
      </c>
      <c r="F484" s="314">
        <f>'цена(1,4 цк)'!AB68</f>
        <v>0.74227938999999998</v>
      </c>
      <c r="G484" s="314">
        <f>'цена(1,4 цк)'!AB99</f>
        <v>0.72120071000000008</v>
      </c>
      <c r="H484" s="352">
        <f>'цена(1,4 цк)'!AB130</f>
        <v>0.70412190000000008</v>
      </c>
      <c r="I484" s="351">
        <f>'цена(1,4 цк)'!AB161</f>
        <v>0.77033831999999991</v>
      </c>
      <c r="J484" s="314">
        <f>'цена(1,4 цк)'!AB192</f>
        <v>0.76671939</v>
      </c>
      <c r="K484" s="314">
        <f>'цена(1,4 цк)'!AB223</f>
        <v>0.74564070999999998</v>
      </c>
      <c r="L484" s="352">
        <f>'цена(1,4 цк)'!AB254</f>
        <v>0.72856189999999998</v>
      </c>
      <c r="M484" s="351">
        <f>'цена(1,4 цк)'!AB285</f>
        <v>0.79886831999999997</v>
      </c>
      <c r="N484" s="314">
        <f>'цена(1,4 цк)'!AB316</f>
        <v>0.79524938999999994</v>
      </c>
      <c r="O484" s="314">
        <f>'цена(1,4 цк)'!AB347</f>
        <v>0.77417071000000004</v>
      </c>
      <c r="P484" s="357">
        <f>'цена(1,4 цк)'!AB378</f>
        <v>0.75709190000000004</v>
      </c>
      <c r="Q484" s="370">
        <f>'цена(1,4 цк)'!AB409</f>
        <v>0.89413832000000004</v>
      </c>
      <c r="R484" s="312">
        <f>'цена(1,4 цк)'!AB440</f>
        <v>0.89051939000000002</v>
      </c>
      <c r="S484" s="312">
        <f>'цена(1,4 цк)'!AB471</f>
        <v>0.86944071000000012</v>
      </c>
      <c r="T484" s="371">
        <f>'цена(1,4 цк)'!AB502</f>
        <v>0.85236190000000012</v>
      </c>
    </row>
    <row r="485" spans="3:20" x14ac:dyDescent="0.2">
      <c r="C485" s="537">
        <v>21</v>
      </c>
      <c r="D485" s="344">
        <v>0</v>
      </c>
      <c r="E485" s="347">
        <f>'цена(1,4 цк)'!E38</f>
        <v>0.61379972799999993</v>
      </c>
      <c r="F485" s="313">
        <f>'цена(1,4 цк)'!E69</f>
        <v>0.61086730599999994</v>
      </c>
      <c r="G485" s="313">
        <f>'цена(1,4 цк)'!E100</f>
        <v>0.593787234</v>
      </c>
      <c r="H485" s="348">
        <f>'цена(1,4 цк)'!E131</f>
        <v>0.57994825999999999</v>
      </c>
      <c r="I485" s="347">
        <f>'цена(1,4 цк)'!E162</f>
        <v>0.63823972800000006</v>
      </c>
      <c r="J485" s="313">
        <f>'цена(1,4 цк)'!E193</f>
        <v>0.63530730600000007</v>
      </c>
      <c r="K485" s="313">
        <f>'цена(1,4 цк)'!E224</f>
        <v>0.61822723400000001</v>
      </c>
      <c r="L485" s="348">
        <f>'цена(1,4 цк)'!E255</f>
        <v>0.60438826000000001</v>
      </c>
      <c r="M485" s="347">
        <f>'цена(1,4 цк)'!E286</f>
        <v>0.66676972800000001</v>
      </c>
      <c r="N485" s="313">
        <f>'цена(1,4 цк)'!E317</f>
        <v>0.66383730600000002</v>
      </c>
      <c r="O485" s="313">
        <f>'цена(1,4 цк)'!E348</f>
        <v>0.64675723400000007</v>
      </c>
      <c r="P485" s="358">
        <f>'цена(1,4 цк)'!E379</f>
        <v>0.63291826000000007</v>
      </c>
      <c r="Q485" s="347">
        <f>'цена(1,4 цк)'!E410</f>
        <v>0.76203972799999997</v>
      </c>
      <c r="R485" s="313">
        <f>'цена(1,4 цк)'!E441</f>
        <v>0.75910730599999998</v>
      </c>
      <c r="S485" s="313">
        <f>'цена(1,4 цк)'!E472</f>
        <v>0.74202723400000004</v>
      </c>
      <c r="T485" s="348">
        <f>'цена(1,4 цк)'!E503</f>
        <v>0.72818826000000003</v>
      </c>
    </row>
    <row r="486" spans="3:20" x14ac:dyDescent="0.2">
      <c r="C486" s="538"/>
      <c r="D486" s="345">
        <v>1</v>
      </c>
      <c r="E486" s="349">
        <f>'цена(1,4 цк)'!F38</f>
        <v>0.59960713599999993</v>
      </c>
      <c r="F486" s="311">
        <f>'цена(1,4 цк)'!F69</f>
        <v>0.59674847200000003</v>
      </c>
      <c r="G486" s="311">
        <f>'цена(1,4 цк)'!F100</f>
        <v>0.58009800799999989</v>
      </c>
      <c r="H486" s="350">
        <f>'цена(1,4 цк)'!F131</f>
        <v>0.56660711999999991</v>
      </c>
      <c r="I486" s="349">
        <f>'цена(1,4 цк)'!F162</f>
        <v>0.62404713600000006</v>
      </c>
      <c r="J486" s="311">
        <f>'цена(1,4 цк)'!F193</f>
        <v>0.62118847200000005</v>
      </c>
      <c r="K486" s="311">
        <f>'цена(1,4 цк)'!F224</f>
        <v>0.60453800800000002</v>
      </c>
      <c r="L486" s="350">
        <f>'цена(1,4 цк)'!F255</f>
        <v>0.59104711999999993</v>
      </c>
      <c r="M486" s="349">
        <f>'цена(1,4 цк)'!F286</f>
        <v>0.652577136</v>
      </c>
      <c r="N486" s="311">
        <f>'цена(1,4 цк)'!F317</f>
        <v>0.64971847199999999</v>
      </c>
      <c r="O486" s="311">
        <f>'цена(1,4 цк)'!F348</f>
        <v>0.63306800799999996</v>
      </c>
      <c r="P486" s="356">
        <f>'цена(1,4 цк)'!F379</f>
        <v>0.61957711999999987</v>
      </c>
      <c r="Q486" s="349">
        <f>'цена(1,4 цк)'!F410</f>
        <v>0.74784713599999997</v>
      </c>
      <c r="R486" s="311">
        <f>'цена(1,4 цк)'!F441</f>
        <v>0.74498847199999996</v>
      </c>
      <c r="S486" s="311">
        <f>'цена(1,4 цк)'!F472</f>
        <v>0.72833800799999993</v>
      </c>
      <c r="T486" s="350">
        <f>'цена(1,4 цк)'!F503</f>
        <v>0.71484711999999995</v>
      </c>
    </row>
    <row r="487" spans="3:20" x14ac:dyDescent="0.2">
      <c r="C487" s="538"/>
      <c r="D487" s="345">
        <v>2</v>
      </c>
      <c r="E487" s="349">
        <f>'цена(1,4 цк)'!G38</f>
        <v>0.63536281600000011</v>
      </c>
      <c r="F487" s="311">
        <f>'цена(1,4 цк)'!G69</f>
        <v>0.63231833200000009</v>
      </c>
      <c r="G487" s="311">
        <f>'цена(1,4 цк)'!G100</f>
        <v>0.61458554800000009</v>
      </c>
      <c r="H487" s="350">
        <f>'цена(1,4 цк)'!G131</f>
        <v>0.60021772000000007</v>
      </c>
      <c r="I487" s="349">
        <f>'цена(1,4 цк)'!G162</f>
        <v>0.65980281600000001</v>
      </c>
      <c r="J487" s="311">
        <f>'цена(1,4 цк)'!G193</f>
        <v>0.656758332</v>
      </c>
      <c r="K487" s="311">
        <f>'цена(1,4 цк)'!G224</f>
        <v>0.63902554800000011</v>
      </c>
      <c r="L487" s="350">
        <f>'цена(1,4 цк)'!G255</f>
        <v>0.62465772000000008</v>
      </c>
      <c r="M487" s="349">
        <f>'цена(1,4 цк)'!G286</f>
        <v>0.68833281599999996</v>
      </c>
      <c r="N487" s="311">
        <f>'цена(1,4 цк)'!G317</f>
        <v>0.68528833199999994</v>
      </c>
      <c r="O487" s="311">
        <f>'цена(1,4 цк)'!G348</f>
        <v>0.66755554800000005</v>
      </c>
      <c r="P487" s="356">
        <f>'цена(1,4 цк)'!G379</f>
        <v>0.65318772000000003</v>
      </c>
      <c r="Q487" s="349">
        <f>'цена(1,4 цк)'!G410</f>
        <v>0.78360281600000004</v>
      </c>
      <c r="R487" s="311">
        <f>'цена(1,4 цк)'!G441</f>
        <v>0.78055833200000002</v>
      </c>
      <c r="S487" s="311">
        <f>'цена(1,4 цк)'!G472</f>
        <v>0.76282554800000013</v>
      </c>
      <c r="T487" s="350">
        <f>'цена(1,4 цк)'!G503</f>
        <v>0.7484577200000001</v>
      </c>
    </row>
    <row r="488" spans="3:20" x14ac:dyDescent="0.2">
      <c r="C488" s="538"/>
      <c r="D488" s="345">
        <v>3</v>
      </c>
      <c r="E488" s="349">
        <f>'цена(1,4 цк)'!H38</f>
        <v>0.64329268000000017</v>
      </c>
      <c r="F488" s="311">
        <f>'цена(1,4 цк)'!H69</f>
        <v>0.64020698500000017</v>
      </c>
      <c r="G488" s="311">
        <f>'цена(1,4 цк)'!H100</f>
        <v>0.62223416500000006</v>
      </c>
      <c r="H488" s="350">
        <f>'цена(1,4 цк)'!H131</f>
        <v>0.60767185000000001</v>
      </c>
      <c r="I488" s="349">
        <f>'цена(1,4 цк)'!H162</f>
        <v>0.66773268000000008</v>
      </c>
      <c r="J488" s="311">
        <f>'цена(1,4 цк)'!H193</f>
        <v>0.66464698500000008</v>
      </c>
      <c r="K488" s="311">
        <f>'цена(1,4 цк)'!H224</f>
        <v>0.64667416499999997</v>
      </c>
      <c r="L488" s="350">
        <f>'цена(1,4 цк)'!H255</f>
        <v>0.63211185000000003</v>
      </c>
      <c r="M488" s="349">
        <f>'цена(1,4 цк)'!H286</f>
        <v>0.69626268000000002</v>
      </c>
      <c r="N488" s="311">
        <f>'цена(1,4 цк)'!H317</f>
        <v>0.69317698500000002</v>
      </c>
      <c r="O488" s="311">
        <f>'цена(1,4 цк)'!H348</f>
        <v>0.67520416500000002</v>
      </c>
      <c r="P488" s="356">
        <f>'цена(1,4 цк)'!H379</f>
        <v>0.66064184999999997</v>
      </c>
      <c r="Q488" s="349">
        <f>'цена(1,4 цк)'!H410</f>
        <v>0.7915326800000001</v>
      </c>
      <c r="R488" s="311">
        <f>'цена(1,4 цк)'!H441</f>
        <v>0.7884469850000001</v>
      </c>
      <c r="S488" s="311">
        <f>'цена(1,4 цк)'!H472</f>
        <v>0.7704741650000001</v>
      </c>
      <c r="T488" s="350">
        <f>'цена(1,4 цк)'!H503</f>
        <v>0.75591185000000005</v>
      </c>
    </row>
    <row r="489" spans="3:20" x14ac:dyDescent="0.2">
      <c r="C489" s="538"/>
      <c r="D489" s="345">
        <v>4</v>
      </c>
      <c r="E489" s="349">
        <f>'цена(1,4 цк)'!I38</f>
        <v>0.66352863999999989</v>
      </c>
      <c r="F489" s="311">
        <f>'цена(1,4 цк)'!I69</f>
        <v>0.66033777999999999</v>
      </c>
      <c r="G489" s="311">
        <f>'цена(1,4 цк)'!I100</f>
        <v>0.64175241999999988</v>
      </c>
      <c r="H489" s="350">
        <f>'цена(1,4 цк)'!I131</f>
        <v>0.62669379999999986</v>
      </c>
      <c r="I489" s="349">
        <f>'цена(1,4 цк)'!I162</f>
        <v>0.68796863999999991</v>
      </c>
      <c r="J489" s="311">
        <f>'цена(1,4 цк)'!I193</f>
        <v>0.68477778</v>
      </c>
      <c r="K489" s="311">
        <f>'цена(1,4 цк)'!I224</f>
        <v>0.66619242000000001</v>
      </c>
      <c r="L489" s="350">
        <f>'цена(1,4 цк)'!I255</f>
        <v>0.65113379999999998</v>
      </c>
      <c r="M489" s="349">
        <f>'цена(1,4 цк)'!I286</f>
        <v>0.71649863999999996</v>
      </c>
      <c r="N489" s="311">
        <f>'цена(1,4 цк)'!I317</f>
        <v>0.71330777999999995</v>
      </c>
      <c r="O489" s="311">
        <f>'цена(1,4 цк)'!I348</f>
        <v>0.69472241999999995</v>
      </c>
      <c r="P489" s="356">
        <f>'цена(1,4 цк)'!I379</f>
        <v>0.67966379999999993</v>
      </c>
      <c r="Q489" s="349">
        <f>'цена(1,4 цк)'!I410</f>
        <v>0.81176863999999993</v>
      </c>
      <c r="R489" s="311">
        <f>'цена(1,4 цк)'!I441</f>
        <v>0.80857777999999991</v>
      </c>
      <c r="S489" s="311">
        <f>'цена(1,4 цк)'!I472</f>
        <v>0.78999241999999992</v>
      </c>
      <c r="T489" s="350">
        <f>'цена(1,4 цк)'!I503</f>
        <v>0.77493379999999989</v>
      </c>
    </row>
    <row r="490" spans="3:20" x14ac:dyDescent="0.2">
      <c r="C490" s="538"/>
      <c r="D490" s="345">
        <v>5</v>
      </c>
      <c r="E490" s="349">
        <f>'цена(1,4 цк)'!J38</f>
        <v>0.65521489599999994</v>
      </c>
      <c r="F490" s="311">
        <f>'цена(1,4 цк)'!J69</f>
        <v>0.65206724199999999</v>
      </c>
      <c r="G490" s="311">
        <f>'цена(1,4 цк)'!J100</f>
        <v>0.63373353799999999</v>
      </c>
      <c r="H490" s="350">
        <f>'цена(1,4 цк)'!J131</f>
        <v>0.61887882000000005</v>
      </c>
      <c r="I490" s="349">
        <f>'цена(1,4 цк)'!J162</f>
        <v>0.67965489599999995</v>
      </c>
      <c r="J490" s="311">
        <f>'цена(1,4 цк)'!J193</f>
        <v>0.67650724200000001</v>
      </c>
      <c r="K490" s="311">
        <f>'цена(1,4 цк)'!J224</f>
        <v>0.658173538</v>
      </c>
      <c r="L490" s="350">
        <f>'цена(1,4 цк)'!J255</f>
        <v>0.64331882000000007</v>
      </c>
      <c r="M490" s="349">
        <f>'цена(1,4 цк)'!J286</f>
        <v>0.70818489600000001</v>
      </c>
      <c r="N490" s="311">
        <f>'цена(1,4 цк)'!J317</f>
        <v>0.70503724199999995</v>
      </c>
      <c r="O490" s="311">
        <f>'цена(1,4 цк)'!J348</f>
        <v>0.68670353799999995</v>
      </c>
      <c r="P490" s="356">
        <f>'цена(1,4 цк)'!J379</f>
        <v>0.67184882000000001</v>
      </c>
      <c r="Q490" s="349">
        <f>'цена(1,4 цк)'!J410</f>
        <v>0.80345489599999997</v>
      </c>
      <c r="R490" s="311">
        <f>'цена(1,4 цк)'!J441</f>
        <v>0.80030724199999992</v>
      </c>
      <c r="S490" s="311">
        <f>'цена(1,4 цк)'!J472</f>
        <v>0.78197353799999991</v>
      </c>
      <c r="T490" s="350">
        <f>'цена(1,4 цк)'!J503</f>
        <v>0.76711881999999998</v>
      </c>
    </row>
    <row r="491" spans="3:20" x14ac:dyDescent="0.2">
      <c r="C491" s="538"/>
      <c r="D491" s="345">
        <v>6</v>
      </c>
      <c r="E491" s="349">
        <f>'цена(1,4 цк)'!K38</f>
        <v>0.64817343999999988</v>
      </c>
      <c r="F491" s="311">
        <f>'цена(1,4 цк)'!K69</f>
        <v>0.64506237999999994</v>
      </c>
      <c r="G491" s="311">
        <f>'цена(1,4 цк)'!K100</f>
        <v>0.62694181999999987</v>
      </c>
      <c r="H491" s="350">
        <f>'цена(1,4 цк)'!K131</f>
        <v>0.61225979999999991</v>
      </c>
      <c r="I491" s="349">
        <f>'цена(1,4 цк)'!K162</f>
        <v>0.67261344000000001</v>
      </c>
      <c r="J491" s="311">
        <f>'цена(1,4 цк)'!K193</f>
        <v>0.66950238000000006</v>
      </c>
      <c r="K491" s="311">
        <f>'цена(1,4 цк)'!K224</f>
        <v>0.65138182</v>
      </c>
      <c r="L491" s="350">
        <f>'цена(1,4 цк)'!K255</f>
        <v>0.63669979999999993</v>
      </c>
      <c r="M491" s="349">
        <f>'цена(1,4 цк)'!K286</f>
        <v>0.70114343999999995</v>
      </c>
      <c r="N491" s="311">
        <f>'цена(1,4 цк)'!K317</f>
        <v>0.69803238000000001</v>
      </c>
      <c r="O491" s="311">
        <f>'цена(1,4 цк)'!K348</f>
        <v>0.67991181999999994</v>
      </c>
      <c r="P491" s="356">
        <f>'цена(1,4 цк)'!K379</f>
        <v>0.66522979999999998</v>
      </c>
      <c r="Q491" s="349">
        <f>'цена(1,4 цк)'!K410</f>
        <v>0.79641343999999992</v>
      </c>
      <c r="R491" s="311">
        <f>'цена(1,4 цк)'!K441</f>
        <v>0.79330237999999997</v>
      </c>
      <c r="S491" s="311">
        <f>'цена(1,4 цк)'!K472</f>
        <v>0.77518181999999991</v>
      </c>
      <c r="T491" s="350">
        <f>'цена(1,4 цк)'!K503</f>
        <v>0.76049979999999995</v>
      </c>
    </row>
    <row r="492" spans="3:20" x14ac:dyDescent="0.2">
      <c r="C492" s="538"/>
      <c r="D492" s="345">
        <v>7</v>
      </c>
      <c r="E492" s="349">
        <f>'цена(1,4 цк)'!L38</f>
        <v>0.63468279999999988</v>
      </c>
      <c r="F492" s="311">
        <f>'цена(1,4 цк)'!L69</f>
        <v>0.63164184999999995</v>
      </c>
      <c r="G492" s="311">
        <f>'цена(1,4 цк)'!L100</f>
        <v>0.61392964999999988</v>
      </c>
      <c r="H492" s="350">
        <f>'цена(1,4 цк)'!L131</f>
        <v>0.59957850000000001</v>
      </c>
      <c r="I492" s="349">
        <f>'цена(1,4 цк)'!L162</f>
        <v>0.65912280000000001</v>
      </c>
      <c r="J492" s="311">
        <f>'цена(1,4 цк)'!L193</f>
        <v>0.65608185000000008</v>
      </c>
      <c r="K492" s="311">
        <f>'цена(1,4 цк)'!L224</f>
        <v>0.63836965000000001</v>
      </c>
      <c r="L492" s="350">
        <f>'цена(1,4 цк)'!L255</f>
        <v>0.62401850000000003</v>
      </c>
      <c r="M492" s="349">
        <f>'цена(1,4 цк)'!L286</f>
        <v>0.68765279999999995</v>
      </c>
      <c r="N492" s="311">
        <f>'цена(1,4 цк)'!L317</f>
        <v>0.68461185000000002</v>
      </c>
      <c r="O492" s="311">
        <f>'цена(1,4 цк)'!L348</f>
        <v>0.66689964999999995</v>
      </c>
      <c r="P492" s="356">
        <f>'цена(1,4 цк)'!L379</f>
        <v>0.65254849999999998</v>
      </c>
      <c r="Q492" s="349">
        <f>'цена(1,4 цк)'!L410</f>
        <v>0.78292279999999992</v>
      </c>
      <c r="R492" s="311">
        <f>'цена(1,4 цк)'!L441</f>
        <v>0.77988184999999999</v>
      </c>
      <c r="S492" s="311">
        <f>'цена(1,4 цк)'!L472</f>
        <v>0.76216964999999992</v>
      </c>
      <c r="T492" s="350">
        <f>'цена(1,4 цк)'!L503</f>
        <v>0.74781849999999994</v>
      </c>
    </row>
    <row r="493" spans="3:20" x14ac:dyDescent="0.2">
      <c r="C493" s="538"/>
      <c r="D493" s="345">
        <v>8</v>
      </c>
      <c r="E493" s="349">
        <f>'цена(1,4 цк)'!M38</f>
        <v>0.63798416799999991</v>
      </c>
      <c r="F493" s="311">
        <f>'цена(1,4 цк)'!M69</f>
        <v>0.63492606100000004</v>
      </c>
      <c r="G493" s="311">
        <f>'цена(1,4 цк)'!M100</f>
        <v>0.61711392899999995</v>
      </c>
      <c r="H493" s="350">
        <f>'цена(1,4 цк)'!M131</f>
        <v>0.60268180999999987</v>
      </c>
      <c r="I493" s="349">
        <f>'цена(1,4 цк)'!M162</f>
        <v>0.66242416800000004</v>
      </c>
      <c r="J493" s="311">
        <f>'цена(1,4 цк)'!M193</f>
        <v>0.65936606100000006</v>
      </c>
      <c r="K493" s="311">
        <f>'цена(1,4 цк)'!M224</f>
        <v>0.64155392900000008</v>
      </c>
      <c r="L493" s="350">
        <f>'цена(1,4 цк)'!M255</f>
        <v>0.62712181</v>
      </c>
      <c r="M493" s="349">
        <f>'цена(1,4 цк)'!M286</f>
        <v>0.69095416799999998</v>
      </c>
      <c r="N493" s="311">
        <f>'цена(1,4 цк)'!M317</f>
        <v>0.687896061</v>
      </c>
      <c r="O493" s="311">
        <f>'цена(1,4 цк)'!M348</f>
        <v>0.67008392900000002</v>
      </c>
      <c r="P493" s="356">
        <f>'цена(1,4 цк)'!M379</f>
        <v>0.65565180999999995</v>
      </c>
      <c r="Q493" s="349">
        <f>'цена(1,4 цк)'!M410</f>
        <v>0.78622416799999995</v>
      </c>
      <c r="R493" s="311">
        <f>'цена(1,4 цк)'!M441</f>
        <v>0.78316606099999997</v>
      </c>
      <c r="S493" s="311">
        <f>'цена(1,4 цк)'!M472</f>
        <v>0.76535392899999999</v>
      </c>
      <c r="T493" s="350">
        <f>'цена(1,4 цк)'!M503</f>
        <v>0.75092180999999991</v>
      </c>
    </row>
    <row r="494" spans="3:20" x14ac:dyDescent="0.2">
      <c r="C494" s="538"/>
      <c r="D494" s="345">
        <v>9</v>
      </c>
      <c r="E494" s="349">
        <f>'цена(1,4 цк)'!N38</f>
        <v>0.64301848000000006</v>
      </c>
      <c r="F494" s="311">
        <f>'цена(1,4 цк)'!N69</f>
        <v>0.63993421000000017</v>
      </c>
      <c r="G494" s="311">
        <f>'цена(1,4 цк)'!N100</f>
        <v>0.62196969000000013</v>
      </c>
      <c r="H494" s="350">
        <f>'цена(1,4 цк)'!N131</f>
        <v>0.60741410000000007</v>
      </c>
      <c r="I494" s="349">
        <f>'цена(1,4 цк)'!N162</f>
        <v>0.66745847999999997</v>
      </c>
      <c r="J494" s="311">
        <f>'цена(1,4 цк)'!N193</f>
        <v>0.66437421000000008</v>
      </c>
      <c r="K494" s="311">
        <f>'цена(1,4 цк)'!N224</f>
        <v>0.64640969000000004</v>
      </c>
      <c r="L494" s="350">
        <f>'цена(1,4 цк)'!N255</f>
        <v>0.63185409999999997</v>
      </c>
      <c r="M494" s="349">
        <f>'цена(1,4 цк)'!N286</f>
        <v>0.69598848000000002</v>
      </c>
      <c r="N494" s="311">
        <f>'цена(1,4 цк)'!N317</f>
        <v>0.69290421000000002</v>
      </c>
      <c r="O494" s="311">
        <f>'цена(1,4 цк)'!N348</f>
        <v>0.67493969000000009</v>
      </c>
      <c r="P494" s="356">
        <f>'цена(1,4 цк)'!N379</f>
        <v>0.66038410000000003</v>
      </c>
      <c r="Q494" s="349">
        <f>'цена(1,4 цк)'!N410</f>
        <v>0.7912584800000001</v>
      </c>
      <c r="R494" s="311">
        <f>'цена(1,4 цк)'!N441</f>
        <v>0.7881742100000001</v>
      </c>
      <c r="S494" s="311">
        <f>'цена(1,4 цк)'!N472</f>
        <v>0.77020969000000017</v>
      </c>
      <c r="T494" s="350">
        <f>'цена(1,4 цк)'!N503</f>
        <v>0.75565410000000011</v>
      </c>
    </row>
    <row r="495" spans="3:20" x14ac:dyDescent="0.2">
      <c r="C495" s="538"/>
      <c r="D495" s="345">
        <v>10</v>
      </c>
      <c r="E495" s="349">
        <f>'цена(1,4 цк)'!O38</f>
        <v>0.64390688799999996</v>
      </c>
      <c r="F495" s="311">
        <f>'цена(1,4 цк)'!O69</f>
        <v>0.64081800100000008</v>
      </c>
      <c r="G495" s="311">
        <f>'цена(1,4 цк)'!O100</f>
        <v>0.62282658899999999</v>
      </c>
      <c r="H495" s="350">
        <f>'цена(1,4 цк)'!O131</f>
        <v>0.6082492100000001</v>
      </c>
      <c r="I495" s="349">
        <f>'цена(1,4 цк)'!O162</f>
        <v>0.66834688800000008</v>
      </c>
      <c r="J495" s="311">
        <f>'цена(1,4 цк)'!O193</f>
        <v>0.66525800099999999</v>
      </c>
      <c r="K495" s="311">
        <f>'цена(1,4 цк)'!O224</f>
        <v>0.647266589</v>
      </c>
      <c r="L495" s="350">
        <f>'цена(1,4 цк)'!O255</f>
        <v>0.63268921</v>
      </c>
      <c r="M495" s="349">
        <f>'цена(1,4 цк)'!O286</f>
        <v>0.69687688800000003</v>
      </c>
      <c r="N495" s="311">
        <f>'цена(1,4 цк)'!O317</f>
        <v>0.69378800100000004</v>
      </c>
      <c r="O495" s="311">
        <f>'цена(1,4 цк)'!O348</f>
        <v>0.67579658899999995</v>
      </c>
      <c r="P495" s="356">
        <f>'цена(1,4 цк)'!O379</f>
        <v>0.66121920999999995</v>
      </c>
      <c r="Q495" s="349">
        <f>'цена(1,4 цк)'!O410</f>
        <v>0.79214688799999999</v>
      </c>
      <c r="R495" s="311">
        <f>'цена(1,4 цк)'!O441</f>
        <v>0.78905800100000012</v>
      </c>
      <c r="S495" s="311">
        <f>'цена(1,4 цк)'!O472</f>
        <v>0.77106658900000002</v>
      </c>
      <c r="T495" s="350">
        <f>'цена(1,4 цк)'!O503</f>
        <v>0.75648921000000002</v>
      </c>
    </row>
    <row r="496" spans="3:20" x14ac:dyDescent="0.2">
      <c r="C496" s="538"/>
      <c r="D496" s="345">
        <v>11</v>
      </c>
      <c r="E496" s="349">
        <f>'цена(1,4 цк)'!P38</f>
        <v>0.64988444800000011</v>
      </c>
      <c r="F496" s="311">
        <f>'цена(1,4 цк)'!P69</f>
        <v>0.64676449600000008</v>
      </c>
      <c r="G496" s="311">
        <f>'цена(1,4 цк)'!P100</f>
        <v>0.62859214400000007</v>
      </c>
      <c r="H496" s="350">
        <f>'цена(1,4 цк)'!P131</f>
        <v>0.61386816000000011</v>
      </c>
      <c r="I496" s="349">
        <f>'цена(1,4 цк)'!P162</f>
        <v>0.67432444800000002</v>
      </c>
      <c r="J496" s="311">
        <f>'цена(1,4 цк)'!P193</f>
        <v>0.67120449600000009</v>
      </c>
      <c r="K496" s="311">
        <f>'цена(1,4 цк)'!P224</f>
        <v>0.65303214399999998</v>
      </c>
      <c r="L496" s="350">
        <f>'цена(1,4 цк)'!P255</f>
        <v>0.63830816000000001</v>
      </c>
      <c r="M496" s="349">
        <f>'цена(1,4 цк)'!P286</f>
        <v>0.70285444800000008</v>
      </c>
      <c r="N496" s="311">
        <f>'цена(1,4 цк)'!P317</f>
        <v>0.69973449600000004</v>
      </c>
      <c r="O496" s="311">
        <f>'цена(1,4 цк)'!P348</f>
        <v>0.68156214400000004</v>
      </c>
      <c r="P496" s="356">
        <f>'цена(1,4 цк)'!P379</f>
        <v>0.66683816000000007</v>
      </c>
      <c r="Q496" s="349">
        <f>'цена(1,4 цк)'!P410</f>
        <v>0.79812444800000015</v>
      </c>
      <c r="R496" s="311">
        <f>'цена(1,4 цк)'!P441</f>
        <v>0.79500449600000012</v>
      </c>
      <c r="S496" s="311">
        <f>'цена(1,4 цк)'!P472</f>
        <v>0.77683214400000011</v>
      </c>
      <c r="T496" s="350">
        <f>'цена(1,4 цк)'!P503</f>
        <v>0.76210816000000015</v>
      </c>
    </row>
    <row r="497" spans="3:20" x14ac:dyDescent="0.2">
      <c r="C497" s="538"/>
      <c r="D497" s="345">
        <v>12</v>
      </c>
      <c r="E497" s="349">
        <f>'цена(1,4 цк)'!Q38</f>
        <v>0.6512006079999999</v>
      </c>
      <c r="F497" s="311">
        <f>'цена(1,4 цк)'!Q69</f>
        <v>0.6480738159999998</v>
      </c>
      <c r="G497" s="311">
        <f>'цена(1,4 цк)'!Q100</f>
        <v>0.6298616239999999</v>
      </c>
      <c r="H497" s="350">
        <f>'цена(1,4 цк)'!Q131</f>
        <v>0.61510535999999993</v>
      </c>
      <c r="I497" s="349">
        <f>'цена(1,4 цк)'!Q162</f>
        <v>0.67564060799999992</v>
      </c>
      <c r="J497" s="311">
        <f>'цена(1,4 цк)'!Q193</f>
        <v>0.67251381599999993</v>
      </c>
      <c r="K497" s="311">
        <f>'цена(1,4 цк)'!Q224</f>
        <v>0.65430162399999992</v>
      </c>
      <c r="L497" s="350">
        <f>'цена(1,4 цк)'!Q255</f>
        <v>0.63954535999999995</v>
      </c>
      <c r="M497" s="349">
        <f>'цена(1,4 цк)'!Q286</f>
        <v>0.70417060799999986</v>
      </c>
      <c r="N497" s="311">
        <f>'цена(1,4 цк)'!Q317</f>
        <v>0.70104381599999988</v>
      </c>
      <c r="O497" s="311">
        <f>'цена(1,4 цк)'!Q348</f>
        <v>0.68283162399999997</v>
      </c>
      <c r="P497" s="356">
        <f>'цена(1,4 цк)'!Q379</f>
        <v>0.6680753599999999</v>
      </c>
      <c r="Q497" s="349">
        <f>'цена(1,4 цк)'!Q410</f>
        <v>0.79944060799999983</v>
      </c>
      <c r="R497" s="311">
        <f>'цена(1,4 цк)'!Q441</f>
        <v>0.79631381599999984</v>
      </c>
      <c r="S497" s="311">
        <f>'цена(1,4 цк)'!Q472</f>
        <v>0.77810162399999994</v>
      </c>
      <c r="T497" s="350">
        <f>'цена(1,4 цк)'!Q503</f>
        <v>0.76334535999999986</v>
      </c>
    </row>
    <row r="498" spans="3:20" x14ac:dyDescent="0.2">
      <c r="C498" s="538"/>
      <c r="D498" s="345">
        <v>13</v>
      </c>
      <c r="E498" s="349">
        <f>'цена(1,4 цк)'!R38</f>
        <v>0.63190789599999997</v>
      </c>
      <c r="F498" s="311">
        <f>'цена(1,4 цк)'!R69</f>
        <v>0.62888136699999997</v>
      </c>
      <c r="G498" s="311">
        <f>'цена(1,4 цк)'!R100</f>
        <v>0.61125316299999999</v>
      </c>
      <c r="H498" s="350">
        <f>'цена(1,4 цк)'!R131</f>
        <v>0.59697007000000002</v>
      </c>
      <c r="I498" s="349">
        <f>'цена(1,4 цк)'!R162</f>
        <v>0.65634789599999999</v>
      </c>
      <c r="J498" s="311">
        <f>'цена(1,4 цк)'!R193</f>
        <v>0.65332136699999999</v>
      </c>
      <c r="K498" s="311">
        <f>'цена(1,4 цк)'!R224</f>
        <v>0.63569316300000001</v>
      </c>
      <c r="L498" s="350">
        <f>'цена(1,4 цк)'!R255</f>
        <v>0.62141007000000004</v>
      </c>
      <c r="M498" s="349">
        <f>'цена(1,4 цк)'!R286</f>
        <v>0.68487789599999993</v>
      </c>
      <c r="N498" s="311">
        <f>'цена(1,4 цк)'!R317</f>
        <v>0.68185136699999993</v>
      </c>
      <c r="O498" s="311">
        <f>'цена(1,4 цк)'!R348</f>
        <v>0.66422316299999995</v>
      </c>
      <c r="P498" s="356">
        <f>'цена(1,4 цк)'!R379</f>
        <v>0.64994006999999998</v>
      </c>
      <c r="Q498" s="349">
        <f>'цена(1,4 цк)'!R410</f>
        <v>0.7801478959999999</v>
      </c>
      <c r="R498" s="311">
        <f>'цена(1,4 цк)'!R441</f>
        <v>0.77712136700000001</v>
      </c>
      <c r="S498" s="311">
        <f>'цена(1,4 цк)'!R472</f>
        <v>0.75949316300000003</v>
      </c>
      <c r="T498" s="350">
        <f>'цена(1,4 цк)'!R503</f>
        <v>0.74521006999999995</v>
      </c>
    </row>
    <row r="499" spans="3:20" x14ac:dyDescent="0.2">
      <c r="C499" s="538"/>
      <c r="D499" s="345">
        <v>14</v>
      </c>
      <c r="E499" s="349">
        <f>'цена(1,4 цк)'!S38</f>
        <v>0.63964033599999992</v>
      </c>
      <c r="F499" s="311">
        <f>'цена(1,4 цк)'!S69</f>
        <v>0.63657362199999989</v>
      </c>
      <c r="G499" s="311">
        <f>'цена(1,4 цк)'!S100</f>
        <v>0.61871135799999988</v>
      </c>
      <c r="H499" s="350">
        <f>'цена(1,4 цк)'!S131</f>
        <v>0.60423861999999995</v>
      </c>
      <c r="I499" s="349">
        <f>'цена(1,4 цк)'!S162</f>
        <v>0.66408033599999994</v>
      </c>
      <c r="J499" s="311">
        <f>'цена(1,4 цк)'!S193</f>
        <v>0.66101362199999991</v>
      </c>
      <c r="K499" s="311">
        <f>'цена(1,4 цк)'!S224</f>
        <v>0.64315135800000001</v>
      </c>
      <c r="L499" s="350">
        <f>'цена(1,4 цк)'!S255</f>
        <v>0.62867862000000008</v>
      </c>
      <c r="M499" s="349">
        <f>'цена(1,4 цк)'!S286</f>
        <v>0.69261033599999999</v>
      </c>
      <c r="N499" s="311">
        <f>'цена(1,4 цк)'!S317</f>
        <v>0.68954362199999997</v>
      </c>
      <c r="O499" s="311">
        <f>'цена(1,4 цк)'!S348</f>
        <v>0.67168135799999995</v>
      </c>
      <c r="P499" s="356">
        <f>'цена(1,4 цк)'!S379</f>
        <v>0.65720862000000002</v>
      </c>
      <c r="Q499" s="349">
        <f>'цена(1,4 цк)'!S410</f>
        <v>0.78788033599999996</v>
      </c>
      <c r="R499" s="311">
        <f>'цена(1,4 цк)'!S441</f>
        <v>0.78481362199999993</v>
      </c>
      <c r="S499" s="311">
        <f>'цена(1,4 цк)'!S472</f>
        <v>0.76695135799999992</v>
      </c>
      <c r="T499" s="350">
        <f>'цена(1,4 цк)'!S503</f>
        <v>0.75247861999999999</v>
      </c>
    </row>
    <row r="500" spans="3:20" x14ac:dyDescent="0.2">
      <c r="C500" s="538"/>
      <c r="D500" s="345">
        <v>15</v>
      </c>
      <c r="E500" s="349">
        <f>'цена(1,4 цк)'!T38</f>
        <v>0.65846142400000007</v>
      </c>
      <c r="F500" s="311">
        <f>'цена(1,4 цк)'!T69</f>
        <v>0.65529689800000002</v>
      </c>
      <c r="G500" s="311">
        <f>'цена(1,4 цк)'!T100</f>
        <v>0.636864922</v>
      </c>
      <c r="H500" s="350">
        <f>'цена(1,4 цк)'!T131</f>
        <v>0.62193058000000012</v>
      </c>
      <c r="I500" s="349">
        <f>'цена(1,4 цк)'!T162</f>
        <v>0.68290142399999987</v>
      </c>
      <c r="J500" s="311">
        <f>'цена(1,4 цк)'!T193</f>
        <v>0.67973689800000003</v>
      </c>
      <c r="K500" s="311">
        <f>'цена(1,4 цк)'!T224</f>
        <v>0.66130492199999991</v>
      </c>
      <c r="L500" s="350">
        <f>'цена(1,4 цк)'!T255</f>
        <v>0.64637058000000003</v>
      </c>
      <c r="M500" s="349">
        <f>'цена(1,4 цк)'!T286</f>
        <v>0.71143142399999992</v>
      </c>
      <c r="N500" s="311">
        <f>'цена(1,4 цк)'!T317</f>
        <v>0.70826689799999998</v>
      </c>
      <c r="O500" s="311">
        <f>'цена(1,4 цк)'!T348</f>
        <v>0.68983492199999985</v>
      </c>
      <c r="P500" s="356">
        <f>'цена(1,4 цк)'!T379</f>
        <v>0.67490057999999997</v>
      </c>
      <c r="Q500" s="349">
        <f>'цена(1,4 цк)'!T410</f>
        <v>0.80670142400000011</v>
      </c>
      <c r="R500" s="311">
        <f>'цена(1,4 цк)'!T441</f>
        <v>0.80353689800000005</v>
      </c>
      <c r="S500" s="311">
        <f>'цена(1,4 цк)'!T472</f>
        <v>0.78510492200000004</v>
      </c>
      <c r="T500" s="350">
        <f>'цена(1,4 цк)'!T503</f>
        <v>0.77017058000000005</v>
      </c>
    </row>
    <row r="501" spans="3:20" x14ac:dyDescent="0.2">
      <c r="C501" s="538"/>
      <c r="D501" s="345">
        <v>16</v>
      </c>
      <c r="E501" s="349">
        <f>'цена(1,4 цк)'!U38</f>
        <v>0.67118430399999984</v>
      </c>
      <c r="F501" s="311">
        <f>'цена(1,4 цк)'!U69</f>
        <v>0.66795365799999995</v>
      </c>
      <c r="G501" s="311">
        <f>'цена(1,4 цк)'!U100</f>
        <v>0.64913656199999992</v>
      </c>
      <c r="H501" s="350">
        <f>'цена(1,4 цк)'!U131</f>
        <v>0.63389017999999997</v>
      </c>
      <c r="I501" s="349">
        <f>'цена(1,4 цк)'!U162</f>
        <v>0.69562430399999997</v>
      </c>
      <c r="J501" s="311">
        <f>'цена(1,4 цк)'!U193</f>
        <v>0.69239365799999997</v>
      </c>
      <c r="K501" s="311">
        <f>'цена(1,4 цк)'!U224</f>
        <v>0.67357656199999993</v>
      </c>
      <c r="L501" s="350">
        <f>'цена(1,4 цк)'!U255</f>
        <v>0.65833017999999999</v>
      </c>
      <c r="M501" s="349">
        <f>'цена(1,4 цк)'!U286</f>
        <v>0.72415430399999992</v>
      </c>
      <c r="N501" s="311">
        <f>'цена(1,4 цк)'!U317</f>
        <v>0.72092365799999991</v>
      </c>
      <c r="O501" s="311">
        <f>'цена(1,4 цк)'!U348</f>
        <v>0.70210656199999999</v>
      </c>
      <c r="P501" s="356">
        <f>'цена(1,4 цк)'!U379</f>
        <v>0.68686018000000004</v>
      </c>
      <c r="Q501" s="349">
        <f>'цена(1,4 цк)'!U410</f>
        <v>0.81942430399999988</v>
      </c>
      <c r="R501" s="311">
        <f>'цена(1,4 цк)'!U441</f>
        <v>0.81619365799999988</v>
      </c>
      <c r="S501" s="311">
        <f>'цена(1,4 цк)'!U472</f>
        <v>0.79737656199999996</v>
      </c>
      <c r="T501" s="350">
        <f>'цена(1,4 цк)'!U503</f>
        <v>0.78213018000000001</v>
      </c>
    </row>
    <row r="502" spans="3:20" x14ac:dyDescent="0.2">
      <c r="C502" s="538"/>
      <c r="D502" s="345">
        <v>17</v>
      </c>
      <c r="E502" s="349">
        <f>'цена(1,4 цк)'!V38</f>
        <v>0.66585385600000002</v>
      </c>
      <c r="F502" s="311">
        <f>'цена(1,4 цк)'!V69</f>
        <v>0.66265091200000004</v>
      </c>
      <c r="G502" s="311">
        <f>'цена(1,4 цк)'!V100</f>
        <v>0.64399516800000001</v>
      </c>
      <c r="H502" s="350">
        <f>'цена(1,4 цк)'!V131</f>
        <v>0.62887952000000003</v>
      </c>
      <c r="I502" s="349">
        <f>'цена(1,4 цк)'!V162</f>
        <v>0.69029385600000004</v>
      </c>
      <c r="J502" s="311">
        <f>'цена(1,4 цк)'!V193</f>
        <v>0.68709091200000005</v>
      </c>
      <c r="K502" s="311">
        <f>'цена(1,4 цк)'!V224</f>
        <v>0.66843516800000002</v>
      </c>
      <c r="L502" s="350">
        <f>'цена(1,4 цк)'!V255</f>
        <v>0.65331952000000004</v>
      </c>
      <c r="M502" s="349">
        <f>'цена(1,4 цк)'!V286</f>
        <v>0.71882385599999998</v>
      </c>
      <c r="N502" s="311">
        <f>'цена(1,4 цк)'!V317</f>
        <v>0.715620912</v>
      </c>
      <c r="O502" s="311">
        <f>'цена(1,4 цк)'!V348</f>
        <v>0.69696516799999997</v>
      </c>
      <c r="P502" s="356">
        <f>'цена(1,4 цк)'!V379</f>
        <v>0.68184951999999999</v>
      </c>
      <c r="Q502" s="349">
        <f>'цена(1,4 цк)'!V410</f>
        <v>0.81409385600000006</v>
      </c>
      <c r="R502" s="311">
        <f>'цена(1,4 цк)'!V441</f>
        <v>0.81089091200000007</v>
      </c>
      <c r="S502" s="311">
        <f>'цена(1,4 цк)'!V472</f>
        <v>0.79223516800000005</v>
      </c>
      <c r="T502" s="350">
        <f>'цена(1,4 цк)'!V503</f>
        <v>0.77711952000000006</v>
      </c>
    </row>
    <row r="503" spans="3:20" x14ac:dyDescent="0.2">
      <c r="C503" s="538"/>
      <c r="D503" s="345">
        <v>18</v>
      </c>
      <c r="E503" s="349">
        <f>'цена(1,4 цк)'!W38</f>
        <v>0.64928120799999989</v>
      </c>
      <c r="F503" s="311">
        <f>'цена(1,4 цк)'!W69</f>
        <v>0.64616439099999989</v>
      </c>
      <c r="G503" s="311">
        <f>'цена(1,4 цк)'!W100</f>
        <v>0.62801029899999994</v>
      </c>
      <c r="H503" s="350">
        <f>'цена(1,4 цк)'!W131</f>
        <v>0.61330110999999987</v>
      </c>
      <c r="I503" s="349">
        <f>'цена(1,4 цк)'!W162</f>
        <v>0.6737212079999999</v>
      </c>
      <c r="J503" s="311">
        <f>'цена(1,4 цк)'!W193</f>
        <v>0.67060439099999991</v>
      </c>
      <c r="K503" s="311">
        <f>'цена(1,4 цк)'!W224</f>
        <v>0.65245029899999996</v>
      </c>
      <c r="L503" s="350">
        <f>'цена(1,4 цк)'!W255</f>
        <v>0.63774110999999989</v>
      </c>
      <c r="M503" s="349">
        <f>'цена(1,4 цк)'!W286</f>
        <v>0.70225120799999996</v>
      </c>
      <c r="N503" s="311">
        <f>'цена(1,4 цк)'!W317</f>
        <v>0.69913439099999997</v>
      </c>
      <c r="O503" s="311">
        <f>'цена(1,4 цк)'!W348</f>
        <v>0.6809802989999999</v>
      </c>
      <c r="P503" s="356">
        <f>'цена(1,4 цк)'!W379</f>
        <v>0.66627110999999994</v>
      </c>
      <c r="Q503" s="349">
        <f>'цена(1,4 цк)'!W410</f>
        <v>0.79752120799999993</v>
      </c>
      <c r="R503" s="311">
        <f>'цена(1,4 цк)'!W441</f>
        <v>0.79440439099999993</v>
      </c>
      <c r="S503" s="311">
        <f>'цена(1,4 цк)'!W472</f>
        <v>0.77625029899999998</v>
      </c>
      <c r="T503" s="350">
        <f>'цена(1,4 цк)'!W503</f>
        <v>0.76154110999999991</v>
      </c>
    </row>
    <row r="504" spans="3:20" x14ac:dyDescent="0.2">
      <c r="C504" s="538"/>
      <c r="D504" s="345">
        <v>19</v>
      </c>
      <c r="E504" s="349">
        <f>'цена(1,4 цк)'!X38</f>
        <v>0.62720262400000004</v>
      </c>
      <c r="F504" s="311">
        <f>'цена(1,4 цк)'!X69</f>
        <v>0.62420054800000002</v>
      </c>
      <c r="G504" s="311">
        <f>'цена(1,4 цк)'!X100</f>
        <v>0.60671477200000001</v>
      </c>
      <c r="H504" s="350">
        <f>'цена(1,4 цк)'!X131</f>
        <v>0.59254708</v>
      </c>
      <c r="I504" s="349">
        <f>'цена(1,4 цк)'!X162</f>
        <v>0.65164262399999995</v>
      </c>
      <c r="J504" s="311">
        <f>'цена(1,4 цк)'!X193</f>
        <v>0.64864054799999993</v>
      </c>
      <c r="K504" s="311">
        <f>'цена(1,4 цк)'!X224</f>
        <v>0.63115477200000003</v>
      </c>
      <c r="L504" s="350">
        <f>'цена(1,4 цк)'!X255</f>
        <v>0.61698708000000002</v>
      </c>
      <c r="M504" s="349">
        <f>'цена(1,4 цк)'!X286</f>
        <v>0.68017262399999989</v>
      </c>
      <c r="N504" s="311">
        <f>'цена(1,4 цк)'!X317</f>
        <v>0.67717054799999998</v>
      </c>
      <c r="O504" s="311">
        <f>'цена(1,4 цк)'!X348</f>
        <v>0.65968477199999997</v>
      </c>
      <c r="P504" s="356">
        <f>'цена(1,4 цк)'!X379</f>
        <v>0.64551707999999997</v>
      </c>
      <c r="Q504" s="349">
        <f>'цена(1,4 цк)'!X410</f>
        <v>0.77544262399999997</v>
      </c>
      <c r="R504" s="311">
        <f>'цена(1,4 цк)'!X441</f>
        <v>0.77244054800000006</v>
      </c>
      <c r="S504" s="311">
        <f>'цена(1,4 цк)'!X472</f>
        <v>0.75495477200000005</v>
      </c>
      <c r="T504" s="350">
        <f>'цена(1,4 цк)'!X503</f>
        <v>0.74078708000000004</v>
      </c>
    </row>
    <row r="505" spans="3:20" x14ac:dyDescent="0.2">
      <c r="C505" s="538"/>
      <c r="D505" s="345">
        <v>20</v>
      </c>
      <c r="E505" s="349">
        <f>'цена(1,4 цк)'!Y38</f>
        <v>0.63321308800000009</v>
      </c>
      <c r="F505" s="311">
        <f>'цена(1,4 цк)'!Y69</f>
        <v>0.63017977600000008</v>
      </c>
      <c r="G505" s="311">
        <f>'цена(1,4 цк)'!Y100</f>
        <v>0.61251206400000002</v>
      </c>
      <c r="H505" s="350">
        <f>'цена(1,4 цк)'!Y131</f>
        <v>0.59819696</v>
      </c>
      <c r="I505" s="349">
        <f>'цена(1,4 цк)'!Y162</f>
        <v>0.657653088</v>
      </c>
      <c r="J505" s="311">
        <f>'цена(1,4 цк)'!Y193</f>
        <v>0.65461977599999999</v>
      </c>
      <c r="K505" s="311">
        <f>'цена(1,4 цк)'!Y224</f>
        <v>0.63695206399999993</v>
      </c>
      <c r="L505" s="350">
        <f>'цена(1,4 цк)'!Y255</f>
        <v>0.62263695999999991</v>
      </c>
      <c r="M505" s="349">
        <f>'цена(1,4 цк)'!Y286</f>
        <v>0.68618308800000005</v>
      </c>
      <c r="N505" s="311">
        <f>'цена(1,4 цк)'!Y317</f>
        <v>0.68314977599999993</v>
      </c>
      <c r="O505" s="311">
        <f>'цена(1,4 цк)'!Y348</f>
        <v>0.66548206399999987</v>
      </c>
      <c r="P505" s="356">
        <f>'цена(1,4 цк)'!Y379</f>
        <v>0.65116695999999985</v>
      </c>
      <c r="Q505" s="349">
        <f>'цена(1,4 цк)'!Y410</f>
        <v>0.78145308800000013</v>
      </c>
      <c r="R505" s="311">
        <f>'цена(1,4 цк)'!Y441</f>
        <v>0.77841977600000012</v>
      </c>
      <c r="S505" s="311">
        <f>'цена(1,4 цк)'!Y472</f>
        <v>0.76075206400000006</v>
      </c>
      <c r="T505" s="350">
        <f>'цена(1,4 цк)'!Y503</f>
        <v>0.74643696000000004</v>
      </c>
    </row>
    <row r="506" spans="3:20" x14ac:dyDescent="0.2">
      <c r="C506" s="538"/>
      <c r="D506" s="345">
        <v>21</v>
      </c>
      <c r="E506" s="349">
        <f>'цена(1,4 цк)'!Z38</f>
        <v>0.64295267199999995</v>
      </c>
      <c r="F506" s="311">
        <f>'цена(1,4 цк)'!Z69</f>
        <v>0.63986874399999993</v>
      </c>
      <c r="G506" s="311">
        <f>'цена(1,4 цк)'!Z100</f>
        <v>0.62190621599999996</v>
      </c>
      <c r="H506" s="350">
        <f>'цена(1,4 цк)'!Z131</f>
        <v>0.60735223999999999</v>
      </c>
      <c r="I506" s="349">
        <f>'цена(1,4 цк)'!Z162</f>
        <v>0.66739267199999996</v>
      </c>
      <c r="J506" s="311">
        <f>'цена(1,4 цк)'!Z193</f>
        <v>0.66430874399999995</v>
      </c>
      <c r="K506" s="311">
        <f>'цена(1,4 цк)'!Z224</f>
        <v>0.64634621599999997</v>
      </c>
      <c r="L506" s="350">
        <f>'цена(1,4 цк)'!Z255</f>
        <v>0.63179224</v>
      </c>
      <c r="M506" s="349">
        <f>'цена(1,4 цк)'!Z286</f>
        <v>0.69592267199999991</v>
      </c>
      <c r="N506" s="311">
        <f>'цена(1,4 цк)'!Z317</f>
        <v>0.6928387439999999</v>
      </c>
      <c r="O506" s="311">
        <f>'цена(1,4 цк)'!Z348</f>
        <v>0.67487621600000003</v>
      </c>
      <c r="P506" s="356">
        <f>'цена(1,4 цк)'!Z379</f>
        <v>0.66032223999999995</v>
      </c>
      <c r="Q506" s="349">
        <f>'цена(1,4 цк)'!Z410</f>
        <v>0.79119267199999987</v>
      </c>
      <c r="R506" s="311">
        <f>'цена(1,4 цк)'!Z441</f>
        <v>0.78810874399999986</v>
      </c>
      <c r="S506" s="311">
        <f>'цена(1,4 цк)'!Z472</f>
        <v>0.77014621599999999</v>
      </c>
      <c r="T506" s="350">
        <f>'цена(1,4 цк)'!Z503</f>
        <v>0.75559223999999992</v>
      </c>
    </row>
    <row r="507" spans="3:20" x14ac:dyDescent="0.2">
      <c r="C507" s="538"/>
      <c r="D507" s="345">
        <v>22</v>
      </c>
      <c r="E507" s="349">
        <f>'цена(1,4 цк)'!AA38</f>
        <v>0.64478432799999996</v>
      </c>
      <c r="F507" s="311">
        <f>'цена(1,4 цк)'!AA69</f>
        <v>0.64169088099999994</v>
      </c>
      <c r="G507" s="311">
        <f>'цена(1,4 цк)'!AA100</f>
        <v>0.62367290900000005</v>
      </c>
      <c r="H507" s="350">
        <f>'цена(1,4 цк)'!AA131</f>
        <v>0.60907401000000005</v>
      </c>
      <c r="I507" s="349">
        <f>'цена(1,4 цк)'!AA162</f>
        <v>0.66922432799999998</v>
      </c>
      <c r="J507" s="311">
        <f>'цена(1,4 цк)'!AA193</f>
        <v>0.66613088100000006</v>
      </c>
      <c r="K507" s="311">
        <f>'цена(1,4 цк)'!AA224</f>
        <v>0.64811290900000007</v>
      </c>
      <c r="L507" s="350">
        <f>'цена(1,4 цк)'!AA255</f>
        <v>0.63351401000000007</v>
      </c>
      <c r="M507" s="349">
        <f>'цена(1,4 цк)'!AA286</f>
        <v>0.69775432800000003</v>
      </c>
      <c r="N507" s="311">
        <f>'цена(1,4 цк)'!AA317</f>
        <v>0.69466088100000001</v>
      </c>
      <c r="O507" s="311">
        <f>'цена(1,4 цк)'!AA348</f>
        <v>0.67664290900000001</v>
      </c>
      <c r="P507" s="356">
        <f>'цена(1,4 цк)'!AA379</f>
        <v>0.66204401000000002</v>
      </c>
      <c r="Q507" s="349">
        <f>'цена(1,4 цк)'!AA410</f>
        <v>0.793024328</v>
      </c>
      <c r="R507" s="311">
        <f>'цена(1,4 цк)'!AA441</f>
        <v>0.78993088099999997</v>
      </c>
      <c r="S507" s="311">
        <f>'цена(1,4 цк)'!AA472</f>
        <v>0.77191290899999998</v>
      </c>
      <c r="T507" s="350">
        <f>'цена(1,4 цк)'!AA503</f>
        <v>0.75731401000000009</v>
      </c>
    </row>
    <row r="508" spans="3:20" ht="13.5" thickBot="1" x14ac:dyDescent="0.25">
      <c r="C508" s="539"/>
      <c r="D508" s="346">
        <v>23</v>
      </c>
      <c r="E508" s="351">
        <f>'цена(1,4 цк)'!AB38</f>
        <v>0.61315261600000004</v>
      </c>
      <c r="F508" s="314">
        <f>'цена(1,4 цк)'!AB69</f>
        <v>0.61022355700000008</v>
      </c>
      <c r="G508" s="314">
        <f>'цена(1,4 цк)'!AB100</f>
        <v>0.59316307300000004</v>
      </c>
      <c r="H508" s="352">
        <f>'цена(1,4 цк)'!AB131</f>
        <v>0.57933997000000015</v>
      </c>
      <c r="I508" s="351">
        <f>'цена(1,4 цк)'!AB162</f>
        <v>0.63759261600000006</v>
      </c>
      <c r="J508" s="314">
        <f>'цена(1,4 цк)'!AB193</f>
        <v>0.6346635570000001</v>
      </c>
      <c r="K508" s="314">
        <f>'цена(1,4 цк)'!AB224</f>
        <v>0.61760307299999995</v>
      </c>
      <c r="L508" s="352">
        <f>'цена(1,4 цк)'!AB255</f>
        <v>0.60377997000000005</v>
      </c>
      <c r="M508" s="351">
        <f>'цена(1,4 цк)'!AB286</f>
        <v>0.666122616</v>
      </c>
      <c r="N508" s="314">
        <f>'цена(1,4 цк)'!AB317</f>
        <v>0.66319355700000004</v>
      </c>
      <c r="O508" s="314">
        <f>'цена(1,4 цк)'!AB348</f>
        <v>0.646133073</v>
      </c>
      <c r="P508" s="357">
        <f>'цена(1,4 цк)'!AB379</f>
        <v>0.63230997</v>
      </c>
      <c r="Q508" s="351">
        <f>'цена(1,4 цк)'!AB410</f>
        <v>0.76139261600000008</v>
      </c>
      <c r="R508" s="314">
        <f>'цена(1,4 цк)'!AB441</f>
        <v>0.75846355700000001</v>
      </c>
      <c r="S508" s="314">
        <f>'цена(1,4 цк)'!AB472</f>
        <v>0.74140307300000008</v>
      </c>
      <c r="T508" s="352">
        <f>'цена(1,4 цк)'!AB503</f>
        <v>0.72757997000000008</v>
      </c>
    </row>
    <row r="509" spans="3:20" x14ac:dyDescent="0.2">
      <c r="C509" s="537">
        <v>22</v>
      </c>
      <c r="D509" s="344">
        <v>0</v>
      </c>
      <c r="E509" s="347">
        <f>'цена(1,4 цк)'!E39</f>
        <v>0.75665792799999998</v>
      </c>
      <c r="F509" s="313">
        <f>'цена(1,4 цк)'!E70</f>
        <v>0.752983081</v>
      </c>
      <c r="G509" s="313">
        <f>'цена(1,4 цк)'!E101</f>
        <v>0.73157870899999999</v>
      </c>
      <c r="H509" s="348">
        <f>'цена(1,4 цк)'!E132</f>
        <v>0.71423600999999992</v>
      </c>
      <c r="I509" s="347">
        <f>'цена(1,4 цк)'!E163</f>
        <v>0.781097928</v>
      </c>
      <c r="J509" s="313">
        <f>'цена(1,4 цк)'!E194</f>
        <v>0.77742308100000002</v>
      </c>
      <c r="K509" s="313">
        <f>'цена(1,4 цк)'!E225</f>
        <v>0.75601870900000001</v>
      </c>
      <c r="L509" s="348">
        <f>'цена(1,4 цк)'!E256</f>
        <v>0.73867601000000005</v>
      </c>
      <c r="M509" s="347">
        <f>'цена(1,4 цк)'!E287</f>
        <v>0.80962792800000005</v>
      </c>
      <c r="N509" s="313">
        <f>'цена(1,4 цк)'!E318</f>
        <v>0.80595308099999996</v>
      </c>
      <c r="O509" s="313">
        <f>'цена(1,4 цк)'!E349</f>
        <v>0.78454870900000007</v>
      </c>
      <c r="P509" s="358">
        <f>'цена(1,4 цк)'!E380</f>
        <v>0.76720600999999999</v>
      </c>
      <c r="Q509" s="353">
        <f>'цена(1,4 цк)'!E411</f>
        <v>0.90489792800000002</v>
      </c>
      <c r="R509" s="354">
        <f>'цена(1,4 цк)'!E442</f>
        <v>0.90122308099999993</v>
      </c>
      <c r="S509" s="354">
        <f>'цена(1,4 цк)'!E473</f>
        <v>0.87981870900000003</v>
      </c>
      <c r="T509" s="355">
        <f>'цена(1,4 цк)'!E504</f>
        <v>0.86247600999999996</v>
      </c>
    </row>
    <row r="510" spans="3:20" x14ac:dyDescent="0.2">
      <c r="C510" s="538"/>
      <c r="D510" s="345">
        <v>1</v>
      </c>
      <c r="E510" s="349">
        <f>'цена(1,4 цк)'!F39</f>
        <v>0.732276064</v>
      </c>
      <c r="F510" s="311">
        <f>'цена(1,4 цк)'!F70</f>
        <v>0.72872792799999997</v>
      </c>
      <c r="G510" s="311">
        <f>'цена(1,4 цк)'!F101</f>
        <v>0.70806159200000007</v>
      </c>
      <c r="H510" s="350">
        <f>'цена(1,4 цк)'!F132</f>
        <v>0.69131688000000002</v>
      </c>
      <c r="I510" s="349">
        <f>'цена(1,4 цк)'!F163</f>
        <v>0.75671606400000002</v>
      </c>
      <c r="J510" s="311">
        <f>'цена(1,4 цк)'!F194</f>
        <v>0.7531679280000001</v>
      </c>
      <c r="K510" s="311">
        <f>'цена(1,4 цк)'!F225</f>
        <v>0.73250159200000009</v>
      </c>
      <c r="L510" s="350">
        <f>'цена(1,4 цк)'!F256</f>
        <v>0.71575688000000004</v>
      </c>
      <c r="M510" s="349">
        <f>'цена(1,4 цк)'!F287</f>
        <v>0.78524606400000008</v>
      </c>
      <c r="N510" s="311">
        <f>'цена(1,4 цк)'!F318</f>
        <v>0.78169792800000004</v>
      </c>
      <c r="O510" s="311">
        <f>'цена(1,4 цк)'!F349</f>
        <v>0.76103159200000003</v>
      </c>
      <c r="P510" s="356">
        <f>'цена(1,4 цк)'!F380</f>
        <v>0.74428687999999998</v>
      </c>
      <c r="Q510" s="349">
        <f>'цена(1,4 цк)'!F411</f>
        <v>0.88051606400000004</v>
      </c>
      <c r="R510" s="311">
        <f>'цена(1,4 цк)'!F442</f>
        <v>0.87696792800000001</v>
      </c>
      <c r="S510" s="311">
        <f>'цена(1,4 цк)'!F473</f>
        <v>0.856301592</v>
      </c>
      <c r="T510" s="350">
        <f>'цена(1,4 цк)'!F504</f>
        <v>0.83955687999999995</v>
      </c>
    </row>
    <row r="511" spans="3:20" x14ac:dyDescent="0.2">
      <c r="C511" s="538"/>
      <c r="D511" s="345">
        <v>2</v>
      </c>
      <c r="E511" s="349">
        <f>'цена(1,4 цк)'!G39</f>
        <v>0.73744199200000005</v>
      </c>
      <c r="F511" s="311">
        <f>'цена(1,4 цк)'!G70</f>
        <v>0.73386700900000001</v>
      </c>
      <c r="G511" s="311">
        <f>'цена(1,4 цк)'!G101</f>
        <v>0.71304430100000005</v>
      </c>
      <c r="H511" s="350">
        <f>'цена(1,4 цк)'!G132</f>
        <v>0.69617289000000004</v>
      </c>
      <c r="I511" s="349">
        <f>'цена(1,4 цк)'!G163</f>
        <v>0.76188199200000006</v>
      </c>
      <c r="J511" s="311">
        <f>'цена(1,4 цк)'!G194</f>
        <v>0.75830700900000014</v>
      </c>
      <c r="K511" s="311">
        <f>'цена(1,4 цк)'!G225</f>
        <v>0.73748430100000006</v>
      </c>
      <c r="L511" s="350">
        <f>'цена(1,4 цк)'!G256</f>
        <v>0.72061289000000006</v>
      </c>
      <c r="M511" s="349">
        <f>'цена(1,4 цк)'!G287</f>
        <v>0.79041199200000001</v>
      </c>
      <c r="N511" s="311">
        <f>'цена(1,4 цк)'!G318</f>
        <v>0.78683700900000009</v>
      </c>
      <c r="O511" s="311">
        <f>'цена(1,4 цк)'!G349</f>
        <v>0.76601430100000001</v>
      </c>
      <c r="P511" s="356">
        <f>'цена(1,4 цк)'!G380</f>
        <v>0.74914289000000012</v>
      </c>
      <c r="Q511" s="349">
        <f>'цена(1,4 цк)'!G411</f>
        <v>0.88568199200000008</v>
      </c>
      <c r="R511" s="311">
        <f>'цена(1,4 цк)'!G442</f>
        <v>0.88210700900000005</v>
      </c>
      <c r="S511" s="311">
        <f>'цена(1,4 цк)'!G473</f>
        <v>0.86128430099999997</v>
      </c>
      <c r="T511" s="350">
        <f>'цена(1,4 цк)'!G504</f>
        <v>0.84441289000000008</v>
      </c>
    </row>
    <row r="512" spans="3:20" x14ac:dyDescent="0.2">
      <c r="C512" s="538"/>
      <c r="D512" s="345">
        <v>3</v>
      </c>
      <c r="E512" s="349">
        <f>'цена(1,4 цк)'!H39</f>
        <v>0.72054030399999991</v>
      </c>
      <c r="F512" s="311">
        <f>'цена(1,4 цк)'!H70</f>
        <v>0.71705315799999991</v>
      </c>
      <c r="G512" s="311">
        <f>'цена(1,4 цк)'!H101</f>
        <v>0.69674206199999988</v>
      </c>
      <c r="H512" s="350">
        <f>'цена(1,4 цк)'!H132</f>
        <v>0.68028517999999993</v>
      </c>
      <c r="I512" s="349">
        <f>'цена(1,4 цк)'!H163</f>
        <v>0.74498030399999993</v>
      </c>
      <c r="J512" s="311">
        <f>'цена(1,4 цк)'!H194</f>
        <v>0.74149315800000004</v>
      </c>
      <c r="K512" s="311">
        <f>'цена(1,4 цк)'!H225</f>
        <v>0.72118206200000001</v>
      </c>
      <c r="L512" s="350">
        <f>'цена(1,4 цк)'!H256</f>
        <v>0.70472518000000006</v>
      </c>
      <c r="M512" s="349">
        <f>'цена(1,4 цк)'!H287</f>
        <v>0.77351030399999987</v>
      </c>
      <c r="N512" s="311">
        <f>'цена(1,4 цк)'!H318</f>
        <v>0.77002315799999999</v>
      </c>
      <c r="O512" s="311">
        <f>'цена(1,4 цк)'!H349</f>
        <v>0.74971206199999996</v>
      </c>
      <c r="P512" s="356">
        <f>'цена(1,4 цк)'!H380</f>
        <v>0.73325518000000001</v>
      </c>
      <c r="Q512" s="349">
        <f>'цена(1,4 цк)'!H411</f>
        <v>0.86878030399999984</v>
      </c>
      <c r="R512" s="311">
        <f>'цена(1,4 цк)'!H442</f>
        <v>0.86529315799999995</v>
      </c>
      <c r="S512" s="311">
        <f>'цена(1,4 цк)'!H473</f>
        <v>0.84498206199999992</v>
      </c>
      <c r="T512" s="350">
        <f>'цена(1,4 цк)'!H504</f>
        <v>0.82852517999999997</v>
      </c>
    </row>
    <row r="513" spans="3:20" x14ac:dyDescent="0.2">
      <c r="C513" s="538"/>
      <c r="D513" s="345">
        <v>4</v>
      </c>
      <c r="E513" s="349">
        <f>'цена(1,4 цк)'!I39</f>
        <v>0.773449936</v>
      </c>
      <c r="F513" s="311">
        <f>'цена(1,4 цк)'!I70</f>
        <v>0.76968782199999997</v>
      </c>
      <c r="G513" s="311">
        <f>'цена(1,4 цк)'!I101</f>
        <v>0.74777515799999994</v>
      </c>
      <c r="H513" s="350">
        <f>'цена(1,4 цк)'!I132</f>
        <v>0.7300206199999999</v>
      </c>
      <c r="I513" s="349">
        <f>'цена(1,4 цк)'!I163</f>
        <v>0.79788993600000002</v>
      </c>
      <c r="J513" s="311">
        <f>'цена(1,4 цк)'!I194</f>
        <v>0.79412782199999998</v>
      </c>
      <c r="K513" s="311">
        <f>'цена(1,4 цк)'!I225</f>
        <v>0.77221515799999996</v>
      </c>
      <c r="L513" s="350">
        <f>'цена(1,4 цк)'!I256</f>
        <v>0.75446061999999992</v>
      </c>
      <c r="M513" s="349">
        <f>'цена(1,4 цк)'!I287</f>
        <v>0.82641993599999997</v>
      </c>
      <c r="N513" s="311">
        <f>'цена(1,4 цк)'!I318</f>
        <v>0.82265782200000004</v>
      </c>
      <c r="O513" s="311">
        <f>'цена(1,4 цк)'!I349</f>
        <v>0.8007451579999999</v>
      </c>
      <c r="P513" s="356">
        <f>'цена(1,4 цк)'!I380</f>
        <v>0.78299061999999997</v>
      </c>
      <c r="Q513" s="349">
        <f>'цена(1,4 цк)'!I411</f>
        <v>0.92168993600000004</v>
      </c>
      <c r="R513" s="311">
        <f>'цена(1,4 цк)'!I442</f>
        <v>0.917927822</v>
      </c>
      <c r="S513" s="311">
        <f>'цена(1,4 цк)'!I473</f>
        <v>0.89601515799999998</v>
      </c>
      <c r="T513" s="350">
        <f>'цена(1,4 цк)'!I504</f>
        <v>0.87826061999999994</v>
      </c>
    </row>
    <row r="514" spans="3:20" x14ac:dyDescent="0.2">
      <c r="C514" s="538"/>
      <c r="D514" s="345">
        <v>5</v>
      </c>
      <c r="E514" s="349">
        <f>'цена(1,4 цк)'!J39</f>
        <v>0.76413810399999993</v>
      </c>
      <c r="F514" s="311">
        <f>'цена(1,4 цк)'!J70</f>
        <v>0.76042438299999993</v>
      </c>
      <c r="G514" s="311">
        <f>'цена(1,4 цк)'!J101</f>
        <v>0.73879358699999986</v>
      </c>
      <c r="H514" s="350">
        <f>'цена(1,4 цк)'!J132</f>
        <v>0.72126743000000004</v>
      </c>
      <c r="I514" s="349">
        <f>'цена(1,4 цк)'!J163</f>
        <v>0.78857810399999995</v>
      </c>
      <c r="J514" s="311">
        <f>'цена(1,4 цк)'!J194</f>
        <v>0.78486438299999994</v>
      </c>
      <c r="K514" s="311">
        <f>'цена(1,4 цк)'!J225</f>
        <v>0.76323358699999999</v>
      </c>
      <c r="L514" s="350">
        <f>'цена(1,4 цк)'!J256</f>
        <v>0.74570743000000006</v>
      </c>
      <c r="M514" s="349">
        <f>'цена(1,4 цк)'!J287</f>
        <v>0.81710810399999989</v>
      </c>
      <c r="N514" s="311">
        <f>'цена(1,4 цк)'!J318</f>
        <v>0.813394383</v>
      </c>
      <c r="O514" s="311">
        <f>'цена(1,4 цк)'!J349</f>
        <v>0.79176358699999994</v>
      </c>
      <c r="P514" s="356">
        <f>'цена(1,4 цк)'!J380</f>
        <v>0.77423743</v>
      </c>
      <c r="Q514" s="349">
        <f>'цена(1,4 цк)'!J411</f>
        <v>0.91237810399999986</v>
      </c>
      <c r="R514" s="311">
        <f>'цена(1,4 цк)'!J442</f>
        <v>0.90866438299999996</v>
      </c>
      <c r="S514" s="311">
        <f>'цена(1,4 цк)'!J473</f>
        <v>0.8870335869999999</v>
      </c>
      <c r="T514" s="350">
        <f>'цена(1,4 цк)'!J504</f>
        <v>0.86950742999999997</v>
      </c>
    </row>
    <row r="515" spans="3:20" x14ac:dyDescent="0.2">
      <c r="C515" s="538"/>
      <c r="D515" s="345">
        <v>6</v>
      </c>
      <c r="E515" s="349">
        <f>'цена(1,4 цк)'!K39</f>
        <v>0.77102600799999998</v>
      </c>
      <c r="F515" s="311">
        <f>'цена(1,4 цк)'!K70</f>
        <v>0.76727649099999984</v>
      </c>
      <c r="G515" s="311">
        <f>'цена(1,4 цк)'!K101</f>
        <v>0.74543719899999994</v>
      </c>
      <c r="H515" s="350">
        <f>'цена(1,4 цк)'!K132</f>
        <v>0.72774210999999989</v>
      </c>
      <c r="I515" s="349">
        <f>'цена(1,4 цк)'!K163</f>
        <v>0.795466008</v>
      </c>
      <c r="J515" s="311">
        <f>'цена(1,4 цк)'!K194</f>
        <v>0.79171649099999986</v>
      </c>
      <c r="K515" s="311">
        <f>'цена(1,4 цк)'!K225</f>
        <v>0.76987719900000007</v>
      </c>
      <c r="L515" s="350">
        <f>'цена(1,4 цк)'!K256</f>
        <v>0.75218211000000001</v>
      </c>
      <c r="M515" s="349">
        <f>'цена(1,4 цк)'!K287</f>
        <v>0.82399600799999995</v>
      </c>
      <c r="N515" s="311">
        <f>'цена(1,4 цк)'!K318</f>
        <v>0.82024649099999991</v>
      </c>
      <c r="O515" s="311">
        <f>'цена(1,4 цк)'!K349</f>
        <v>0.79840719900000001</v>
      </c>
      <c r="P515" s="356">
        <f>'цена(1,4 цк)'!K380</f>
        <v>0.78071210999999996</v>
      </c>
      <c r="Q515" s="349">
        <f>'цена(1,4 цк)'!K411</f>
        <v>0.91926600799999991</v>
      </c>
      <c r="R515" s="311">
        <f>'цена(1,4 цк)'!K442</f>
        <v>0.91551649099999988</v>
      </c>
      <c r="S515" s="311">
        <f>'цена(1,4 цк)'!K473</f>
        <v>0.89367719899999998</v>
      </c>
      <c r="T515" s="350">
        <f>'цена(1,4 цк)'!K504</f>
        <v>0.87598210999999992</v>
      </c>
    </row>
    <row r="516" spans="3:20" x14ac:dyDescent="0.2">
      <c r="C516" s="538"/>
      <c r="D516" s="345">
        <v>7</v>
      </c>
      <c r="E516" s="349">
        <f>'цена(1,4 цк)'!L39</f>
        <v>0.75998123200000001</v>
      </c>
      <c r="F516" s="311">
        <f>'цена(1,4 цк)'!L70</f>
        <v>0.75628911399999987</v>
      </c>
      <c r="G516" s="311">
        <f>'цена(1,4 цк)'!L101</f>
        <v>0.73478414599999997</v>
      </c>
      <c r="H516" s="350">
        <f>'цена(1,4 цк)'!L132</f>
        <v>0.71735993999999992</v>
      </c>
      <c r="I516" s="349">
        <f>'цена(1,4 цк)'!L163</f>
        <v>0.78442123200000002</v>
      </c>
      <c r="J516" s="311">
        <f>'цена(1,4 цк)'!L194</f>
        <v>0.780729114</v>
      </c>
      <c r="K516" s="311">
        <f>'цена(1,4 цк)'!L225</f>
        <v>0.75922414599999999</v>
      </c>
      <c r="L516" s="350">
        <f>'цена(1,4 цк)'!L256</f>
        <v>0.74179994000000005</v>
      </c>
      <c r="M516" s="349">
        <f>'цена(1,4 цк)'!L287</f>
        <v>0.81295123199999997</v>
      </c>
      <c r="N516" s="311">
        <f>'цена(1,4 цк)'!L318</f>
        <v>0.80925911399999995</v>
      </c>
      <c r="O516" s="311">
        <f>'цена(1,4 цк)'!L349</f>
        <v>0.78775414600000004</v>
      </c>
      <c r="P516" s="356">
        <f>'цена(1,4 цк)'!L380</f>
        <v>0.77032993999999999</v>
      </c>
      <c r="Q516" s="349">
        <f>'цена(1,4 цк)'!L411</f>
        <v>0.90822123199999993</v>
      </c>
      <c r="R516" s="311">
        <f>'цена(1,4 цк)'!L442</f>
        <v>0.90452911399999991</v>
      </c>
      <c r="S516" s="311">
        <f>'цена(1,4 цк)'!L473</f>
        <v>0.88302414600000001</v>
      </c>
      <c r="T516" s="350">
        <f>'цена(1,4 цк)'!L504</f>
        <v>0.86559993999999996</v>
      </c>
    </row>
    <row r="517" spans="3:20" x14ac:dyDescent="0.2">
      <c r="C517" s="538"/>
      <c r="D517" s="345">
        <v>8</v>
      </c>
      <c r="E517" s="349">
        <f>'цена(1,4 цк)'!M39</f>
        <v>0.77434931200000001</v>
      </c>
      <c r="F517" s="311">
        <f>'цена(1,4 цк)'!M70</f>
        <v>0.77058252400000016</v>
      </c>
      <c r="G517" s="311">
        <f>'цена(1,4 цк)'!M101</f>
        <v>0.74864263600000014</v>
      </c>
      <c r="H517" s="350">
        <f>'цена(1,4 цк)'!M132</f>
        <v>0.73086604000000011</v>
      </c>
      <c r="I517" s="349">
        <f>'цена(1,4 цк)'!M163</f>
        <v>0.79878931200000014</v>
      </c>
      <c r="J517" s="311">
        <f>'цена(1,4 цк)'!M194</f>
        <v>0.79502252400000006</v>
      </c>
      <c r="K517" s="311">
        <f>'цена(1,4 цк)'!M225</f>
        <v>0.77308263600000005</v>
      </c>
      <c r="L517" s="350">
        <f>'цена(1,4 цк)'!M256</f>
        <v>0.75530604000000001</v>
      </c>
      <c r="M517" s="349">
        <f>'цена(1,4 цк)'!M287</f>
        <v>0.82731931200000008</v>
      </c>
      <c r="N517" s="311">
        <f>'цена(1,4 цк)'!M318</f>
        <v>0.82355252400000001</v>
      </c>
      <c r="O517" s="311">
        <f>'цена(1,4 цк)'!M349</f>
        <v>0.8016126360000001</v>
      </c>
      <c r="P517" s="356">
        <f>'цена(1,4 цк)'!M380</f>
        <v>0.78383604000000007</v>
      </c>
      <c r="Q517" s="349">
        <f>'цена(1,4 цк)'!M411</f>
        <v>0.92258931200000005</v>
      </c>
      <c r="R517" s="311">
        <f>'цена(1,4 цк)'!M442</f>
        <v>0.9188225240000002</v>
      </c>
      <c r="S517" s="311">
        <f>'цена(1,4 цк)'!M473</f>
        <v>0.89688263600000018</v>
      </c>
      <c r="T517" s="350">
        <f>'цена(1,4 цк)'!M504</f>
        <v>0.87910604000000014</v>
      </c>
    </row>
    <row r="518" spans="3:20" x14ac:dyDescent="0.2">
      <c r="C518" s="538"/>
      <c r="D518" s="345">
        <v>9</v>
      </c>
      <c r="E518" s="349">
        <f>'цена(1,4 цк)'!N39</f>
        <v>0.76888724800000008</v>
      </c>
      <c r="F518" s="311">
        <f>'цена(1,4 цк)'!N70</f>
        <v>0.76514884599999999</v>
      </c>
      <c r="G518" s="311">
        <f>'цена(1,4 цк)'!N101</f>
        <v>0.7433742940000001</v>
      </c>
      <c r="H518" s="350">
        <f>'цена(1,4 цк)'!N132</f>
        <v>0.72573166000000011</v>
      </c>
      <c r="I518" s="349">
        <f>'цена(1,4 цк)'!N163</f>
        <v>0.7933272480000001</v>
      </c>
      <c r="J518" s="311">
        <f>'цена(1,4 цк)'!N194</f>
        <v>0.78958884600000001</v>
      </c>
      <c r="K518" s="311">
        <f>'цена(1,4 цк)'!N225</f>
        <v>0.76781429400000001</v>
      </c>
      <c r="L518" s="350">
        <f>'цена(1,4 цк)'!N256</f>
        <v>0.75017166000000002</v>
      </c>
      <c r="M518" s="349">
        <f>'цена(1,4 цк)'!N287</f>
        <v>0.82185724800000004</v>
      </c>
      <c r="N518" s="311">
        <f>'цена(1,4 цк)'!N318</f>
        <v>0.81811884599999996</v>
      </c>
      <c r="O518" s="311">
        <f>'цена(1,4 цк)'!N349</f>
        <v>0.79634429399999995</v>
      </c>
      <c r="P518" s="356">
        <f>'цена(1,4 цк)'!N380</f>
        <v>0.77870165999999996</v>
      </c>
      <c r="Q518" s="349">
        <f>'цена(1,4 цк)'!N411</f>
        <v>0.91712724800000012</v>
      </c>
      <c r="R518" s="311">
        <f>'цена(1,4 цк)'!N442</f>
        <v>0.91338884600000003</v>
      </c>
      <c r="S518" s="311">
        <f>'цена(1,4 цк)'!N473</f>
        <v>0.89161429400000014</v>
      </c>
      <c r="T518" s="350">
        <f>'цена(1,4 цк)'!N504</f>
        <v>0.87397166000000015</v>
      </c>
    </row>
    <row r="519" spans="3:20" x14ac:dyDescent="0.2">
      <c r="C519" s="538"/>
      <c r="D519" s="345">
        <v>10</v>
      </c>
      <c r="E519" s="349">
        <f>'цена(1,4 цк)'!O39</f>
        <v>0.77852812000000005</v>
      </c>
      <c r="F519" s="311">
        <f>'цена(1,4 цк)'!O70</f>
        <v>0.7747396150000001</v>
      </c>
      <c r="G519" s="311">
        <f>'цена(1,4 цк)'!O101</f>
        <v>0.75267323500000005</v>
      </c>
      <c r="H519" s="350">
        <f>'цена(1,4 цк)'!O132</f>
        <v>0.73479415000000003</v>
      </c>
      <c r="I519" s="349">
        <f>'цена(1,4 цк)'!O163</f>
        <v>0.80296811999999995</v>
      </c>
      <c r="J519" s="311">
        <f>'цена(1,4 цк)'!O194</f>
        <v>0.79917961500000001</v>
      </c>
      <c r="K519" s="311">
        <f>'цена(1,4 цк)'!O225</f>
        <v>0.77711323500000007</v>
      </c>
      <c r="L519" s="350">
        <f>'цена(1,4 цк)'!O256</f>
        <v>0.75923415000000005</v>
      </c>
      <c r="M519" s="349">
        <f>'цена(1,4 цк)'!O287</f>
        <v>0.83149812000000001</v>
      </c>
      <c r="N519" s="311">
        <f>'цена(1,4 цк)'!O318</f>
        <v>0.82770961499999995</v>
      </c>
      <c r="O519" s="311">
        <f>'цена(1,4 цк)'!O349</f>
        <v>0.80564323500000001</v>
      </c>
      <c r="P519" s="356">
        <f>'цена(1,4 цк)'!O380</f>
        <v>0.78776415</v>
      </c>
      <c r="Q519" s="349">
        <f>'цена(1,4 цк)'!O411</f>
        <v>0.92676812000000008</v>
      </c>
      <c r="R519" s="311">
        <f>'цена(1,4 цк)'!O442</f>
        <v>0.92297961500000003</v>
      </c>
      <c r="S519" s="311">
        <f>'цена(1,4 цк)'!O473</f>
        <v>0.90091323500000009</v>
      </c>
      <c r="T519" s="350">
        <f>'цена(1,4 цк)'!O504</f>
        <v>0.88303415000000007</v>
      </c>
    </row>
    <row r="520" spans="3:20" x14ac:dyDescent="0.2">
      <c r="C520" s="538"/>
      <c r="D520" s="345">
        <v>11</v>
      </c>
      <c r="E520" s="349">
        <f>'цена(1,4 цк)'!P39</f>
        <v>0.77838553600000004</v>
      </c>
      <c r="F520" s="311">
        <f>'цена(1,4 цк)'!P70</f>
        <v>0.77459777200000002</v>
      </c>
      <c r="G520" s="311">
        <f>'цена(1,4 цк)'!P101</f>
        <v>0.75253570799999991</v>
      </c>
      <c r="H520" s="350">
        <f>'цена(1,4 цк)'!P132</f>
        <v>0.73466011999999992</v>
      </c>
      <c r="I520" s="349">
        <f>'цена(1,4 цк)'!P163</f>
        <v>0.80282553600000006</v>
      </c>
      <c r="J520" s="311">
        <f>'цена(1,4 цк)'!P194</f>
        <v>0.79903777200000003</v>
      </c>
      <c r="K520" s="311">
        <f>'цена(1,4 цк)'!P225</f>
        <v>0.77697570799999993</v>
      </c>
      <c r="L520" s="350">
        <f>'цена(1,4 цк)'!P256</f>
        <v>0.75910011999999993</v>
      </c>
      <c r="M520" s="349">
        <f>'цена(1,4 цк)'!P287</f>
        <v>0.83135553600000001</v>
      </c>
      <c r="N520" s="311">
        <f>'цена(1,4 цк)'!P318</f>
        <v>0.82756777199999998</v>
      </c>
      <c r="O520" s="311">
        <f>'цена(1,4 цк)'!P349</f>
        <v>0.80550570799999988</v>
      </c>
      <c r="P520" s="356">
        <f>'цена(1,4 цк)'!P380</f>
        <v>0.78763011999999988</v>
      </c>
      <c r="Q520" s="349">
        <f>'цена(1,4 цк)'!P411</f>
        <v>0.92662553599999997</v>
      </c>
      <c r="R520" s="311">
        <f>'цена(1,4 цк)'!P442</f>
        <v>0.92283777199999995</v>
      </c>
      <c r="S520" s="311">
        <f>'цена(1,4 цк)'!P473</f>
        <v>0.90077570799999984</v>
      </c>
      <c r="T520" s="350">
        <f>'цена(1,4 цк)'!P504</f>
        <v>0.88290011999999995</v>
      </c>
    </row>
    <row r="521" spans="3:20" x14ac:dyDescent="0.2">
      <c r="C521" s="538"/>
      <c r="D521" s="345">
        <v>12</v>
      </c>
      <c r="E521" s="349">
        <f>'цена(1,4 цк)'!Q39</f>
        <v>0.77758487199999993</v>
      </c>
      <c r="F521" s="311">
        <f>'цена(1,4 цк)'!Q70</f>
        <v>0.7738012689999999</v>
      </c>
      <c r="G521" s="311">
        <f>'цена(1,4 цк)'!Q101</f>
        <v>0.75176344099999992</v>
      </c>
      <c r="H521" s="350">
        <f>'цена(1,4 цк)'!Q132</f>
        <v>0.73390748999999988</v>
      </c>
      <c r="I521" s="349">
        <f>'цена(1,4 цк)'!Q163</f>
        <v>0.80202487199999994</v>
      </c>
      <c r="J521" s="311">
        <f>'цена(1,4 цк)'!Q194</f>
        <v>0.79824126900000003</v>
      </c>
      <c r="K521" s="311">
        <f>'цена(1,4 цк)'!Q225</f>
        <v>0.77620344100000005</v>
      </c>
      <c r="L521" s="350">
        <f>'цена(1,4 цк)'!Q256</f>
        <v>0.75834749000000001</v>
      </c>
      <c r="M521" s="349">
        <f>'цена(1,4 цк)'!Q287</f>
        <v>0.83055487199999989</v>
      </c>
      <c r="N521" s="311">
        <f>'цена(1,4 цк)'!Q318</f>
        <v>0.82677126899999998</v>
      </c>
      <c r="O521" s="311">
        <f>'цена(1,4 цк)'!Q349</f>
        <v>0.80473344099999999</v>
      </c>
      <c r="P521" s="356">
        <f>'цена(1,4 цк)'!Q380</f>
        <v>0.78687748999999996</v>
      </c>
      <c r="Q521" s="349">
        <f>'цена(1,4 цк)'!Q411</f>
        <v>0.92582487199999997</v>
      </c>
      <c r="R521" s="311">
        <f>'цена(1,4 цк)'!Q442</f>
        <v>0.92204126899999994</v>
      </c>
      <c r="S521" s="311">
        <f>'цена(1,4 цк)'!Q473</f>
        <v>0.90000344099999996</v>
      </c>
      <c r="T521" s="350">
        <f>'цена(1,4 цк)'!Q504</f>
        <v>0.88214748999999992</v>
      </c>
    </row>
    <row r="522" spans="3:20" x14ac:dyDescent="0.2">
      <c r="C522" s="538"/>
      <c r="D522" s="345">
        <v>13</v>
      </c>
      <c r="E522" s="349">
        <f>'цена(1,4 цк)'!R39</f>
        <v>0.75559403199999997</v>
      </c>
      <c r="F522" s="311">
        <f>'цена(1,4 цк)'!R70</f>
        <v>0.75192471400000005</v>
      </c>
      <c r="G522" s="311">
        <f>'цена(1,4 цк)'!R101</f>
        <v>0.73055254599999997</v>
      </c>
      <c r="H522" s="350">
        <f>'цена(1,4 цк)'!R132</f>
        <v>0.71323594000000001</v>
      </c>
      <c r="I522" s="349">
        <f>'цена(1,4 цк)'!R163</f>
        <v>0.78003403199999999</v>
      </c>
      <c r="J522" s="311">
        <f>'цена(1,4 цк)'!R194</f>
        <v>0.77636471400000007</v>
      </c>
      <c r="K522" s="311">
        <f>'цена(1,4 цк)'!R225</f>
        <v>0.7549925460000001</v>
      </c>
      <c r="L522" s="350">
        <f>'цена(1,4 цк)'!R256</f>
        <v>0.73767594000000003</v>
      </c>
      <c r="M522" s="349">
        <f>'цена(1,4 цк)'!R287</f>
        <v>0.80856403200000004</v>
      </c>
      <c r="N522" s="311">
        <f>'цена(1,4 цк)'!R318</f>
        <v>0.80489471400000001</v>
      </c>
      <c r="O522" s="311">
        <f>'цена(1,4 цк)'!R349</f>
        <v>0.78352254600000004</v>
      </c>
      <c r="P522" s="356">
        <f>'цена(1,4 цк)'!R380</f>
        <v>0.76620594000000009</v>
      </c>
      <c r="Q522" s="349">
        <f>'цена(1,4 цк)'!R411</f>
        <v>0.90383403200000001</v>
      </c>
      <c r="R522" s="311">
        <f>'цена(1,4 цк)'!R442</f>
        <v>0.90016471399999998</v>
      </c>
      <c r="S522" s="311">
        <f>'цена(1,4 цк)'!R473</f>
        <v>0.87879254600000001</v>
      </c>
      <c r="T522" s="350">
        <f>'цена(1,4 цк)'!R504</f>
        <v>0.86147594000000005</v>
      </c>
    </row>
    <row r="523" spans="3:20" x14ac:dyDescent="0.2">
      <c r="C523" s="538"/>
      <c r="D523" s="345">
        <v>14</v>
      </c>
      <c r="E523" s="349">
        <f>'цена(1,4 цк)'!S39</f>
        <v>0.759081856</v>
      </c>
      <c r="F523" s="311">
        <f>'цена(1,4 цк)'!S70</f>
        <v>0.75539441200000002</v>
      </c>
      <c r="G523" s="311">
        <f>'цена(1,4 цк)'!S101</f>
        <v>0.73391666800000011</v>
      </c>
      <c r="H523" s="350">
        <f>'цена(1,4 цк)'!S132</f>
        <v>0.71651452000000004</v>
      </c>
      <c r="I523" s="349">
        <f>'цена(1,4 цк)'!S163</f>
        <v>0.78352185599999991</v>
      </c>
      <c r="J523" s="311">
        <f>'цена(1,4 цк)'!S194</f>
        <v>0.77983441199999992</v>
      </c>
      <c r="K523" s="311">
        <f>'цена(1,4 цк)'!S225</f>
        <v>0.75835666800000001</v>
      </c>
      <c r="L523" s="350">
        <f>'цена(1,4 цк)'!S256</f>
        <v>0.74095451999999995</v>
      </c>
      <c r="M523" s="349">
        <f>'цена(1,4 цк)'!S287</f>
        <v>0.81205185599999996</v>
      </c>
      <c r="N523" s="311">
        <f>'цена(1,4 цк)'!S318</f>
        <v>0.80836441199999987</v>
      </c>
      <c r="O523" s="311">
        <f>'цена(1,4 цк)'!S349</f>
        <v>0.78688666799999996</v>
      </c>
      <c r="P523" s="356">
        <f>'цена(1,4 цк)'!S380</f>
        <v>0.76948452000000001</v>
      </c>
      <c r="Q523" s="349">
        <f>'цена(1,4 цк)'!S411</f>
        <v>0.90732185600000004</v>
      </c>
      <c r="R523" s="311">
        <f>'цена(1,4 цк)'!S442</f>
        <v>0.90363441199999994</v>
      </c>
      <c r="S523" s="311">
        <f>'цена(1,4 цк)'!S473</f>
        <v>0.88215666800000003</v>
      </c>
      <c r="T523" s="350">
        <f>'цена(1,4 цк)'!S504</f>
        <v>0.86475452000000008</v>
      </c>
    </row>
    <row r="524" spans="3:20" x14ac:dyDescent="0.2">
      <c r="C524" s="538"/>
      <c r="D524" s="345">
        <v>15</v>
      </c>
      <c r="E524" s="349">
        <f>'цена(1,4 цк)'!T39</f>
        <v>0.78767543200000001</v>
      </c>
      <c r="F524" s="311">
        <f>'цена(1,4 цк)'!T70</f>
        <v>0.78383938899999994</v>
      </c>
      <c r="G524" s="311">
        <f>'цена(1,4 цк)'!T101</f>
        <v>0.76149612099999997</v>
      </c>
      <c r="H524" s="350">
        <f>'цена(1,4 цк)'!T132</f>
        <v>0.74339268999999997</v>
      </c>
      <c r="I524" s="349">
        <f>'цена(1,4 цк)'!T163</f>
        <v>0.81211543200000003</v>
      </c>
      <c r="J524" s="311">
        <f>'цена(1,4 цк)'!T194</f>
        <v>0.80827938900000007</v>
      </c>
      <c r="K524" s="311">
        <f>'цена(1,4 цк)'!T225</f>
        <v>0.7859361210000001</v>
      </c>
      <c r="L524" s="350">
        <f>'цена(1,4 цк)'!T256</f>
        <v>0.7678326900000001</v>
      </c>
      <c r="M524" s="349">
        <f>'цена(1,4 цк)'!T287</f>
        <v>0.84064543200000008</v>
      </c>
      <c r="N524" s="311">
        <f>'цена(1,4 цк)'!T318</f>
        <v>0.83680938900000001</v>
      </c>
      <c r="O524" s="311">
        <f>'цена(1,4 цк)'!T349</f>
        <v>0.81446612100000004</v>
      </c>
      <c r="P524" s="356">
        <f>'цена(1,4 цк)'!T380</f>
        <v>0.79636269000000004</v>
      </c>
      <c r="Q524" s="349">
        <f>'цена(1,4 цк)'!T411</f>
        <v>0.93591543200000005</v>
      </c>
      <c r="R524" s="311">
        <f>'цена(1,4 цк)'!T442</f>
        <v>0.93207938899999998</v>
      </c>
      <c r="S524" s="311">
        <f>'цена(1,4 цк)'!T473</f>
        <v>0.90973612100000001</v>
      </c>
      <c r="T524" s="350">
        <f>'цена(1,4 цк)'!T504</f>
        <v>0.89163269000000001</v>
      </c>
    </row>
    <row r="525" spans="3:20" x14ac:dyDescent="0.2">
      <c r="C525" s="538"/>
      <c r="D525" s="345">
        <v>16</v>
      </c>
      <c r="E525" s="349">
        <f>'цена(1,4 цк)'!U39</f>
        <v>0.79832536000000009</v>
      </c>
      <c r="F525" s="311">
        <f>'цена(1,4 цк)'!U70</f>
        <v>0.79443397000000004</v>
      </c>
      <c r="G525" s="311">
        <f>'цена(1,4 цк)'!U101</f>
        <v>0.77176833</v>
      </c>
      <c r="H525" s="350">
        <f>'цена(1,4 цк)'!U132</f>
        <v>0.75340370000000001</v>
      </c>
      <c r="I525" s="349">
        <f>'цена(1,4 цк)'!U163</f>
        <v>0.82276536000000011</v>
      </c>
      <c r="J525" s="311">
        <f>'цена(1,4 цк)'!U194</f>
        <v>0.81887397000000006</v>
      </c>
      <c r="K525" s="311">
        <f>'цена(1,4 цк)'!U225</f>
        <v>0.79620833000000002</v>
      </c>
      <c r="L525" s="350">
        <f>'цена(1,4 цк)'!U256</f>
        <v>0.77784370000000003</v>
      </c>
      <c r="M525" s="349">
        <f>'цена(1,4 цк)'!U287</f>
        <v>0.85129536000000006</v>
      </c>
      <c r="N525" s="311">
        <f>'цена(1,4 цк)'!U318</f>
        <v>0.84740397000000012</v>
      </c>
      <c r="O525" s="311">
        <f>'цена(1,4 цк)'!U349</f>
        <v>0.82473832999999996</v>
      </c>
      <c r="P525" s="356">
        <f>'цена(1,4 цк)'!U380</f>
        <v>0.80637369999999997</v>
      </c>
      <c r="Q525" s="349">
        <f>'цена(1,4 цк)'!U411</f>
        <v>0.94656536000000002</v>
      </c>
      <c r="R525" s="311">
        <f>'цена(1,4 цк)'!U442</f>
        <v>0.94267397000000008</v>
      </c>
      <c r="S525" s="311">
        <f>'цена(1,4 цк)'!U473</f>
        <v>0.92000833000000004</v>
      </c>
      <c r="T525" s="350">
        <f>'цена(1,4 цк)'!U504</f>
        <v>0.90164369999999994</v>
      </c>
    </row>
    <row r="526" spans="3:20" x14ac:dyDescent="0.2">
      <c r="C526" s="538"/>
      <c r="D526" s="345">
        <v>17</v>
      </c>
      <c r="E526" s="349">
        <f>'цена(1,4 цк)'!V39</f>
        <v>0.79702016799999997</v>
      </c>
      <c r="F526" s="311">
        <f>'цена(1,4 цк)'!V70</f>
        <v>0.79313556099999993</v>
      </c>
      <c r="G526" s="311">
        <f>'цена(1,4 цк)'!V101</f>
        <v>0.77050942899999997</v>
      </c>
      <c r="H526" s="350">
        <f>'цена(1,4 цк)'!V132</f>
        <v>0.75217680999999992</v>
      </c>
      <c r="I526" s="349">
        <f>'цена(1,4 цк)'!V163</f>
        <v>0.8214601680000001</v>
      </c>
      <c r="J526" s="311">
        <f>'цена(1,4 цк)'!V194</f>
        <v>0.81757556099999995</v>
      </c>
      <c r="K526" s="311">
        <f>'цена(1,4 цк)'!V225</f>
        <v>0.79494942899999999</v>
      </c>
      <c r="L526" s="350">
        <f>'цена(1,4 цк)'!V256</f>
        <v>0.77661680999999994</v>
      </c>
      <c r="M526" s="349">
        <f>'цена(1,4 цк)'!V287</f>
        <v>0.84999016800000005</v>
      </c>
      <c r="N526" s="311">
        <f>'цена(1,4 цк)'!V318</f>
        <v>0.84610556100000001</v>
      </c>
      <c r="O526" s="311">
        <f>'цена(1,4 цк)'!V349</f>
        <v>0.82347942899999993</v>
      </c>
      <c r="P526" s="356">
        <f>'цена(1,4 цк)'!V380</f>
        <v>0.80514680999999999</v>
      </c>
      <c r="Q526" s="349">
        <f>'цена(1,4 цк)'!V411</f>
        <v>0.94526016800000001</v>
      </c>
      <c r="R526" s="311">
        <f>'цена(1,4 цк)'!V442</f>
        <v>0.94137556099999997</v>
      </c>
      <c r="S526" s="311">
        <f>'цена(1,4 цк)'!V473</f>
        <v>0.91874942900000001</v>
      </c>
      <c r="T526" s="350">
        <f>'цена(1,4 цк)'!V504</f>
        <v>0.90041680999999996</v>
      </c>
    </row>
    <row r="527" spans="3:20" x14ac:dyDescent="0.2">
      <c r="C527" s="538"/>
      <c r="D527" s="345">
        <v>18</v>
      </c>
      <c r="E527" s="349">
        <f>'цена(1,4 цк)'!W39</f>
        <v>0.79857762399999999</v>
      </c>
      <c r="F527" s="311">
        <f>'цена(1,4 цк)'!W70</f>
        <v>0.79468492300000004</v>
      </c>
      <c r="G527" s="311">
        <f>'цена(1,4 цк)'!W101</f>
        <v>0.77201164700000002</v>
      </c>
      <c r="H527" s="350">
        <f>'цена(1,4 цк)'!W132</f>
        <v>0.75364083000000004</v>
      </c>
      <c r="I527" s="349">
        <f>'цена(1,4 цк)'!W163</f>
        <v>0.823017624</v>
      </c>
      <c r="J527" s="311">
        <f>'цена(1,4 цк)'!W194</f>
        <v>0.81912492299999995</v>
      </c>
      <c r="K527" s="311">
        <f>'цена(1,4 цк)'!W225</f>
        <v>0.79645164699999993</v>
      </c>
      <c r="L527" s="350">
        <f>'цена(1,4 цк)'!W256</f>
        <v>0.77808082999999995</v>
      </c>
      <c r="M527" s="349">
        <f>'цена(1,4 цк)'!W287</f>
        <v>0.85154762399999995</v>
      </c>
      <c r="N527" s="311">
        <f>'цена(1,4 цк)'!W318</f>
        <v>0.84765492299999989</v>
      </c>
      <c r="O527" s="311">
        <f>'цена(1,4 цк)'!W349</f>
        <v>0.82498164699999998</v>
      </c>
      <c r="P527" s="356">
        <f>'цена(1,4 цк)'!W380</f>
        <v>0.80661083</v>
      </c>
      <c r="Q527" s="349">
        <f>'цена(1,4 цк)'!W411</f>
        <v>0.94681762400000002</v>
      </c>
      <c r="R527" s="311">
        <f>'цена(1,4 цк)'!W442</f>
        <v>0.94292492300000008</v>
      </c>
      <c r="S527" s="311">
        <f>'цена(1,4 цк)'!W473</f>
        <v>0.92025164700000006</v>
      </c>
      <c r="T527" s="350">
        <f>'цена(1,4 цк)'!W504</f>
        <v>0.90188083000000008</v>
      </c>
    </row>
    <row r="528" spans="3:20" x14ac:dyDescent="0.2">
      <c r="C528" s="538"/>
      <c r="D528" s="345">
        <v>19</v>
      </c>
      <c r="E528" s="349">
        <f>'цена(1,4 цк)'!X39</f>
        <v>0.75938896</v>
      </c>
      <c r="F528" s="311">
        <f>'цена(1,4 цк)'!X70</f>
        <v>0.75569991999999997</v>
      </c>
      <c r="G528" s="311">
        <f>'цена(1,4 цк)'!X101</f>
        <v>0.73421288000000007</v>
      </c>
      <c r="H528" s="350">
        <f>'цена(1,4 цк)'!X132</f>
        <v>0.71680320000000008</v>
      </c>
      <c r="I528" s="349">
        <f>'цена(1,4 цк)'!X163</f>
        <v>0.78382896000000002</v>
      </c>
      <c r="J528" s="311">
        <f>'цена(1,4 цк)'!X194</f>
        <v>0.7801399200000001</v>
      </c>
      <c r="K528" s="311">
        <f>'цена(1,4 цк)'!X225</f>
        <v>0.75865288000000008</v>
      </c>
      <c r="L528" s="350">
        <f>'цена(1,4 цк)'!X256</f>
        <v>0.7412432000000001</v>
      </c>
      <c r="M528" s="349">
        <f>'цена(1,4 цк)'!X287</f>
        <v>0.81235896000000007</v>
      </c>
      <c r="N528" s="311">
        <f>'цена(1,4 цк)'!X318</f>
        <v>0.80866992000000004</v>
      </c>
      <c r="O528" s="311">
        <f>'цена(1,4 цк)'!X349</f>
        <v>0.78718288000000003</v>
      </c>
      <c r="P528" s="356">
        <f>'цена(1,4 цк)'!X380</f>
        <v>0.76977320000000005</v>
      </c>
      <c r="Q528" s="349">
        <f>'цена(1,4 цк)'!X411</f>
        <v>0.90762896000000004</v>
      </c>
      <c r="R528" s="311">
        <f>'цена(1,4 цк)'!X442</f>
        <v>0.90393992000000001</v>
      </c>
      <c r="S528" s="311">
        <f>'цена(1,4 цк)'!X473</f>
        <v>0.88245288</v>
      </c>
      <c r="T528" s="350">
        <f>'цена(1,4 цк)'!X504</f>
        <v>0.86504320000000012</v>
      </c>
    </row>
    <row r="529" spans="3:20" x14ac:dyDescent="0.2">
      <c r="C529" s="538"/>
      <c r="D529" s="345">
        <v>20</v>
      </c>
      <c r="E529" s="349">
        <f>'цена(1,4 цк)'!Y39</f>
        <v>0.77179376799999999</v>
      </c>
      <c r="F529" s="311">
        <f>'цена(1,4 цк)'!Y70</f>
        <v>0.768040261</v>
      </c>
      <c r="G529" s="311">
        <f>'цена(1,4 цк)'!Y101</f>
        <v>0.74617772900000001</v>
      </c>
      <c r="H529" s="350">
        <f>'цена(1,4 цк)'!Y132</f>
        <v>0.72846380999999993</v>
      </c>
      <c r="I529" s="349">
        <f>'цена(1,4 цк)'!Y163</f>
        <v>0.79623376800000001</v>
      </c>
      <c r="J529" s="311">
        <f>'цена(1,4 цк)'!Y194</f>
        <v>0.79248026100000002</v>
      </c>
      <c r="K529" s="311">
        <f>'цена(1,4 цк)'!Y225</f>
        <v>0.77061772900000003</v>
      </c>
      <c r="L529" s="350">
        <f>'цена(1,4 цк)'!Y256</f>
        <v>0.75290381000000006</v>
      </c>
      <c r="M529" s="349">
        <f>'цена(1,4 цк)'!Y287</f>
        <v>0.82476376800000006</v>
      </c>
      <c r="N529" s="311">
        <f>'цена(1,4 цк)'!Y318</f>
        <v>0.82101026099999996</v>
      </c>
      <c r="O529" s="311">
        <f>'цена(1,4 цк)'!Y349</f>
        <v>0.79914772899999997</v>
      </c>
      <c r="P529" s="356">
        <f>'цена(1,4 цк)'!Y380</f>
        <v>0.78143381000000001</v>
      </c>
      <c r="Q529" s="349">
        <f>'цена(1,4 цк)'!Y411</f>
        <v>0.92003376800000003</v>
      </c>
      <c r="R529" s="311">
        <f>'цена(1,4 цк)'!Y442</f>
        <v>0.91628026100000004</v>
      </c>
      <c r="S529" s="311">
        <f>'цена(1,4 цк)'!Y473</f>
        <v>0.89441772900000005</v>
      </c>
      <c r="T529" s="350">
        <f>'цена(1,4 цк)'!Y504</f>
        <v>0.87670380999999997</v>
      </c>
    </row>
    <row r="530" spans="3:20" x14ac:dyDescent="0.2">
      <c r="C530" s="538"/>
      <c r="D530" s="345">
        <v>21</v>
      </c>
      <c r="E530" s="349">
        <f>'цена(1,4 цк)'!Z39</f>
        <v>0.76935887199999986</v>
      </c>
      <c r="F530" s="311">
        <f>'цена(1,4 цк)'!Z70</f>
        <v>0.76561801899999993</v>
      </c>
      <c r="G530" s="311">
        <f>'цена(1,4 цк)'!Z101</f>
        <v>0.74382919099999989</v>
      </c>
      <c r="H530" s="350">
        <f>'цена(1,4 цк)'!Z132</f>
        <v>0.72617498999999996</v>
      </c>
      <c r="I530" s="349">
        <f>'цена(1,4 цк)'!Z163</f>
        <v>0.79379887199999999</v>
      </c>
      <c r="J530" s="311">
        <f>'цена(1,4 цк)'!Z194</f>
        <v>0.79005801899999994</v>
      </c>
      <c r="K530" s="311">
        <f>'цена(1,4 цк)'!Z225</f>
        <v>0.76826919100000002</v>
      </c>
      <c r="L530" s="350">
        <f>'цена(1,4 цк)'!Z256</f>
        <v>0.75061498999999998</v>
      </c>
      <c r="M530" s="349">
        <f>'цена(1,4 цк)'!Z287</f>
        <v>0.82232887199999993</v>
      </c>
      <c r="N530" s="311">
        <f>'цена(1,4 цк)'!Z318</f>
        <v>0.81858801899999989</v>
      </c>
      <c r="O530" s="311">
        <f>'цена(1,4 цк)'!Z349</f>
        <v>0.79679919099999996</v>
      </c>
      <c r="P530" s="356">
        <f>'цена(1,4 цк)'!Z380</f>
        <v>0.77914499000000004</v>
      </c>
      <c r="Q530" s="349">
        <f>'цена(1,4 цк)'!Z411</f>
        <v>0.9175988719999999</v>
      </c>
      <c r="R530" s="311">
        <f>'цена(1,4 цк)'!Z442</f>
        <v>0.91385801899999985</v>
      </c>
      <c r="S530" s="311">
        <f>'цена(1,4 цк)'!Z473</f>
        <v>0.89206919099999993</v>
      </c>
      <c r="T530" s="350">
        <f>'цена(1,4 цк)'!Z504</f>
        <v>0.87441499</v>
      </c>
    </row>
    <row r="531" spans="3:20" x14ac:dyDescent="0.2">
      <c r="C531" s="538"/>
      <c r="D531" s="345">
        <v>22</v>
      </c>
      <c r="E531" s="349">
        <f>'цена(1,4 цк)'!AA39</f>
        <v>0.73614776799999992</v>
      </c>
      <c r="F531" s="311">
        <f>'цена(1,4 цк)'!AA70</f>
        <v>0.73257951099999996</v>
      </c>
      <c r="G531" s="311">
        <f>'цена(1,4 цк)'!AA101</f>
        <v>0.71179597900000002</v>
      </c>
      <c r="H531" s="350">
        <f>'цена(1,4 цк)'!AA132</f>
        <v>0.69495630999999991</v>
      </c>
      <c r="I531" s="349">
        <f>'цена(1,4 цк)'!AA163</f>
        <v>0.76058776799999994</v>
      </c>
      <c r="J531" s="311">
        <f>'цена(1,4 цк)'!AA194</f>
        <v>0.75701951099999998</v>
      </c>
      <c r="K531" s="311">
        <f>'цена(1,4 цк)'!AA225</f>
        <v>0.73623597900000004</v>
      </c>
      <c r="L531" s="350">
        <f>'цена(1,4 цк)'!AA256</f>
        <v>0.71939630999999993</v>
      </c>
      <c r="M531" s="349">
        <f>'цена(1,4 цк)'!AA287</f>
        <v>0.789117768</v>
      </c>
      <c r="N531" s="311">
        <f>'цена(1,4 цк)'!AA318</f>
        <v>0.78554951099999992</v>
      </c>
      <c r="O531" s="311">
        <f>'цена(1,4 цк)'!AA349</f>
        <v>0.76476597899999998</v>
      </c>
      <c r="P531" s="356">
        <f>'цена(1,4 цк)'!AA380</f>
        <v>0.74792630999999998</v>
      </c>
      <c r="Q531" s="349">
        <f>'цена(1,4 цк)'!AA411</f>
        <v>0.88438776799999996</v>
      </c>
      <c r="R531" s="311">
        <f>'цена(1,4 цк)'!AA442</f>
        <v>0.88081951099999989</v>
      </c>
      <c r="S531" s="311">
        <f>'цена(1,4 цк)'!AA473</f>
        <v>0.86003597899999995</v>
      </c>
      <c r="T531" s="350">
        <f>'цена(1,4 цк)'!AA504</f>
        <v>0.84319630999999995</v>
      </c>
    </row>
    <row r="532" spans="3:20" ht="13.5" thickBot="1" x14ac:dyDescent="0.25">
      <c r="C532" s="539"/>
      <c r="D532" s="346">
        <v>23</v>
      </c>
      <c r="E532" s="351">
        <f>'цена(1,4 цк)'!AB39</f>
        <v>0.74414343999999999</v>
      </c>
      <c r="F532" s="314">
        <f>'цена(1,4 цк)'!AB70</f>
        <v>0.74053362999999994</v>
      </c>
      <c r="G532" s="314">
        <f>'цена(1,4 цк)'!AB101</f>
        <v>0.71950806999999983</v>
      </c>
      <c r="H532" s="352">
        <f>'цена(1,4 цк)'!AB132</f>
        <v>0.70247229999999994</v>
      </c>
      <c r="I532" s="351">
        <f>'цена(1,4 цк)'!AB163</f>
        <v>0.76858344000000001</v>
      </c>
      <c r="J532" s="314">
        <f>'цена(1,4 цк)'!AB194</f>
        <v>0.76497362999999996</v>
      </c>
      <c r="K532" s="314">
        <f>'цена(1,4 цк)'!AB225</f>
        <v>0.74394806999999996</v>
      </c>
      <c r="L532" s="352">
        <f>'цена(1,4 цк)'!AB256</f>
        <v>0.72691229999999996</v>
      </c>
      <c r="M532" s="351">
        <f>'цена(1,4 цк)'!AB287</f>
        <v>0.79711343999999995</v>
      </c>
      <c r="N532" s="314">
        <f>'цена(1,4 цк)'!AB318</f>
        <v>0.7935036299999999</v>
      </c>
      <c r="O532" s="314">
        <f>'цена(1,4 цк)'!AB349</f>
        <v>0.77247806999999991</v>
      </c>
      <c r="P532" s="357">
        <f>'цена(1,4 цк)'!AB380</f>
        <v>0.7554422999999999</v>
      </c>
      <c r="Q532" s="370">
        <f>'цена(1,4 цк)'!AB411</f>
        <v>0.89238343999999992</v>
      </c>
      <c r="R532" s="312">
        <f>'цена(1,4 цк)'!AB442</f>
        <v>0.88877362999999987</v>
      </c>
      <c r="S532" s="312">
        <f>'цена(1,4 цк)'!AB473</f>
        <v>0.86774806999999987</v>
      </c>
      <c r="T532" s="371">
        <f>'цена(1,4 цк)'!AB504</f>
        <v>0.85071229999999987</v>
      </c>
    </row>
    <row r="533" spans="3:20" x14ac:dyDescent="0.2">
      <c r="C533" s="537">
        <v>23</v>
      </c>
      <c r="D533" s="344">
        <v>0</v>
      </c>
      <c r="E533" s="347">
        <f>'цена(1,4 цк)'!E40</f>
        <v>0.7312012</v>
      </c>
      <c r="F533" s="313">
        <f>'цена(1,4 цк)'!E71</f>
        <v>0.72765864999999996</v>
      </c>
      <c r="G533" s="313">
        <f>'цена(1,4 цк)'!E102</f>
        <v>0.70702485000000004</v>
      </c>
      <c r="H533" s="348">
        <f>'цена(1,4 цк)'!E133</f>
        <v>0.69030649999999993</v>
      </c>
      <c r="I533" s="347">
        <f>'цена(1,4 цк)'!E164</f>
        <v>0.75564120000000001</v>
      </c>
      <c r="J533" s="313">
        <f>'цена(1,4 цк)'!E195</f>
        <v>0.75209864999999998</v>
      </c>
      <c r="K533" s="313">
        <f>'цена(1,4 цк)'!E226</f>
        <v>0.73146485000000006</v>
      </c>
      <c r="L533" s="348">
        <f>'цена(1,4 цк)'!E257</f>
        <v>0.71474649999999995</v>
      </c>
      <c r="M533" s="347">
        <f>'цена(1,4 цк)'!E288</f>
        <v>0.78417119999999996</v>
      </c>
      <c r="N533" s="313">
        <f>'цена(1,4 цк)'!E319</f>
        <v>0.78062865000000004</v>
      </c>
      <c r="O533" s="313">
        <f>'цена(1,4 цк)'!E350</f>
        <v>0.75999485</v>
      </c>
      <c r="P533" s="358">
        <f>'цена(1,4 цк)'!E381</f>
        <v>0.7432764999999999</v>
      </c>
      <c r="Q533" s="347">
        <f>'цена(1,4 цк)'!E412</f>
        <v>0.87944120000000003</v>
      </c>
      <c r="R533" s="313">
        <f>'цена(1,4 цк)'!E443</f>
        <v>0.87589865</v>
      </c>
      <c r="S533" s="313">
        <f>'цена(1,4 цк)'!E474</f>
        <v>0.85526485000000008</v>
      </c>
      <c r="T533" s="348">
        <f>'цена(1,4 цк)'!E505</f>
        <v>0.83854649999999997</v>
      </c>
    </row>
    <row r="534" spans="3:20" x14ac:dyDescent="0.2">
      <c r="C534" s="538"/>
      <c r="D534" s="345">
        <v>1</v>
      </c>
      <c r="E534" s="349">
        <f>'цена(1,4 цк)'!F40</f>
        <v>0.6919576959999999</v>
      </c>
      <c r="F534" s="311">
        <f>'цена(1,4 цк)'!F71</f>
        <v>0.68861909200000004</v>
      </c>
      <c r="G534" s="311">
        <f>'цена(1,4 цк)'!F102</f>
        <v>0.66917318800000003</v>
      </c>
      <c r="H534" s="350">
        <f>'цена(1,4 цк)'!F133</f>
        <v>0.65341731999999997</v>
      </c>
      <c r="I534" s="349">
        <f>'цена(1,4 цк)'!F164</f>
        <v>0.71639769600000003</v>
      </c>
      <c r="J534" s="311">
        <f>'цена(1,4 цк)'!F195</f>
        <v>0.71305909200000006</v>
      </c>
      <c r="K534" s="311">
        <f>'цена(1,4 цк)'!F226</f>
        <v>0.69361318800000005</v>
      </c>
      <c r="L534" s="350">
        <f>'цена(1,4 цк)'!F257</f>
        <v>0.6778573200000001</v>
      </c>
      <c r="M534" s="349">
        <f>'цена(1,4 цк)'!F288</f>
        <v>0.74492769599999997</v>
      </c>
      <c r="N534" s="311">
        <f>'цена(1,4 цк)'!F319</f>
        <v>0.74158909200000001</v>
      </c>
      <c r="O534" s="311">
        <f>'цена(1,4 цк)'!F350</f>
        <v>0.72214318799999999</v>
      </c>
      <c r="P534" s="356">
        <f>'цена(1,4 цк)'!F381</f>
        <v>0.70638732000000004</v>
      </c>
      <c r="Q534" s="349">
        <f>'цена(1,4 цк)'!F412</f>
        <v>0.84019769599999994</v>
      </c>
      <c r="R534" s="311">
        <f>'цена(1,4 цк)'!F443</f>
        <v>0.83685909200000008</v>
      </c>
      <c r="S534" s="311">
        <f>'цена(1,4 цк)'!F474</f>
        <v>0.81741318799999996</v>
      </c>
      <c r="T534" s="350">
        <f>'цена(1,4 цк)'!F505</f>
        <v>0.80165732000000001</v>
      </c>
    </row>
    <row r="535" spans="3:20" x14ac:dyDescent="0.2">
      <c r="C535" s="538"/>
      <c r="D535" s="345">
        <v>2</v>
      </c>
      <c r="E535" s="349">
        <f>'цена(1,4 цк)'!G40</f>
        <v>0.704077336</v>
      </c>
      <c r="F535" s="311">
        <f>'цена(1,4 цк)'!G71</f>
        <v>0.70067574700000002</v>
      </c>
      <c r="G535" s="311">
        <f>'цена(1,4 цк)'!G102</f>
        <v>0.68086298300000003</v>
      </c>
      <c r="H535" s="350">
        <f>'цена(1,4 цк)'!G133</f>
        <v>0.66480986999999991</v>
      </c>
      <c r="I535" s="349">
        <f>'цена(1,4 цк)'!G164</f>
        <v>0.72851733600000002</v>
      </c>
      <c r="J535" s="311">
        <f>'цена(1,4 цк)'!G195</f>
        <v>0.72511574700000003</v>
      </c>
      <c r="K535" s="311">
        <f>'цена(1,4 цк)'!G226</f>
        <v>0.70530298300000005</v>
      </c>
      <c r="L535" s="350">
        <f>'цена(1,4 цк)'!G257</f>
        <v>0.68924987000000004</v>
      </c>
      <c r="M535" s="349">
        <f>'цена(1,4 цк)'!G288</f>
        <v>0.75704733599999996</v>
      </c>
      <c r="N535" s="311">
        <f>'цена(1,4 цк)'!G319</f>
        <v>0.75364574699999998</v>
      </c>
      <c r="O535" s="311">
        <f>'цена(1,4 цк)'!G350</f>
        <v>0.73383298299999999</v>
      </c>
      <c r="P535" s="356">
        <f>'цена(1,4 цк)'!G381</f>
        <v>0.71777986999999999</v>
      </c>
      <c r="Q535" s="349">
        <f>'цена(1,4 цк)'!G412</f>
        <v>0.85231733599999993</v>
      </c>
      <c r="R535" s="311">
        <f>'цена(1,4 цк)'!G443</f>
        <v>0.84891574700000005</v>
      </c>
      <c r="S535" s="311">
        <f>'цена(1,4 цк)'!G474</f>
        <v>0.82910298299999996</v>
      </c>
      <c r="T535" s="350">
        <f>'цена(1,4 цк)'!G505</f>
        <v>0.81304986999999995</v>
      </c>
    </row>
    <row r="536" spans="3:20" x14ac:dyDescent="0.2">
      <c r="C536" s="538"/>
      <c r="D536" s="345">
        <v>3</v>
      </c>
      <c r="E536" s="349">
        <f>'цена(1,4 цк)'!H40</f>
        <v>0.73559936799999992</v>
      </c>
      <c r="F536" s="311">
        <f>'цена(1,4 цк)'!H71</f>
        <v>0.73203396099999996</v>
      </c>
      <c r="G536" s="311">
        <f>'цена(1,4 цк)'!H102</f>
        <v>0.71126702899999994</v>
      </c>
      <c r="H536" s="350">
        <f>'цена(1,4 цк)'!H133</f>
        <v>0.69444080999999991</v>
      </c>
      <c r="I536" s="349">
        <f>'цена(1,4 цк)'!H164</f>
        <v>0.76003936799999994</v>
      </c>
      <c r="J536" s="311">
        <f>'цена(1,4 цк)'!H195</f>
        <v>0.75647396100000008</v>
      </c>
      <c r="K536" s="311">
        <f>'цена(1,4 цк)'!H226</f>
        <v>0.73570702900000007</v>
      </c>
      <c r="L536" s="350">
        <f>'цена(1,4 цк)'!H257</f>
        <v>0.71888081000000004</v>
      </c>
      <c r="M536" s="349">
        <f>'цена(1,4 цк)'!H288</f>
        <v>0.78856936799999999</v>
      </c>
      <c r="N536" s="311">
        <f>'цена(1,4 цк)'!H319</f>
        <v>0.78500396100000003</v>
      </c>
      <c r="O536" s="311">
        <f>'цена(1,4 цк)'!H350</f>
        <v>0.76423702900000001</v>
      </c>
      <c r="P536" s="356">
        <f>'цена(1,4 цк)'!H381</f>
        <v>0.74741080999999998</v>
      </c>
      <c r="Q536" s="349">
        <f>'цена(1,4 цк)'!H412</f>
        <v>0.88383936799999996</v>
      </c>
      <c r="R536" s="311">
        <f>'цена(1,4 цк)'!H443</f>
        <v>0.88027396099999999</v>
      </c>
      <c r="S536" s="311">
        <f>'цена(1,4 цк)'!H474</f>
        <v>0.85950702899999998</v>
      </c>
      <c r="T536" s="350">
        <f>'цена(1,4 цк)'!H505</f>
        <v>0.84268080999999995</v>
      </c>
    </row>
    <row r="537" spans="3:20" x14ac:dyDescent="0.2">
      <c r="C537" s="538"/>
      <c r="D537" s="345">
        <v>4</v>
      </c>
      <c r="E537" s="349">
        <f>'цена(1,4 цк)'!I40</f>
        <v>0.74010721600000007</v>
      </c>
      <c r="F537" s="311">
        <f>'цена(1,4 цк)'!I71</f>
        <v>0.73651838200000008</v>
      </c>
      <c r="G537" s="311">
        <f>'цена(1,4 цк)'!I102</f>
        <v>0.71561499800000017</v>
      </c>
      <c r="H537" s="350">
        <f>'цена(1,4 цк)'!I133</f>
        <v>0.69867822000000013</v>
      </c>
      <c r="I537" s="349">
        <f>'цена(1,4 цк)'!I164</f>
        <v>0.76454721600000008</v>
      </c>
      <c r="J537" s="311">
        <f>'цена(1,4 цк)'!I195</f>
        <v>0.76095838199999999</v>
      </c>
      <c r="K537" s="311">
        <f>'цена(1,4 цк)'!I226</f>
        <v>0.74005499800000007</v>
      </c>
      <c r="L537" s="350">
        <f>'цена(1,4 цк)'!I257</f>
        <v>0.72311822000000003</v>
      </c>
      <c r="M537" s="349">
        <f>'цена(1,4 цк)'!I288</f>
        <v>0.79307721600000003</v>
      </c>
      <c r="N537" s="311">
        <f>'цена(1,4 цк)'!I319</f>
        <v>0.78948838200000004</v>
      </c>
      <c r="O537" s="311">
        <f>'цена(1,4 цк)'!I350</f>
        <v>0.76858499800000002</v>
      </c>
      <c r="P537" s="356">
        <f>'цена(1,4 цк)'!I381</f>
        <v>0.75164822000000009</v>
      </c>
      <c r="Q537" s="349">
        <f>'цена(1,4 цк)'!I412</f>
        <v>0.88834721600000011</v>
      </c>
      <c r="R537" s="311">
        <f>'цена(1,4 цк)'!I443</f>
        <v>0.88475838200000012</v>
      </c>
      <c r="S537" s="311">
        <f>'цена(1,4 цк)'!I474</f>
        <v>0.8638549980000001</v>
      </c>
      <c r="T537" s="350">
        <f>'цена(1,4 цк)'!I505</f>
        <v>0.84691822000000017</v>
      </c>
    </row>
    <row r="538" spans="3:20" x14ac:dyDescent="0.2">
      <c r="C538" s="538"/>
      <c r="D538" s="345">
        <v>5</v>
      </c>
      <c r="E538" s="349">
        <f>'цена(1,4 цк)'!J40</f>
        <v>0.73544581600000003</v>
      </c>
      <c r="F538" s="311">
        <f>'цена(1,4 цк)'!J71</f>
        <v>0.73188120700000014</v>
      </c>
      <c r="G538" s="311">
        <f>'цена(1,4 цк)'!J102</f>
        <v>0.71111892300000012</v>
      </c>
      <c r="H538" s="350">
        <f>'цена(1,4 цк)'!J133</f>
        <v>0.69429647000000017</v>
      </c>
      <c r="I538" s="349">
        <f>'цена(1,4 цк)'!J164</f>
        <v>0.75988581599999994</v>
      </c>
      <c r="J538" s="311">
        <f>'цена(1,4 цк)'!J195</f>
        <v>0.75632120700000005</v>
      </c>
      <c r="K538" s="311">
        <f>'цена(1,4 цк)'!J226</f>
        <v>0.73555892300000003</v>
      </c>
      <c r="L538" s="350">
        <f>'цена(1,4 цк)'!J257</f>
        <v>0.71873647000000007</v>
      </c>
      <c r="M538" s="349">
        <f>'цена(1,4 цк)'!J288</f>
        <v>0.78841581599999999</v>
      </c>
      <c r="N538" s="311">
        <f>'цена(1,4 цк)'!J319</f>
        <v>0.784851207</v>
      </c>
      <c r="O538" s="311">
        <f>'цена(1,4 цк)'!J350</f>
        <v>0.76408892299999998</v>
      </c>
      <c r="P538" s="356">
        <f>'цена(1,4 цк)'!J381</f>
        <v>0.74726647000000002</v>
      </c>
      <c r="Q538" s="349">
        <f>'цена(1,4 цк)'!J412</f>
        <v>0.88368581600000007</v>
      </c>
      <c r="R538" s="311">
        <f>'цена(1,4 цк)'!J443</f>
        <v>0.88012120700000018</v>
      </c>
      <c r="S538" s="311">
        <f>'цена(1,4 цк)'!J474</f>
        <v>0.85935892300000016</v>
      </c>
      <c r="T538" s="350">
        <f>'цена(1,4 цк)'!J505</f>
        <v>0.84253647000000009</v>
      </c>
    </row>
    <row r="539" spans="3:20" x14ac:dyDescent="0.2">
      <c r="C539" s="538"/>
      <c r="D539" s="345">
        <v>6</v>
      </c>
      <c r="E539" s="349">
        <f>'цена(1,4 цк)'!K40</f>
        <v>0.74780675200000002</v>
      </c>
      <c r="F539" s="311">
        <f>'цена(1,4 цк)'!K71</f>
        <v>0.74417790400000006</v>
      </c>
      <c r="G539" s="311">
        <f>'цена(1,4 цк)'!K102</f>
        <v>0.72304145600000003</v>
      </c>
      <c r="H539" s="350">
        <f>'цена(1,4 цк)'!K133</f>
        <v>0.70591584000000007</v>
      </c>
      <c r="I539" s="349">
        <f>'цена(1,4 цк)'!K164</f>
        <v>0.77224675200000004</v>
      </c>
      <c r="J539" s="311">
        <f>'цена(1,4 цк)'!K195</f>
        <v>0.76861790399999996</v>
      </c>
      <c r="K539" s="311">
        <f>'цена(1,4 цк)'!K226</f>
        <v>0.74748145599999993</v>
      </c>
      <c r="L539" s="350">
        <f>'цена(1,4 цк)'!K257</f>
        <v>0.73035584000000009</v>
      </c>
      <c r="M539" s="349">
        <f>'цена(1,4 цк)'!K288</f>
        <v>0.80077675199999998</v>
      </c>
      <c r="N539" s="311">
        <f>'цена(1,4 цк)'!K319</f>
        <v>0.79714790399999991</v>
      </c>
      <c r="O539" s="311">
        <f>'цена(1,4 цк)'!K350</f>
        <v>0.77601145599999999</v>
      </c>
      <c r="P539" s="356">
        <f>'цена(1,4 цк)'!K381</f>
        <v>0.75888584000000003</v>
      </c>
      <c r="Q539" s="349">
        <f>'цена(1,4 цк)'!K412</f>
        <v>0.89604675200000006</v>
      </c>
      <c r="R539" s="311">
        <f>'цена(1,4 цк)'!K443</f>
        <v>0.89241790399999998</v>
      </c>
      <c r="S539" s="311">
        <f>'цена(1,4 цк)'!K474</f>
        <v>0.87128145600000007</v>
      </c>
      <c r="T539" s="350">
        <f>'цена(1,4 цк)'!K505</f>
        <v>0.85415584000000011</v>
      </c>
    </row>
    <row r="540" spans="3:20" x14ac:dyDescent="0.2">
      <c r="C540" s="538"/>
      <c r="D540" s="345">
        <v>7</v>
      </c>
      <c r="E540" s="349">
        <f>'цена(1,4 цк)'!L40</f>
        <v>0.72870049600000009</v>
      </c>
      <c r="F540" s="311">
        <f>'цена(1,4 цк)'!L71</f>
        <v>0.72517094199999999</v>
      </c>
      <c r="G540" s="311">
        <f>'цена(1,4 цк)'!L102</f>
        <v>0.70461283799999996</v>
      </c>
      <c r="H540" s="350">
        <f>'цена(1,4 цк)'!L133</f>
        <v>0.68795582</v>
      </c>
      <c r="I540" s="349">
        <f>'цена(1,4 цк)'!L164</f>
        <v>0.7531404960000001</v>
      </c>
      <c r="J540" s="311">
        <f>'цена(1,4 цк)'!L195</f>
        <v>0.749610942</v>
      </c>
      <c r="K540" s="311">
        <f>'цена(1,4 цк)'!L226</f>
        <v>0.72905283800000009</v>
      </c>
      <c r="L540" s="350">
        <f>'цена(1,4 цк)'!L257</f>
        <v>0.71239582000000012</v>
      </c>
      <c r="M540" s="349">
        <f>'цена(1,4 цк)'!L288</f>
        <v>0.78167049600000005</v>
      </c>
      <c r="N540" s="311">
        <f>'цена(1,4 цк)'!L319</f>
        <v>0.77814094199999995</v>
      </c>
      <c r="O540" s="311">
        <f>'цена(1,4 цк)'!L350</f>
        <v>0.75758283800000004</v>
      </c>
      <c r="P540" s="356">
        <f>'цена(1,4 цк)'!L381</f>
        <v>0.74092582000000007</v>
      </c>
      <c r="Q540" s="349">
        <f>'цена(1,4 цк)'!L412</f>
        <v>0.87694049600000001</v>
      </c>
      <c r="R540" s="311">
        <f>'цена(1,4 цк)'!L443</f>
        <v>0.87341094200000002</v>
      </c>
      <c r="S540" s="311">
        <f>'цена(1,4 цк)'!L474</f>
        <v>0.852852838</v>
      </c>
      <c r="T540" s="350">
        <f>'цена(1,4 цк)'!L505</f>
        <v>0.83619582000000003</v>
      </c>
    </row>
    <row r="541" spans="3:20" x14ac:dyDescent="0.2">
      <c r="C541" s="538"/>
      <c r="D541" s="345">
        <v>8</v>
      </c>
      <c r="E541" s="349">
        <f>'цена(1,4 цк)'!M40</f>
        <v>0.73101474400000011</v>
      </c>
      <c r="F541" s="311">
        <f>'цена(1,4 цк)'!M71</f>
        <v>0.72747316300000009</v>
      </c>
      <c r="G541" s="311">
        <f>'цена(1,4 цк)'!M102</f>
        <v>0.70684500700000008</v>
      </c>
      <c r="H541" s="350">
        <f>'цена(1,4 цк)'!M133</f>
        <v>0.6901312300000001</v>
      </c>
      <c r="I541" s="349">
        <f>'цена(1,4 цк)'!M164</f>
        <v>0.75545474400000012</v>
      </c>
      <c r="J541" s="311">
        <f>'цена(1,4 цк)'!M195</f>
        <v>0.75191316300000011</v>
      </c>
      <c r="K541" s="311">
        <f>'цена(1,4 цк)'!M226</f>
        <v>0.7312850070000001</v>
      </c>
      <c r="L541" s="350">
        <f>'цена(1,4 цк)'!M257</f>
        <v>0.71457123</v>
      </c>
      <c r="M541" s="349">
        <f>'цена(1,4 цк)'!M288</f>
        <v>0.78398474400000007</v>
      </c>
      <c r="N541" s="311">
        <f>'цена(1,4 цк)'!M319</f>
        <v>0.78044316300000005</v>
      </c>
      <c r="O541" s="311">
        <f>'цена(1,4 цк)'!M350</f>
        <v>0.75981500700000004</v>
      </c>
      <c r="P541" s="356">
        <f>'цена(1,4 цк)'!M381</f>
        <v>0.74310122999999995</v>
      </c>
      <c r="Q541" s="349">
        <f>'цена(1,4 цк)'!M412</f>
        <v>0.87925474400000003</v>
      </c>
      <c r="R541" s="311">
        <f>'цена(1,4 цк)'!M443</f>
        <v>0.87571316300000013</v>
      </c>
      <c r="S541" s="311">
        <f>'цена(1,4 цк)'!M474</f>
        <v>0.85508500700000012</v>
      </c>
      <c r="T541" s="350">
        <f>'цена(1,4 цк)'!M505</f>
        <v>0.83837123000000013</v>
      </c>
    </row>
    <row r="542" spans="3:20" x14ac:dyDescent="0.2">
      <c r="C542" s="538"/>
      <c r="D542" s="345">
        <v>9</v>
      </c>
      <c r="E542" s="349">
        <f>'цена(1,4 цк)'!N40</f>
        <v>0.74231178400000009</v>
      </c>
      <c r="F542" s="311">
        <f>'цена(1,4 цк)'!N71</f>
        <v>0.73871149300000005</v>
      </c>
      <c r="G542" s="311">
        <f>'цена(1,4 цк)'!N102</f>
        <v>0.71774137700000007</v>
      </c>
      <c r="H542" s="350">
        <f>'цена(1,4 цк)'!N133</f>
        <v>0.70075052999999998</v>
      </c>
      <c r="I542" s="349">
        <f>'цена(1,4 цк)'!N164</f>
        <v>0.76675178399999999</v>
      </c>
      <c r="J542" s="311">
        <f>'цена(1,4 цк)'!N195</f>
        <v>0.76315149300000007</v>
      </c>
      <c r="K542" s="311">
        <f>'цена(1,4 цк)'!N226</f>
        <v>0.74218137699999998</v>
      </c>
      <c r="L542" s="350">
        <f>'цена(1,4 цк)'!N257</f>
        <v>0.72519053</v>
      </c>
      <c r="M542" s="349">
        <f>'цена(1,4 цк)'!N288</f>
        <v>0.79528178400000005</v>
      </c>
      <c r="N542" s="311">
        <f>'цена(1,4 цк)'!N319</f>
        <v>0.79168149300000001</v>
      </c>
      <c r="O542" s="311">
        <f>'цена(1,4 цк)'!N350</f>
        <v>0.77071137699999992</v>
      </c>
      <c r="P542" s="356">
        <f>'цена(1,4 цк)'!N381</f>
        <v>0.75372052999999994</v>
      </c>
      <c r="Q542" s="349">
        <f>'цена(1,4 цк)'!N412</f>
        <v>0.89055178400000012</v>
      </c>
      <c r="R542" s="311">
        <f>'цена(1,4 цк)'!N443</f>
        <v>0.88695149299999998</v>
      </c>
      <c r="S542" s="311">
        <f>'цена(1,4 цк)'!N474</f>
        <v>0.86598137700000011</v>
      </c>
      <c r="T542" s="350">
        <f>'цена(1,4 цк)'!N505</f>
        <v>0.84899053000000002</v>
      </c>
    </row>
    <row r="543" spans="3:20" x14ac:dyDescent="0.2">
      <c r="C543" s="538"/>
      <c r="D543" s="345">
        <v>10</v>
      </c>
      <c r="E543" s="349">
        <f>'цена(1,4 цк)'!O40</f>
        <v>0.74163176799999997</v>
      </c>
      <c r="F543" s="311">
        <f>'цена(1,4 цк)'!O71</f>
        <v>0.73803501099999991</v>
      </c>
      <c r="G543" s="311">
        <f>'цена(1,4 цк)'!O102</f>
        <v>0.71708547899999997</v>
      </c>
      <c r="H543" s="350">
        <f>'цена(1,4 цк)'!O133</f>
        <v>0.70011131000000004</v>
      </c>
      <c r="I543" s="349">
        <f>'цена(1,4 цк)'!O164</f>
        <v>0.76607176799999999</v>
      </c>
      <c r="J543" s="311">
        <f>'цена(1,4 цк)'!O195</f>
        <v>0.76247501100000004</v>
      </c>
      <c r="K543" s="311">
        <f>'цена(1,4 цк)'!O226</f>
        <v>0.74152547899999999</v>
      </c>
      <c r="L543" s="350">
        <f>'цена(1,4 цк)'!O257</f>
        <v>0.72455131000000006</v>
      </c>
      <c r="M543" s="349">
        <f>'цена(1,4 цк)'!O288</f>
        <v>0.79460176800000004</v>
      </c>
      <c r="N543" s="311">
        <f>'цена(1,4 цк)'!O319</f>
        <v>0.79100501099999998</v>
      </c>
      <c r="O543" s="311">
        <f>'цена(1,4 цк)'!O350</f>
        <v>0.77005547900000004</v>
      </c>
      <c r="P543" s="356">
        <f>'цена(1,4 цк)'!O381</f>
        <v>0.75308131</v>
      </c>
      <c r="Q543" s="349">
        <f>'цена(1,4 цк)'!O412</f>
        <v>0.88987176800000001</v>
      </c>
      <c r="R543" s="311">
        <f>'цена(1,4 цк)'!O443</f>
        <v>0.88627501099999995</v>
      </c>
      <c r="S543" s="311">
        <f>'цена(1,4 цк)'!O474</f>
        <v>0.86532547900000001</v>
      </c>
      <c r="T543" s="350">
        <f>'цена(1,4 цк)'!O505</f>
        <v>0.84835130999999997</v>
      </c>
    </row>
    <row r="544" spans="3:20" x14ac:dyDescent="0.2">
      <c r="C544" s="538"/>
      <c r="D544" s="345">
        <v>11</v>
      </c>
      <c r="E544" s="349">
        <f>'цена(1,4 цк)'!P40</f>
        <v>0.74471377600000022</v>
      </c>
      <c r="F544" s="311">
        <f>'цена(1,4 цк)'!P71</f>
        <v>0.74110100200000006</v>
      </c>
      <c r="G544" s="311">
        <f>'цена(1,4 цк)'!P102</f>
        <v>0.72005817800000016</v>
      </c>
      <c r="H544" s="350">
        <f>'цена(1,4 цк)'!P133</f>
        <v>0.70300842000000008</v>
      </c>
      <c r="I544" s="349">
        <f>'цена(1,4 цк)'!P164</f>
        <v>0.76915377600000012</v>
      </c>
      <c r="J544" s="311">
        <f>'цена(1,4 цк)'!P195</f>
        <v>0.76554100200000008</v>
      </c>
      <c r="K544" s="311">
        <f>'цена(1,4 цк)'!P226</f>
        <v>0.74449817800000007</v>
      </c>
      <c r="L544" s="350">
        <f>'цена(1,4 цк)'!P257</f>
        <v>0.7274484200000001</v>
      </c>
      <c r="M544" s="349">
        <f>'цена(1,4 цк)'!P288</f>
        <v>0.79768377600000007</v>
      </c>
      <c r="N544" s="311">
        <f>'цена(1,4 цк)'!P319</f>
        <v>0.79407100200000003</v>
      </c>
      <c r="O544" s="311">
        <f>'цена(1,4 цк)'!P350</f>
        <v>0.77302817800000001</v>
      </c>
      <c r="P544" s="356">
        <f>'цена(1,4 цк)'!P381</f>
        <v>0.75597842000000004</v>
      </c>
      <c r="Q544" s="349">
        <f>'цена(1,4 цк)'!P412</f>
        <v>0.89295377600000014</v>
      </c>
      <c r="R544" s="311">
        <f>'цена(1,4 цк)'!P443</f>
        <v>0.8893410020000001</v>
      </c>
      <c r="S544" s="311">
        <f>'цена(1,4 цк)'!P474</f>
        <v>0.86829817800000009</v>
      </c>
      <c r="T544" s="350">
        <f>'цена(1,4 цк)'!P505</f>
        <v>0.85124842000000012</v>
      </c>
    </row>
    <row r="545" spans="3:20" x14ac:dyDescent="0.2">
      <c r="C545" s="538"/>
      <c r="D545" s="345">
        <v>12</v>
      </c>
      <c r="E545" s="349">
        <f>'цена(1,4 цк)'!Q40</f>
        <v>0.74785062400000002</v>
      </c>
      <c r="F545" s="311">
        <f>'цена(1,4 цк)'!Q71</f>
        <v>0.74422154799999996</v>
      </c>
      <c r="G545" s="311">
        <f>'цена(1,4 цк)'!Q102</f>
        <v>0.72308377200000007</v>
      </c>
      <c r="H545" s="350">
        <f>'цена(1,4 цк)'!Q133</f>
        <v>0.70595708000000001</v>
      </c>
      <c r="I545" s="349">
        <f>'цена(1,4 цк)'!Q164</f>
        <v>0.77229062399999993</v>
      </c>
      <c r="J545" s="311">
        <f>'цена(1,4 цк)'!Q195</f>
        <v>0.76866154799999997</v>
      </c>
      <c r="K545" s="311">
        <f>'цена(1,4 цк)'!Q226</f>
        <v>0.74752377199999998</v>
      </c>
      <c r="L545" s="350">
        <f>'цена(1,4 цк)'!Q257</f>
        <v>0.73039707999999992</v>
      </c>
      <c r="M545" s="349">
        <f>'цена(1,4 цк)'!Q288</f>
        <v>0.80082062399999998</v>
      </c>
      <c r="N545" s="311">
        <f>'цена(1,4 цк)'!Q319</f>
        <v>0.79719154799999992</v>
      </c>
      <c r="O545" s="311">
        <f>'цена(1,4 цк)'!Q350</f>
        <v>0.77605377200000003</v>
      </c>
      <c r="P545" s="356">
        <f>'цена(1,4 цк)'!Q381</f>
        <v>0.75892707999999998</v>
      </c>
      <c r="Q545" s="349">
        <f>'цена(1,4 цк)'!Q412</f>
        <v>0.89609062400000006</v>
      </c>
      <c r="R545" s="311">
        <f>'цена(1,4 цк)'!Q443</f>
        <v>0.89246154799999999</v>
      </c>
      <c r="S545" s="311">
        <f>'цена(1,4 цк)'!Q474</f>
        <v>0.87132377200000011</v>
      </c>
      <c r="T545" s="350">
        <f>'цена(1,4 цк)'!Q505</f>
        <v>0.85419708000000005</v>
      </c>
    </row>
    <row r="546" spans="3:20" x14ac:dyDescent="0.2">
      <c r="C546" s="538"/>
      <c r="D546" s="345">
        <v>13</v>
      </c>
      <c r="E546" s="349">
        <f>'цена(1,4 цк)'!R40</f>
        <v>0.70133533599999998</v>
      </c>
      <c r="F546" s="311">
        <f>'цена(1,4 цк)'!R71</f>
        <v>0.69794799699999999</v>
      </c>
      <c r="G546" s="311">
        <f>'цена(1,4 цк)'!R102</f>
        <v>0.67821823299999995</v>
      </c>
      <c r="H546" s="350">
        <f>'цена(1,4 цк)'!R133</f>
        <v>0.6622323699999999</v>
      </c>
      <c r="I546" s="349">
        <f>'цена(1,4 цк)'!R164</f>
        <v>0.72577533599999999</v>
      </c>
      <c r="J546" s="311">
        <f>'цена(1,4 цк)'!R195</f>
        <v>0.722387997</v>
      </c>
      <c r="K546" s="311">
        <f>'цена(1,4 цк)'!R226</f>
        <v>0.70265823299999997</v>
      </c>
      <c r="L546" s="350">
        <f>'цена(1,4 цк)'!R257</f>
        <v>0.68667237000000003</v>
      </c>
      <c r="M546" s="349">
        <f>'цена(1,4 цк)'!R288</f>
        <v>0.75430533600000005</v>
      </c>
      <c r="N546" s="311">
        <f>'цена(1,4 цк)'!R319</f>
        <v>0.75091799700000006</v>
      </c>
      <c r="O546" s="311">
        <f>'цена(1,4 цк)'!R350</f>
        <v>0.73118823300000002</v>
      </c>
      <c r="P546" s="356">
        <f>'цена(1,4 цк)'!R381</f>
        <v>0.71520236999999998</v>
      </c>
      <c r="Q546" s="349">
        <f>'цена(1,4 цк)'!R412</f>
        <v>0.84957533600000001</v>
      </c>
      <c r="R546" s="311">
        <f>'цена(1,4 цк)'!R443</f>
        <v>0.84618799700000003</v>
      </c>
      <c r="S546" s="311">
        <f>'цена(1,4 цк)'!R474</f>
        <v>0.82645823299999999</v>
      </c>
      <c r="T546" s="350">
        <f>'цена(1,4 цк)'!R505</f>
        <v>0.81047236999999994</v>
      </c>
    </row>
    <row r="547" spans="3:20" x14ac:dyDescent="0.2">
      <c r="C547" s="538"/>
      <c r="D547" s="345">
        <v>14</v>
      </c>
      <c r="E547" s="349">
        <f>'цена(1,4 цк)'!S40</f>
        <v>0.71593374400000021</v>
      </c>
      <c r="F547" s="311">
        <f>'цена(1,4 цк)'!S71</f>
        <v>0.71247053800000015</v>
      </c>
      <c r="G547" s="311">
        <f>'цена(1,4 цк)'!S102</f>
        <v>0.69229888200000012</v>
      </c>
      <c r="H547" s="350">
        <f>'цена(1,4 цк)'!S133</f>
        <v>0.67595498000000009</v>
      </c>
      <c r="I547" s="349">
        <f>'цена(1,4 цк)'!S164</f>
        <v>0.74037374400000011</v>
      </c>
      <c r="J547" s="311">
        <f>'цена(1,4 цк)'!S195</f>
        <v>0.73691053800000006</v>
      </c>
      <c r="K547" s="311">
        <f>'цена(1,4 цк)'!S226</f>
        <v>0.71673888200000013</v>
      </c>
      <c r="L547" s="350">
        <f>'цена(1,4 цк)'!S257</f>
        <v>0.70039498</v>
      </c>
      <c r="M547" s="349">
        <f>'цена(1,4 цк)'!S288</f>
        <v>0.76890374400000006</v>
      </c>
      <c r="N547" s="311">
        <f>'цена(1,4 цк)'!S319</f>
        <v>0.76544053800000011</v>
      </c>
      <c r="O547" s="311">
        <f>'цена(1,4 цк)'!S350</f>
        <v>0.74526888200000008</v>
      </c>
      <c r="P547" s="356">
        <f>'цена(1,4 цк)'!S381</f>
        <v>0.72892498000000006</v>
      </c>
      <c r="Q547" s="349">
        <f>'цена(1,4 цк)'!S412</f>
        <v>0.86417374400000013</v>
      </c>
      <c r="R547" s="311">
        <f>'цена(1,4 цк)'!S443</f>
        <v>0.86071053800000019</v>
      </c>
      <c r="S547" s="311">
        <f>'цена(1,4 цк)'!S474</f>
        <v>0.84053888200000015</v>
      </c>
      <c r="T547" s="350">
        <f>'цена(1,4 цк)'!S505</f>
        <v>0.82419498000000013</v>
      </c>
    </row>
    <row r="548" spans="3:20" x14ac:dyDescent="0.2">
      <c r="C548" s="538"/>
      <c r="D548" s="345">
        <v>15</v>
      </c>
      <c r="E548" s="349">
        <f>'цена(1,4 цк)'!T40</f>
        <v>0.75436561600000007</v>
      </c>
      <c r="F548" s="311">
        <f>'цена(1,4 цк)'!T71</f>
        <v>0.75070268200000012</v>
      </c>
      <c r="G548" s="311">
        <f>'цена(1,4 цк)'!T102</f>
        <v>0.72936769800000012</v>
      </c>
      <c r="H548" s="350">
        <f>'цена(1,4 цк)'!T133</f>
        <v>0.71208122000000007</v>
      </c>
      <c r="I548" s="349">
        <f>'цена(1,4 цк)'!T164</f>
        <v>0.77880561599999998</v>
      </c>
      <c r="J548" s="311">
        <f>'цена(1,4 цк)'!T195</f>
        <v>0.77514268200000003</v>
      </c>
      <c r="K548" s="311">
        <f>'цена(1,4 цк)'!T226</f>
        <v>0.75380769800000003</v>
      </c>
      <c r="L548" s="350">
        <f>'цена(1,4 цк)'!T257</f>
        <v>0.73652121999999998</v>
      </c>
      <c r="M548" s="349">
        <f>'цена(1,4 цк)'!T288</f>
        <v>0.80733561599999992</v>
      </c>
      <c r="N548" s="311">
        <f>'цена(1,4 цк)'!T319</f>
        <v>0.80367268199999997</v>
      </c>
      <c r="O548" s="311">
        <f>'цена(1,4 цк)'!T350</f>
        <v>0.78233769800000008</v>
      </c>
      <c r="P548" s="356">
        <f>'цена(1,4 цк)'!T381</f>
        <v>0.76505121999999992</v>
      </c>
      <c r="Q548" s="349">
        <f>'цена(1,4 цк)'!T412</f>
        <v>0.902605616</v>
      </c>
      <c r="R548" s="311">
        <f>'цена(1,4 цк)'!T443</f>
        <v>0.89894268200000016</v>
      </c>
      <c r="S548" s="311">
        <f>'цена(1,4 цк)'!T474</f>
        <v>0.87760769800000016</v>
      </c>
      <c r="T548" s="350">
        <f>'цена(1,4 цк)'!T505</f>
        <v>0.86032122</v>
      </c>
    </row>
    <row r="549" spans="3:20" x14ac:dyDescent="0.2">
      <c r="C549" s="538"/>
      <c r="D549" s="345">
        <v>16</v>
      </c>
      <c r="E549" s="349">
        <f>'цена(1,4 цк)'!U40</f>
        <v>0.77732163999999992</v>
      </c>
      <c r="F549" s="311">
        <f>'цена(1,4 цк)'!U71</f>
        <v>0.77353940499999985</v>
      </c>
      <c r="G549" s="311">
        <f>'цена(1,4 цк)'!U102</f>
        <v>0.75150954499999989</v>
      </c>
      <c r="H549" s="350">
        <f>'цена(1,4 цк)'!U133</f>
        <v>0.73366005000000001</v>
      </c>
      <c r="I549" s="349">
        <f>'цена(1,4 цк)'!U164</f>
        <v>0.80176163999999994</v>
      </c>
      <c r="J549" s="311">
        <f>'цена(1,4 цк)'!U195</f>
        <v>0.79797940499999997</v>
      </c>
      <c r="K549" s="311">
        <f>'цена(1,4 цк)'!U226</f>
        <v>0.77594954499999991</v>
      </c>
      <c r="L549" s="350">
        <f>'цена(1,4 цк)'!U257</f>
        <v>0.75810005000000003</v>
      </c>
      <c r="M549" s="349">
        <f>'цена(1,4 цк)'!U288</f>
        <v>0.83029163999999989</v>
      </c>
      <c r="N549" s="311">
        <f>'цена(1,4 цк)'!U319</f>
        <v>0.82650940499999992</v>
      </c>
      <c r="O549" s="311">
        <f>'цена(1,4 цк)'!U350</f>
        <v>0.80447954499999996</v>
      </c>
      <c r="P549" s="356">
        <f>'цена(1,4 цк)'!U381</f>
        <v>0.78663004999999997</v>
      </c>
      <c r="Q549" s="349">
        <f>'цена(1,4 цк)'!U412</f>
        <v>0.92556163999999985</v>
      </c>
      <c r="R549" s="311">
        <f>'цена(1,4 цк)'!U443</f>
        <v>0.92177940499999989</v>
      </c>
      <c r="S549" s="311">
        <f>'цена(1,4 цк)'!U474</f>
        <v>0.89974954499999993</v>
      </c>
      <c r="T549" s="350">
        <f>'цена(1,4 цк)'!U505</f>
        <v>0.88190004999999994</v>
      </c>
    </row>
    <row r="550" spans="3:20" x14ac:dyDescent="0.2">
      <c r="C550" s="538"/>
      <c r="D550" s="345">
        <v>17</v>
      </c>
      <c r="E550" s="349">
        <f>'цена(1,4 цк)'!V40</f>
        <v>0.75986058400000001</v>
      </c>
      <c r="F550" s="311">
        <f>'цена(1,4 цк)'!V71</f>
        <v>0.75616909300000013</v>
      </c>
      <c r="G550" s="311">
        <f>'цена(1,4 цк)'!V102</f>
        <v>0.73466777700000008</v>
      </c>
      <c r="H550" s="350">
        <f>'цена(1,4 цк)'!V133</f>
        <v>0.71724653000000016</v>
      </c>
      <c r="I550" s="349">
        <f>'цена(1,4 цк)'!V164</f>
        <v>0.78430058400000002</v>
      </c>
      <c r="J550" s="311">
        <f>'цена(1,4 цк)'!V195</f>
        <v>0.78060909300000003</v>
      </c>
      <c r="K550" s="311">
        <f>'цена(1,4 цк)'!V226</f>
        <v>0.75910777700000009</v>
      </c>
      <c r="L550" s="350">
        <f>'цена(1,4 цк)'!V257</f>
        <v>0.74168653000000007</v>
      </c>
      <c r="M550" s="349">
        <f>'цена(1,4 цк)'!V288</f>
        <v>0.81283058400000008</v>
      </c>
      <c r="N550" s="311">
        <f>'цена(1,4 цк)'!V319</f>
        <v>0.80913909299999998</v>
      </c>
      <c r="O550" s="311">
        <f>'цена(1,4 цк)'!V350</f>
        <v>0.78763777700000004</v>
      </c>
      <c r="P550" s="356">
        <f>'цена(1,4 цк)'!V381</f>
        <v>0.77021653000000001</v>
      </c>
      <c r="Q550" s="349">
        <f>'цена(1,4 цк)'!V412</f>
        <v>0.90810058400000004</v>
      </c>
      <c r="R550" s="311">
        <f>'цена(1,4 цк)'!V443</f>
        <v>0.90440909300000005</v>
      </c>
      <c r="S550" s="311">
        <f>'цена(1,4 цк)'!V474</f>
        <v>0.88290777700000012</v>
      </c>
      <c r="T550" s="350">
        <f>'цена(1,4 цк)'!V505</f>
        <v>0.86548653000000009</v>
      </c>
    </row>
    <row r="551" spans="3:20" x14ac:dyDescent="0.2">
      <c r="C551" s="538"/>
      <c r="D551" s="345">
        <v>18</v>
      </c>
      <c r="E551" s="349">
        <f>'цена(1,4 цк)'!W40</f>
        <v>0.75585726399999997</v>
      </c>
      <c r="F551" s="311">
        <f>'цена(1,4 цк)'!W71</f>
        <v>0.75218657799999999</v>
      </c>
      <c r="G551" s="311">
        <f>'цена(1,4 цк)'!W102</f>
        <v>0.730806442</v>
      </c>
      <c r="H551" s="350">
        <f>'цена(1,4 цк)'!W133</f>
        <v>0.71348338</v>
      </c>
      <c r="I551" s="349">
        <f>'цена(1,4 цк)'!W164</f>
        <v>0.78029726399999999</v>
      </c>
      <c r="J551" s="311">
        <f>'цена(1,4 цк)'!W195</f>
        <v>0.77662657800000001</v>
      </c>
      <c r="K551" s="311">
        <f>'цена(1,4 цк)'!W226</f>
        <v>0.75524644200000002</v>
      </c>
      <c r="L551" s="350">
        <f>'цена(1,4 цк)'!W257</f>
        <v>0.73792338000000002</v>
      </c>
      <c r="M551" s="349">
        <f>'цена(1,4 цк)'!W288</f>
        <v>0.80882726400000005</v>
      </c>
      <c r="N551" s="311">
        <f>'цена(1,4 цк)'!W319</f>
        <v>0.80515657799999996</v>
      </c>
      <c r="O551" s="311">
        <f>'цена(1,4 цк)'!W350</f>
        <v>0.78377644199999996</v>
      </c>
      <c r="P551" s="356">
        <f>'цена(1,4 цк)'!W381</f>
        <v>0.76645338000000007</v>
      </c>
      <c r="Q551" s="349">
        <f>'цена(1,4 цк)'!W412</f>
        <v>0.90409726400000001</v>
      </c>
      <c r="R551" s="311">
        <f>'цена(1,4 цк)'!W443</f>
        <v>0.90042657799999992</v>
      </c>
      <c r="S551" s="311">
        <f>'цена(1,4 цк)'!W474</f>
        <v>0.87904644199999993</v>
      </c>
      <c r="T551" s="350">
        <f>'цена(1,4 цк)'!W505</f>
        <v>0.86172338000000004</v>
      </c>
    </row>
    <row r="552" spans="3:20" x14ac:dyDescent="0.2">
      <c r="C552" s="538"/>
      <c r="D552" s="345">
        <v>19</v>
      </c>
      <c r="E552" s="349">
        <f>'цена(1,4 цк)'!X40</f>
        <v>0.70858518400000003</v>
      </c>
      <c r="F552" s="311">
        <f>'цена(1,4 цк)'!X71</f>
        <v>0.70516016800000014</v>
      </c>
      <c r="G552" s="311">
        <f>'цена(1,4 цк)'!X102</f>
        <v>0.68521095200000004</v>
      </c>
      <c r="H552" s="350">
        <f>'цена(1,4 цк)'!X133</f>
        <v>0.66904728000000013</v>
      </c>
      <c r="I552" s="349">
        <f>'цена(1,4 цк)'!X164</f>
        <v>0.73302518399999994</v>
      </c>
      <c r="J552" s="311">
        <f>'цена(1,4 цк)'!X195</f>
        <v>0.72960016800000005</v>
      </c>
      <c r="K552" s="311">
        <f>'цена(1,4 цк)'!X226</f>
        <v>0.70965095199999995</v>
      </c>
      <c r="L552" s="350">
        <f>'цена(1,4 цк)'!X257</f>
        <v>0.69348728000000004</v>
      </c>
      <c r="M552" s="349">
        <f>'цена(1,4 цк)'!X288</f>
        <v>0.76155518399999989</v>
      </c>
      <c r="N552" s="311">
        <f>'цена(1,4 цк)'!X319</f>
        <v>0.75813016799999999</v>
      </c>
      <c r="O552" s="311">
        <f>'цена(1,4 цк)'!X350</f>
        <v>0.73818095199999989</v>
      </c>
      <c r="P552" s="356">
        <f>'цена(1,4 цк)'!X381</f>
        <v>0.72201727999999998</v>
      </c>
      <c r="Q552" s="349">
        <f>'цена(1,4 цк)'!X412</f>
        <v>0.85682518400000007</v>
      </c>
      <c r="R552" s="311">
        <f>'цена(1,4 цк)'!X443</f>
        <v>0.85340016800000007</v>
      </c>
      <c r="S552" s="311">
        <f>'цена(1,4 цк)'!X474</f>
        <v>0.83345095200000008</v>
      </c>
      <c r="T552" s="350">
        <f>'цена(1,4 цк)'!X505</f>
        <v>0.81728728000000017</v>
      </c>
    </row>
    <row r="553" spans="3:20" x14ac:dyDescent="0.2">
      <c r="C553" s="538"/>
      <c r="D553" s="345">
        <v>20</v>
      </c>
      <c r="E553" s="349">
        <f>'цена(1,4 цк)'!Y40</f>
        <v>0.72387457600000016</v>
      </c>
      <c r="F553" s="311">
        <f>'цена(1,4 цк)'!Y71</f>
        <v>0.72037010200000007</v>
      </c>
      <c r="G553" s="311">
        <f>'цена(1,4 цк)'!Y102</f>
        <v>0.69995807800000009</v>
      </c>
      <c r="H553" s="350">
        <f>'цена(1,4 цк)'!Y133</f>
        <v>0.68341942000000022</v>
      </c>
      <c r="I553" s="349">
        <f>'цена(1,4 цк)'!Y164</f>
        <v>0.74831457600000006</v>
      </c>
      <c r="J553" s="311">
        <f>'цена(1,4 цк)'!Y195</f>
        <v>0.74481010199999997</v>
      </c>
      <c r="K553" s="311">
        <f>'цена(1,4 цк)'!Y226</f>
        <v>0.724398078</v>
      </c>
      <c r="L553" s="350">
        <f>'цена(1,4 цк)'!Y257</f>
        <v>0.70785942000000013</v>
      </c>
      <c r="M553" s="349">
        <f>'цена(1,4 цк)'!Y288</f>
        <v>0.77684457600000012</v>
      </c>
      <c r="N553" s="311">
        <f>'цена(1,4 цк)'!Y319</f>
        <v>0.77334010200000003</v>
      </c>
      <c r="O553" s="311">
        <f>'цена(1,4 цк)'!Y350</f>
        <v>0.75292807800000006</v>
      </c>
      <c r="P553" s="356">
        <f>'цена(1,4 цк)'!Y381</f>
        <v>0.73638942000000007</v>
      </c>
      <c r="Q553" s="349">
        <f>'цена(1,4 цк)'!Y412</f>
        <v>0.8721145760000002</v>
      </c>
      <c r="R553" s="311">
        <f>'цена(1,4 цк)'!Y443</f>
        <v>0.86861010200000011</v>
      </c>
      <c r="S553" s="311">
        <f>'цена(1,4 цк)'!Y474</f>
        <v>0.84819807800000013</v>
      </c>
      <c r="T553" s="350">
        <f>'цена(1,4 цк)'!Y505</f>
        <v>0.83165942000000015</v>
      </c>
    </row>
    <row r="554" spans="3:20" x14ac:dyDescent="0.2">
      <c r="C554" s="538"/>
      <c r="D554" s="345">
        <v>21</v>
      </c>
      <c r="E554" s="349">
        <f>'цена(1,4 цк)'!Z40</f>
        <v>0.72987407199999998</v>
      </c>
      <c r="F554" s="311">
        <f>'цена(1,4 цк)'!Z71</f>
        <v>0.72633841899999996</v>
      </c>
      <c r="G554" s="311">
        <f>'цена(1,4 цк)'!Z102</f>
        <v>0.70574479099999998</v>
      </c>
      <c r="H554" s="350">
        <f>'цена(1,4 цк)'!Z133</f>
        <v>0.68905898999999993</v>
      </c>
      <c r="I554" s="349">
        <f>'цена(1,4 цк)'!Z164</f>
        <v>0.754314072</v>
      </c>
      <c r="J554" s="311">
        <f>'цена(1,4 цк)'!Z195</f>
        <v>0.75077841899999997</v>
      </c>
      <c r="K554" s="311">
        <f>'цена(1,4 цк)'!Z226</f>
        <v>0.730184791</v>
      </c>
      <c r="L554" s="350">
        <f>'цена(1,4 цк)'!Z257</f>
        <v>0.71349898999999994</v>
      </c>
      <c r="M554" s="349">
        <f>'цена(1,4 цк)'!Z288</f>
        <v>0.78284407199999995</v>
      </c>
      <c r="N554" s="311">
        <f>'цена(1,4 цк)'!Z319</f>
        <v>0.77930841899999992</v>
      </c>
      <c r="O554" s="311">
        <f>'цена(1,4 цк)'!Z350</f>
        <v>0.75871479099999994</v>
      </c>
      <c r="P554" s="356">
        <f>'цена(1,4 цк)'!Z381</f>
        <v>0.74202898999999989</v>
      </c>
      <c r="Q554" s="349">
        <f>'цена(1,4 цк)'!Z412</f>
        <v>0.87811407199999991</v>
      </c>
      <c r="R554" s="311">
        <f>'цена(1,4 цк)'!Z443</f>
        <v>0.87457841899999988</v>
      </c>
      <c r="S554" s="311">
        <f>'цена(1,4 цк)'!Z474</f>
        <v>0.85398479100000002</v>
      </c>
      <c r="T554" s="350">
        <f>'цена(1,4 цк)'!Z505</f>
        <v>0.83729898999999985</v>
      </c>
    </row>
    <row r="555" spans="3:20" x14ac:dyDescent="0.2">
      <c r="C555" s="538"/>
      <c r="D555" s="345">
        <v>22</v>
      </c>
      <c r="E555" s="349">
        <f>'цена(1,4 цк)'!AA40</f>
        <v>0.72154936000000003</v>
      </c>
      <c r="F555" s="311">
        <f>'цена(1,4 цк)'!AA71</f>
        <v>0.71805697000000002</v>
      </c>
      <c r="G555" s="311">
        <f>'цена(1,4 цк)'!AA102</f>
        <v>0.69771532999999997</v>
      </c>
      <c r="H555" s="350">
        <f>'цена(1,4 цк)'!AA133</f>
        <v>0.68123370000000005</v>
      </c>
      <c r="I555" s="349">
        <f>'цена(1,4 цк)'!AA164</f>
        <v>0.74598936000000005</v>
      </c>
      <c r="J555" s="311">
        <f>'цена(1,4 цк)'!AA195</f>
        <v>0.74249697000000003</v>
      </c>
      <c r="K555" s="311">
        <f>'цена(1,4 цк)'!AA226</f>
        <v>0.7221553300000001</v>
      </c>
      <c r="L555" s="350">
        <f>'цена(1,4 цк)'!AA257</f>
        <v>0.70567370000000007</v>
      </c>
      <c r="M555" s="349">
        <f>'цена(1,4 цк)'!AA288</f>
        <v>0.77451935999999999</v>
      </c>
      <c r="N555" s="311">
        <f>'цена(1,4 цк)'!AA319</f>
        <v>0.77102696999999998</v>
      </c>
      <c r="O555" s="311">
        <f>'цена(1,4 цк)'!AA350</f>
        <v>0.75068533000000004</v>
      </c>
      <c r="P555" s="356">
        <f>'цена(1,4 цк)'!AA381</f>
        <v>0.73420370000000001</v>
      </c>
      <c r="Q555" s="349">
        <f>'цена(1,4 цк)'!AA412</f>
        <v>0.86978935999999996</v>
      </c>
      <c r="R555" s="311">
        <f>'цена(1,4 цк)'!AA443</f>
        <v>0.86629696999999994</v>
      </c>
      <c r="S555" s="311">
        <f>'цена(1,4 цк)'!AA474</f>
        <v>0.84595533000000001</v>
      </c>
      <c r="T555" s="350">
        <f>'цена(1,4 цк)'!AA505</f>
        <v>0.82947369999999998</v>
      </c>
    </row>
    <row r="556" spans="3:20" ht="13.5" thickBot="1" x14ac:dyDescent="0.25">
      <c r="C556" s="539"/>
      <c r="D556" s="346">
        <v>23</v>
      </c>
      <c r="E556" s="351">
        <f>'цена(1,4 цк)'!AB40</f>
        <v>0.69534680799999993</v>
      </c>
      <c r="F556" s="314">
        <f>'цена(1,4 цк)'!AB71</f>
        <v>0.69199059099999993</v>
      </c>
      <c r="G556" s="314">
        <f>'цена(1,4 цк)'!AB102</f>
        <v>0.67244209899999985</v>
      </c>
      <c r="H556" s="352">
        <f>'цена(1,4 цк)'!AB133</f>
        <v>0.65660310999999993</v>
      </c>
      <c r="I556" s="351">
        <f>'цена(1,4 цк)'!AB164</f>
        <v>0.71978680799999994</v>
      </c>
      <c r="J556" s="314">
        <f>'цена(1,4 цк)'!AB195</f>
        <v>0.71643059099999995</v>
      </c>
      <c r="K556" s="314">
        <f>'цена(1,4 цк)'!AB226</f>
        <v>0.69688209899999998</v>
      </c>
      <c r="L556" s="352">
        <f>'цена(1,4 цк)'!AB257</f>
        <v>0.68104310999999995</v>
      </c>
      <c r="M556" s="351">
        <f>'цена(1,4 цк)'!AB288</f>
        <v>0.74831680799999989</v>
      </c>
      <c r="N556" s="314">
        <f>'цена(1,4 цк)'!AB319</f>
        <v>0.74496059099999989</v>
      </c>
      <c r="O556" s="314">
        <f>'цена(1,4 цк)'!AB350</f>
        <v>0.72541209899999992</v>
      </c>
      <c r="P556" s="357">
        <f>'цена(1,4 цк)'!AB381</f>
        <v>0.7095731099999999</v>
      </c>
      <c r="Q556" s="351">
        <f>'цена(1,4 цк)'!AB412</f>
        <v>0.84358680799999985</v>
      </c>
      <c r="R556" s="314">
        <f>'цена(1,4 цк)'!AB443</f>
        <v>0.84023059099999986</v>
      </c>
      <c r="S556" s="314">
        <f>'цена(1,4 цк)'!AB474</f>
        <v>0.82068209899999989</v>
      </c>
      <c r="T556" s="352">
        <f>'цена(1,4 цк)'!AB505</f>
        <v>0.80484310999999986</v>
      </c>
    </row>
    <row r="557" spans="3:20" x14ac:dyDescent="0.2">
      <c r="C557" s="537">
        <v>24</v>
      </c>
      <c r="D557" s="344">
        <v>0</v>
      </c>
      <c r="E557" s="347">
        <f>'цена(1,4 цк)'!E41</f>
        <v>0.72134096800000003</v>
      </c>
      <c r="F557" s="313">
        <f>'цена(1,4 цк)'!E72</f>
        <v>0.71784966099999992</v>
      </c>
      <c r="G557" s="313">
        <f>'цена(1,4 цк)'!E103</f>
        <v>0.69751432899999999</v>
      </c>
      <c r="H557" s="348">
        <f>'цена(1,4 цк)'!E134</f>
        <v>0.68103780999999997</v>
      </c>
      <c r="I557" s="347">
        <f>'цена(1,4 цк)'!E165</f>
        <v>0.74578096800000004</v>
      </c>
      <c r="J557" s="313">
        <f>'цена(1,4 цк)'!E196</f>
        <v>0.74228966100000005</v>
      </c>
      <c r="K557" s="313">
        <f>'цена(1,4 цк)'!E227</f>
        <v>0.72195432900000001</v>
      </c>
      <c r="L557" s="348">
        <f>'цена(1,4 цк)'!E258</f>
        <v>0.70547780999999998</v>
      </c>
      <c r="M557" s="347">
        <f>'цена(1,4 цк)'!E289</f>
        <v>0.77431096799999999</v>
      </c>
      <c r="N557" s="313">
        <f>'цена(1,4 цк)'!E320</f>
        <v>0.77081966099999999</v>
      </c>
      <c r="O557" s="313">
        <f>'цена(1,4 цк)'!E351</f>
        <v>0.75048432899999995</v>
      </c>
      <c r="P557" s="358">
        <f>'цена(1,4 цк)'!E382</f>
        <v>0.73400780999999993</v>
      </c>
      <c r="Q557" s="353">
        <f>'цена(1,4 цк)'!E413</f>
        <v>0.86958096799999995</v>
      </c>
      <c r="R557" s="354">
        <f>'цена(1,4 цк)'!E444</f>
        <v>0.86608966099999996</v>
      </c>
      <c r="S557" s="354">
        <f>'цена(1,4 цк)'!E475</f>
        <v>0.84575432900000003</v>
      </c>
      <c r="T557" s="355">
        <f>'цена(1,4 цк)'!E506</f>
        <v>0.82927780999999989</v>
      </c>
    </row>
    <row r="558" spans="3:20" x14ac:dyDescent="0.2">
      <c r="C558" s="538"/>
      <c r="D558" s="345">
        <v>1</v>
      </c>
      <c r="E558" s="349">
        <f>'цена(1,4 цк)'!F41</f>
        <v>0.71182074400000006</v>
      </c>
      <c r="F558" s="311">
        <f>'цена(1,4 цк)'!F72</f>
        <v>0.70837891300000011</v>
      </c>
      <c r="G558" s="311">
        <f>'цена(1,4 цк)'!F103</f>
        <v>0.68833175700000016</v>
      </c>
      <c r="H558" s="350">
        <f>'цена(1,4 цк)'!F134</f>
        <v>0.67208873000000013</v>
      </c>
      <c r="I558" s="349">
        <f>'цена(1,4 цк)'!F165</f>
        <v>0.73626074400000008</v>
      </c>
      <c r="J558" s="311">
        <f>'цена(1,4 цк)'!F196</f>
        <v>0.73281891300000002</v>
      </c>
      <c r="K558" s="311">
        <f>'цена(1,4 цк)'!F227</f>
        <v>0.71277175700000006</v>
      </c>
      <c r="L558" s="350">
        <f>'цена(1,4 цк)'!F258</f>
        <v>0.69652873000000015</v>
      </c>
      <c r="M558" s="349">
        <f>'цена(1,4 цк)'!F289</f>
        <v>0.76479074400000002</v>
      </c>
      <c r="N558" s="311">
        <f>'цена(1,4 цк)'!F320</f>
        <v>0.76134891300000007</v>
      </c>
      <c r="O558" s="311">
        <f>'цена(1,4 цк)'!F351</f>
        <v>0.74130175700000012</v>
      </c>
      <c r="P558" s="356">
        <f>'цена(1,4 цк)'!F382</f>
        <v>0.7250587300000001</v>
      </c>
      <c r="Q558" s="349">
        <f>'цена(1,4 цк)'!F413</f>
        <v>0.8600607440000001</v>
      </c>
      <c r="R558" s="311">
        <f>'цена(1,4 цк)'!F444</f>
        <v>0.85661891300000015</v>
      </c>
      <c r="S558" s="311">
        <f>'цена(1,4 цк)'!F475</f>
        <v>0.83657175700000019</v>
      </c>
      <c r="T558" s="350">
        <f>'цена(1,4 цк)'!F506</f>
        <v>0.82032873000000017</v>
      </c>
    </row>
    <row r="559" spans="3:20" x14ac:dyDescent="0.2">
      <c r="C559" s="538"/>
      <c r="D559" s="345">
        <v>2</v>
      </c>
      <c r="E559" s="349">
        <f>'цена(1,4 цк)'!G41</f>
        <v>0.71182074400000006</v>
      </c>
      <c r="F559" s="311">
        <f>'цена(1,4 цк)'!G72</f>
        <v>0.70837891300000011</v>
      </c>
      <c r="G559" s="311">
        <f>'цена(1,4 цк)'!G103</f>
        <v>0.68833175700000016</v>
      </c>
      <c r="H559" s="350">
        <f>'цена(1,4 цк)'!G134</f>
        <v>0.67208873000000013</v>
      </c>
      <c r="I559" s="349">
        <f>'цена(1,4 цк)'!G165</f>
        <v>0.73626074400000008</v>
      </c>
      <c r="J559" s="311">
        <f>'цена(1,4 цк)'!G196</f>
        <v>0.73281891300000002</v>
      </c>
      <c r="K559" s="311">
        <f>'цена(1,4 цк)'!G227</f>
        <v>0.71277175700000006</v>
      </c>
      <c r="L559" s="350">
        <f>'цена(1,4 цк)'!G258</f>
        <v>0.69652873000000015</v>
      </c>
      <c r="M559" s="349">
        <f>'цена(1,4 цк)'!G289</f>
        <v>0.76479074400000002</v>
      </c>
      <c r="N559" s="311">
        <f>'цена(1,4 цк)'!G320</f>
        <v>0.76134891300000007</v>
      </c>
      <c r="O559" s="311">
        <f>'цена(1,4 цк)'!G351</f>
        <v>0.74130175700000012</v>
      </c>
      <c r="P559" s="356">
        <f>'цена(1,4 цк)'!G382</f>
        <v>0.7250587300000001</v>
      </c>
      <c r="Q559" s="349">
        <f>'цена(1,4 цк)'!G413</f>
        <v>0.8600607440000001</v>
      </c>
      <c r="R559" s="311">
        <f>'цена(1,4 цк)'!G444</f>
        <v>0.85661891300000015</v>
      </c>
      <c r="S559" s="311">
        <f>'цена(1,4 цк)'!G475</f>
        <v>0.83657175700000019</v>
      </c>
      <c r="T559" s="350">
        <f>'цена(1,4 цк)'!G506</f>
        <v>0.82032873000000017</v>
      </c>
    </row>
    <row r="560" spans="3:20" x14ac:dyDescent="0.2">
      <c r="C560" s="538"/>
      <c r="D560" s="345">
        <v>3</v>
      </c>
      <c r="E560" s="349">
        <f>'цена(1,4 цк)'!H41</f>
        <v>0.773384128</v>
      </c>
      <c r="F560" s="311">
        <f>'цена(1,4 цк)'!H72</f>
        <v>0.76962235599999995</v>
      </c>
      <c r="G560" s="311">
        <f>'цена(1,4 цк)'!H103</f>
        <v>0.74771168399999999</v>
      </c>
      <c r="H560" s="350">
        <f>'цена(1,4 цк)'!H134</f>
        <v>0.72995875999999993</v>
      </c>
      <c r="I560" s="349">
        <f>'цена(1,4 цк)'!H165</f>
        <v>0.79782412800000013</v>
      </c>
      <c r="J560" s="311">
        <f>'цена(1,4 цк)'!H196</f>
        <v>0.79406235599999997</v>
      </c>
      <c r="K560" s="311">
        <f>'цена(1,4 цк)'!H227</f>
        <v>0.772151684</v>
      </c>
      <c r="L560" s="350">
        <f>'цена(1,4 цк)'!H258</f>
        <v>0.75439876000000006</v>
      </c>
      <c r="M560" s="349">
        <f>'цена(1,4 цк)'!H289</f>
        <v>0.82635412800000008</v>
      </c>
      <c r="N560" s="311">
        <f>'цена(1,4 цк)'!H320</f>
        <v>0.82259235600000002</v>
      </c>
      <c r="O560" s="311">
        <f>'цена(1,4 цк)'!H351</f>
        <v>0.80068168400000006</v>
      </c>
      <c r="P560" s="356">
        <f>'цена(1,4 цк)'!H382</f>
        <v>0.78292876</v>
      </c>
      <c r="Q560" s="349">
        <f>'цена(1,4 цк)'!H413</f>
        <v>0.92162412800000004</v>
      </c>
      <c r="R560" s="311">
        <f>'цена(1,4 цк)'!H444</f>
        <v>0.91786235599999999</v>
      </c>
      <c r="S560" s="311">
        <f>'цена(1,4 цк)'!H475</f>
        <v>0.89595168400000003</v>
      </c>
      <c r="T560" s="350">
        <f>'цена(1,4 цк)'!H506</f>
        <v>0.87819875999999997</v>
      </c>
    </row>
    <row r="561" spans="3:20" x14ac:dyDescent="0.2">
      <c r="C561" s="538"/>
      <c r="D561" s="345">
        <v>4</v>
      </c>
      <c r="E561" s="349">
        <f>'цена(1,4 цк)'!I41</f>
        <v>0.785997328</v>
      </c>
      <c r="F561" s="311">
        <f>'цена(1,4 цк)'!I72</f>
        <v>0.78217000600000008</v>
      </c>
      <c r="G561" s="311">
        <f>'цена(1,4 цк)'!I103</f>
        <v>0.75987753400000002</v>
      </c>
      <c r="H561" s="350">
        <f>'цена(1,4 цк)'!I134</f>
        <v>0.74181525999999998</v>
      </c>
      <c r="I561" s="349">
        <f>'цена(1,4 цк)'!I165</f>
        <v>0.81043732800000012</v>
      </c>
      <c r="J561" s="311">
        <f>'цена(1,4 цк)'!I196</f>
        <v>0.8066100060000001</v>
      </c>
      <c r="K561" s="311">
        <f>'цена(1,4 цк)'!I227</f>
        <v>0.78431753400000004</v>
      </c>
      <c r="L561" s="350">
        <f>'цена(1,4 цк)'!I258</f>
        <v>0.76625525999999999</v>
      </c>
      <c r="M561" s="349">
        <f>'цена(1,4 цк)'!I289</f>
        <v>0.83896732800000007</v>
      </c>
      <c r="N561" s="311">
        <f>'цена(1,4 цк)'!I320</f>
        <v>0.83514000600000005</v>
      </c>
      <c r="O561" s="311">
        <f>'цена(1,4 цк)'!I351</f>
        <v>0.81284753399999998</v>
      </c>
      <c r="P561" s="356">
        <f>'цена(1,4 цк)'!I382</f>
        <v>0.79478526000000005</v>
      </c>
      <c r="Q561" s="349">
        <f>'цена(1,4 цк)'!I413</f>
        <v>0.93423732800000003</v>
      </c>
      <c r="R561" s="311">
        <f>'цена(1,4 цк)'!I444</f>
        <v>0.93041000600000001</v>
      </c>
      <c r="S561" s="311">
        <f>'цена(1,4 цк)'!I475</f>
        <v>0.90811753399999995</v>
      </c>
      <c r="T561" s="350">
        <f>'цена(1,4 цк)'!I506</f>
        <v>0.89005526000000001</v>
      </c>
    </row>
    <row r="562" spans="3:20" x14ac:dyDescent="0.2">
      <c r="C562" s="538"/>
      <c r="D562" s="345">
        <v>5</v>
      </c>
      <c r="E562" s="349">
        <f>'цена(1,4 цк)'!J41</f>
        <v>0.78916708000000002</v>
      </c>
      <c r="F562" s="311">
        <f>'цена(1,4 цк)'!J72</f>
        <v>0.78532328500000004</v>
      </c>
      <c r="G562" s="311">
        <f>'цена(1,4 цк)'!J103</f>
        <v>0.76293486500000007</v>
      </c>
      <c r="H562" s="350">
        <f>'цена(1,4 цк)'!J134</f>
        <v>0.74479485000000012</v>
      </c>
      <c r="I562" s="349">
        <f>'цена(1,4 цк)'!J165</f>
        <v>0.81360708000000004</v>
      </c>
      <c r="J562" s="311">
        <f>'цена(1,4 цк)'!J196</f>
        <v>0.80976328499999994</v>
      </c>
      <c r="K562" s="311">
        <f>'цена(1,4 цк)'!J227</f>
        <v>0.78737486499999998</v>
      </c>
      <c r="L562" s="350">
        <f>'цена(1,4 цк)'!J258</f>
        <v>0.76923485000000003</v>
      </c>
      <c r="M562" s="349">
        <f>'цена(1,4 цк)'!J289</f>
        <v>0.84213707999999998</v>
      </c>
      <c r="N562" s="311">
        <f>'цена(1,4 цк)'!J320</f>
        <v>0.838293285</v>
      </c>
      <c r="O562" s="311">
        <f>'цена(1,4 цк)'!J351</f>
        <v>0.81590486499999992</v>
      </c>
      <c r="P562" s="356">
        <f>'цена(1,4 цк)'!J382</f>
        <v>0.79776484999999997</v>
      </c>
      <c r="Q562" s="349">
        <f>'цена(1,4 цк)'!J413</f>
        <v>0.93740708000000006</v>
      </c>
      <c r="R562" s="311">
        <f>'цена(1,4 цк)'!J444</f>
        <v>0.93356328500000008</v>
      </c>
      <c r="S562" s="311">
        <f>'цена(1,4 цк)'!J475</f>
        <v>0.91117486500000011</v>
      </c>
      <c r="T562" s="350">
        <f>'цена(1,4 цк)'!J506</f>
        <v>0.89303485000000016</v>
      </c>
    </row>
    <row r="563" spans="3:20" x14ac:dyDescent="0.2">
      <c r="C563" s="538"/>
      <c r="D563" s="345">
        <v>6</v>
      </c>
      <c r="E563" s="349">
        <f>'цена(1,4 цк)'!K41</f>
        <v>0.78887094400000013</v>
      </c>
      <c r="F563" s="311">
        <f>'цена(1,4 цк)'!K72</f>
        <v>0.78502868800000014</v>
      </c>
      <c r="G563" s="311">
        <f>'цена(1,4 цк)'!K103</f>
        <v>0.76264923200000012</v>
      </c>
      <c r="H563" s="350">
        <f>'цена(1,4 цк)'!K134</f>
        <v>0.74451648000000015</v>
      </c>
      <c r="I563" s="349">
        <f>'цена(1,4 цк)'!K165</f>
        <v>0.81331094400000004</v>
      </c>
      <c r="J563" s="311">
        <f>'цена(1,4 цк)'!K196</f>
        <v>0.80946868800000005</v>
      </c>
      <c r="K563" s="311">
        <f>'цена(1,4 цк)'!K227</f>
        <v>0.78708923200000003</v>
      </c>
      <c r="L563" s="350">
        <f>'цена(1,4 цк)'!K258</f>
        <v>0.76895648000000005</v>
      </c>
      <c r="M563" s="349">
        <f>'цена(1,4 цк)'!K289</f>
        <v>0.84184094400000009</v>
      </c>
      <c r="N563" s="311">
        <f>'цена(1,4 цк)'!K320</f>
        <v>0.83799868799999999</v>
      </c>
      <c r="O563" s="311">
        <f>'цена(1,4 цк)'!K351</f>
        <v>0.81561923199999997</v>
      </c>
      <c r="P563" s="356">
        <f>'цена(1,4 цк)'!K382</f>
        <v>0.79748648</v>
      </c>
      <c r="Q563" s="349">
        <f>'цена(1,4 цк)'!K413</f>
        <v>0.93711094400000017</v>
      </c>
      <c r="R563" s="311">
        <f>'цена(1,4 цк)'!K444</f>
        <v>0.93326868800000007</v>
      </c>
      <c r="S563" s="311">
        <f>'цена(1,4 цк)'!K475</f>
        <v>0.91088923200000016</v>
      </c>
      <c r="T563" s="350">
        <f>'цена(1,4 цк)'!K506</f>
        <v>0.89275648000000007</v>
      </c>
    </row>
    <row r="564" spans="3:20" x14ac:dyDescent="0.2">
      <c r="C564" s="538"/>
      <c r="D564" s="345">
        <v>7</v>
      </c>
      <c r="E564" s="349">
        <f>'цена(1,4 цк)'!L41</f>
        <v>0.77418479200000001</v>
      </c>
      <c r="F564" s="311">
        <f>'цена(1,4 цк)'!L72</f>
        <v>0.77041885899999996</v>
      </c>
      <c r="G564" s="311">
        <f>'цена(1,4 цк)'!L103</f>
        <v>0.74848395100000009</v>
      </c>
      <c r="H564" s="350">
        <f>'цена(1,4 цк)'!L134</f>
        <v>0.73071139000000007</v>
      </c>
      <c r="I564" s="349">
        <f>'цена(1,4 цк)'!L165</f>
        <v>0.79862479200000003</v>
      </c>
      <c r="J564" s="311">
        <f>'цена(1,4 цк)'!L196</f>
        <v>0.79485885900000008</v>
      </c>
      <c r="K564" s="311">
        <f>'цена(1,4 цк)'!L227</f>
        <v>0.77292395100000011</v>
      </c>
      <c r="L564" s="350">
        <f>'цена(1,4 цк)'!L258</f>
        <v>0.75515139000000009</v>
      </c>
      <c r="M564" s="349">
        <f>'цена(1,4 цк)'!L289</f>
        <v>0.82715479200000008</v>
      </c>
      <c r="N564" s="311">
        <f>'цена(1,4 цк)'!L320</f>
        <v>0.82338885900000003</v>
      </c>
      <c r="O564" s="311">
        <f>'цена(1,4 цк)'!L351</f>
        <v>0.80145395100000005</v>
      </c>
      <c r="P564" s="356">
        <f>'цена(1,4 цк)'!L382</f>
        <v>0.78368139000000003</v>
      </c>
      <c r="Q564" s="349">
        <f>'цена(1,4 цк)'!L413</f>
        <v>0.92242479200000005</v>
      </c>
      <c r="R564" s="311">
        <f>'цена(1,4 цк)'!L444</f>
        <v>0.91865885899999999</v>
      </c>
      <c r="S564" s="311">
        <f>'цена(1,4 цк)'!L475</f>
        <v>0.89672395100000002</v>
      </c>
      <c r="T564" s="350">
        <f>'цена(1,4 цк)'!L506</f>
        <v>0.87895139000000011</v>
      </c>
    </row>
    <row r="565" spans="3:20" x14ac:dyDescent="0.2">
      <c r="C565" s="538"/>
      <c r="D565" s="345">
        <v>8</v>
      </c>
      <c r="E565" s="349">
        <f>'цена(1,4 цк)'!M41</f>
        <v>0.77304412</v>
      </c>
      <c r="F565" s="311">
        <f>'цена(1,4 цк)'!M72</f>
        <v>0.76928411500000005</v>
      </c>
      <c r="G565" s="311">
        <f>'цена(1,4 цк)'!M103</f>
        <v>0.74738373499999999</v>
      </c>
      <c r="H565" s="350">
        <f>'цена(1,4 цк)'!M134</f>
        <v>0.72963915000000013</v>
      </c>
      <c r="I565" s="349">
        <f>'цена(1,4 цк)'!M165</f>
        <v>0.79748411999999991</v>
      </c>
      <c r="J565" s="311">
        <f>'цена(1,4 цк)'!M196</f>
        <v>0.79372411499999995</v>
      </c>
      <c r="K565" s="311">
        <f>'цена(1,4 цк)'!M227</f>
        <v>0.7718237349999999</v>
      </c>
      <c r="L565" s="350">
        <f>'цена(1,4 цк)'!M258</f>
        <v>0.75407915000000003</v>
      </c>
      <c r="M565" s="349">
        <f>'цена(1,4 цк)'!M289</f>
        <v>0.82601411999999996</v>
      </c>
      <c r="N565" s="311">
        <f>'цена(1,4 цк)'!M320</f>
        <v>0.82225411500000001</v>
      </c>
      <c r="O565" s="311">
        <f>'цена(1,4 цк)'!M351</f>
        <v>0.80035373499999996</v>
      </c>
      <c r="P565" s="356">
        <f>'цена(1,4 цк)'!M382</f>
        <v>0.78260914999999998</v>
      </c>
      <c r="Q565" s="349">
        <f>'цена(1,4 цк)'!M413</f>
        <v>0.92128412000000004</v>
      </c>
      <c r="R565" s="311">
        <f>'цена(1,4 цк)'!M444</f>
        <v>0.91752411500000008</v>
      </c>
      <c r="S565" s="311">
        <f>'цена(1,4 цк)'!M475</f>
        <v>0.89562373500000003</v>
      </c>
      <c r="T565" s="350">
        <f>'цена(1,4 цк)'!M506</f>
        <v>0.87787915000000005</v>
      </c>
    </row>
    <row r="566" spans="3:20" x14ac:dyDescent="0.2">
      <c r="C566" s="538"/>
      <c r="D566" s="345">
        <v>9</v>
      </c>
      <c r="E566" s="349">
        <f>'цена(1,4 цк)'!N41</f>
        <v>0.78161012800000007</v>
      </c>
      <c r="F566" s="311">
        <f>'цена(1,4 цк)'!N72</f>
        <v>0.77780560600000004</v>
      </c>
      <c r="G566" s="311">
        <f>'цена(1,4 цк)'!N103</f>
        <v>0.75564593400000002</v>
      </c>
      <c r="H566" s="350">
        <f>'цена(1,4 цк)'!N134</f>
        <v>0.73769126000000007</v>
      </c>
      <c r="I566" s="349">
        <f>'цена(1,4 цк)'!N165</f>
        <v>0.80605012800000009</v>
      </c>
      <c r="J566" s="311">
        <f>'цена(1,4 цк)'!N196</f>
        <v>0.80224560600000006</v>
      </c>
      <c r="K566" s="311">
        <f>'цена(1,4 цк)'!N227</f>
        <v>0.78008593400000004</v>
      </c>
      <c r="L566" s="350">
        <f>'цена(1,4 цк)'!N258</f>
        <v>0.76213126000000009</v>
      </c>
      <c r="M566" s="349">
        <f>'цена(1,4 цк)'!N289</f>
        <v>0.83458012800000003</v>
      </c>
      <c r="N566" s="311">
        <f>'цена(1,4 цк)'!N320</f>
        <v>0.830775606</v>
      </c>
      <c r="O566" s="311">
        <f>'цена(1,4 цк)'!N351</f>
        <v>0.80861593400000009</v>
      </c>
      <c r="P566" s="356">
        <f>'цена(1,4 цк)'!N382</f>
        <v>0.79066126000000003</v>
      </c>
      <c r="Q566" s="349">
        <f>'цена(1,4 цк)'!N413</f>
        <v>0.929850128</v>
      </c>
      <c r="R566" s="311">
        <f>'цена(1,4 цк)'!N444</f>
        <v>0.92604560599999997</v>
      </c>
      <c r="S566" s="311">
        <f>'цена(1,4 цк)'!N475</f>
        <v>0.90388593400000006</v>
      </c>
      <c r="T566" s="350">
        <f>'цена(1,4 цк)'!N506</f>
        <v>0.88593126000000011</v>
      </c>
    </row>
    <row r="567" spans="3:20" x14ac:dyDescent="0.2">
      <c r="C567" s="538"/>
      <c r="D567" s="345">
        <v>10</v>
      </c>
      <c r="E567" s="349">
        <f>'цена(1,4 цк)'!O41</f>
        <v>0.78441793599999998</v>
      </c>
      <c r="F567" s="311">
        <f>'цена(1,4 цк)'!O72</f>
        <v>0.78059882199999997</v>
      </c>
      <c r="G567" s="311">
        <f>'цена(1,4 цк)'!O103</f>
        <v>0.75835415799999994</v>
      </c>
      <c r="H567" s="350">
        <f>'цена(1,4 цк)'!O134</f>
        <v>0.74033061999999994</v>
      </c>
      <c r="I567" s="349">
        <f>'цена(1,4 цк)'!O165</f>
        <v>0.808857936</v>
      </c>
      <c r="J567" s="311">
        <f>'цена(1,4 цк)'!O196</f>
        <v>0.80503882199999999</v>
      </c>
      <c r="K567" s="311">
        <f>'цена(1,4 цк)'!O227</f>
        <v>0.78279415800000007</v>
      </c>
      <c r="L567" s="350">
        <f>'цена(1,4 цк)'!O258</f>
        <v>0.76477061999999996</v>
      </c>
      <c r="M567" s="349">
        <f>'цена(1,4 цк)'!O289</f>
        <v>0.83738793599999994</v>
      </c>
      <c r="N567" s="311">
        <f>'цена(1,4 цк)'!O320</f>
        <v>0.83356882199999993</v>
      </c>
      <c r="O567" s="311">
        <f>'цена(1,4 цк)'!O351</f>
        <v>0.81132415800000002</v>
      </c>
      <c r="P567" s="356">
        <f>'цена(1,4 цк)'!O382</f>
        <v>0.79330062000000001</v>
      </c>
      <c r="Q567" s="349">
        <f>'цена(1,4 цк)'!O413</f>
        <v>0.93265793599999991</v>
      </c>
      <c r="R567" s="311">
        <f>'цена(1,4 цк)'!O444</f>
        <v>0.9288388219999999</v>
      </c>
      <c r="S567" s="311">
        <f>'цена(1,4 цк)'!O475</f>
        <v>0.90659415799999998</v>
      </c>
      <c r="T567" s="350">
        <f>'цена(1,4 цк)'!O506</f>
        <v>0.88857061999999998</v>
      </c>
    </row>
    <row r="568" spans="3:20" x14ac:dyDescent="0.2">
      <c r="C568" s="538"/>
      <c r="D568" s="345">
        <v>11</v>
      </c>
      <c r="E568" s="349">
        <f>'цена(1,4 цк)'!P41</f>
        <v>0.79113035200000004</v>
      </c>
      <c r="F568" s="311">
        <f>'цена(1,4 цк)'!P72</f>
        <v>0.78727635400000007</v>
      </c>
      <c r="G568" s="311">
        <f>'цена(1,4 цк)'!P103</f>
        <v>0.76482850600000007</v>
      </c>
      <c r="H568" s="350">
        <f>'цена(1,4 цк)'!P134</f>
        <v>0.74664034000000001</v>
      </c>
      <c r="I568" s="349">
        <f>'цена(1,4 цк)'!P165</f>
        <v>0.81557035199999994</v>
      </c>
      <c r="J568" s="311">
        <f>'цена(1,4 цк)'!P196</f>
        <v>0.81171635399999997</v>
      </c>
      <c r="K568" s="311">
        <f>'цена(1,4 цк)'!P227</f>
        <v>0.78926850599999998</v>
      </c>
      <c r="L568" s="350">
        <f>'цена(1,4 цк)'!P258</f>
        <v>0.77108034000000003</v>
      </c>
      <c r="M568" s="349">
        <f>'цена(1,4 цк)'!P289</f>
        <v>0.84410035199999989</v>
      </c>
      <c r="N568" s="311">
        <f>'цена(1,4 цк)'!P320</f>
        <v>0.84024635400000003</v>
      </c>
      <c r="O568" s="311">
        <f>'цена(1,4 цк)'!P351</f>
        <v>0.81779850599999993</v>
      </c>
      <c r="P568" s="356">
        <f>'цена(1,4 цк)'!P382</f>
        <v>0.79961033999999998</v>
      </c>
      <c r="Q568" s="349">
        <f>'цена(1,4 цк)'!P413</f>
        <v>0.93937035200000008</v>
      </c>
      <c r="R568" s="311">
        <f>'цена(1,4 цк)'!P444</f>
        <v>0.93551635400000011</v>
      </c>
      <c r="S568" s="311">
        <f>'цена(1,4 цк)'!P475</f>
        <v>0.91306850600000011</v>
      </c>
      <c r="T568" s="350">
        <f>'цена(1,4 цк)'!P506</f>
        <v>0.89488034000000005</v>
      </c>
    </row>
    <row r="569" spans="3:20" x14ac:dyDescent="0.2">
      <c r="C569" s="538"/>
      <c r="D569" s="345">
        <v>12</v>
      </c>
      <c r="E569" s="349">
        <f>'цена(1,4 цк)'!Q41</f>
        <v>0.79131680799999993</v>
      </c>
      <c r="F569" s="311">
        <f>'цена(1,4 цк)'!Q72</f>
        <v>0.78746184099999994</v>
      </c>
      <c r="G569" s="311">
        <f>'цена(1,4 цк)'!Q103</f>
        <v>0.76500834899999992</v>
      </c>
      <c r="H569" s="350">
        <f>'цена(1,4 цк)'!Q134</f>
        <v>0.74681560999999985</v>
      </c>
      <c r="I569" s="349">
        <f>'цена(1,4 цк)'!Q165</f>
        <v>0.81575680799999994</v>
      </c>
      <c r="J569" s="311">
        <f>'цена(1,4 цк)'!Q196</f>
        <v>0.81190184099999996</v>
      </c>
      <c r="K569" s="311">
        <f>'цена(1,4 цк)'!Q227</f>
        <v>0.78944834900000005</v>
      </c>
      <c r="L569" s="350">
        <f>'цена(1,4 цк)'!Q258</f>
        <v>0.77125560999999998</v>
      </c>
      <c r="M569" s="349">
        <f>'цена(1,4 цк)'!Q289</f>
        <v>0.844286808</v>
      </c>
      <c r="N569" s="311">
        <f>'цена(1,4 цк)'!Q320</f>
        <v>0.84043184100000001</v>
      </c>
      <c r="O569" s="311">
        <f>'цена(1,4 цк)'!Q351</f>
        <v>0.81797834899999999</v>
      </c>
      <c r="P569" s="356">
        <f>'цена(1,4 цк)'!Q382</f>
        <v>0.79978560999999992</v>
      </c>
      <c r="Q569" s="349">
        <f>'цена(1,4 цк)'!Q413</f>
        <v>0.93955680799999997</v>
      </c>
      <c r="R569" s="311">
        <f>'цена(1,4 цк)'!Q444</f>
        <v>0.93570184099999998</v>
      </c>
      <c r="S569" s="311">
        <f>'цена(1,4 цк)'!Q475</f>
        <v>0.91324834899999996</v>
      </c>
      <c r="T569" s="350">
        <f>'цена(1,4 цк)'!Q506</f>
        <v>0.89505560999999989</v>
      </c>
    </row>
    <row r="570" spans="3:20" x14ac:dyDescent="0.2">
      <c r="C570" s="538"/>
      <c r="D570" s="345">
        <v>13</v>
      </c>
      <c r="E570" s="349">
        <f>'цена(1,4 цк)'!R41</f>
        <v>0.75642759999999998</v>
      </c>
      <c r="F570" s="311">
        <f>'цена(1,4 цк)'!R72</f>
        <v>0.75275394999999989</v>
      </c>
      <c r="G570" s="311">
        <f>'цена(1,4 цк)'!R103</f>
        <v>0.73135654999999999</v>
      </c>
      <c r="H570" s="350">
        <f>'цена(1,4 цк)'!R134</f>
        <v>0.71401950000000003</v>
      </c>
      <c r="I570" s="349">
        <f>'цена(1,4 цк)'!R165</f>
        <v>0.7808676</v>
      </c>
      <c r="J570" s="311">
        <f>'цена(1,4 цк)'!R196</f>
        <v>0.77719395000000002</v>
      </c>
      <c r="K570" s="311">
        <f>'цена(1,4 цк)'!R227</f>
        <v>0.75579655000000001</v>
      </c>
      <c r="L570" s="350">
        <f>'цена(1,4 цк)'!R258</f>
        <v>0.73845950000000005</v>
      </c>
      <c r="M570" s="349">
        <f>'цена(1,4 цк)'!R289</f>
        <v>0.80939760000000005</v>
      </c>
      <c r="N570" s="311">
        <f>'цена(1,4 цк)'!R320</f>
        <v>0.80572394999999997</v>
      </c>
      <c r="O570" s="311">
        <f>'цена(1,4 цк)'!R351</f>
        <v>0.78432654999999996</v>
      </c>
      <c r="P570" s="356">
        <f>'цена(1,4 цк)'!R382</f>
        <v>0.76698949999999999</v>
      </c>
      <c r="Q570" s="349">
        <f>'цена(1,4 цк)'!R413</f>
        <v>0.90466760000000002</v>
      </c>
      <c r="R570" s="311">
        <f>'цена(1,4 цк)'!R444</f>
        <v>0.90099394999999993</v>
      </c>
      <c r="S570" s="311">
        <f>'цена(1,4 цк)'!R475</f>
        <v>0.87959655000000003</v>
      </c>
      <c r="T570" s="350">
        <f>'цена(1,4 цк)'!R506</f>
        <v>0.86225949999999996</v>
      </c>
    </row>
    <row r="571" spans="3:20" x14ac:dyDescent="0.2">
      <c r="C571" s="538"/>
      <c r="D571" s="345">
        <v>14</v>
      </c>
      <c r="E571" s="349">
        <f>'цена(1,4 цк)'!S41</f>
        <v>0.76123158400000013</v>
      </c>
      <c r="F571" s="311">
        <f>'цена(1,4 цк)'!S72</f>
        <v>0.75753296800000014</v>
      </c>
      <c r="G571" s="311">
        <f>'цена(1,4 цк)'!S103</f>
        <v>0.73599015200000006</v>
      </c>
      <c r="H571" s="350">
        <f>'цена(1,4 цк)'!S134</f>
        <v>0.71853528000000011</v>
      </c>
      <c r="I571" s="349">
        <f>'цена(1,4 цк)'!S165</f>
        <v>0.78567158400000003</v>
      </c>
      <c r="J571" s="311">
        <f>'цена(1,4 цк)'!S196</f>
        <v>0.78197296800000005</v>
      </c>
      <c r="K571" s="311">
        <f>'цена(1,4 цк)'!S227</f>
        <v>0.76043015199999997</v>
      </c>
      <c r="L571" s="350">
        <f>'цена(1,4 цк)'!S258</f>
        <v>0.74297528000000002</v>
      </c>
      <c r="M571" s="349">
        <f>'цена(1,4 цк)'!S289</f>
        <v>0.81420158399999998</v>
      </c>
      <c r="N571" s="311">
        <f>'цена(1,4 цк)'!S320</f>
        <v>0.81050296799999999</v>
      </c>
      <c r="O571" s="311">
        <f>'цена(1,4 цк)'!S351</f>
        <v>0.78896015200000003</v>
      </c>
      <c r="P571" s="356">
        <f>'цена(1,4 цк)'!S382</f>
        <v>0.77150527999999996</v>
      </c>
      <c r="Q571" s="349">
        <f>'цена(1,4 цк)'!S413</f>
        <v>0.90947158400000017</v>
      </c>
      <c r="R571" s="311">
        <f>'цена(1,4 цк)'!S444</f>
        <v>0.90577296800000007</v>
      </c>
      <c r="S571" s="311">
        <f>'цена(1,4 цк)'!S475</f>
        <v>0.8842301520000001</v>
      </c>
      <c r="T571" s="350">
        <f>'цена(1,4 цк)'!S506</f>
        <v>0.86677528000000004</v>
      </c>
    </row>
    <row r="572" spans="3:20" x14ac:dyDescent="0.2">
      <c r="C572" s="538"/>
      <c r="D572" s="345">
        <v>15</v>
      </c>
      <c r="E572" s="349">
        <f>'цена(1,4 цк)'!T41</f>
        <v>0.80614554400000005</v>
      </c>
      <c r="F572" s="311">
        <f>'цена(1,4 цк)'!T72</f>
        <v>0.8022135130000001</v>
      </c>
      <c r="G572" s="311">
        <f>'цена(1,4 цк)'!T103</f>
        <v>0.77931115700000009</v>
      </c>
      <c r="H572" s="350">
        <f>'цена(1,4 цк)'!T134</f>
        <v>0.76075473000000016</v>
      </c>
      <c r="I572" s="349">
        <f>'цена(1,4 цк)'!T165</f>
        <v>0.83058554400000006</v>
      </c>
      <c r="J572" s="311">
        <f>'цена(1,4 цк)'!T196</f>
        <v>0.82665351300000012</v>
      </c>
      <c r="K572" s="311">
        <f>'цена(1,4 цк)'!T227</f>
        <v>0.80375115699999999</v>
      </c>
      <c r="L572" s="350">
        <f>'цена(1,4 цк)'!T258</f>
        <v>0.78519473000000006</v>
      </c>
      <c r="M572" s="349">
        <f>'цена(1,4 цк)'!T289</f>
        <v>0.85911554400000001</v>
      </c>
      <c r="N572" s="311">
        <f>'цена(1,4 цк)'!T320</f>
        <v>0.85518351300000006</v>
      </c>
      <c r="O572" s="311">
        <f>'цена(1,4 цк)'!T351</f>
        <v>0.83228115700000005</v>
      </c>
      <c r="P572" s="356">
        <f>'цена(1,4 цк)'!T382</f>
        <v>0.81372473000000001</v>
      </c>
      <c r="Q572" s="349">
        <f>'цена(1,4 цк)'!T413</f>
        <v>0.95438554400000009</v>
      </c>
      <c r="R572" s="311">
        <f>'цена(1,4 цк)'!T444</f>
        <v>0.95045351300000014</v>
      </c>
      <c r="S572" s="311">
        <f>'цена(1,4 цк)'!T475</f>
        <v>0.92755115700000013</v>
      </c>
      <c r="T572" s="350">
        <f>'цена(1,4 цк)'!T506</f>
        <v>0.90899473000000008</v>
      </c>
    </row>
    <row r="573" spans="3:20" x14ac:dyDescent="0.2">
      <c r="C573" s="538"/>
      <c r="D573" s="345">
        <v>16</v>
      </c>
      <c r="E573" s="349">
        <f>'цена(1,4 цк)'!U41</f>
        <v>0.81465671200000012</v>
      </c>
      <c r="F573" s="311">
        <f>'цена(1,4 цк)'!U72</f>
        <v>0.81068044900000003</v>
      </c>
      <c r="G573" s="311">
        <f>'цена(1,4 цк)'!U103</f>
        <v>0.78752046100000006</v>
      </c>
      <c r="H573" s="350">
        <f>'цена(1,4 цк)'!U134</f>
        <v>0.76875529000000009</v>
      </c>
      <c r="I573" s="349">
        <f>'цена(1,4 цк)'!U165</f>
        <v>0.83909671200000002</v>
      </c>
      <c r="J573" s="311">
        <f>'цена(1,4 цк)'!U196</f>
        <v>0.83512044900000004</v>
      </c>
      <c r="K573" s="311">
        <f>'цена(1,4 цк)'!U227</f>
        <v>0.81196046099999997</v>
      </c>
      <c r="L573" s="350">
        <f>'цена(1,4 цк)'!U258</f>
        <v>0.79319529</v>
      </c>
      <c r="M573" s="349">
        <f>'цена(1,4 цк)'!U289</f>
        <v>0.86762671199999997</v>
      </c>
      <c r="N573" s="311">
        <f>'цена(1,4 цк)'!U320</f>
        <v>0.86365044899999999</v>
      </c>
      <c r="O573" s="311">
        <f>'цена(1,4 цк)'!U351</f>
        <v>0.84049046100000002</v>
      </c>
      <c r="P573" s="356">
        <f>'цена(1,4 цк)'!U382</f>
        <v>0.82172528999999994</v>
      </c>
      <c r="Q573" s="349">
        <f>'цена(1,4 цк)'!U413</f>
        <v>0.96289671200000004</v>
      </c>
      <c r="R573" s="311">
        <f>'цена(1,4 цк)'!U444</f>
        <v>0.95892044900000006</v>
      </c>
      <c r="S573" s="311">
        <f>'цена(1,4 цк)'!U475</f>
        <v>0.9357604610000001</v>
      </c>
      <c r="T573" s="350">
        <f>'цена(1,4 цк)'!U506</f>
        <v>0.91699529000000002</v>
      </c>
    </row>
    <row r="574" spans="3:20" x14ac:dyDescent="0.2">
      <c r="C574" s="538"/>
      <c r="D574" s="345">
        <v>17</v>
      </c>
      <c r="E574" s="349">
        <f>'цена(1,4 цк)'!V41</f>
        <v>0.80546552799999993</v>
      </c>
      <c r="F574" s="311">
        <f>'цена(1,4 цк)'!V72</f>
        <v>0.80153703099999996</v>
      </c>
      <c r="G574" s="311">
        <f>'цена(1,4 цк)'!V103</f>
        <v>0.77865525899999999</v>
      </c>
      <c r="H574" s="350">
        <f>'цена(1,4 цк)'!V134</f>
        <v>0.76011550999999999</v>
      </c>
      <c r="I574" s="349">
        <f>'цена(1,4 цк)'!V165</f>
        <v>0.82990552800000006</v>
      </c>
      <c r="J574" s="311">
        <f>'цена(1,4 цк)'!V196</f>
        <v>0.82597703099999997</v>
      </c>
      <c r="K574" s="311">
        <f>'цена(1,4 цк)'!V227</f>
        <v>0.80309525900000001</v>
      </c>
      <c r="L574" s="350">
        <f>'цена(1,4 цк)'!V258</f>
        <v>0.78455551000000001</v>
      </c>
      <c r="M574" s="349">
        <f>'цена(1,4 цк)'!V289</f>
        <v>0.858435528</v>
      </c>
      <c r="N574" s="311">
        <f>'цена(1,4 цк)'!V320</f>
        <v>0.85450703100000003</v>
      </c>
      <c r="O574" s="311">
        <f>'цена(1,4 цк)'!V351</f>
        <v>0.83162525900000006</v>
      </c>
      <c r="P574" s="356">
        <f>'цена(1,4 цк)'!V382</f>
        <v>0.81308550999999996</v>
      </c>
      <c r="Q574" s="349">
        <f>'цена(1,4 цк)'!V413</f>
        <v>0.95370552799999997</v>
      </c>
      <c r="R574" s="311">
        <f>'цена(1,4 цк)'!V444</f>
        <v>0.94977703099999999</v>
      </c>
      <c r="S574" s="311">
        <f>'цена(1,4 цк)'!V475</f>
        <v>0.92689525900000003</v>
      </c>
      <c r="T574" s="350">
        <f>'цена(1,4 цк)'!V506</f>
        <v>0.90835551000000003</v>
      </c>
    </row>
    <row r="575" spans="3:20" x14ac:dyDescent="0.2">
      <c r="C575" s="538"/>
      <c r="D575" s="345">
        <v>18</v>
      </c>
      <c r="E575" s="349">
        <f>'цена(1,4 цк)'!W41</f>
        <v>0.79433300799999995</v>
      </c>
      <c r="F575" s="311">
        <f>'цена(1,4 цк)'!W72</f>
        <v>0.79046236599999986</v>
      </c>
      <c r="G575" s="311">
        <f>'цена(1,4 цк)'!W103</f>
        <v>0.76791757399999994</v>
      </c>
      <c r="H575" s="350">
        <f>'цена(1,4 цк)'!W134</f>
        <v>0.74965085999999981</v>
      </c>
      <c r="I575" s="349">
        <f>'цена(1,4 цк)'!W165</f>
        <v>0.81877300799999997</v>
      </c>
      <c r="J575" s="311">
        <f>'цена(1,4 цк)'!W196</f>
        <v>0.81490236599999988</v>
      </c>
      <c r="K575" s="311">
        <f>'цена(1,4 цк)'!W227</f>
        <v>0.79235757399999995</v>
      </c>
      <c r="L575" s="350">
        <f>'цена(1,4 цк)'!W258</f>
        <v>0.77409085999999994</v>
      </c>
      <c r="M575" s="349">
        <f>'цена(1,4 цк)'!W289</f>
        <v>0.84730300800000002</v>
      </c>
      <c r="N575" s="311">
        <f>'цена(1,4 цк)'!W320</f>
        <v>0.84343236599999993</v>
      </c>
      <c r="O575" s="311">
        <f>'цена(1,4 цк)'!W351</f>
        <v>0.82088757400000001</v>
      </c>
      <c r="P575" s="356">
        <f>'цена(1,4 цк)'!W382</f>
        <v>0.80262085999999988</v>
      </c>
      <c r="Q575" s="349">
        <f>'цена(1,4 цк)'!W413</f>
        <v>0.94257300799999999</v>
      </c>
      <c r="R575" s="311">
        <f>'цена(1,4 цк)'!W444</f>
        <v>0.9387023659999999</v>
      </c>
      <c r="S575" s="311">
        <f>'цена(1,4 цк)'!W475</f>
        <v>0.91615757399999997</v>
      </c>
      <c r="T575" s="350">
        <f>'цена(1,4 цк)'!W506</f>
        <v>0.89789085999999985</v>
      </c>
    </row>
    <row r="576" spans="3:20" x14ac:dyDescent="0.2">
      <c r="C576" s="538"/>
      <c r="D576" s="345">
        <v>19</v>
      </c>
      <c r="E576" s="349">
        <f>'цена(1,4 цк)'!X41</f>
        <v>0.74962743999999981</v>
      </c>
      <c r="F576" s="311">
        <f>'цена(1,4 цк)'!X72</f>
        <v>0.74598912999999989</v>
      </c>
      <c r="G576" s="311">
        <f>'цена(1,4 цк)'!X103</f>
        <v>0.72479757</v>
      </c>
      <c r="H576" s="350">
        <f>'цена(1,4 цк)'!X134</f>
        <v>0.70762729999999985</v>
      </c>
      <c r="I576" s="349">
        <f>'цена(1,4 цк)'!X165</f>
        <v>0.77406743999999994</v>
      </c>
      <c r="J576" s="311">
        <f>'цена(1,4 цк)'!X196</f>
        <v>0.77042913000000002</v>
      </c>
      <c r="K576" s="311">
        <f>'цена(1,4 цк)'!X227</f>
        <v>0.74923757000000002</v>
      </c>
      <c r="L576" s="350">
        <f>'цена(1,4 цк)'!X258</f>
        <v>0.73206729999999998</v>
      </c>
      <c r="M576" s="349">
        <f>'цена(1,4 цк)'!X289</f>
        <v>0.80259743999999988</v>
      </c>
      <c r="N576" s="311">
        <f>'цена(1,4 цк)'!X320</f>
        <v>0.79895912999999996</v>
      </c>
      <c r="O576" s="311">
        <f>'цена(1,4 цк)'!X351</f>
        <v>0.77776756999999996</v>
      </c>
      <c r="P576" s="356">
        <f>'цена(1,4 цк)'!X382</f>
        <v>0.76059729999999992</v>
      </c>
      <c r="Q576" s="349">
        <f>'цена(1,4 цк)'!X413</f>
        <v>0.89786743999999985</v>
      </c>
      <c r="R576" s="311">
        <f>'цена(1,4 цк)'!X444</f>
        <v>0.89422912999999993</v>
      </c>
      <c r="S576" s="311">
        <f>'цена(1,4 цк)'!X475</f>
        <v>0.87303756999999993</v>
      </c>
      <c r="T576" s="350">
        <f>'цена(1,4 цк)'!X506</f>
        <v>0.85586729999999989</v>
      </c>
    </row>
    <row r="577" spans="3:20" x14ac:dyDescent="0.2">
      <c r="C577" s="538"/>
      <c r="D577" s="345">
        <v>20</v>
      </c>
      <c r="E577" s="349">
        <f>'цена(1,4 цк)'!Y41</f>
        <v>0.77725583199999992</v>
      </c>
      <c r="F577" s="311">
        <f>'цена(1,4 цк)'!Y72</f>
        <v>0.77347393899999994</v>
      </c>
      <c r="G577" s="311">
        <f>'цена(1,4 цк)'!Y103</f>
        <v>0.75144607099999994</v>
      </c>
      <c r="H577" s="350">
        <f>'цена(1,4 цк)'!Y134</f>
        <v>0.73359818999999993</v>
      </c>
      <c r="I577" s="349">
        <f>'цена(1,4 цк)'!Y165</f>
        <v>0.80169583199999994</v>
      </c>
      <c r="J577" s="311">
        <f>'цена(1,4 цк)'!Y196</f>
        <v>0.79791393900000007</v>
      </c>
      <c r="K577" s="311">
        <f>'цена(1,4 цк)'!Y227</f>
        <v>0.77588607100000007</v>
      </c>
      <c r="L577" s="350">
        <f>'цена(1,4 цк)'!Y258</f>
        <v>0.75803818999999995</v>
      </c>
      <c r="M577" s="349">
        <f>'цена(1,4 цк)'!Y289</f>
        <v>0.830225832</v>
      </c>
      <c r="N577" s="311">
        <f>'цена(1,4 цк)'!Y320</f>
        <v>0.82644393900000002</v>
      </c>
      <c r="O577" s="311">
        <f>'цена(1,4 цк)'!Y351</f>
        <v>0.80441607100000001</v>
      </c>
      <c r="P577" s="356">
        <f>'цена(1,4 цк)'!Y382</f>
        <v>0.78656819</v>
      </c>
      <c r="Q577" s="349">
        <f>'цена(1,4 цк)'!Y413</f>
        <v>0.92549583199999996</v>
      </c>
      <c r="R577" s="311">
        <f>'цена(1,4 цк)'!Y444</f>
        <v>0.92171393899999998</v>
      </c>
      <c r="S577" s="311">
        <f>'цена(1,4 цк)'!Y475</f>
        <v>0.89968607099999998</v>
      </c>
      <c r="T577" s="350">
        <f>'цена(1,4 цк)'!Y506</f>
        <v>0.88183818999999997</v>
      </c>
    </row>
    <row r="578" spans="3:20" x14ac:dyDescent="0.2">
      <c r="C578" s="538"/>
      <c r="D578" s="345">
        <v>21</v>
      </c>
      <c r="E578" s="349">
        <f>'цена(1,4 цк)'!Z41</f>
        <v>0.74816869599999991</v>
      </c>
      <c r="F578" s="311">
        <f>'цена(1,4 цк)'!Z72</f>
        <v>0.74453796699999997</v>
      </c>
      <c r="G578" s="311">
        <f>'цена(1,4 цк)'!Z103</f>
        <v>0.72339056300000004</v>
      </c>
      <c r="H578" s="350">
        <f>'цена(1,4 цк)'!Z134</f>
        <v>0.70625607000000001</v>
      </c>
      <c r="I578" s="349">
        <f>'цена(1,4 цк)'!Z165</f>
        <v>0.77260869600000004</v>
      </c>
      <c r="J578" s="311">
        <f>'цена(1,4 цк)'!Z196</f>
        <v>0.76897796699999998</v>
      </c>
      <c r="K578" s="311">
        <f>'цена(1,4 цк)'!Z227</f>
        <v>0.74783056300000006</v>
      </c>
      <c r="L578" s="350">
        <f>'цена(1,4 цк)'!Z258</f>
        <v>0.73069607000000003</v>
      </c>
      <c r="M578" s="349">
        <f>'цена(1,4 цк)'!Z289</f>
        <v>0.80113869599999998</v>
      </c>
      <c r="N578" s="311">
        <f>'цена(1,4 цк)'!Z320</f>
        <v>0.79750796700000004</v>
      </c>
      <c r="O578" s="311">
        <f>'цена(1,4 цк)'!Z351</f>
        <v>0.77636056300000011</v>
      </c>
      <c r="P578" s="356">
        <f>'цена(1,4 цк)'!Z382</f>
        <v>0.75922607000000009</v>
      </c>
      <c r="Q578" s="349">
        <f>'цена(1,4 цк)'!Z413</f>
        <v>0.89640869599999995</v>
      </c>
      <c r="R578" s="311">
        <f>'цена(1,4 цк)'!Z444</f>
        <v>0.89277796700000001</v>
      </c>
      <c r="S578" s="311">
        <f>'цена(1,4 цк)'!Z475</f>
        <v>0.87163056300000008</v>
      </c>
      <c r="T578" s="350">
        <f>'цена(1,4 цк)'!Z506</f>
        <v>0.85449607000000005</v>
      </c>
    </row>
    <row r="579" spans="3:20" x14ac:dyDescent="0.2">
      <c r="C579" s="538"/>
      <c r="D579" s="345">
        <v>22</v>
      </c>
      <c r="E579" s="349">
        <f>'цена(1,4 цк)'!AA41</f>
        <v>0.74042528800000007</v>
      </c>
      <c r="F579" s="311">
        <f>'цена(1,4 цк)'!AA72</f>
        <v>0.73683480100000009</v>
      </c>
      <c r="G579" s="311">
        <f>'цена(1,4 цк)'!AA103</f>
        <v>0.71592178900000003</v>
      </c>
      <c r="H579" s="350">
        <f>'цена(1,4 цк)'!AA134</f>
        <v>0.69897721000000002</v>
      </c>
      <c r="I579" s="349">
        <f>'цена(1,4 цк)'!AA165</f>
        <v>0.76486528799999998</v>
      </c>
      <c r="J579" s="311">
        <f>'цена(1,4 цк)'!AA196</f>
        <v>0.761274801</v>
      </c>
      <c r="K579" s="311">
        <f>'цена(1,4 цк)'!AA227</f>
        <v>0.74036178900000005</v>
      </c>
      <c r="L579" s="350">
        <f>'цена(1,4 цк)'!AA258</f>
        <v>0.72341720999999992</v>
      </c>
      <c r="M579" s="349">
        <f>'цена(1,4 цк)'!AA289</f>
        <v>0.79339528799999992</v>
      </c>
      <c r="N579" s="311">
        <f>'цена(1,4 цк)'!AA320</f>
        <v>0.78980480099999995</v>
      </c>
      <c r="O579" s="311">
        <f>'цена(1,4 цк)'!AA351</f>
        <v>0.76889178899999999</v>
      </c>
      <c r="P579" s="356">
        <f>'цена(1,4 цк)'!AA382</f>
        <v>0.75194720999999998</v>
      </c>
      <c r="Q579" s="349">
        <f>'цена(1,4 цк)'!AA413</f>
        <v>0.888665288</v>
      </c>
      <c r="R579" s="311">
        <f>'цена(1,4 цк)'!AA444</f>
        <v>0.88507480100000013</v>
      </c>
      <c r="S579" s="311">
        <f>'цена(1,4 цк)'!AA475</f>
        <v>0.86416178899999996</v>
      </c>
      <c r="T579" s="350">
        <f>'цена(1,4 цк)'!AA506</f>
        <v>0.84721721000000005</v>
      </c>
    </row>
    <row r="580" spans="3:20" ht="13.5" thickBot="1" x14ac:dyDescent="0.25">
      <c r="C580" s="539"/>
      <c r="D580" s="346">
        <v>23</v>
      </c>
      <c r="E580" s="351">
        <f>'цена(1,4 цк)'!AB41</f>
        <v>0.72564042400000006</v>
      </c>
      <c r="F580" s="314">
        <f>'цена(1,4 цк)'!AB72</f>
        <v>0.72212677300000006</v>
      </c>
      <c r="G580" s="314">
        <f>'цена(1,4 цк)'!AB103</f>
        <v>0.70166129700000002</v>
      </c>
      <c r="H580" s="352">
        <f>'цена(1,4 цк)'!AB134</f>
        <v>0.68507932999999999</v>
      </c>
      <c r="I580" s="351">
        <f>'цена(1,4 цк)'!AB165</f>
        <v>0.75008042399999997</v>
      </c>
      <c r="J580" s="314">
        <f>'цена(1,4 цк)'!AB196</f>
        <v>0.74656677299999996</v>
      </c>
      <c r="K580" s="314">
        <f>'цена(1,4 цк)'!AB227</f>
        <v>0.72610129699999992</v>
      </c>
      <c r="L580" s="352">
        <f>'цена(1,4 цк)'!AB258</f>
        <v>0.70951933</v>
      </c>
      <c r="M580" s="351">
        <f>'цена(1,4 цк)'!AB289</f>
        <v>0.77861042399999991</v>
      </c>
      <c r="N580" s="314">
        <f>'цена(1,4 цк)'!AB320</f>
        <v>0.77509677300000002</v>
      </c>
      <c r="O580" s="314">
        <f>'цена(1,4 цк)'!AB351</f>
        <v>0.75463129699999987</v>
      </c>
      <c r="P580" s="357">
        <f>'цена(1,4 цк)'!AB382</f>
        <v>0.73804932999999995</v>
      </c>
      <c r="Q580" s="370">
        <f>'цена(1,4 цк)'!AB413</f>
        <v>0.8738804240000001</v>
      </c>
      <c r="R580" s="312">
        <f>'цена(1,4 цк)'!AB444</f>
        <v>0.87036677300000009</v>
      </c>
      <c r="S580" s="312">
        <f>'цена(1,4 цк)'!AB475</f>
        <v>0.84990129699999994</v>
      </c>
      <c r="T580" s="371">
        <f>'цена(1,4 цк)'!AB506</f>
        <v>0.83331933000000002</v>
      </c>
    </row>
    <row r="581" spans="3:20" x14ac:dyDescent="0.2">
      <c r="C581" s="537">
        <v>25</v>
      </c>
      <c r="D581" s="344">
        <v>0</v>
      </c>
      <c r="E581" s="347">
        <f>'цена(1,4 цк)'!E42</f>
        <v>0.60912736000000001</v>
      </c>
      <c r="F581" s="313">
        <f>'цена(1,4 цк)'!E73</f>
        <v>0.60621921999999995</v>
      </c>
      <c r="G581" s="313">
        <f>'цена(1,4 цк)'!E104</f>
        <v>0.58928057999999994</v>
      </c>
      <c r="H581" s="348">
        <f>'цена(1,4 цк)'!E135</f>
        <v>0.57555619999999996</v>
      </c>
      <c r="I581" s="347">
        <f>'цена(1,4 цк)'!E166</f>
        <v>0.63356736000000002</v>
      </c>
      <c r="J581" s="313">
        <f>'цена(1,4 цк)'!E197</f>
        <v>0.63065921999999996</v>
      </c>
      <c r="K581" s="313">
        <f>'цена(1,4 цк)'!E228</f>
        <v>0.61372058000000007</v>
      </c>
      <c r="L581" s="348">
        <f>'цена(1,4 цк)'!E259</f>
        <v>0.59999620000000009</v>
      </c>
      <c r="M581" s="347">
        <f>'цена(1,4 цк)'!E290</f>
        <v>0.66209735999999997</v>
      </c>
      <c r="N581" s="313">
        <f>'цена(1,4 цк)'!E321</f>
        <v>0.65918922000000002</v>
      </c>
      <c r="O581" s="313">
        <f>'цена(1,4 цк)'!E352</f>
        <v>0.64225058000000002</v>
      </c>
      <c r="P581" s="358">
        <f>'цена(1,4 цк)'!E383</f>
        <v>0.62852620000000003</v>
      </c>
      <c r="Q581" s="347">
        <f>'цена(1,4 цк)'!E414</f>
        <v>0.75736735999999993</v>
      </c>
      <c r="R581" s="313">
        <f>'цена(1,4 цк)'!E445</f>
        <v>0.75445921999999999</v>
      </c>
      <c r="S581" s="313">
        <f>'цена(1,4 цк)'!E476</f>
        <v>0.73752057999999998</v>
      </c>
      <c r="T581" s="348">
        <f>'цена(1,4 цк)'!E507</f>
        <v>0.7237962</v>
      </c>
    </row>
    <row r="582" spans="3:20" x14ac:dyDescent="0.2">
      <c r="C582" s="538"/>
      <c r="D582" s="345">
        <v>1</v>
      </c>
      <c r="E582" s="349">
        <f>'цена(1,4 цк)'!F42</f>
        <v>0.59866388800000003</v>
      </c>
      <c r="F582" s="311">
        <f>'цена(1,4 цк)'!F73</f>
        <v>0.59581012600000005</v>
      </c>
      <c r="G582" s="311">
        <f>'цена(1,4 цк)'!F104</f>
        <v>0.57918821399999998</v>
      </c>
      <c r="H582" s="350">
        <f>'цена(1,4 цк)'!F135</f>
        <v>0.56572045999999998</v>
      </c>
      <c r="I582" s="349">
        <f>'цена(1,4 цк)'!F166</f>
        <v>0.62310388800000005</v>
      </c>
      <c r="J582" s="311">
        <f>'цена(1,4 цк)'!F197</f>
        <v>0.62025012600000018</v>
      </c>
      <c r="K582" s="311">
        <f>'цена(1,4 цк)'!F228</f>
        <v>0.60362821400000011</v>
      </c>
      <c r="L582" s="350">
        <f>'цена(1,4 цк)'!F259</f>
        <v>0.59016046000000011</v>
      </c>
      <c r="M582" s="349">
        <f>'цена(1,4 цк)'!F290</f>
        <v>0.65163388800000011</v>
      </c>
      <c r="N582" s="311">
        <f>'цена(1,4 цк)'!F321</f>
        <v>0.64878012600000012</v>
      </c>
      <c r="O582" s="311">
        <f>'цена(1,4 цк)'!F352</f>
        <v>0.63215821400000005</v>
      </c>
      <c r="P582" s="356">
        <f>'цена(1,4 цк)'!F383</f>
        <v>0.61869046000000005</v>
      </c>
      <c r="Q582" s="349">
        <f>'цена(1,4 цк)'!F414</f>
        <v>0.74690388800000007</v>
      </c>
      <c r="R582" s="311">
        <f>'цена(1,4 цк)'!F445</f>
        <v>0.74405012600000009</v>
      </c>
      <c r="S582" s="311">
        <f>'цена(1,4 цк)'!F476</f>
        <v>0.72742821400000002</v>
      </c>
      <c r="T582" s="350">
        <f>'цена(1,4 цк)'!F507</f>
        <v>0.71396046000000002</v>
      </c>
    </row>
    <row r="583" spans="3:20" x14ac:dyDescent="0.2">
      <c r="C583" s="538"/>
      <c r="D583" s="345">
        <v>2</v>
      </c>
      <c r="E583" s="349">
        <f>'цена(1,4 цк)'!G42</f>
        <v>0.62415352000000002</v>
      </c>
      <c r="F583" s="311">
        <f>'цена(1,4 цк)'!G73</f>
        <v>0.62116729000000004</v>
      </c>
      <c r="G583" s="311">
        <f>'цена(1,4 цк)'!G104</f>
        <v>0.60377381000000008</v>
      </c>
      <c r="H583" s="350">
        <f>'цена(1,4 цк)'!G135</f>
        <v>0.58968090000000006</v>
      </c>
      <c r="I583" s="349">
        <f>'цена(1,4 цк)'!G166</f>
        <v>0.64859352000000003</v>
      </c>
      <c r="J583" s="311">
        <f>'цена(1,4 цк)'!G197</f>
        <v>0.64560729000000006</v>
      </c>
      <c r="K583" s="311">
        <f>'цена(1,4 цк)'!G228</f>
        <v>0.62821380999999998</v>
      </c>
      <c r="L583" s="350">
        <f>'цена(1,4 цк)'!G259</f>
        <v>0.61412089999999997</v>
      </c>
      <c r="M583" s="349">
        <f>'цена(1,4 цк)'!G290</f>
        <v>0.67712351999999998</v>
      </c>
      <c r="N583" s="311">
        <f>'цена(1,4 цк)'!G321</f>
        <v>0.67413729</v>
      </c>
      <c r="O583" s="311">
        <f>'цена(1,4 цк)'!G352</f>
        <v>0.65674380999999993</v>
      </c>
      <c r="P583" s="356">
        <f>'цена(1,4 цк)'!G383</f>
        <v>0.64265090000000002</v>
      </c>
      <c r="Q583" s="349">
        <f>'цена(1,4 цк)'!G414</f>
        <v>0.77239352000000006</v>
      </c>
      <c r="R583" s="311">
        <f>'цена(1,4 цк)'!G445</f>
        <v>0.76940729000000008</v>
      </c>
      <c r="S583" s="311">
        <f>'цена(1,4 цк)'!G476</f>
        <v>0.75201381</v>
      </c>
      <c r="T583" s="350">
        <f>'цена(1,4 цк)'!G507</f>
        <v>0.7379209000000001</v>
      </c>
    </row>
    <row r="584" spans="3:20" x14ac:dyDescent="0.2">
      <c r="C584" s="538"/>
      <c r="D584" s="345">
        <v>3</v>
      </c>
      <c r="E584" s="349">
        <f>'цена(1,4 цк)'!H42</f>
        <v>0.6345840880000001</v>
      </c>
      <c r="F584" s="311">
        <f>'цена(1,4 цк)'!H73</f>
        <v>0.63154365100000009</v>
      </c>
      <c r="G584" s="311">
        <f>'цена(1,4 цк)'!H104</f>
        <v>0.61383443900000012</v>
      </c>
      <c r="H584" s="350">
        <f>'цена(1,4 цк)'!H135</f>
        <v>0.59948571000000006</v>
      </c>
      <c r="I584" s="349">
        <f>'цена(1,4 цк)'!H166</f>
        <v>0.65902408800000001</v>
      </c>
      <c r="J584" s="311">
        <f>'цена(1,4 цк)'!H197</f>
        <v>0.655983651</v>
      </c>
      <c r="K584" s="311">
        <f>'цена(1,4 цк)'!H228</f>
        <v>0.63827443900000003</v>
      </c>
      <c r="L584" s="350">
        <f>'цена(1,4 цк)'!H259</f>
        <v>0.62392570999999997</v>
      </c>
      <c r="M584" s="349">
        <f>'цена(1,4 цк)'!H290</f>
        <v>0.68755408799999995</v>
      </c>
      <c r="N584" s="311">
        <f>'цена(1,4 цк)'!H321</f>
        <v>0.68451365099999995</v>
      </c>
      <c r="O584" s="311">
        <f>'цена(1,4 цк)'!H352</f>
        <v>0.66680443899999997</v>
      </c>
      <c r="P584" s="356">
        <f>'цена(1,4 цк)'!H383</f>
        <v>0.65245570999999991</v>
      </c>
      <c r="Q584" s="349">
        <f>'цена(1,4 цк)'!H414</f>
        <v>0.78282408800000003</v>
      </c>
      <c r="R584" s="311">
        <f>'цена(1,4 цк)'!H445</f>
        <v>0.77978365100000002</v>
      </c>
      <c r="S584" s="311">
        <f>'цена(1,4 цк)'!H476</f>
        <v>0.76207443900000005</v>
      </c>
      <c r="T584" s="350">
        <f>'цена(1,4 цк)'!H507</f>
        <v>0.7477257100000001</v>
      </c>
    </row>
    <row r="585" spans="3:20" x14ac:dyDescent="0.2">
      <c r="C585" s="538"/>
      <c r="D585" s="345">
        <v>4</v>
      </c>
      <c r="E585" s="349">
        <f>'цена(1,4 цк)'!I42</f>
        <v>0.63653639200000001</v>
      </c>
      <c r="F585" s="311">
        <f>'цена(1,4 цк)'!I73</f>
        <v>0.63348580900000007</v>
      </c>
      <c r="G585" s="311">
        <f>'цена(1,4 цк)'!I104</f>
        <v>0.615717501</v>
      </c>
      <c r="H585" s="350">
        <f>'цена(1,4 цк)'!I135</f>
        <v>0.60132089</v>
      </c>
      <c r="I585" s="349">
        <f>'цена(1,4 цк)'!I166</f>
        <v>0.66097639200000002</v>
      </c>
      <c r="J585" s="311">
        <f>'цена(1,4 цк)'!I197</f>
        <v>0.65792580900000008</v>
      </c>
      <c r="K585" s="311">
        <f>'цена(1,4 цк)'!I228</f>
        <v>0.64015750100000002</v>
      </c>
      <c r="L585" s="350">
        <f>'цена(1,4 цк)'!I259</f>
        <v>0.62576089000000001</v>
      </c>
      <c r="M585" s="349">
        <f>'цена(1,4 цк)'!I290</f>
        <v>0.68950639199999997</v>
      </c>
      <c r="N585" s="311">
        <f>'цена(1,4 цк)'!I321</f>
        <v>0.68645580900000003</v>
      </c>
      <c r="O585" s="311">
        <f>'цена(1,4 цк)'!I352</f>
        <v>0.66868750099999996</v>
      </c>
      <c r="P585" s="356">
        <f>'цена(1,4 цк)'!I383</f>
        <v>0.65429088999999996</v>
      </c>
      <c r="Q585" s="349">
        <f>'цена(1,4 цк)'!I414</f>
        <v>0.78477639199999993</v>
      </c>
      <c r="R585" s="311">
        <f>'цена(1,4 цк)'!I445</f>
        <v>0.78172580899999999</v>
      </c>
      <c r="S585" s="311">
        <f>'цена(1,4 цк)'!I476</f>
        <v>0.76395750099999993</v>
      </c>
      <c r="T585" s="350">
        <f>'цена(1,4 цк)'!I507</f>
        <v>0.74956088999999992</v>
      </c>
    </row>
    <row r="586" spans="3:20" x14ac:dyDescent="0.2">
      <c r="C586" s="538"/>
      <c r="D586" s="345">
        <v>5</v>
      </c>
      <c r="E586" s="349">
        <f>'цена(1,4 цк)'!J42</f>
        <v>0.62618260000000003</v>
      </c>
      <c r="F586" s="311">
        <f>'цена(1,4 цк)'!J73</f>
        <v>0.62318582499999997</v>
      </c>
      <c r="G586" s="311">
        <f>'цена(1,4 цк)'!J104</f>
        <v>0.60573092499999992</v>
      </c>
      <c r="H586" s="350">
        <f>'цена(1,4 цк)'!J135</f>
        <v>0.59158825000000004</v>
      </c>
      <c r="I586" s="349">
        <f>'цена(1,4 цк)'!J166</f>
        <v>0.65062260000000005</v>
      </c>
      <c r="J586" s="311">
        <f>'цена(1,4 цк)'!J197</f>
        <v>0.6476258250000001</v>
      </c>
      <c r="K586" s="311">
        <f>'цена(1,4 цк)'!J228</f>
        <v>0.63017092500000005</v>
      </c>
      <c r="L586" s="350">
        <f>'цена(1,4 цк)'!J259</f>
        <v>0.61602825000000005</v>
      </c>
      <c r="M586" s="349">
        <f>'цена(1,4 цк)'!J290</f>
        <v>0.6791526</v>
      </c>
      <c r="N586" s="311">
        <f>'цена(1,4 цк)'!J321</f>
        <v>0.67615582500000004</v>
      </c>
      <c r="O586" s="311">
        <f>'цена(1,4 цк)'!J352</f>
        <v>0.65870092499999999</v>
      </c>
      <c r="P586" s="356">
        <f>'цена(1,4 цк)'!J383</f>
        <v>0.64455825</v>
      </c>
      <c r="Q586" s="349">
        <f>'цена(1,4 цк)'!J414</f>
        <v>0.77442259999999996</v>
      </c>
      <c r="R586" s="311">
        <f>'цена(1,4 цк)'!J445</f>
        <v>0.77142582500000001</v>
      </c>
      <c r="S586" s="311">
        <f>'цена(1,4 цк)'!J476</f>
        <v>0.75397092499999996</v>
      </c>
      <c r="T586" s="350">
        <f>'цена(1,4 цк)'!J507</f>
        <v>0.73982825000000008</v>
      </c>
    </row>
    <row r="587" spans="3:20" x14ac:dyDescent="0.2">
      <c r="C587" s="538"/>
      <c r="D587" s="345">
        <v>6</v>
      </c>
      <c r="E587" s="349">
        <f>'цена(1,4 цк)'!K42</f>
        <v>0.63365180799999987</v>
      </c>
      <c r="F587" s="311">
        <f>'цена(1,4 цк)'!K73</f>
        <v>0.63061621599999984</v>
      </c>
      <c r="G587" s="311">
        <f>'цена(1,4 цк)'!K104</f>
        <v>0.612935224</v>
      </c>
      <c r="H587" s="350">
        <f>'цена(1,4 цк)'!K135</f>
        <v>0.59860935999999998</v>
      </c>
      <c r="I587" s="349">
        <f>'цена(1,4 цк)'!K166</f>
        <v>0.65809180799999989</v>
      </c>
      <c r="J587" s="311">
        <f>'цена(1,4 цк)'!K197</f>
        <v>0.65505621599999997</v>
      </c>
      <c r="K587" s="311">
        <f>'цена(1,4 цк)'!K228</f>
        <v>0.63737522400000002</v>
      </c>
      <c r="L587" s="350">
        <f>'цена(1,4 цк)'!K259</f>
        <v>0.62304936</v>
      </c>
      <c r="M587" s="349">
        <f>'цена(1,4 цк)'!K290</f>
        <v>0.68662180799999983</v>
      </c>
      <c r="N587" s="311">
        <f>'цена(1,4 цк)'!K321</f>
        <v>0.68358621599999991</v>
      </c>
      <c r="O587" s="311">
        <f>'цена(1,4 цк)'!K352</f>
        <v>0.66590522399999996</v>
      </c>
      <c r="P587" s="356">
        <f>'цена(1,4 цк)'!K383</f>
        <v>0.65157935999999994</v>
      </c>
      <c r="Q587" s="349">
        <f>'цена(1,4 цк)'!K414</f>
        <v>0.78189180799999991</v>
      </c>
      <c r="R587" s="311">
        <f>'цена(1,4 цк)'!K445</f>
        <v>0.77885621599999988</v>
      </c>
      <c r="S587" s="311">
        <f>'цена(1,4 цк)'!K476</f>
        <v>0.76117522399999993</v>
      </c>
      <c r="T587" s="350">
        <f>'цена(1,4 цк)'!K507</f>
        <v>0.74684935999999991</v>
      </c>
    </row>
    <row r="588" spans="3:20" x14ac:dyDescent="0.2">
      <c r="C588" s="538"/>
      <c r="D588" s="345">
        <v>7</v>
      </c>
      <c r="E588" s="349">
        <f>'цена(1,4 цк)'!L42</f>
        <v>0.62443868800000002</v>
      </c>
      <c r="F588" s="311">
        <f>'цена(1,4 цк)'!L73</f>
        <v>0.6214509760000001</v>
      </c>
      <c r="G588" s="311">
        <f>'цена(1,4 цк)'!L104</f>
        <v>0.60404886400000013</v>
      </c>
      <c r="H588" s="350">
        <f>'цена(1,4 цк)'!L135</f>
        <v>0.58994896000000008</v>
      </c>
      <c r="I588" s="349">
        <f>'цена(1,4 цк)'!L166</f>
        <v>0.64887868800000004</v>
      </c>
      <c r="J588" s="311">
        <f>'цена(1,4 цк)'!L197</f>
        <v>0.64589097600000001</v>
      </c>
      <c r="K588" s="311">
        <f>'цена(1,4 цк)'!L228</f>
        <v>0.62848886400000004</v>
      </c>
      <c r="L588" s="350">
        <f>'цена(1,4 цк)'!L259</f>
        <v>0.61438895999999998</v>
      </c>
      <c r="M588" s="349">
        <f>'цена(1,4 цк)'!L290</f>
        <v>0.67740868799999998</v>
      </c>
      <c r="N588" s="311">
        <f>'цена(1,4 цк)'!L321</f>
        <v>0.67442097599999995</v>
      </c>
      <c r="O588" s="311">
        <f>'цена(1,4 цк)'!L352</f>
        <v>0.65701886399999998</v>
      </c>
      <c r="P588" s="356">
        <f>'цена(1,4 цк)'!L383</f>
        <v>0.64291895999999993</v>
      </c>
      <c r="Q588" s="349">
        <f>'цена(1,4 цк)'!L414</f>
        <v>0.77267868800000006</v>
      </c>
      <c r="R588" s="311">
        <f>'цена(1,4 цк)'!L445</f>
        <v>0.76969097600000014</v>
      </c>
      <c r="S588" s="311">
        <f>'цена(1,4 цк)'!L476</f>
        <v>0.75228886400000006</v>
      </c>
      <c r="T588" s="350">
        <f>'цена(1,4 цк)'!L507</f>
        <v>0.73818896000000012</v>
      </c>
    </row>
    <row r="589" spans="3:20" x14ac:dyDescent="0.2">
      <c r="C589" s="538"/>
      <c r="D589" s="345">
        <v>8</v>
      </c>
      <c r="E589" s="349">
        <f>'цена(1,4 цк)'!M42</f>
        <v>0.62735617600000015</v>
      </c>
      <c r="F589" s="311">
        <f>'цена(1,4 цк)'!M73</f>
        <v>0.62435330200000005</v>
      </c>
      <c r="G589" s="311">
        <f>'цена(1,4 цк)'!M104</f>
        <v>0.60686287800000016</v>
      </c>
      <c r="H589" s="350">
        <f>'цена(1,4 цк)'!M135</f>
        <v>0.59269142000000008</v>
      </c>
      <c r="I589" s="349">
        <f>'цена(1,4 цк)'!M166</f>
        <v>0.65179617600000006</v>
      </c>
      <c r="J589" s="311">
        <f>'цена(1,4 цк)'!M197</f>
        <v>0.64879330200000007</v>
      </c>
      <c r="K589" s="311">
        <f>'цена(1,4 цк)'!M228</f>
        <v>0.63130287800000007</v>
      </c>
      <c r="L589" s="350">
        <f>'цена(1,4 цк)'!M259</f>
        <v>0.6171314200000001</v>
      </c>
      <c r="M589" s="349">
        <f>'цена(1,4 цк)'!M290</f>
        <v>0.680326176</v>
      </c>
      <c r="N589" s="311">
        <f>'цена(1,4 цк)'!M321</f>
        <v>0.67732330200000002</v>
      </c>
      <c r="O589" s="311">
        <f>'цена(1,4 цк)'!M352</f>
        <v>0.65983287800000001</v>
      </c>
      <c r="P589" s="356">
        <f>'цена(1,4 цк)'!M383</f>
        <v>0.64566142000000004</v>
      </c>
      <c r="Q589" s="349">
        <f>'цена(1,4 цк)'!M414</f>
        <v>0.77559617600000008</v>
      </c>
      <c r="R589" s="311">
        <f>'цена(1,4 цк)'!M445</f>
        <v>0.77259330200000009</v>
      </c>
      <c r="S589" s="311">
        <f>'цена(1,4 цк)'!M476</f>
        <v>0.7551028780000002</v>
      </c>
      <c r="T589" s="350">
        <f>'цена(1,4 цк)'!M507</f>
        <v>0.74093142000000012</v>
      </c>
    </row>
    <row r="590" spans="3:20" x14ac:dyDescent="0.2">
      <c r="C590" s="538"/>
      <c r="D590" s="345">
        <v>9</v>
      </c>
      <c r="E590" s="349">
        <f>'цена(1,4 цк)'!N42</f>
        <v>0.62951687199999995</v>
      </c>
      <c r="F590" s="311">
        <f>'цена(1,4 цк)'!N73</f>
        <v>0.6265027689999999</v>
      </c>
      <c r="G590" s="311">
        <f>'цена(1,4 цк)'!N104</f>
        <v>0.60894694099999991</v>
      </c>
      <c r="H590" s="350">
        <f>'цена(1,4 цк)'!N135</f>
        <v>0.59472248999999988</v>
      </c>
      <c r="I590" s="349">
        <f>'цена(1,4 цк)'!N166</f>
        <v>0.65395687199999997</v>
      </c>
      <c r="J590" s="311">
        <f>'цена(1,4 цк)'!N197</f>
        <v>0.65094276900000003</v>
      </c>
      <c r="K590" s="311">
        <f>'цена(1,4 цк)'!N228</f>
        <v>0.63338694099999993</v>
      </c>
      <c r="L590" s="350">
        <f>'цена(1,4 цк)'!N259</f>
        <v>0.6191624899999999</v>
      </c>
      <c r="M590" s="349">
        <f>'цена(1,4 цк)'!N290</f>
        <v>0.68248687199999991</v>
      </c>
      <c r="N590" s="311">
        <f>'цена(1,4 цк)'!N321</f>
        <v>0.67947276899999998</v>
      </c>
      <c r="O590" s="311">
        <f>'цена(1,4 цк)'!N352</f>
        <v>0.66191694099999998</v>
      </c>
      <c r="P590" s="356">
        <f>'цена(1,4 цк)'!N383</f>
        <v>0.64769248999999995</v>
      </c>
      <c r="Q590" s="349">
        <f>'цена(1,4 цк)'!N414</f>
        <v>0.77775687199999988</v>
      </c>
      <c r="R590" s="311">
        <f>'цена(1,4 цк)'!N445</f>
        <v>0.77474276899999994</v>
      </c>
      <c r="S590" s="311">
        <f>'цена(1,4 цк)'!N476</f>
        <v>0.75718694099999995</v>
      </c>
      <c r="T590" s="350">
        <f>'цена(1,4 цк)'!N507</f>
        <v>0.74296248999999992</v>
      </c>
    </row>
    <row r="591" spans="3:20" x14ac:dyDescent="0.2">
      <c r="C591" s="538"/>
      <c r="D591" s="345">
        <v>10</v>
      </c>
      <c r="E591" s="349">
        <f>'цена(1,4 цк)'!O42</f>
        <v>0.63498990399999988</v>
      </c>
      <c r="F591" s="311">
        <f>'цена(1,4 цк)'!O73</f>
        <v>0.6319473579999999</v>
      </c>
      <c r="G591" s="311">
        <f>'цена(1,4 цк)'!O104</f>
        <v>0.61422586199999984</v>
      </c>
      <c r="H591" s="350">
        <f>'цена(1,4 цк)'!O135</f>
        <v>0.59986717999999994</v>
      </c>
      <c r="I591" s="349">
        <f>'цена(1,4 цк)'!O166</f>
        <v>0.65942990400000001</v>
      </c>
      <c r="J591" s="311">
        <f>'цена(1,4 цк)'!O197</f>
        <v>0.65638735799999992</v>
      </c>
      <c r="K591" s="311">
        <f>'цена(1,4 цк)'!O228</f>
        <v>0.63866586199999997</v>
      </c>
      <c r="L591" s="350">
        <f>'цена(1,4 цк)'!O259</f>
        <v>0.62430717999999996</v>
      </c>
      <c r="M591" s="349">
        <f>'цена(1,4 цк)'!O290</f>
        <v>0.68795990399999996</v>
      </c>
      <c r="N591" s="311">
        <f>'цена(1,4 цк)'!O321</f>
        <v>0.68491735799999998</v>
      </c>
      <c r="O591" s="311">
        <f>'цена(1,4 цк)'!O352</f>
        <v>0.66719586199999992</v>
      </c>
      <c r="P591" s="356">
        <f>'цена(1,4 цк)'!O383</f>
        <v>0.65283718000000002</v>
      </c>
      <c r="Q591" s="349">
        <f>'цена(1,4 цк)'!O414</f>
        <v>0.78322990399999992</v>
      </c>
      <c r="R591" s="311">
        <f>'цена(1,4 цк)'!O445</f>
        <v>0.78018735799999994</v>
      </c>
      <c r="S591" s="311">
        <f>'цена(1,4 цк)'!O476</f>
        <v>0.76246586199999988</v>
      </c>
      <c r="T591" s="350">
        <f>'цена(1,4 цк)'!O507</f>
        <v>0.74810717999999998</v>
      </c>
    </row>
    <row r="592" spans="3:20" x14ac:dyDescent="0.2">
      <c r="C592" s="538"/>
      <c r="D592" s="345">
        <v>11</v>
      </c>
      <c r="E592" s="349">
        <f>'цена(1,4 цк)'!P42</f>
        <v>0.63935516799999992</v>
      </c>
      <c r="F592" s="311">
        <f>'цена(1,4 цк)'!P73</f>
        <v>0.63628993599999994</v>
      </c>
      <c r="G592" s="311">
        <f>'цена(1,4 цк)'!P104</f>
        <v>0.61843630399999994</v>
      </c>
      <c r="H592" s="350">
        <f>'цена(1,4 цк)'!P135</f>
        <v>0.60397055999999993</v>
      </c>
      <c r="I592" s="349">
        <f>'цена(1,4 цк)'!P166</f>
        <v>0.66379516799999994</v>
      </c>
      <c r="J592" s="311">
        <f>'цена(1,4 цк)'!P197</f>
        <v>0.66072993599999996</v>
      </c>
      <c r="K592" s="311">
        <f>'цена(1,4 цк)'!P228</f>
        <v>0.64287630399999995</v>
      </c>
      <c r="L592" s="350">
        <f>'цена(1,4 цк)'!P259</f>
        <v>0.62841056000000006</v>
      </c>
      <c r="M592" s="349">
        <f>'цена(1,4 цк)'!P290</f>
        <v>0.69232516799999999</v>
      </c>
      <c r="N592" s="311">
        <f>'цена(1,4 цк)'!P321</f>
        <v>0.68925993599999991</v>
      </c>
      <c r="O592" s="311">
        <f>'цена(1,4 цк)'!P352</f>
        <v>0.67140630400000001</v>
      </c>
      <c r="P592" s="356">
        <f>'цена(1,4 цк)'!P383</f>
        <v>0.65694056000000001</v>
      </c>
      <c r="Q592" s="349">
        <f>'цена(1,4 цк)'!P414</f>
        <v>0.78759516799999996</v>
      </c>
      <c r="R592" s="311">
        <f>'цена(1,4 цк)'!P445</f>
        <v>0.78452993599999987</v>
      </c>
      <c r="S592" s="311">
        <f>'цена(1,4 цк)'!P476</f>
        <v>0.76667630399999998</v>
      </c>
      <c r="T592" s="350">
        <f>'цена(1,4 цк)'!P507</f>
        <v>0.75221055999999997</v>
      </c>
    </row>
    <row r="593" spans="3:20" x14ac:dyDescent="0.2">
      <c r="C593" s="538"/>
      <c r="D593" s="345">
        <v>12</v>
      </c>
      <c r="E593" s="349">
        <f>'цена(1,4 цк)'!Q42</f>
        <v>0.64203136000000005</v>
      </c>
      <c r="F593" s="311">
        <f>'цена(1,4 цк)'!Q73</f>
        <v>0.63895221999999996</v>
      </c>
      <c r="G593" s="311">
        <f>'цена(1,4 цк)'!Q104</f>
        <v>0.62101758000000007</v>
      </c>
      <c r="H593" s="350">
        <f>'цена(1,4 цк)'!Q135</f>
        <v>0.60648620000000009</v>
      </c>
      <c r="I593" s="349">
        <f>'цена(1,4 цк)'!Q166</f>
        <v>0.66647136000000007</v>
      </c>
      <c r="J593" s="311">
        <f>'цена(1,4 цк)'!Q197</f>
        <v>0.66339222000000009</v>
      </c>
      <c r="K593" s="311">
        <f>'цена(1,4 цк)'!Q228</f>
        <v>0.64545758000000009</v>
      </c>
      <c r="L593" s="350">
        <f>'цена(1,4 цк)'!Q259</f>
        <v>0.6309262000000001</v>
      </c>
      <c r="M593" s="349">
        <f>'цена(1,4 цк)'!Q290</f>
        <v>0.69500136000000012</v>
      </c>
      <c r="N593" s="311">
        <f>'цена(1,4 цк)'!Q321</f>
        <v>0.69192222000000003</v>
      </c>
      <c r="O593" s="311">
        <f>'цена(1,4 цк)'!Q352</f>
        <v>0.67398758000000014</v>
      </c>
      <c r="P593" s="356">
        <f>'цена(1,4 цк)'!Q383</f>
        <v>0.65945620000000005</v>
      </c>
      <c r="Q593" s="349">
        <f>'цена(1,4 цк)'!Q414</f>
        <v>0.79027136000000009</v>
      </c>
      <c r="R593" s="311">
        <f>'цена(1,4 цк)'!Q445</f>
        <v>0.78719222</v>
      </c>
      <c r="S593" s="311">
        <f>'цена(1,4 цк)'!Q476</f>
        <v>0.76925758000000011</v>
      </c>
      <c r="T593" s="350">
        <f>'цена(1,4 цк)'!Q507</f>
        <v>0.75472620000000001</v>
      </c>
    </row>
    <row r="594" spans="3:20" x14ac:dyDescent="0.2">
      <c r="C594" s="538"/>
      <c r="D594" s="345">
        <v>13</v>
      </c>
      <c r="E594" s="349">
        <f>'цена(1,4 цк)'!R42</f>
        <v>0.62096183199999999</v>
      </c>
      <c r="F594" s="311">
        <f>'цена(1,4 цк)'!R73</f>
        <v>0.61799218899999997</v>
      </c>
      <c r="G594" s="311">
        <f>'цена(1,4 цк)'!R104</f>
        <v>0.60069532099999989</v>
      </c>
      <c r="H594" s="350">
        <f>'цена(1,4 цк)'!R135</f>
        <v>0.58668069</v>
      </c>
      <c r="I594" s="349">
        <f>'цена(1,4 цк)'!R166</f>
        <v>0.64540183200000001</v>
      </c>
      <c r="J594" s="311">
        <f>'цена(1,4 цк)'!R197</f>
        <v>0.64243218899999999</v>
      </c>
      <c r="K594" s="311">
        <f>'цена(1,4 цк)'!R228</f>
        <v>0.62513532100000002</v>
      </c>
      <c r="L594" s="350">
        <f>'цена(1,4 цк)'!R259</f>
        <v>0.61112069000000013</v>
      </c>
      <c r="M594" s="349">
        <f>'цена(1,4 цк)'!R290</f>
        <v>0.67393183199999995</v>
      </c>
      <c r="N594" s="311">
        <f>'цена(1,4 цк)'!R321</f>
        <v>0.67096218899999993</v>
      </c>
      <c r="O594" s="311">
        <f>'цена(1,4 цк)'!R352</f>
        <v>0.65366532099999997</v>
      </c>
      <c r="P594" s="356">
        <f>'цена(1,4 цк)'!R383</f>
        <v>0.63965069000000008</v>
      </c>
      <c r="Q594" s="349">
        <f>'цена(1,4 цк)'!R414</f>
        <v>0.76920183199999992</v>
      </c>
      <c r="R594" s="311">
        <f>'цена(1,4 цк)'!R445</f>
        <v>0.7662321889999999</v>
      </c>
      <c r="S594" s="311">
        <f>'цена(1,4 цк)'!R476</f>
        <v>0.74893532099999993</v>
      </c>
      <c r="T594" s="350">
        <f>'цена(1,4 цк)'!R507</f>
        <v>0.73492069000000004</v>
      </c>
    </row>
    <row r="595" spans="3:20" x14ac:dyDescent="0.2">
      <c r="C595" s="538"/>
      <c r="D595" s="345">
        <v>14</v>
      </c>
      <c r="E595" s="349">
        <f>'цена(1,4 цк)'!S42</f>
        <v>0.61999664800000009</v>
      </c>
      <c r="F595" s="311">
        <f>'цена(1,4 цк)'!S73</f>
        <v>0.6170320210000001</v>
      </c>
      <c r="G595" s="311">
        <f>'цена(1,4 цк)'!S104</f>
        <v>0.59976436900000007</v>
      </c>
      <c r="H595" s="350">
        <f>'цена(1,4 цк)'!S135</f>
        <v>0.58577341000000016</v>
      </c>
      <c r="I595" s="349">
        <f>'цена(1,4 цк)'!S166</f>
        <v>0.644436648</v>
      </c>
      <c r="J595" s="311">
        <f>'цена(1,4 цк)'!S197</f>
        <v>0.641472021</v>
      </c>
      <c r="K595" s="311">
        <f>'цена(1,4 цк)'!S228</f>
        <v>0.62420436900000009</v>
      </c>
      <c r="L595" s="350">
        <f>'цена(1,4 цк)'!S259</f>
        <v>0.61021341000000007</v>
      </c>
      <c r="M595" s="349">
        <f>'цена(1,4 цк)'!S290</f>
        <v>0.67296664799999995</v>
      </c>
      <c r="N595" s="311">
        <f>'цена(1,4 цк)'!S321</f>
        <v>0.67000202100000006</v>
      </c>
      <c r="O595" s="311">
        <f>'цена(1,4 цк)'!S352</f>
        <v>0.65273436900000004</v>
      </c>
      <c r="P595" s="356">
        <f>'цена(1,4 цк)'!S383</f>
        <v>0.63874341000000001</v>
      </c>
      <c r="Q595" s="349">
        <f>'цена(1,4 цк)'!S414</f>
        <v>0.76823664800000002</v>
      </c>
      <c r="R595" s="311">
        <f>'цена(1,4 цк)'!S445</f>
        <v>0.76527202100000014</v>
      </c>
      <c r="S595" s="311">
        <f>'цена(1,4 цк)'!S476</f>
        <v>0.74800436900000011</v>
      </c>
      <c r="T595" s="350">
        <f>'цена(1,4 цк)'!S507</f>
        <v>0.73401341000000009</v>
      </c>
    </row>
    <row r="596" spans="3:20" x14ac:dyDescent="0.2">
      <c r="C596" s="538"/>
      <c r="D596" s="345">
        <v>15</v>
      </c>
      <c r="E596" s="349">
        <f>'цена(1,4 цк)'!T42</f>
        <v>0.66231119199999999</v>
      </c>
      <c r="F596" s="311">
        <f>'цена(1,4 цк)'!T73</f>
        <v>0.659126659</v>
      </c>
      <c r="G596" s="311">
        <f>'цена(1,4 цк)'!T104</f>
        <v>0.64057815100000004</v>
      </c>
      <c r="H596" s="350">
        <f>'цена(1,4 цк)'!T135</f>
        <v>0.62554938999999998</v>
      </c>
      <c r="I596" s="349">
        <f>'цена(1,4 цк)'!T166</f>
        <v>0.68675119200000001</v>
      </c>
      <c r="J596" s="311">
        <f>'цена(1,4 цк)'!T197</f>
        <v>0.68356665900000002</v>
      </c>
      <c r="K596" s="311">
        <f>'цена(1,4 цк)'!T228</f>
        <v>0.66501815100000006</v>
      </c>
      <c r="L596" s="350">
        <f>'цена(1,4 цк)'!T259</f>
        <v>0.64998939000000011</v>
      </c>
      <c r="M596" s="349">
        <f>'цена(1,4 цк)'!T290</f>
        <v>0.71528119200000007</v>
      </c>
      <c r="N596" s="311">
        <f>'цена(1,4 цк)'!T321</f>
        <v>0.71209665900000008</v>
      </c>
      <c r="O596" s="311">
        <f>'цена(1,4 цк)'!T352</f>
        <v>0.69354815100000011</v>
      </c>
      <c r="P596" s="356">
        <f>'цена(1,4 цк)'!T383</f>
        <v>0.67851939000000006</v>
      </c>
      <c r="Q596" s="349">
        <f>'цена(1,4 цк)'!T414</f>
        <v>0.81055119200000003</v>
      </c>
      <c r="R596" s="311">
        <f>'цена(1,4 цк)'!T445</f>
        <v>0.80736665900000004</v>
      </c>
      <c r="S596" s="311">
        <f>'цена(1,4 цк)'!T476</f>
        <v>0.78881815100000008</v>
      </c>
      <c r="T596" s="350">
        <f>'цена(1,4 цк)'!T507</f>
        <v>0.77378939000000002</v>
      </c>
    </row>
    <row r="597" spans="3:20" x14ac:dyDescent="0.2">
      <c r="C597" s="538"/>
      <c r="D597" s="345">
        <v>16</v>
      </c>
      <c r="E597" s="349">
        <f>'цена(1,4 цк)'!U42</f>
        <v>1.373520184</v>
      </c>
      <c r="F597" s="311">
        <f>'цена(1,4 цк)'!U73</f>
        <v>1.366639543</v>
      </c>
      <c r="G597" s="311">
        <f>'цена(1,4 цк)'!U104</f>
        <v>1.3265628270000003</v>
      </c>
      <c r="H597" s="350">
        <f>'цена(1,4 цк)'!U135</f>
        <v>1.2940910300000001</v>
      </c>
      <c r="I597" s="349">
        <f>'цена(1,4 цк)'!U166</f>
        <v>1.397960184</v>
      </c>
      <c r="J597" s="311">
        <f>'цена(1,4 цк)'!U197</f>
        <v>1.391079543</v>
      </c>
      <c r="K597" s="311">
        <f>'цена(1,4 цк)'!U228</f>
        <v>1.3510028270000003</v>
      </c>
      <c r="L597" s="350">
        <f>'цена(1,4 цк)'!U259</f>
        <v>1.3185310300000002</v>
      </c>
      <c r="M597" s="349">
        <f>'цена(1,4 цк)'!U290</f>
        <v>1.4264901840000002</v>
      </c>
      <c r="N597" s="311">
        <f>'цена(1,4 цк)'!U321</f>
        <v>1.419609543</v>
      </c>
      <c r="O597" s="311">
        <f>'цена(1,4 цк)'!U352</f>
        <v>1.379532827</v>
      </c>
      <c r="P597" s="356">
        <f>'цена(1,4 цк)'!U383</f>
        <v>1.3470610300000001</v>
      </c>
      <c r="Q597" s="349">
        <f>'цена(1,4 цк)'!U414</f>
        <v>1.5217601840000001</v>
      </c>
      <c r="R597" s="311">
        <f>'цена(1,4 цк)'!U445</f>
        <v>1.5148795429999999</v>
      </c>
      <c r="S597" s="311">
        <f>'цена(1,4 цк)'!U476</f>
        <v>1.474802827</v>
      </c>
      <c r="T597" s="350">
        <f>'цена(1,4 цк)'!U507</f>
        <v>1.4423310300000001</v>
      </c>
    </row>
    <row r="598" spans="3:20" x14ac:dyDescent="0.2">
      <c r="C598" s="538"/>
      <c r="D598" s="345">
        <v>17</v>
      </c>
      <c r="E598" s="349">
        <f>'цена(1,4 цк)'!V42</f>
        <v>0.6786206079999999</v>
      </c>
      <c r="F598" s="311">
        <f>'цена(1,4 цк)'!V73</f>
        <v>0.67535131599999987</v>
      </c>
      <c r="G598" s="311">
        <f>'цена(1,4 цк)'!V104</f>
        <v>0.65630912399999985</v>
      </c>
      <c r="H598" s="350">
        <f>'цена(1,4 цк)'!V135</f>
        <v>0.64088035999999993</v>
      </c>
      <c r="I598" s="349">
        <f>'цена(1,4 цк)'!V166</f>
        <v>0.70306060800000003</v>
      </c>
      <c r="J598" s="311">
        <f>'цена(1,4 цк)'!V197</f>
        <v>0.69979131599999989</v>
      </c>
      <c r="K598" s="311">
        <f>'цена(1,4 цк)'!V228</f>
        <v>0.68074912399999998</v>
      </c>
      <c r="L598" s="350">
        <f>'цена(1,4 цк)'!V259</f>
        <v>0.66532035999999994</v>
      </c>
      <c r="M598" s="349">
        <f>'цена(1,4 цк)'!V290</f>
        <v>0.73159060799999998</v>
      </c>
      <c r="N598" s="311">
        <f>'цена(1,4 цк)'!V321</f>
        <v>0.72832131599999994</v>
      </c>
      <c r="O598" s="311">
        <f>'цена(1,4 цк)'!V352</f>
        <v>0.70927912399999993</v>
      </c>
      <c r="P598" s="356">
        <f>'цена(1,4 цк)'!V383</f>
        <v>0.69385035999999989</v>
      </c>
      <c r="Q598" s="349">
        <f>'цена(1,4 цк)'!V414</f>
        <v>0.82686060799999994</v>
      </c>
      <c r="R598" s="311">
        <f>'цена(1,4 цк)'!V445</f>
        <v>0.82359131599999991</v>
      </c>
      <c r="S598" s="311">
        <f>'цена(1,4 цк)'!V476</f>
        <v>0.80454912399999989</v>
      </c>
      <c r="T598" s="350">
        <f>'цена(1,4 цк)'!V507</f>
        <v>0.78912035999999985</v>
      </c>
    </row>
    <row r="599" spans="3:20" x14ac:dyDescent="0.2">
      <c r="C599" s="538"/>
      <c r="D599" s="345">
        <v>18</v>
      </c>
      <c r="E599" s="349">
        <f>'цена(1,4 цк)'!W42</f>
        <v>0.67606506399999999</v>
      </c>
      <c r="F599" s="311">
        <f>'цена(1,4 цк)'!W73</f>
        <v>0.67280905299999993</v>
      </c>
      <c r="G599" s="311">
        <f>'цена(1,4 цк)'!W104</f>
        <v>0.65384421699999995</v>
      </c>
      <c r="H599" s="350">
        <f>'цена(1,4 цк)'!W135</f>
        <v>0.63847812999999998</v>
      </c>
      <c r="I599" s="349">
        <f>'цена(1,4 цк)'!W166</f>
        <v>0.70050506400000001</v>
      </c>
      <c r="J599" s="311">
        <f>'цена(1,4 цк)'!W197</f>
        <v>0.69724905299999995</v>
      </c>
      <c r="K599" s="311">
        <f>'цена(1,4 цк)'!W228</f>
        <v>0.67828421699999997</v>
      </c>
      <c r="L599" s="350">
        <f>'цена(1,4 цк)'!W259</f>
        <v>0.66291812999999999</v>
      </c>
      <c r="M599" s="349">
        <f>'цена(1,4 цк)'!W290</f>
        <v>0.72903506400000007</v>
      </c>
      <c r="N599" s="311">
        <f>'цена(1,4 цк)'!W321</f>
        <v>0.72577905300000001</v>
      </c>
      <c r="O599" s="311">
        <f>'цена(1,4 цк)'!W352</f>
        <v>0.70681421700000002</v>
      </c>
      <c r="P599" s="356">
        <f>'цена(1,4 цк)'!W383</f>
        <v>0.69144812999999994</v>
      </c>
      <c r="Q599" s="349">
        <f>'цена(1,4 цк)'!W414</f>
        <v>0.82430506400000003</v>
      </c>
      <c r="R599" s="311">
        <f>'цена(1,4 цк)'!W445</f>
        <v>0.82104905299999997</v>
      </c>
      <c r="S599" s="311">
        <f>'цена(1,4 цк)'!W476</f>
        <v>0.80208421699999999</v>
      </c>
      <c r="T599" s="350">
        <f>'цена(1,4 цк)'!W507</f>
        <v>0.78671813000000002</v>
      </c>
    </row>
    <row r="600" spans="3:20" x14ac:dyDescent="0.2">
      <c r="C600" s="538"/>
      <c r="D600" s="345">
        <v>19</v>
      </c>
      <c r="E600" s="349">
        <f>'цена(1,4 цк)'!X42</f>
        <v>0.62510773599999991</v>
      </c>
      <c r="F600" s="311">
        <f>'цена(1,4 цк)'!X73</f>
        <v>0.62211654699999996</v>
      </c>
      <c r="G600" s="311">
        <f>'цена(1,4 цк)'!X104</f>
        <v>0.604694183</v>
      </c>
      <c r="H600" s="350">
        <f>'цена(1,4 цк)'!X135</f>
        <v>0.59057786999999995</v>
      </c>
      <c r="I600" s="349">
        <f>'цена(1,4 цк)'!X166</f>
        <v>0.64954773599999993</v>
      </c>
      <c r="J600" s="311">
        <f>'цена(1,4 цк)'!X197</f>
        <v>0.64655654699999998</v>
      </c>
      <c r="K600" s="311">
        <f>'цена(1,4 цк)'!X228</f>
        <v>0.62913418300000001</v>
      </c>
      <c r="L600" s="350">
        <f>'цена(1,4 цк)'!X259</f>
        <v>0.61501786999999997</v>
      </c>
      <c r="M600" s="349">
        <f>'цена(1,4 цк)'!X290</f>
        <v>0.67807773599999999</v>
      </c>
      <c r="N600" s="311">
        <f>'цена(1,4 цк)'!X321</f>
        <v>0.67508654700000004</v>
      </c>
      <c r="O600" s="311">
        <f>'цена(1,4 цк)'!X352</f>
        <v>0.65766418299999996</v>
      </c>
      <c r="P600" s="356">
        <f>'цена(1,4 цк)'!X383</f>
        <v>0.64354787000000002</v>
      </c>
      <c r="Q600" s="349">
        <f>'цена(1,4 цк)'!X414</f>
        <v>0.77334773599999995</v>
      </c>
      <c r="R600" s="311">
        <f>'цена(1,4 цк)'!X445</f>
        <v>0.770356547</v>
      </c>
      <c r="S600" s="311">
        <f>'цена(1,4 цк)'!X476</f>
        <v>0.75293418299999992</v>
      </c>
      <c r="T600" s="350">
        <f>'цена(1,4 цк)'!X507</f>
        <v>0.73881786999999999</v>
      </c>
    </row>
    <row r="601" spans="3:20" x14ac:dyDescent="0.2">
      <c r="C601" s="538"/>
      <c r="D601" s="345">
        <v>20</v>
      </c>
      <c r="E601" s="349">
        <f>'цена(1,4 цк)'!Y42</f>
        <v>0.63752351200000013</v>
      </c>
      <c r="F601" s="311">
        <f>'цена(1,4 цк)'!Y73</f>
        <v>0.63446779900000017</v>
      </c>
      <c r="G601" s="311">
        <f>'цена(1,4 цк)'!Y104</f>
        <v>0.61666961100000017</v>
      </c>
      <c r="H601" s="350">
        <f>'цена(1,4 цк)'!Y135</f>
        <v>0.60224879000000009</v>
      </c>
      <c r="I601" s="349">
        <f>'цена(1,4 цк)'!Y166</f>
        <v>0.66196351200000003</v>
      </c>
      <c r="J601" s="311">
        <f>'цена(1,4 цк)'!Y197</f>
        <v>0.65890779900000007</v>
      </c>
      <c r="K601" s="311">
        <f>'цена(1,4 цк)'!Y228</f>
        <v>0.64110961100000008</v>
      </c>
      <c r="L601" s="350">
        <f>'цена(1,4 цк)'!Y259</f>
        <v>0.62668879</v>
      </c>
      <c r="M601" s="349">
        <f>'цена(1,4 цк)'!Y290</f>
        <v>0.69049351199999998</v>
      </c>
      <c r="N601" s="311">
        <f>'цена(1,4 цк)'!Y321</f>
        <v>0.68743779900000002</v>
      </c>
      <c r="O601" s="311">
        <f>'цена(1,4 цк)'!Y352</f>
        <v>0.66963961100000002</v>
      </c>
      <c r="P601" s="356">
        <f>'цена(1,4 цк)'!Y383</f>
        <v>0.65521879000000005</v>
      </c>
      <c r="Q601" s="349">
        <f>'цена(1,4 цк)'!Y414</f>
        <v>0.78576351200000005</v>
      </c>
      <c r="R601" s="311">
        <f>'цена(1,4 цк)'!Y445</f>
        <v>0.78270779900000009</v>
      </c>
      <c r="S601" s="311">
        <f>'цена(1,4 цк)'!Y476</f>
        <v>0.7649096110000001</v>
      </c>
      <c r="T601" s="350">
        <f>'цена(1,4 цк)'!Y507</f>
        <v>0.75048879000000013</v>
      </c>
    </row>
    <row r="602" spans="3:20" x14ac:dyDescent="0.2">
      <c r="C602" s="538"/>
      <c r="D602" s="345">
        <v>21</v>
      </c>
      <c r="E602" s="349">
        <f>'цена(1,4 цк)'!Z42</f>
        <v>0.6339479440000001</v>
      </c>
      <c r="F602" s="311">
        <f>'цена(1,4 цк)'!Z73</f>
        <v>0.63091081300000007</v>
      </c>
      <c r="G602" s="311">
        <f>'цена(1,4 цк)'!Z104</f>
        <v>0.61322085700000017</v>
      </c>
      <c r="H602" s="350">
        <f>'цена(1,4 цк)'!Z135</f>
        <v>0.59888773000000017</v>
      </c>
      <c r="I602" s="349">
        <f>'цена(1,4 цк)'!Z166</f>
        <v>0.65838794400000011</v>
      </c>
      <c r="J602" s="311">
        <f>'цена(1,4 цк)'!Z197</f>
        <v>0.65535081299999998</v>
      </c>
      <c r="K602" s="311">
        <f>'цена(1,4 цк)'!Z228</f>
        <v>0.63766085700000008</v>
      </c>
      <c r="L602" s="350">
        <f>'цена(1,4 цк)'!Z259</f>
        <v>0.62332773000000008</v>
      </c>
      <c r="M602" s="349">
        <f>'цена(1,4 цк)'!Z290</f>
        <v>0.68691794400000006</v>
      </c>
      <c r="N602" s="311">
        <f>'цена(1,4 цк)'!Z321</f>
        <v>0.68388081300000003</v>
      </c>
      <c r="O602" s="311">
        <f>'цена(1,4 цк)'!Z352</f>
        <v>0.66619085700000003</v>
      </c>
      <c r="P602" s="356">
        <f>'цена(1,4 цк)'!Z383</f>
        <v>0.65185773000000002</v>
      </c>
      <c r="Q602" s="349">
        <f>'цена(1,4 цк)'!Z414</f>
        <v>0.78218794400000013</v>
      </c>
      <c r="R602" s="311">
        <f>'цена(1,4 цк)'!Z445</f>
        <v>0.77915081300000011</v>
      </c>
      <c r="S602" s="311">
        <f>'цена(1,4 цк)'!Z476</f>
        <v>0.7614608570000001</v>
      </c>
      <c r="T602" s="350">
        <f>'цена(1,4 цк)'!Z507</f>
        <v>0.7471277300000001</v>
      </c>
    </row>
    <row r="603" spans="3:20" x14ac:dyDescent="0.2">
      <c r="C603" s="538"/>
      <c r="D603" s="345">
        <v>22</v>
      </c>
      <c r="E603" s="349">
        <f>'цена(1,4 цк)'!AA42</f>
        <v>0.63883967199999991</v>
      </c>
      <c r="F603" s="311">
        <f>'цена(1,4 цк)'!AA73</f>
        <v>0.635777119</v>
      </c>
      <c r="G603" s="311">
        <f>'цена(1,4 цк)'!AA104</f>
        <v>0.617939091</v>
      </c>
      <c r="H603" s="350">
        <f>'цена(1,4 цк)'!AA135</f>
        <v>0.60348598999999992</v>
      </c>
      <c r="I603" s="349">
        <f>'цена(1,4 цк)'!AA166</f>
        <v>0.66327967200000004</v>
      </c>
      <c r="J603" s="311">
        <f>'цена(1,4 цк)'!AA197</f>
        <v>0.66021711900000002</v>
      </c>
      <c r="K603" s="311">
        <f>'цена(1,4 цк)'!AA228</f>
        <v>0.64237909100000001</v>
      </c>
      <c r="L603" s="350">
        <f>'цена(1,4 цк)'!AA259</f>
        <v>0.62792598999999993</v>
      </c>
      <c r="M603" s="349">
        <f>'цена(1,4 цк)'!AA290</f>
        <v>0.69180967199999999</v>
      </c>
      <c r="N603" s="311">
        <f>'цена(1,4 цк)'!AA321</f>
        <v>0.68874711899999996</v>
      </c>
      <c r="O603" s="311">
        <f>'цена(1,4 цк)'!AA352</f>
        <v>0.67090909099999996</v>
      </c>
      <c r="P603" s="356">
        <f>'цена(1,4 цк)'!AA383</f>
        <v>0.65645598999999988</v>
      </c>
      <c r="Q603" s="349">
        <f>'цена(1,4 цк)'!AA414</f>
        <v>0.78707967199999995</v>
      </c>
      <c r="R603" s="311">
        <f>'цена(1,4 цк)'!AA445</f>
        <v>0.78401711899999993</v>
      </c>
      <c r="S603" s="311">
        <f>'цена(1,4 цк)'!AA476</f>
        <v>0.76617909099999992</v>
      </c>
      <c r="T603" s="350">
        <f>'цена(1,4 цк)'!AA507</f>
        <v>0.75172598999999996</v>
      </c>
    </row>
    <row r="604" spans="3:20" ht="13.5" thickBot="1" x14ac:dyDescent="0.25">
      <c r="C604" s="539"/>
      <c r="D604" s="346">
        <v>23</v>
      </c>
      <c r="E604" s="351">
        <f>'цена(1,4 цк)'!AB42</f>
        <v>0.57764919999999997</v>
      </c>
      <c r="F604" s="314">
        <f>'цена(1,4 цк)'!AB73</f>
        <v>0.57490464999999991</v>
      </c>
      <c r="G604" s="314">
        <f>'цена(1,4 цк)'!AB104</f>
        <v>0.55891884999999997</v>
      </c>
      <c r="H604" s="352">
        <f>'цена(1,4 цк)'!AB135</f>
        <v>0.54596650000000002</v>
      </c>
      <c r="I604" s="351">
        <f>'цена(1,4 цк)'!AB166</f>
        <v>0.60208919999999999</v>
      </c>
      <c r="J604" s="314">
        <f>'цена(1,4 цк)'!AB197</f>
        <v>0.59934465000000003</v>
      </c>
      <c r="K604" s="314">
        <f>'цена(1,4 цк)'!AB228</f>
        <v>0.5833588500000001</v>
      </c>
      <c r="L604" s="352">
        <f>'цена(1,4 цк)'!AB259</f>
        <v>0.57040650000000004</v>
      </c>
      <c r="M604" s="351">
        <f>'цена(1,4 цк)'!AB290</f>
        <v>0.63061919999999994</v>
      </c>
      <c r="N604" s="314">
        <f>'цена(1,4 цк)'!AB321</f>
        <v>0.62787464999999998</v>
      </c>
      <c r="O604" s="314">
        <f>'цена(1,4 цк)'!AB352</f>
        <v>0.61188885000000004</v>
      </c>
      <c r="P604" s="357">
        <f>'цена(1,4 цк)'!AB383</f>
        <v>0.59893649999999998</v>
      </c>
      <c r="Q604" s="351">
        <f>'цена(1,4 цк)'!AB414</f>
        <v>0.72588920000000001</v>
      </c>
      <c r="R604" s="314">
        <f>'цена(1,4 цк)'!AB445</f>
        <v>0.72314464999999994</v>
      </c>
      <c r="S604" s="314">
        <f>'цена(1,4 цк)'!AB476</f>
        <v>0.70715885000000001</v>
      </c>
      <c r="T604" s="352">
        <f>'цена(1,4 цк)'!AB507</f>
        <v>0.69420650000000006</v>
      </c>
    </row>
    <row r="605" spans="3:20" x14ac:dyDescent="0.2">
      <c r="C605" s="537">
        <v>26</v>
      </c>
      <c r="D605" s="344">
        <v>0</v>
      </c>
      <c r="E605" s="347">
        <f>'цена(1,4 цк)'!E43</f>
        <v>0.75105328000000005</v>
      </c>
      <c r="F605" s="313">
        <f>'цена(1,4 цк)'!E74</f>
        <v>0.74740756000000008</v>
      </c>
      <c r="G605" s="313">
        <f>'цена(1,4 цк)'!E105</f>
        <v>0.72617284000000004</v>
      </c>
      <c r="H605" s="348">
        <f>'цена(1,4 цк)'!E136</f>
        <v>0.70896760000000003</v>
      </c>
      <c r="I605" s="347">
        <f>'цена(1,4 цк)'!E167</f>
        <v>0.77549328000000006</v>
      </c>
      <c r="J605" s="313">
        <f>'цена(1,4 цк)'!E198</f>
        <v>0.7718475600000001</v>
      </c>
      <c r="K605" s="313">
        <f>'цена(1,4 цк)'!E229</f>
        <v>0.75061284000000006</v>
      </c>
      <c r="L605" s="348">
        <f>'цена(1,4 цк)'!E260</f>
        <v>0.73340760000000005</v>
      </c>
      <c r="M605" s="347">
        <f>'цена(1,4 цк)'!E291</f>
        <v>0.80402328000000001</v>
      </c>
      <c r="N605" s="313">
        <f>'цена(1,4 цк)'!E322</f>
        <v>0.80037756000000004</v>
      </c>
      <c r="O605" s="313">
        <f>'цена(1,4 цк)'!E353</f>
        <v>0.77914284</v>
      </c>
      <c r="P605" s="358">
        <f>'цена(1,4 цк)'!E384</f>
        <v>0.76193759999999999</v>
      </c>
      <c r="Q605" s="353">
        <f>'цена(1,4 цк)'!E415</f>
        <v>0.89929328000000008</v>
      </c>
      <c r="R605" s="354">
        <f>'цена(1,4 цк)'!E446</f>
        <v>0.89564756000000012</v>
      </c>
      <c r="S605" s="354">
        <f>'цена(1,4 цк)'!E477</f>
        <v>0.87441284000000008</v>
      </c>
      <c r="T605" s="355">
        <f>'цена(1,4 цк)'!E508</f>
        <v>0.85720760000000007</v>
      </c>
    </row>
    <row r="606" spans="3:20" x14ac:dyDescent="0.2">
      <c r="C606" s="538"/>
      <c r="D606" s="345">
        <v>1</v>
      </c>
      <c r="E606" s="349">
        <f>'цена(1,4 цк)'!F43</f>
        <v>0.73388836000000002</v>
      </c>
      <c r="F606" s="311">
        <f>'цена(1,4 цк)'!F74</f>
        <v>0.73033184500000004</v>
      </c>
      <c r="G606" s="311">
        <f>'цена(1,4 цк)'!F105</f>
        <v>0.70961670500000007</v>
      </c>
      <c r="H606" s="350">
        <f>'цена(1,4 цк)'!F136</f>
        <v>0.69283245000000004</v>
      </c>
      <c r="I606" s="349">
        <f>'цена(1,4 цк)'!F167</f>
        <v>0.75832836000000003</v>
      </c>
      <c r="J606" s="311">
        <f>'цена(1,4 цк)'!F198</f>
        <v>0.75477184500000005</v>
      </c>
      <c r="K606" s="311">
        <f>'цена(1,4 цк)'!F229</f>
        <v>0.73405670500000009</v>
      </c>
      <c r="L606" s="350">
        <f>'цена(1,4 цк)'!F260</f>
        <v>0.71727245000000006</v>
      </c>
      <c r="M606" s="349">
        <f>'цена(1,4 цк)'!F291</f>
        <v>0.78685836000000009</v>
      </c>
      <c r="N606" s="311">
        <f>'цена(1,4 цк)'!F322</f>
        <v>0.78330184500000011</v>
      </c>
      <c r="O606" s="311">
        <f>'цена(1,4 цк)'!F353</f>
        <v>0.76258670500000003</v>
      </c>
      <c r="P606" s="356">
        <f>'цена(1,4 цк)'!F384</f>
        <v>0.74580245000000001</v>
      </c>
      <c r="Q606" s="349">
        <f>'цена(1,4 цк)'!F415</f>
        <v>0.88212836000000006</v>
      </c>
      <c r="R606" s="311">
        <f>'цена(1,4 цк)'!F446</f>
        <v>0.87857184500000007</v>
      </c>
      <c r="S606" s="311">
        <f>'цена(1,4 цк)'!F477</f>
        <v>0.857856705</v>
      </c>
      <c r="T606" s="350">
        <f>'цена(1,4 цк)'!F508</f>
        <v>0.84107244999999997</v>
      </c>
    </row>
    <row r="607" spans="3:20" x14ac:dyDescent="0.2">
      <c r="C607" s="538"/>
      <c r="D607" s="345">
        <v>2</v>
      </c>
      <c r="E607" s="349">
        <f>'цена(1,4 цк)'!G43</f>
        <v>0.70311215199999999</v>
      </c>
      <c r="F607" s="311">
        <f>'цена(1,4 цк)'!G74</f>
        <v>0.69971557900000003</v>
      </c>
      <c r="G607" s="311">
        <f>'цена(1,4 цк)'!G105</f>
        <v>0.6799320310000001</v>
      </c>
      <c r="H607" s="350">
        <f>'цена(1,4 цк)'!G136</f>
        <v>0.66390259000000007</v>
      </c>
      <c r="I607" s="349">
        <f>'цена(1,4 цк)'!G167</f>
        <v>0.72755215200000001</v>
      </c>
      <c r="J607" s="311">
        <f>'цена(1,4 цк)'!G198</f>
        <v>0.72415557899999994</v>
      </c>
      <c r="K607" s="311">
        <f>'цена(1,4 цк)'!G229</f>
        <v>0.70437203100000001</v>
      </c>
      <c r="L607" s="350">
        <f>'цена(1,4 цк)'!G260</f>
        <v>0.68834258999999998</v>
      </c>
      <c r="M607" s="349">
        <f>'цена(1,4 цк)'!G291</f>
        <v>0.75608215199999995</v>
      </c>
      <c r="N607" s="311">
        <f>'цена(1,4 цк)'!G322</f>
        <v>0.75268557899999999</v>
      </c>
      <c r="O607" s="311">
        <f>'цена(1,4 цк)'!G353</f>
        <v>0.73290203099999995</v>
      </c>
      <c r="P607" s="356">
        <f>'цена(1,4 цк)'!G384</f>
        <v>0.71687258999999992</v>
      </c>
      <c r="Q607" s="349">
        <f>'цена(1,4 цк)'!G415</f>
        <v>0.85135215200000003</v>
      </c>
      <c r="R607" s="311">
        <f>'цена(1,4 цк)'!G446</f>
        <v>0.84795557900000007</v>
      </c>
      <c r="S607" s="311">
        <f>'цена(1,4 цк)'!G477</f>
        <v>0.82817203100000003</v>
      </c>
      <c r="T607" s="350">
        <f>'цена(1,4 цк)'!G508</f>
        <v>0.81214259</v>
      </c>
    </row>
    <row r="608" spans="3:20" x14ac:dyDescent="0.2">
      <c r="C608" s="538"/>
      <c r="D608" s="345">
        <v>3</v>
      </c>
      <c r="E608" s="349">
        <f>'цена(1,4 цк)'!H43</f>
        <v>0.78921095200000002</v>
      </c>
      <c r="F608" s="311">
        <f>'цена(1,4 цк)'!H74</f>
        <v>0.78536692900000005</v>
      </c>
      <c r="G608" s="311">
        <f>'цена(1,4 цк)'!H105</f>
        <v>0.76297718100000012</v>
      </c>
      <c r="H608" s="350">
        <f>'цена(1,4 цк)'!H136</f>
        <v>0.74483609000000006</v>
      </c>
      <c r="I608" s="349">
        <f>'цена(1,4 цк)'!H167</f>
        <v>0.81365095199999993</v>
      </c>
      <c r="J608" s="311">
        <f>'цена(1,4 цк)'!H198</f>
        <v>0.80980692899999995</v>
      </c>
      <c r="K608" s="311">
        <f>'цена(1,4 цк)'!H229</f>
        <v>0.78741718100000002</v>
      </c>
      <c r="L608" s="350">
        <f>'цена(1,4 цк)'!H260</f>
        <v>0.76927608999999997</v>
      </c>
      <c r="M608" s="349">
        <f>'цена(1,4 цк)'!H291</f>
        <v>0.84218095199999998</v>
      </c>
      <c r="N608" s="311">
        <f>'цена(1,4 цк)'!H322</f>
        <v>0.8383369289999999</v>
      </c>
      <c r="O608" s="311">
        <f>'цена(1,4 цк)'!H353</f>
        <v>0.81594718099999997</v>
      </c>
      <c r="P608" s="356">
        <f>'цена(1,4 цк)'!H384</f>
        <v>0.79780608999999991</v>
      </c>
      <c r="Q608" s="349">
        <f>'цена(1,4 цк)'!H415</f>
        <v>0.93745095200000006</v>
      </c>
      <c r="R608" s="311">
        <f>'цена(1,4 цк)'!H446</f>
        <v>0.93360692900000009</v>
      </c>
      <c r="S608" s="311">
        <f>'цена(1,4 цк)'!H477</f>
        <v>0.91121718100000004</v>
      </c>
      <c r="T608" s="350">
        <f>'цена(1,4 цк)'!H508</f>
        <v>0.89307608999999999</v>
      </c>
    </row>
    <row r="609" spans="3:20" x14ac:dyDescent="0.2">
      <c r="C609" s="538"/>
      <c r="D609" s="345">
        <v>4</v>
      </c>
      <c r="E609" s="349">
        <f>'цена(1,4 цк)'!I43</f>
        <v>0.79352137600000017</v>
      </c>
      <c r="F609" s="311">
        <f>'цена(1,4 цк)'!I74</f>
        <v>0.78965495200000013</v>
      </c>
      <c r="G609" s="311">
        <f>'цена(1,4 цк)'!I105</f>
        <v>0.76713472800000015</v>
      </c>
      <c r="H609" s="350">
        <f>'цена(1,4 цк)'!I136</f>
        <v>0.74888792000000015</v>
      </c>
      <c r="I609" s="349">
        <f>'цена(1,4 цк)'!I167</f>
        <v>0.81796137600000007</v>
      </c>
      <c r="J609" s="311">
        <f>'цена(1,4 цк)'!I198</f>
        <v>0.81409495200000004</v>
      </c>
      <c r="K609" s="311">
        <f>'цена(1,4 цк)'!I229</f>
        <v>0.79157472800000006</v>
      </c>
      <c r="L609" s="350">
        <f>'цена(1,4 цк)'!I260</f>
        <v>0.77332792000000006</v>
      </c>
      <c r="M609" s="349">
        <f>'цена(1,4 цк)'!I291</f>
        <v>0.84649137600000002</v>
      </c>
      <c r="N609" s="311">
        <f>'цена(1,4 цк)'!I322</f>
        <v>0.84262495199999998</v>
      </c>
      <c r="O609" s="311">
        <f>'цена(1,4 цк)'!I353</f>
        <v>0.82010472800000001</v>
      </c>
      <c r="P609" s="356">
        <f>'цена(1,4 цк)'!I384</f>
        <v>0.80185792</v>
      </c>
      <c r="Q609" s="349">
        <f>'цена(1,4 цк)'!I415</f>
        <v>0.94176137600000021</v>
      </c>
      <c r="R609" s="311">
        <f>'цена(1,4 цк)'!I446</f>
        <v>0.93789495200000006</v>
      </c>
      <c r="S609" s="311">
        <f>'цена(1,4 цк)'!I477</f>
        <v>0.91537472800000008</v>
      </c>
      <c r="T609" s="350">
        <f>'цена(1,4 цк)'!I508</f>
        <v>0.89712792000000008</v>
      </c>
    </row>
    <row r="610" spans="3:20" x14ac:dyDescent="0.2">
      <c r="C610" s="538"/>
      <c r="D610" s="345">
        <v>5</v>
      </c>
      <c r="E610" s="349">
        <f>'цена(1,4 цк)'!J43</f>
        <v>0.79216134400000005</v>
      </c>
      <c r="F610" s="311">
        <f>'цена(1,4 цк)'!J74</f>
        <v>0.78830198800000018</v>
      </c>
      <c r="G610" s="311">
        <f>'цена(1,4 цк)'!J105</f>
        <v>0.76582293200000018</v>
      </c>
      <c r="H610" s="350">
        <f>'цена(1,4 цк)'!J136</f>
        <v>0.74760948000000005</v>
      </c>
      <c r="I610" s="349">
        <f>'цена(1,4 цк)'!J167</f>
        <v>0.81660134400000006</v>
      </c>
      <c r="J610" s="311">
        <f>'цена(1,4 цк)'!J198</f>
        <v>0.81274198800000008</v>
      </c>
      <c r="K610" s="311">
        <f>'цена(1,4 цк)'!J229</f>
        <v>0.79026293200000008</v>
      </c>
      <c r="L610" s="350">
        <f>'цена(1,4 цк)'!J260</f>
        <v>0.77204948000000007</v>
      </c>
      <c r="M610" s="349">
        <f>'цена(1,4 цк)'!J291</f>
        <v>0.84513134400000001</v>
      </c>
      <c r="N610" s="311">
        <f>'цена(1,4 цк)'!J322</f>
        <v>0.84127198800000003</v>
      </c>
      <c r="O610" s="311">
        <f>'цена(1,4 цк)'!J353</f>
        <v>0.81879293200000003</v>
      </c>
      <c r="P610" s="356">
        <f>'цена(1,4 цк)'!J384</f>
        <v>0.80057948000000001</v>
      </c>
      <c r="Q610" s="349">
        <f>'цена(1,4 цк)'!J415</f>
        <v>0.94040134400000008</v>
      </c>
      <c r="R610" s="311">
        <f>'цена(1,4 цк)'!J446</f>
        <v>0.93654198800000021</v>
      </c>
      <c r="S610" s="311">
        <f>'цена(1,4 цк)'!J477</f>
        <v>0.91406293200000011</v>
      </c>
      <c r="T610" s="350">
        <f>'цена(1,4 цк)'!J508</f>
        <v>0.89584948000000009</v>
      </c>
    </row>
    <row r="611" spans="3:20" x14ac:dyDescent="0.2">
      <c r="C611" s="538"/>
      <c r="D611" s="345">
        <v>6</v>
      </c>
      <c r="E611" s="349">
        <f>'цена(1,4 цк)'!K43</f>
        <v>0.77951523999999994</v>
      </c>
      <c r="F611" s="311">
        <f>'цена(1,4 цк)'!K74</f>
        <v>0.77572160499999998</v>
      </c>
      <c r="G611" s="311">
        <f>'цена(1,4 цк)'!K105</f>
        <v>0.75362534499999989</v>
      </c>
      <c r="H611" s="350">
        <f>'цена(1,4 цк)'!K136</f>
        <v>0.73572205000000002</v>
      </c>
      <c r="I611" s="349">
        <f>'цена(1,4 цк)'!K167</f>
        <v>0.80395523999999996</v>
      </c>
      <c r="J611" s="311">
        <f>'цена(1,4 цк)'!K198</f>
        <v>0.800161605</v>
      </c>
      <c r="K611" s="311">
        <f>'цена(1,4 цк)'!K229</f>
        <v>0.77806534500000002</v>
      </c>
      <c r="L611" s="350">
        <f>'цена(1,4 цк)'!K260</f>
        <v>0.76016205000000003</v>
      </c>
      <c r="M611" s="349">
        <f>'цена(1,4 цк)'!K291</f>
        <v>0.83248524000000002</v>
      </c>
      <c r="N611" s="311">
        <f>'цена(1,4 цк)'!K322</f>
        <v>0.82869160499999994</v>
      </c>
      <c r="O611" s="311">
        <f>'цена(1,4 цк)'!K353</f>
        <v>0.80659534499999996</v>
      </c>
      <c r="P611" s="356">
        <f>'цена(1,4 цк)'!K384</f>
        <v>0.78869204999999998</v>
      </c>
      <c r="Q611" s="349">
        <f>'цена(1,4 цк)'!K415</f>
        <v>0.92775523999999998</v>
      </c>
      <c r="R611" s="311">
        <f>'цена(1,4 цк)'!K446</f>
        <v>0.92396160499999991</v>
      </c>
      <c r="S611" s="311">
        <f>'цена(1,4 цк)'!K477</f>
        <v>0.90186534499999993</v>
      </c>
      <c r="T611" s="350">
        <f>'цена(1,4 цк)'!K508</f>
        <v>0.88396204999999994</v>
      </c>
    </row>
    <row r="612" spans="3:20" x14ac:dyDescent="0.2">
      <c r="C612" s="538"/>
      <c r="D612" s="345">
        <v>7</v>
      </c>
      <c r="E612" s="349">
        <f>'цена(1,4 цк)'!L43</f>
        <v>0.76593685600000005</v>
      </c>
      <c r="F612" s="311">
        <f>'цена(1,4 цк)'!L74</f>
        <v>0.76221378699999998</v>
      </c>
      <c r="G612" s="311">
        <f>'цена(1,4 цк)'!L105</f>
        <v>0.74052854300000004</v>
      </c>
      <c r="H612" s="350">
        <f>'цена(1,4 цк)'!L136</f>
        <v>0.72295827000000012</v>
      </c>
      <c r="I612" s="349">
        <f>'цена(1,4 цк)'!L167</f>
        <v>0.79037685599999996</v>
      </c>
      <c r="J612" s="311">
        <f>'цена(1,4 цк)'!L198</f>
        <v>0.78665378699999999</v>
      </c>
      <c r="K612" s="311">
        <f>'цена(1,4 цк)'!L229</f>
        <v>0.76496854299999995</v>
      </c>
      <c r="L612" s="350">
        <f>'цена(1,4 цк)'!L260</f>
        <v>0.74739827000000003</v>
      </c>
      <c r="M612" s="349">
        <f>'цена(1,4 цк)'!L291</f>
        <v>0.81890685599999991</v>
      </c>
      <c r="N612" s="311">
        <f>'цена(1,4 цк)'!L322</f>
        <v>0.81518378699999994</v>
      </c>
      <c r="O612" s="311">
        <f>'цена(1,4 цк)'!L353</f>
        <v>0.79349854299999989</v>
      </c>
      <c r="P612" s="356">
        <f>'цена(1,4 цк)'!L384</f>
        <v>0.77592826999999998</v>
      </c>
      <c r="Q612" s="349">
        <f>'цена(1,4 цк)'!L415</f>
        <v>0.91417685600000009</v>
      </c>
      <c r="R612" s="311">
        <f>'цена(1,4 цк)'!L446</f>
        <v>0.91045378700000001</v>
      </c>
      <c r="S612" s="311">
        <f>'цена(1,4 цк)'!L477</f>
        <v>0.88876854300000008</v>
      </c>
      <c r="T612" s="350">
        <f>'цена(1,4 цк)'!L508</f>
        <v>0.87119827000000005</v>
      </c>
    </row>
    <row r="613" spans="3:20" x14ac:dyDescent="0.2">
      <c r="C613" s="538"/>
      <c r="D613" s="345">
        <v>8</v>
      </c>
      <c r="E613" s="349">
        <f>'цена(1,4 цк)'!M43</f>
        <v>0.77580805600000002</v>
      </c>
      <c r="F613" s="311">
        <f>'цена(1,4 цк)'!M74</f>
        <v>0.77203368699999997</v>
      </c>
      <c r="G613" s="311">
        <f>'цена(1,4 цк)'!M105</f>
        <v>0.7500496430000001</v>
      </c>
      <c r="H613" s="350">
        <f>'цена(1,4 цк)'!M136</f>
        <v>0.73223727000000005</v>
      </c>
      <c r="I613" s="349">
        <f>'цена(1,4 цк)'!M167</f>
        <v>0.80024805600000004</v>
      </c>
      <c r="J613" s="311">
        <f>'цена(1,4 цк)'!M198</f>
        <v>0.79647368699999987</v>
      </c>
      <c r="K613" s="311">
        <f>'цена(1,4 цк)'!M229</f>
        <v>0.77448964300000001</v>
      </c>
      <c r="L613" s="350">
        <f>'цена(1,4 цк)'!M260</f>
        <v>0.75667727000000007</v>
      </c>
      <c r="M613" s="349">
        <f>'цена(1,4 цк)'!M291</f>
        <v>0.82877805599999999</v>
      </c>
      <c r="N613" s="311">
        <f>'цена(1,4 цк)'!M322</f>
        <v>0.82500368699999993</v>
      </c>
      <c r="O613" s="311">
        <f>'цена(1,4 цк)'!M353</f>
        <v>0.80301964299999995</v>
      </c>
      <c r="P613" s="356">
        <f>'цена(1,4 цк)'!M384</f>
        <v>0.78520727000000001</v>
      </c>
      <c r="Q613" s="349">
        <f>'цена(1,4 цк)'!M415</f>
        <v>0.92404805600000006</v>
      </c>
      <c r="R613" s="311">
        <f>'цена(1,4 цк)'!M446</f>
        <v>0.92027368700000001</v>
      </c>
      <c r="S613" s="311">
        <f>'цена(1,4 цк)'!M477</f>
        <v>0.89828964300000003</v>
      </c>
      <c r="T613" s="350">
        <f>'цена(1,4 цк)'!M508</f>
        <v>0.88047727000000009</v>
      </c>
    </row>
    <row r="614" spans="3:20" x14ac:dyDescent="0.2">
      <c r="C614" s="538"/>
      <c r="D614" s="345">
        <v>9</v>
      </c>
      <c r="E614" s="349">
        <f>'цена(1,4 цк)'!N43</f>
        <v>0.79593433599999996</v>
      </c>
      <c r="F614" s="311">
        <f>'цена(1,4 цк)'!N74</f>
        <v>0.79205537199999987</v>
      </c>
      <c r="G614" s="311">
        <f>'цена(1,4 цк)'!N105</f>
        <v>0.76946210799999992</v>
      </c>
      <c r="H614" s="350">
        <f>'цена(1,4 цк)'!N136</f>
        <v>0.75115611999999998</v>
      </c>
      <c r="I614" s="349">
        <f>'цена(1,4 цк)'!N167</f>
        <v>0.82037433599999998</v>
      </c>
      <c r="J614" s="311">
        <f>'цена(1,4 цк)'!N198</f>
        <v>0.816495372</v>
      </c>
      <c r="K614" s="311">
        <f>'цена(1,4 цк)'!N229</f>
        <v>0.79390210800000005</v>
      </c>
      <c r="L614" s="350">
        <f>'цена(1,4 цк)'!N260</f>
        <v>0.77559612</v>
      </c>
      <c r="M614" s="349">
        <f>'цена(1,4 цк)'!N291</f>
        <v>0.84890433599999993</v>
      </c>
      <c r="N614" s="311">
        <f>'цена(1,4 цк)'!N322</f>
        <v>0.84502537199999994</v>
      </c>
      <c r="O614" s="311">
        <f>'цена(1,4 цк)'!N353</f>
        <v>0.822432108</v>
      </c>
      <c r="P614" s="356">
        <f>'цена(1,4 цк)'!N384</f>
        <v>0.80412612000000006</v>
      </c>
      <c r="Q614" s="349">
        <f>'цена(1,4 цк)'!N415</f>
        <v>0.94417433599999989</v>
      </c>
      <c r="R614" s="311">
        <f>'цена(1,4 цк)'!N446</f>
        <v>0.94029537199999991</v>
      </c>
      <c r="S614" s="311">
        <f>'цена(1,4 цк)'!N477</f>
        <v>0.91770210799999996</v>
      </c>
      <c r="T614" s="350">
        <f>'цена(1,4 цк)'!N508</f>
        <v>0.89939612000000002</v>
      </c>
    </row>
    <row r="615" spans="3:20" x14ac:dyDescent="0.2">
      <c r="C615" s="538"/>
      <c r="D615" s="345">
        <v>10</v>
      </c>
      <c r="E615" s="349">
        <f>'цена(1,4 цк)'!O43</f>
        <v>0.79298394400000005</v>
      </c>
      <c r="F615" s="311">
        <f>'цена(1,4 цк)'!O74</f>
        <v>0.78912031300000007</v>
      </c>
      <c r="G615" s="311">
        <f>'цена(1,4 цк)'!O105</f>
        <v>0.76661635700000008</v>
      </c>
      <c r="H615" s="350">
        <f>'цена(1,4 цк)'!O136</f>
        <v>0.74838273000000011</v>
      </c>
      <c r="I615" s="349">
        <f>'цена(1,4 цк)'!O167</f>
        <v>0.81742394400000007</v>
      </c>
      <c r="J615" s="311">
        <f>'цена(1,4 цк)'!O198</f>
        <v>0.81356031300000009</v>
      </c>
      <c r="K615" s="311">
        <f>'цена(1,4 цк)'!O229</f>
        <v>0.7910563570000001</v>
      </c>
      <c r="L615" s="350">
        <f>'цена(1,4 цк)'!O260</f>
        <v>0.77282273000000012</v>
      </c>
      <c r="M615" s="349">
        <f>'цена(1,4 цк)'!O291</f>
        <v>0.84595394400000012</v>
      </c>
      <c r="N615" s="311">
        <f>'цена(1,4 цк)'!O322</f>
        <v>0.84209031300000003</v>
      </c>
      <c r="O615" s="311">
        <f>'цена(1,4 цк)'!O353</f>
        <v>0.81958635700000004</v>
      </c>
      <c r="P615" s="356">
        <f>'цена(1,4 цк)'!O384</f>
        <v>0.80135273000000007</v>
      </c>
      <c r="Q615" s="349">
        <f>'цена(1,4 цк)'!O415</f>
        <v>0.94122394400000009</v>
      </c>
      <c r="R615" s="311">
        <f>'цена(1,4 цк)'!O446</f>
        <v>0.93736031300000011</v>
      </c>
      <c r="S615" s="311">
        <f>'цена(1,4 цк)'!O477</f>
        <v>0.91485635700000012</v>
      </c>
      <c r="T615" s="350">
        <f>'цена(1,4 цк)'!O508</f>
        <v>0.89662273000000015</v>
      </c>
    </row>
    <row r="616" spans="3:20" x14ac:dyDescent="0.2">
      <c r="C616" s="538"/>
      <c r="D616" s="345">
        <v>11</v>
      </c>
      <c r="E616" s="349">
        <f>'цена(1,4 цк)'!P43</f>
        <v>0.79070259999999992</v>
      </c>
      <c r="F616" s="311">
        <f>'цена(1,4 цк)'!P74</f>
        <v>0.78685082500000003</v>
      </c>
      <c r="G616" s="311">
        <f>'цена(1,4 цк)'!P105</f>
        <v>0.764415925</v>
      </c>
      <c r="H616" s="350">
        <f>'цена(1,4 цк)'!P136</f>
        <v>0.74623824999999999</v>
      </c>
      <c r="I616" s="349">
        <f>'цена(1,4 цк)'!P167</f>
        <v>0.81514260000000005</v>
      </c>
      <c r="J616" s="311">
        <f>'цена(1,4 цк)'!P198</f>
        <v>0.81129082500000005</v>
      </c>
      <c r="K616" s="311">
        <f>'цена(1,4 цк)'!P229</f>
        <v>0.78885592500000012</v>
      </c>
      <c r="L616" s="350">
        <f>'цена(1,4 цк)'!P260</f>
        <v>0.77067825000000001</v>
      </c>
      <c r="M616" s="349">
        <f>'цена(1,4 цк)'!P291</f>
        <v>0.84367259999999999</v>
      </c>
      <c r="N616" s="311">
        <f>'цена(1,4 цк)'!P322</f>
        <v>0.83982082499999999</v>
      </c>
      <c r="O616" s="311">
        <f>'цена(1,4 цк)'!P353</f>
        <v>0.81738592500000007</v>
      </c>
      <c r="P616" s="356">
        <f>'цена(1,4 цк)'!P384</f>
        <v>0.79920825000000006</v>
      </c>
      <c r="Q616" s="349">
        <f>'цена(1,4 цк)'!P415</f>
        <v>0.93894259999999996</v>
      </c>
      <c r="R616" s="311">
        <f>'цена(1,4 цк)'!P446</f>
        <v>0.93509082499999996</v>
      </c>
      <c r="S616" s="311">
        <f>'цена(1,4 цк)'!P477</f>
        <v>0.91265592500000003</v>
      </c>
      <c r="T616" s="350">
        <f>'цена(1,4 цк)'!P508</f>
        <v>0.89447825000000003</v>
      </c>
    </row>
    <row r="617" spans="3:20" x14ac:dyDescent="0.2">
      <c r="C617" s="538"/>
      <c r="D617" s="345">
        <v>12</v>
      </c>
      <c r="E617" s="349">
        <f>'цена(1,4 цк)'!Q43</f>
        <v>0.78998968000000014</v>
      </c>
      <c r="F617" s="311">
        <f>'цена(1,4 цк)'!Q74</f>
        <v>0.78614161000000016</v>
      </c>
      <c r="G617" s="311">
        <f>'цена(1,4 цк)'!Q105</f>
        <v>0.76372829000000009</v>
      </c>
      <c r="H617" s="350">
        <f>'цена(1,4 цк)'!Q136</f>
        <v>0.74556810000000007</v>
      </c>
      <c r="I617" s="349">
        <f>'цена(1,4 цк)'!Q167</f>
        <v>0.81442968000000004</v>
      </c>
      <c r="J617" s="311">
        <f>'цена(1,4 цк)'!Q198</f>
        <v>0.81058161000000006</v>
      </c>
      <c r="K617" s="311">
        <f>'цена(1,4 цк)'!Q229</f>
        <v>0.7881682900000001</v>
      </c>
      <c r="L617" s="350">
        <f>'цена(1,4 цк)'!Q260</f>
        <v>0.77000809999999997</v>
      </c>
      <c r="M617" s="349">
        <f>'цена(1,4 цк)'!Q291</f>
        <v>0.8429596800000001</v>
      </c>
      <c r="N617" s="311">
        <f>'цена(1,4 цк)'!Q322</f>
        <v>0.83911161000000001</v>
      </c>
      <c r="O617" s="311">
        <f>'цена(1,4 цк)'!Q353</f>
        <v>0.81669829000000005</v>
      </c>
      <c r="P617" s="356">
        <f>'цена(1,4 цк)'!Q384</f>
        <v>0.79853810000000003</v>
      </c>
      <c r="Q617" s="349">
        <f>'цена(1,4 цк)'!Q415</f>
        <v>0.93822968000000018</v>
      </c>
      <c r="R617" s="311">
        <f>'цена(1,4 цк)'!Q446</f>
        <v>0.93438161000000008</v>
      </c>
      <c r="S617" s="311">
        <f>'цена(1,4 цк)'!Q477</f>
        <v>0.91196829000000013</v>
      </c>
      <c r="T617" s="350">
        <f>'цена(1,4 цк)'!Q508</f>
        <v>0.89380810000000011</v>
      </c>
    </row>
    <row r="618" spans="3:20" x14ac:dyDescent="0.2">
      <c r="C618" s="538"/>
      <c r="D618" s="345">
        <v>13</v>
      </c>
      <c r="E618" s="349">
        <f>'цена(1,4 цк)'!R43</f>
        <v>0.76323872800000003</v>
      </c>
      <c r="F618" s="311">
        <f>'цена(1,4 цк)'!R74</f>
        <v>0.75952968099999996</v>
      </c>
      <c r="G618" s="311">
        <f>'цена(1,4 цк)'!R105</f>
        <v>0.737926109</v>
      </c>
      <c r="H618" s="350">
        <f>'цена(1,4 цк)'!R136</f>
        <v>0.72042200999999995</v>
      </c>
      <c r="I618" s="349">
        <f>'цена(1,4 цк)'!R167</f>
        <v>0.78767872800000005</v>
      </c>
      <c r="J618" s="311">
        <f>'цена(1,4 цк)'!R198</f>
        <v>0.78396968100000008</v>
      </c>
      <c r="K618" s="311">
        <f>'цена(1,4 цк)'!R229</f>
        <v>0.76236610900000001</v>
      </c>
      <c r="L618" s="350">
        <f>'цена(1,4 цк)'!R260</f>
        <v>0.74486201000000007</v>
      </c>
      <c r="M618" s="349">
        <f>'цена(1,4 цк)'!R291</f>
        <v>0.81620872800000011</v>
      </c>
      <c r="N618" s="311">
        <f>'цена(1,4 цк)'!R322</f>
        <v>0.81249968100000003</v>
      </c>
      <c r="O618" s="311">
        <f>'цена(1,4 цк)'!R353</f>
        <v>0.79089610900000007</v>
      </c>
      <c r="P618" s="356">
        <f>'цена(1,4 цк)'!R384</f>
        <v>0.77339201000000002</v>
      </c>
      <c r="Q618" s="349">
        <f>'цена(1,4 цк)'!R415</f>
        <v>0.91147872800000007</v>
      </c>
      <c r="R618" s="311">
        <f>'цена(1,4 цк)'!R446</f>
        <v>0.90776968099999999</v>
      </c>
      <c r="S618" s="311">
        <f>'цена(1,4 цк)'!R477</f>
        <v>0.88616610900000004</v>
      </c>
      <c r="T618" s="350">
        <f>'цена(1,4 цк)'!R508</f>
        <v>0.86866200999999998</v>
      </c>
    </row>
    <row r="619" spans="3:20" x14ac:dyDescent="0.2">
      <c r="C619" s="538"/>
      <c r="D619" s="345">
        <v>14</v>
      </c>
      <c r="E619" s="349">
        <f>'цена(1,4 цк)'!S43</f>
        <v>0.76583814400000016</v>
      </c>
      <c r="F619" s="311">
        <f>'цена(1,4 цк)'!S74</f>
        <v>0.76211558800000012</v>
      </c>
      <c r="G619" s="311">
        <f>'цена(1,4 цк)'!S105</f>
        <v>0.74043333200000006</v>
      </c>
      <c r="H619" s="350">
        <f>'цена(1,4 цк)'!S136</f>
        <v>0.72286548000000017</v>
      </c>
      <c r="I619" s="349">
        <f>'цена(1,4 цк)'!S167</f>
        <v>0.79027814400000007</v>
      </c>
      <c r="J619" s="311">
        <f>'цена(1,4 цк)'!S198</f>
        <v>0.78655558800000003</v>
      </c>
      <c r="K619" s="311">
        <f>'цена(1,4 цк)'!S229</f>
        <v>0.76487333200000007</v>
      </c>
      <c r="L619" s="350">
        <f>'цена(1,4 цк)'!S260</f>
        <v>0.74730548000000008</v>
      </c>
      <c r="M619" s="349">
        <f>'цена(1,4 цк)'!S291</f>
        <v>0.81880814400000013</v>
      </c>
      <c r="N619" s="311">
        <f>'цена(1,4 цк)'!S322</f>
        <v>0.81508558800000008</v>
      </c>
      <c r="O619" s="311">
        <f>'цена(1,4 цк)'!S353</f>
        <v>0.79340333200000013</v>
      </c>
      <c r="P619" s="356">
        <f>'цена(1,4 цк)'!S384</f>
        <v>0.77583548000000002</v>
      </c>
      <c r="Q619" s="349">
        <f>'цена(1,4 цк)'!S415</f>
        <v>0.9140781440000002</v>
      </c>
      <c r="R619" s="311">
        <f>'цена(1,4 цк)'!S446</f>
        <v>0.91035558800000016</v>
      </c>
      <c r="S619" s="311">
        <f>'цена(1,4 цк)'!S477</f>
        <v>0.88867333200000009</v>
      </c>
      <c r="T619" s="350">
        <f>'цена(1,4 цк)'!S508</f>
        <v>0.87110548000000021</v>
      </c>
    </row>
    <row r="620" spans="3:20" x14ac:dyDescent="0.2">
      <c r="C620" s="538"/>
      <c r="D620" s="345">
        <v>15</v>
      </c>
      <c r="E620" s="349">
        <f>'цена(1,4 цк)'!T43</f>
        <v>0.80448937600000014</v>
      </c>
      <c r="F620" s="311">
        <f>'цена(1,4 цк)'!T74</f>
        <v>0.80056595200000014</v>
      </c>
      <c r="G620" s="311">
        <f>'цена(1,4 цк)'!T105</f>
        <v>0.77771372800000016</v>
      </c>
      <c r="H620" s="350">
        <f>'цена(1,4 цк)'!T136</f>
        <v>0.75919792000000019</v>
      </c>
      <c r="I620" s="349">
        <f>'цена(1,4 цк)'!T167</f>
        <v>0.82892937600000005</v>
      </c>
      <c r="J620" s="311">
        <f>'цена(1,4 цк)'!T198</f>
        <v>0.82500595200000004</v>
      </c>
      <c r="K620" s="311">
        <f>'цена(1,4 цк)'!T229</f>
        <v>0.80215372800000007</v>
      </c>
      <c r="L620" s="350">
        <f>'цена(1,4 цк)'!T260</f>
        <v>0.7836379200000001</v>
      </c>
      <c r="M620" s="349">
        <f>'цена(1,4 цк)'!T291</f>
        <v>0.857459376</v>
      </c>
      <c r="N620" s="311">
        <f>'цена(1,4 цк)'!T322</f>
        <v>0.8535359520000001</v>
      </c>
      <c r="O620" s="311">
        <f>'цена(1,4 цк)'!T353</f>
        <v>0.83068372800000012</v>
      </c>
      <c r="P620" s="356">
        <f>'цена(1,4 цк)'!T384</f>
        <v>0.81216792000000004</v>
      </c>
      <c r="Q620" s="349">
        <f>'цена(1,4 цк)'!T415</f>
        <v>0.95272937600000007</v>
      </c>
      <c r="R620" s="311">
        <f>'цена(1,4 цк)'!T446</f>
        <v>0.94880595200000017</v>
      </c>
      <c r="S620" s="311">
        <f>'цена(1,4 цк)'!T477</f>
        <v>0.9259537280000002</v>
      </c>
      <c r="T620" s="350">
        <f>'цена(1,4 цк)'!T508</f>
        <v>0.90743792000000023</v>
      </c>
    </row>
    <row r="621" spans="3:20" x14ac:dyDescent="0.2">
      <c r="C621" s="538"/>
      <c r="D621" s="345">
        <v>16</v>
      </c>
      <c r="E621" s="349">
        <f>'цена(1,4 цк)'!U43</f>
        <v>0.8130663520000001</v>
      </c>
      <c r="F621" s="311">
        <f>'цена(1,4 цк)'!U74</f>
        <v>0.80909835400000008</v>
      </c>
      <c r="G621" s="311">
        <f>'цена(1,4 цк)'!U105</f>
        <v>0.78598650600000008</v>
      </c>
      <c r="H621" s="350">
        <f>'цена(1,4 цк)'!U136</f>
        <v>0.7672603400000001</v>
      </c>
      <c r="I621" s="349">
        <f>'цена(1,4 цк)'!U167</f>
        <v>0.83750635200000001</v>
      </c>
      <c r="J621" s="311">
        <f>'цена(1,4 цк)'!U198</f>
        <v>0.83353835399999998</v>
      </c>
      <c r="K621" s="311">
        <f>'цена(1,4 цк)'!U229</f>
        <v>0.81042650599999999</v>
      </c>
      <c r="L621" s="350">
        <f>'цена(1,4 цк)'!U260</f>
        <v>0.79170034</v>
      </c>
      <c r="M621" s="349">
        <f>'цена(1,4 цк)'!U291</f>
        <v>0.86603635199999995</v>
      </c>
      <c r="N621" s="311">
        <f>'цена(1,4 цк)'!U322</f>
        <v>0.86206835400000004</v>
      </c>
      <c r="O621" s="311">
        <f>'цена(1,4 цк)'!U353</f>
        <v>0.83895650599999994</v>
      </c>
      <c r="P621" s="356">
        <f>'цена(1,4 цк)'!U384</f>
        <v>0.82023033999999995</v>
      </c>
      <c r="Q621" s="349">
        <f>'цена(1,4 цк)'!U415</f>
        <v>0.96130635200000003</v>
      </c>
      <c r="R621" s="311">
        <f>'цена(1,4 цк)'!U446</f>
        <v>0.95733835400000011</v>
      </c>
      <c r="S621" s="311">
        <f>'цена(1,4 цк)'!U477</f>
        <v>0.93422650600000012</v>
      </c>
      <c r="T621" s="350">
        <f>'цена(1,4 цк)'!U508</f>
        <v>0.91550034000000002</v>
      </c>
    </row>
    <row r="622" spans="3:20" x14ac:dyDescent="0.2">
      <c r="C622" s="538"/>
      <c r="D622" s="345">
        <v>17</v>
      </c>
      <c r="E622" s="349">
        <f>'цена(1,4 цк)'!V43</f>
        <v>0.8125508560000001</v>
      </c>
      <c r="F622" s="311">
        <f>'цена(1,4 цк)'!V74</f>
        <v>0.80858553700000002</v>
      </c>
      <c r="G622" s="311">
        <f>'цена(1,4 цк)'!V105</f>
        <v>0.78548929300000014</v>
      </c>
      <c r="H622" s="350">
        <f>'цена(1,4 цк)'!V136</f>
        <v>0.76677577000000008</v>
      </c>
      <c r="I622" s="349">
        <f>'цена(1,4 цк)'!V167</f>
        <v>0.83699085600000001</v>
      </c>
      <c r="J622" s="311">
        <f>'цена(1,4 цк)'!V198</f>
        <v>0.83302553700000004</v>
      </c>
      <c r="K622" s="311">
        <f>'цена(1,4 цк)'!V229</f>
        <v>0.80992929299999994</v>
      </c>
      <c r="L622" s="350">
        <f>'цена(1,4 цк)'!V260</f>
        <v>0.79121576999999998</v>
      </c>
      <c r="M622" s="349">
        <f>'цена(1,4 цк)'!V291</f>
        <v>0.86552085599999995</v>
      </c>
      <c r="N622" s="311">
        <f>'цена(1,4 цк)'!V322</f>
        <v>0.86155553699999998</v>
      </c>
      <c r="O622" s="311">
        <f>'цена(1,4 цк)'!V353</f>
        <v>0.83845929299999988</v>
      </c>
      <c r="P622" s="356">
        <f>'цена(1,4 цк)'!V384</f>
        <v>0.81974577000000004</v>
      </c>
      <c r="Q622" s="349">
        <f>'цена(1,4 цк)'!V415</f>
        <v>0.96079085600000003</v>
      </c>
      <c r="R622" s="311">
        <f>'цена(1,4 цк)'!V446</f>
        <v>0.95682553700000006</v>
      </c>
      <c r="S622" s="311">
        <f>'цена(1,4 цк)'!V477</f>
        <v>0.93372929300000007</v>
      </c>
      <c r="T622" s="350">
        <f>'цена(1,4 цк)'!V508</f>
        <v>0.91501577000000012</v>
      </c>
    </row>
    <row r="623" spans="3:20" x14ac:dyDescent="0.2">
      <c r="C623" s="538"/>
      <c r="D623" s="345">
        <v>18</v>
      </c>
      <c r="E623" s="349">
        <f>'цена(1,4 цк)'!W43</f>
        <v>0.81136631200000009</v>
      </c>
      <c r="F623" s="311">
        <f>'цена(1,4 цк)'!W74</f>
        <v>0.8074071490000001</v>
      </c>
      <c r="G623" s="311">
        <f>'цена(1,4 цк)'!W105</f>
        <v>0.78434676100000011</v>
      </c>
      <c r="H623" s="350">
        <f>'цена(1,4 цк)'!W136</f>
        <v>0.76566229000000008</v>
      </c>
      <c r="I623" s="349">
        <f>'цена(1,4 цк)'!W167</f>
        <v>0.835806312</v>
      </c>
      <c r="J623" s="311">
        <f>'цена(1,4 цк)'!W198</f>
        <v>0.83184714900000001</v>
      </c>
      <c r="K623" s="311">
        <f>'цена(1,4 цк)'!W229</f>
        <v>0.80878676100000002</v>
      </c>
      <c r="L623" s="350">
        <f>'цена(1,4 цк)'!W260</f>
        <v>0.79010228999999998</v>
      </c>
      <c r="M623" s="349">
        <f>'цена(1,4 цк)'!W291</f>
        <v>0.86433631200000005</v>
      </c>
      <c r="N623" s="311">
        <f>'цена(1,4 цк)'!W322</f>
        <v>0.86037714900000006</v>
      </c>
      <c r="O623" s="311">
        <f>'цена(1,4 цк)'!W353</f>
        <v>0.83731676100000008</v>
      </c>
      <c r="P623" s="356">
        <f>'цена(1,4 цк)'!W384</f>
        <v>0.81863229000000004</v>
      </c>
      <c r="Q623" s="349">
        <f>'цена(1,4 цк)'!W415</f>
        <v>0.95960631200000013</v>
      </c>
      <c r="R623" s="311">
        <f>'цена(1,4 цк)'!W446</f>
        <v>0.95564714900000014</v>
      </c>
      <c r="S623" s="311">
        <f>'цена(1,4 цк)'!W477</f>
        <v>0.93258676100000015</v>
      </c>
      <c r="T623" s="350">
        <f>'цена(1,4 цк)'!W508</f>
        <v>0.91390229000000012</v>
      </c>
    </row>
    <row r="624" spans="3:20" x14ac:dyDescent="0.2">
      <c r="C624" s="538"/>
      <c r="D624" s="345">
        <v>19</v>
      </c>
      <c r="E624" s="349">
        <f>'цена(1,4 цк)'!X43</f>
        <v>0.76383099999999993</v>
      </c>
      <c r="F624" s="311">
        <f>'цена(1,4 цк)'!X74</f>
        <v>0.76011887499999997</v>
      </c>
      <c r="G624" s="311">
        <f>'цена(1,4 цк)'!X105</f>
        <v>0.7384973749999999</v>
      </c>
      <c r="H624" s="350">
        <f>'цена(1,4 цк)'!X136</f>
        <v>0.72097875</v>
      </c>
      <c r="I624" s="349">
        <f>'цена(1,4 цк)'!X167</f>
        <v>0.78827099999999994</v>
      </c>
      <c r="J624" s="311">
        <f>'цена(1,4 цк)'!X198</f>
        <v>0.7845588750000001</v>
      </c>
      <c r="K624" s="311">
        <f>'цена(1,4 цк)'!X229</f>
        <v>0.76293737500000003</v>
      </c>
      <c r="L624" s="350">
        <f>'цена(1,4 цк)'!X260</f>
        <v>0.74541875000000002</v>
      </c>
      <c r="M624" s="349">
        <f>'цена(1,4 цк)'!X291</f>
        <v>0.81680099999999989</v>
      </c>
      <c r="N624" s="311">
        <f>'цена(1,4 цк)'!X322</f>
        <v>0.81308887500000004</v>
      </c>
      <c r="O624" s="311">
        <f>'цена(1,4 цк)'!X353</f>
        <v>0.79146737499999997</v>
      </c>
      <c r="P624" s="356">
        <f>'цена(1,4 цк)'!X384</f>
        <v>0.77394874999999996</v>
      </c>
      <c r="Q624" s="349">
        <f>'цена(1,4 цк)'!X415</f>
        <v>0.91207099999999997</v>
      </c>
      <c r="R624" s="311">
        <f>'цена(1,4 цк)'!X446</f>
        <v>0.90835887500000001</v>
      </c>
      <c r="S624" s="311">
        <f>'цена(1,4 цк)'!X477</f>
        <v>0.88673737499999994</v>
      </c>
      <c r="T624" s="350">
        <f>'цена(1,4 цк)'!X508</f>
        <v>0.86921875000000004</v>
      </c>
    </row>
    <row r="625" spans="3:20" x14ac:dyDescent="0.2">
      <c r="C625" s="538"/>
      <c r="D625" s="345">
        <v>20</v>
      </c>
      <c r="E625" s="349">
        <f>'цена(1,4 цк)'!Y43</f>
        <v>0.77204603199999999</v>
      </c>
      <c r="F625" s="311">
        <f>'цена(1,4 цк)'!Y74</f>
        <v>0.768291214</v>
      </c>
      <c r="G625" s="311">
        <f>'цена(1,4 цк)'!Y105</f>
        <v>0.74642104599999992</v>
      </c>
      <c r="H625" s="350">
        <f>'цена(1,4 цк)'!Y136</f>
        <v>0.72870093999999996</v>
      </c>
      <c r="I625" s="349">
        <f>'цена(1,4 цк)'!Y167</f>
        <v>0.79648603200000001</v>
      </c>
      <c r="J625" s="311">
        <f>'цена(1,4 цк)'!Y198</f>
        <v>0.79273121400000002</v>
      </c>
      <c r="K625" s="311">
        <f>'цена(1,4 цк)'!Y229</f>
        <v>0.77086104599999994</v>
      </c>
      <c r="L625" s="350">
        <f>'цена(1,4 цк)'!Y260</f>
        <v>0.75314093999999998</v>
      </c>
      <c r="M625" s="349">
        <f>'цена(1,4 цк)'!Y291</f>
        <v>0.82501603199999995</v>
      </c>
      <c r="N625" s="311">
        <f>'цена(1,4 цк)'!Y322</f>
        <v>0.82126121399999996</v>
      </c>
      <c r="O625" s="311">
        <f>'цена(1,4 цк)'!Y353</f>
        <v>0.79939104599999999</v>
      </c>
      <c r="P625" s="356">
        <f>'цена(1,4 цк)'!Y384</f>
        <v>0.78167093999999993</v>
      </c>
      <c r="Q625" s="349">
        <f>'цена(1,4 цк)'!Y415</f>
        <v>0.92028603200000003</v>
      </c>
      <c r="R625" s="311">
        <f>'цена(1,4 цк)'!Y446</f>
        <v>0.91653121399999993</v>
      </c>
      <c r="S625" s="311">
        <f>'цена(1,4 цк)'!Y477</f>
        <v>0.89466104599999996</v>
      </c>
      <c r="T625" s="350">
        <f>'цена(1,4 цк)'!Y508</f>
        <v>0.87694094</v>
      </c>
    </row>
    <row r="626" spans="3:20" x14ac:dyDescent="0.2">
      <c r="C626" s="538"/>
      <c r="D626" s="345">
        <v>21</v>
      </c>
      <c r="E626" s="349">
        <f>'цена(1,4 цк)'!Z43</f>
        <v>0.77631258400000003</v>
      </c>
      <c r="F626" s="311">
        <f>'цена(1,4 цк)'!Z74</f>
        <v>0.77253559300000008</v>
      </c>
      <c r="G626" s="311">
        <f>'цена(1,4 цк)'!Z105</f>
        <v>0.75053627700000003</v>
      </c>
      <c r="H626" s="350">
        <f>'цена(1,4 цк)'!Z136</f>
        <v>0.73271153</v>
      </c>
      <c r="I626" s="349">
        <f>'цена(1,4 цк)'!Z167</f>
        <v>0.80075258400000004</v>
      </c>
      <c r="J626" s="311">
        <f>'цена(1,4 цк)'!Z198</f>
        <v>0.79697559299999998</v>
      </c>
      <c r="K626" s="311">
        <f>'цена(1,4 цк)'!Z229</f>
        <v>0.77497627699999994</v>
      </c>
      <c r="L626" s="350">
        <f>'цена(1,4 цк)'!Z260</f>
        <v>0.75715153000000002</v>
      </c>
      <c r="M626" s="349">
        <f>'цена(1,4 цк)'!Z291</f>
        <v>0.82928258399999999</v>
      </c>
      <c r="N626" s="311">
        <f>'цена(1,4 цк)'!Z322</f>
        <v>0.82550559299999993</v>
      </c>
      <c r="O626" s="311">
        <f>'цена(1,4 цк)'!Z353</f>
        <v>0.80350627699999999</v>
      </c>
      <c r="P626" s="356">
        <f>'цена(1,4 цк)'!Z384</f>
        <v>0.78568152999999996</v>
      </c>
      <c r="Q626" s="349">
        <f>'цена(1,4 цк)'!Z415</f>
        <v>0.92455258400000007</v>
      </c>
      <c r="R626" s="311">
        <f>'цена(1,4 цк)'!Z446</f>
        <v>0.92077559300000011</v>
      </c>
      <c r="S626" s="311">
        <f>'цена(1,4 цк)'!Z477</f>
        <v>0.89877627700000007</v>
      </c>
      <c r="T626" s="350">
        <f>'цена(1,4 цк)'!Z508</f>
        <v>0.88095153000000004</v>
      </c>
    </row>
    <row r="627" spans="3:20" x14ac:dyDescent="0.2">
      <c r="C627" s="538"/>
      <c r="D627" s="345">
        <v>22</v>
      </c>
      <c r="E627" s="349">
        <f>'цена(1,4 цк)'!AA43</f>
        <v>0.76887628000000008</v>
      </c>
      <c r="F627" s="311">
        <f>'цена(1,4 цк)'!AA74</f>
        <v>0.76513793500000005</v>
      </c>
      <c r="G627" s="311">
        <f>'цена(1,4 цк)'!AA105</f>
        <v>0.74336371500000009</v>
      </c>
      <c r="H627" s="350">
        <f>'цена(1,4 цк)'!AA136</f>
        <v>0.72572135000000015</v>
      </c>
      <c r="I627" s="349">
        <f>'цена(1,4 цк)'!AA167</f>
        <v>0.79331627999999998</v>
      </c>
      <c r="J627" s="311">
        <f>'цена(1,4 цк)'!AA198</f>
        <v>0.78957793500000006</v>
      </c>
      <c r="K627" s="311">
        <f>'цена(1,4 цк)'!AA229</f>
        <v>0.767803715</v>
      </c>
      <c r="L627" s="350">
        <f>'цена(1,4 цк)'!AA260</f>
        <v>0.75016135000000006</v>
      </c>
      <c r="M627" s="349">
        <f>'цена(1,4 цк)'!AA291</f>
        <v>0.82184627999999993</v>
      </c>
      <c r="N627" s="311">
        <f>'цена(1,4 цк)'!AA322</f>
        <v>0.81810793500000001</v>
      </c>
      <c r="O627" s="311">
        <f>'цена(1,4 цк)'!AA353</f>
        <v>0.79633371499999994</v>
      </c>
      <c r="P627" s="356">
        <f>'цена(1,4 цк)'!AA384</f>
        <v>0.77869135</v>
      </c>
      <c r="Q627" s="349">
        <f>'цена(1,4 цк)'!AA415</f>
        <v>0.91711628000000012</v>
      </c>
      <c r="R627" s="311">
        <f>'цена(1,4 цк)'!AA446</f>
        <v>0.91337793500000009</v>
      </c>
      <c r="S627" s="311">
        <f>'цена(1,4 цк)'!AA477</f>
        <v>0.89160371500000013</v>
      </c>
      <c r="T627" s="350">
        <f>'цена(1,4 цк)'!AA508</f>
        <v>0.87396135000000019</v>
      </c>
    </row>
    <row r="628" spans="3:20" ht="13.5" thickBot="1" x14ac:dyDescent="0.25">
      <c r="C628" s="539"/>
      <c r="D628" s="346">
        <v>23</v>
      </c>
      <c r="E628" s="351">
        <f>'цена(1,4 цк)'!AB43</f>
        <v>0.76454392000000004</v>
      </c>
      <c r="F628" s="314">
        <f>'цена(1,4 цк)'!AB74</f>
        <v>0.76082809000000007</v>
      </c>
      <c r="G628" s="314">
        <f>'цена(1,4 цк)'!AB105</f>
        <v>0.73918501000000003</v>
      </c>
      <c r="H628" s="352">
        <f>'цена(1,4 цк)'!AB136</f>
        <v>0.72164890000000004</v>
      </c>
      <c r="I628" s="351">
        <f>'цена(1,4 цк)'!AB167</f>
        <v>0.78898392000000006</v>
      </c>
      <c r="J628" s="314">
        <f>'цена(1,4 цк)'!AB198</f>
        <v>0.78526808999999997</v>
      </c>
      <c r="K628" s="314">
        <f>'цена(1,4 цк)'!AB229</f>
        <v>0.76362500999999994</v>
      </c>
      <c r="L628" s="352">
        <f>'цена(1,4 цк)'!AB260</f>
        <v>0.74608889999999994</v>
      </c>
      <c r="M628" s="351">
        <f>'цена(1,4 цк)'!AB291</f>
        <v>0.81751392000000001</v>
      </c>
      <c r="N628" s="314">
        <f>'цена(1,4 цк)'!AB322</f>
        <v>0.81379809000000003</v>
      </c>
      <c r="O628" s="314">
        <f>'цена(1,4 цк)'!AB353</f>
        <v>0.79215500999999999</v>
      </c>
      <c r="P628" s="357">
        <f>'цена(1,4 цк)'!AB384</f>
        <v>0.77461889999999989</v>
      </c>
      <c r="Q628" s="370">
        <f>'цена(1,4 цк)'!AB415</f>
        <v>0.91278392000000008</v>
      </c>
      <c r="R628" s="312">
        <f>'цена(1,4 цк)'!AB446</f>
        <v>0.90906809000000011</v>
      </c>
      <c r="S628" s="312">
        <f>'цена(1,4 цк)'!AB477</f>
        <v>0.88742501000000007</v>
      </c>
      <c r="T628" s="371">
        <f>'цена(1,4 цк)'!AB508</f>
        <v>0.86988890000000008</v>
      </c>
    </row>
    <row r="629" spans="3:20" x14ac:dyDescent="0.2">
      <c r="C629" s="537">
        <v>27</v>
      </c>
      <c r="D629" s="344">
        <v>0</v>
      </c>
      <c r="E629" s="347">
        <f>'цена(1,4 цк)'!E44</f>
        <v>0.759718</v>
      </c>
      <c r="F629" s="313">
        <f>'цена(1,4 цк)'!E75</f>
        <v>0.75602724999999993</v>
      </c>
      <c r="G629" s="313">
        <f>'цена(1,4 цк)'!E106</f>
        <v>0.73453025000000005</v>
      </c>
      <c r="H629" s="348">
        <f>'цена(1,4 цк)'!E137</f>
        <v>0.71711249999999993</v>
      </c>
      <c r="I629" s="347">
        <f>'цена(1,4 цк)'!E168</f>
        <v>0.78415800000000002</v>
      </c>
      <c r="J629" s="313">
        <f>'цена(1,4 цк)'!E199</f>
        <v>0.78046725000000006</v>
      </c>
      <c r="K629" s="313">
        <f>'цена(1,4 цк)'!E230</f>
        <v>0.75897025000000007</v>
      </c>
      <c r="L629" s="348">
        <f>'цена(1,4 цк)'!E261</f>
        <v>0.74155250000000006</v>
      </c>
      <c r="M629" s="347">
        <f>'цена(1,4 цк)'!E292</f>
        <v>0.81268799999999997</v>
      </c>
      <c r="N629" s="313">
        <f>'цена(1,4 цк)'!E323</f>
        <v>0.80899725</v>
      </c>
      <c r="O629" s="313">
        <f>'цена(1,4 цк)'!E354</f>
        <v>0.78750025000000001</v>
      </c>
      <c r="P629" s="358">
        <f>'цена(1,4 цк)'!E385</f>
        <v>0.7700825</v>
      </c>
      <c r="Q629" s="347">
        <f>'цена(1,4 цк)'!E416</f>
        <v>0.90795799999999993</v>
      </c>
      <c r="R629" s="313">
        <f>'цена(1,4 цк)'!E447</f>
        <v>0.90426724999999997</v>
      </c>
      <c r="S629" s="313">
        <f>'цена(1,4 цк)'!E478</f>
        <v>0.88277024999999998</v>
      </c>
      <c r="T629" s="348">
        <f>'цена(1,4 цк)'!E509</f>
        <v>0.86535249999999997</v>
      </c>
    </row>
    <row r="630" spans="3:20" x14ac:dyDescent="0.2">
      <c r="C630" s="538"/>
      <c r="D630" s="345">
        <v>1</v>
      </c>
      <c r="E630" s="349">
        <f>'цена(1,4 цк)'!F44</f>
        <v>0.72188936800000003</v>
      </c>
      <c r="F630" s="311">
        <f>'цена(1,4 цк)'!F75</f>
        <v>0.71839521099999992</v>
      </c>
      <c r="G630" s="311">
        <f>'цена(1,4 цк)'!F106</f>
        <v>0.69804327899999996</v>
      </c>
      <c r="H630" s="350">
        <f>'цена(1,4 цк)'!F137</f>
        <v>0.68155330999999997</v>
      </c>
      <c r="I630" s="349">
        <f>'цена(1,4 цк)'!F168</f>
        <v>0.74632936800000005</v>
      </c>
      <c r="J630" s="311">
        <f>'цена(1,4 цк)'!F199</f>
        <v>0.74283521099999994</v>
      </c>
      <c r="K630" s="311">
        <f>'цена(1,4 цк)'!F230</f>
        <v>0.72248327900000009</v>
      </c>
      <c r="L630" s="350">
        <f>'цена(1,4 цк)'!F261</f>
        <v>0.7059933100000001</v>
      </c>
      <c r="M630" s="349">
        <f>'цена(1,4 цк)'!F292</f>
        <v>0.77485936799999999</v>
      </c>
      <c r="N630" s="311">
        <f>'цена(1,4 цк)'!F323</f>
        <v>0.77136521099999988</v>
      </c>
      <c r="O630" s="311">
        <f>'цена(1,4 цк)'!F354</f>
        <v>0.75101327900000003</v>
      </c>
      <c r="P630" s="356">
        <f>'цена(1,4 цк)'!F385</f>
        <v>0.73452331000000004</v>
      </c>
      <c r="Q630" s="349">
        <f>'цена(1,4 цк)'!F416</f>
        <v>0.87012936799999996</v>
      </c>
      <c r="R630" s="311">
        <f>'цена(1,4 цк)'!F447</f>
        <v>0.86663521099999996</v>
      </c>
      <c r="S630" s="311">
        <f>'цена(1,4 цк)'!F478</f>
        <v>0.846283279</v>
      </c>
      <c r="T630" s="350">
        <f>'цена(1,4 цк)'!F509</f>
        <v>0.82979331000000001</v>
      </c>
    </row>
    <row r="631" spans="3:20" x14ac:dyDescent="0.2">
      <c r="C631" s="538"/>
      <c r="D631" s="345">
        <v>2</v>
      </c>
      <c r="E631" s="349">
        <f>'цена(1,4 цк)'!G44</f>
        <v>0.72548687199999995</v>
      </c>
      <c r="F631" s="311">
        <f>'цена(1,4 цк)'!G75</f>
        <v>0.72197401899999991</v>
      </c>
      <c r="G631" s="311">
        <f>'цена(1,4 цк)'!G106</f>
        <v>0.70151319099999987</v>
      </c>
      <c r="H631" s="350">
        <f>'цена(1,4 цк)'!G137</f>
        <v>0.68493499000000002</v>
      </c>
      <c r="I631" s="349">
        <f>'цена(1,4 цк)'!G168</f>
        <v>0.74992687199999997</v>
      </c>
      <c r="J631" s="311">
        <f>'цена(1,4 цк)'!G199</f>
        <v>0.74641401899999993</v>
      </c>
      <c r="K631" s="311">
        <f>'цена(1,4 цк)'!G230</f>
        <v>0.725953191</v>
      </c>
      <c r="L631" s="350">
        <f>'цена(1,4 цк)'!G261</f>
        <v>0.70937499000000004</v>
      </c>
      <c r="M631" s="349">
        <f>'цена(1,4 цк)'!G292</f>
        <v>0.77845687200000002</v>
      </c>
      <c r="N631" s="311">
        <f>'цена(1,4 цк)'!G323</f>
        <v>0.77494401899999987</v>
      </c>
      <c r="O631" s="311">
        <f>'цена(1,4 цк)'!G354</f>
        <v>0.75448319099999994</v>
      </c>
      <c r="P631" s="356">
        <f>'цена(1,4 цк)'!G385</f>
        <v>0.73790498999999998</v>
      </c>
      <c r="Q631" s="349">
        <f>'цена(1,4 цк)'!G416</f>
        <v>0.87372687199999999</v>
      </c>
      <c r="R631" s="311">
        <f>'цена(1,4 цк)'!G447</f>
        <v>0.87021401899999984</v>
      </c>
      <c r="S631" s="311">
        <f>'цена(1,4 цк)'!G478</f>
        <v>0.84975319099999991</v>
      </c>
      <c r="T631" s="350">
        <f>'цена(1,4 цк)'!G509</f>
        <v>0.83317498999999995</v>
      </c>
    </row>
    <row r="632" spans="3:20" x14ac:dyDescent="0.2">
      <c r="C632" s="538"/>
      <c r="D632" s="345">
        <v>3</v>
      </c>
      <c r="E632" s="349">
        <f>'цена(1,4 цк)'!H44</f>
        <v>0.76897499200000008</v>
      </c>
      <c r="F632" s="311">
        <f>'цена(1,4 цк)'!H75</f>
        <v>0.76523613400000001</v>
      </c>
      <c r="G632" s="311">
        <f>'цена(1,4 цк)'!H106</f>
        <v>0.74345892599999996</v>
      </c>
      <c r="H632" s="350">
        <f>'цена(1,4 цк)'!H137</f>
        <v>0.72581414000000011</v>
      </c>
      <c r="I632" s="349">
        <f>'цена(1,4 цк)'!H168</f>
        <v>0.7934149920000001</v>
      </c>
      <c r="J632" s="311">
        <f>'цена(1,4 цк)'!H199</f>
        <v>0.78967613400000003</v>
      </c>
      <c r="K632" s="311">
        <f>'цена(1,4 цк)'!H230</f>
        <v>0.76789892600000009</v>
      </c>
      <c r="L632" s="350">
        <f>'цена(1,4 цк)'!H261</f>
        <v>0.75025414000000012</v>
      </c>
      <c r="M632" s="349">
        <f>'цена(1,4 цк)'!H292</f>
        <v>0.82194499200000004</v>
      </c>
      <c r="N632" s="311">
        <f>'цена(1,4 цк)'!H323</f>
        <v>0.81820613399999997</v>
      </c>
      <c r="O632" s="311">
        <f>'цена(1,4 цк)'!H354</f>
        <v>0.79642892600000004</v>
      </c>
      <c r="P632" s="356">
        <f>'цена(1,4 цк)'!H385</f>
        <v>0.77878414000000007</v>
      </c>
      <c r="Q632" s="349">
        <f>'цена(1,4 цк)'!H416</f>
        <v>0.91721499200000001</v>
      </c>
      <c r="R632" s="311">
        <f>'цена(1,4 цк)'!H447</f>
        <v>0.91347613400000005</v>
      </c>
      <c r="S632" s="311">
        <f>'цена(1,4 цк)'!H478</f>
        <v>0.891698926</v>
      </c>
      <c r="T632" s="350">
        <f>'цена(1,4 цк)'!H509</f>
        <v>0.87405414000000003</v>
      </c>
    </row>
    <row r="633" spans="3:20" x14ac:dyDescent="0.2">
      <c r="C633" s="538"/>
      <c r="D633" s="345">
        <v>4</v>
      </c>
      <c r="E633" s="349">
        <f>'цена(1,4 цк)'!I44</f>
        <v>0.77463448000000001</v>
      </c>
      <c r="F633" s="311">
        <f>'цена(1,4 цк)'!I75</f>
        <v>0.77086621000000011</v>
      </c>
      <c r="G633" s="311">
        <f>'цена(1,4 цк)'!I106</f>
        <v>0.74891769000000008</v>
      </c>
      <c r="H633" s="350">
        <f>'цена(1,4 цк)'!I137</f>
        <v>0.73113410000000012</v>
      </c>
      <c r="I633" s="349">
        <f>'цена(1,4 цк)'!I168</f>
        <v>0.79907448000000003</v>
      </c>
      <c r="J633" s="311">
        <f>'цена(1,4 цк)'!I199</f>
        <v>0.79530621000000012</v>
      </c>
      <c r="K633" s="311">
        <f>'цена(1,4 цк)'!I230</f>
        <v>0.7733576900000001</v>
      </c>
      <c r="L633" s="350">
        <f>'цена(1,4 цк)'!I261</f>
        <v>0.75557410000000003</v>
      </c>
      <c r="M633" s="349">
        <f>'цена(1,4 цк)'!I292</f>
        <v>0.82760447999999998</v>
      </c>
      <c r="N633" s="311">
        <f>'цена(1,4 цк)'!I323</f>
        <v>0.82383621000000007</v>
      </c>
      <c r="O633" s="311">
        <f>'цена(1,4 цк)'!I354</f>
        <v>0.80188769000000004</v>
      </c>
      <c r="P633" s="356">
        <f>'цена(1,4 цк)'!I385</f>
        <v>0.78410409999999997</v>
      </c>
      <c r="Q633" s="349">
        <f>'цена(1,4 цк)'!I416</f>
        <v>0.92287448000000005</v>
      </c>
      <c r="R633" s="311">
        <f>'цена(1,4 цк)'!I447</f>
        <v>0.91910621000000015</v>
      </c>
      <c r="S633" s="311">
        <f>'цена(1,4 цк)'!I478</f>
        <v>0.89715769000000012</v>
      </c>
      <c r="T633" s="350">
        <f>'цена(1,4 цк)'!I509</f>
        <v>0.87937410000000016</v>
      </c>
    </row>
    <row r="634" spans="3:20" x14ac:dyDescent="0.2">
      <c r="C634" s="538"/>
      <c r="D634" s="345">
        <v>5</v>
      </c>
      <c r="E634" s="349">
        <f>'цена(1,4 цк)'!J44</f>
        <v>0.77380091200000012</v>
      </c>
      <c r="F634" s="311">
        <f>'цена(1,4 цк)'!J75</f>
        <v>0.77003697400000015</v>
      </c>
      <c r="G634" s="311">
        <f>'цена(1,4 цк)'!J106</f>
        <v>0.74811368600000017</v>
      </c>
      <c r="H634" s="350">
        <f>'цена(1,4 цк)'!J137</f>
        <v>0.7303505400000001</v>
      </c>
      <c r="I634" s="349">
        <f>'цена(1,4 цк)'!J168</f>
        <v>0.79824091200000014</v>
      </c>
      <c r="J634" s="311">
        <f>'цена(1,4 цк)'!J199</f>
        <v>0.79447697400000006</v>
      </c>
      <c r="K634" s="311">
        <f>'цена(1,4 цк)'!J230</f>
        <v>0.77255368600000007</v>
      </c>
      <c r="L634" s="350">
        <f>'цена(1,4 цк)'!J261</f>
        <v>0.75479054000000012</v>
      </c>
      <c r="M634" s="349">
        <f>'цена(1,4 цк)'!J292</f>
        <v>0.82677091200000008</v>
      </c>
      <c r="N634" s="311">
        <f>'цена(1,4 цк)'!J323</f>
        <v>0.823006974</v>
      </c>
      <c r="O634" s="311">
        <f>'цена(1,4 цк)'!J354</f>
        <v>0.80108368600000002</v>
      </c>
      <c r="P634" s="356">
        <f>'цена(1,4 цк)'!J385</f>
        <v>0.78332054000000007</v>
      </c>
      <c r="Q634" s="349">
        <f>'цена(1,4 цк)'!J416</f>
        <v>0.92204091200000016</v>
      </c>
      <c r="R634" s="311">
        <f>'цена(1,4 цк)'!J447</f>
        <v>0.91827697400000008</v>
      </c>
      <c r="S634" s="311">
        <f>'цена(1,4 цк)'!J478</f>
        <v>0.8963536860000002</v>
      </c>
      <c r="T634" s="350">
        <f>'цена(1,4 цк)'!J509</f>
        <v>0.87859054000000014</v>
      </c>
    </row>
    <row r="635" spans="3:20" x14ac:dyDescent="0.2">
      <c r="C635" s="538"/>
      <c r="D635" s="345">
        <v>6</v>
      </c>
      <c r="E635" s="349">
        <f>'цена(1,4 цк)'!K44</f>
        <v>0.77509513599999991</v>
      </c>
      <c r="F635" s="311">
        <f>'цена(1,4 цк)'!K75</f>
        <v>0.77132447199999987</v>
      </c>
      <c r="G635" s="311">
        <f>'цена(1,4 цк)'!K106</f>
        <v>0.74936200799999997</v>
      </c>
      <c r="H635" s="350">
        <f>'цена(1,4 цк)'!K137</f>
        <v>0.7315671199999999</v>
      </c>
      <c r="I635" s="349">
        <f>'цена(1,4 цк)'!K168</f>
        <v>0.79953513599999992</v>
      </c>
      <c r="J635" s="311">
        <f>'цена(1,4 цк)'!K199</f>
        <v>0.795764472</v>
      </c>
      <c r="K635" s="311">
        <f>'цена(1,4 цк)'!K230</f>
        <v>0.77380200799999999</v>
      </c>
      <c r="L635" s="350">
        <f>'цена(1,4 цк)'!K261</f>
        <v>0.75600712000000003</v>
      </c>
      <c r="M635" s="349">
        <f>'цена(1,4 цк)'!K292</f>
        <v>0.82806513599999998</v>
      </c>
      <c r="N635" s="311">
        <f>'цена(1,4 цк)'!K323</f>
        <v>0.82429447199999994</v>
      </c>
      <c r="O635" s="311">
        <f>'цена(1,4 цк)'!K354</f>
        <v>0.80233200799999993</v>
      </c>
      <c r="P635" s="356">
        <f>'цена(1,4 цк)'!K385</f>
        <v>0.78453711999999998</v>
      </c>
      <c r="Q635" s="349">
        <f>'цена(1,4 цк)'!K416</f>
        <v>0.92333513599999995</v>
      </c>
      <c r="R635" s="311">
        <f>'цена(1,4 цк)'!K447</f>
        <v>0.91956447199999991</v>
      </c>
      <c r="S635" s="311">
        <f>'цена(1,4 цк)'!K478</f>
        <v>0.89760200800000001</v>
      </c>
      <c r="T635" s="350">
        <f>'цена(1,4 цк)'!K509</f>
        <v>0.87980711999999994</v>
      </c>
    </row>
    <row r="636" spans="3:20" x14ac:dyDescent="0.2">
      <c r="C636" s="538"/>
      <c r="D636" s="345">
        <v>7</v>
      </c>
      <c r="E636" s="349">
        <f>'цена(1,4 цк)'!L44</f>
        <v>0.74697318400000001</v>
      </c>
      <c r="F636" s="311">
        <f>'цена(1,4 цк)'!L75</f>
        <v>0.7433486680000001</v>
      </c>
      <c r="G636" s="311">
        <f>'цена(1,4 цк)'!L106</f>
        <v>0.72223745200000011</v>
      </c>
      <c r="H636" s="350">
        <f>'цена(1,4 цк)'!L137</f>
        <v>0.70513228000000006</v>
      </c>
      <c r="I636" s="349">
        <f>'цена(1,4 цк)'!L168</f>
        <v>0.77141318400000003</v>
      </c>
      <c r="J636" s="311">
        <f>'цена(1,4 цк)'!L199</f>
        <v>0.76778866800000001</v>
      </c>
      <c r="K636" s="311">
        <f>'цена(1,4 цк)'!L230</f>
        <v>0.74667745200000002</v>
      </c>
      <c r="L636" s="350">
        <f>'цена(1,4 цк)'!L261</f>
        <v>0.72957227999999996</v>
      </c>
      <c r="M636" s="349">
        <f>'цена(1,4 цк)'!L292</f>
        <v>0.79994318399999997</v>
      </c>
      <c r="N636" s="311">
        <f>'цена(1,4 цк)'!L323</f>
        <v>0.79631866799999995</v>
      </c>
      <c r="O636" s="311">
        <f>'цена(1,4 цк)'!L354</f>
        <v>0.77520745199999996</v>
      </c>
      <c r="P636" s="356">
        <f>'цена(1,4 цк)'!L385</f>
        <v>0.75810227999999991</v>
      </c>
      <c r="Q636" s="349">
        <f>'цена(1,4 цк)'!L416</f>
        <v>0.89521318400000005</v>
      </c>
      <c r="R636" s="311">
        <f>'цена(1,4 цк)'!L447</f>
        <v>0.89158866800000014</v>
      </c>
      <c r="S636" s="311">
        <f>'цена(1,4 цк)'!L478</f>
        <v>0.87047745200000004</v>
      </c>
      <c r="T636" s="350">
        <f>'цена(1,4 цк)'!L509</f>
        <v>0.85337228000000009</v>
      </c>
    </row>
    <row r="637" spans="3:20" x14ac:dyDescent="0.2">
      <c r="C637" s="538"/>
      <c r="D637" s="345">
        <v>8</v>
      </c>
      <c r="E637" s="349">
        <f>'цена(1,4 цк)'!M44</f>
        <v>0.76283291200000003</v>
      </c>
      <c r="F637" s="311">
        <f>'цена(1,4 цк)'!M75</f>
        <v>0.75912597400000015</v>
      </c>
      <c r="G637" s="311">
        <f>'цена(1,4 цк)'!M106</f>
        <v>0.73753468600000005</v>
      </c>
      <c r="H637" s="350">
        <f>'цена(1,4 цк)'!M137</f>
        <v>0.72004054000000006</v>
      </c>
      <c r="I637" s="349">
        <f>'цена(1,4 цк)'!M168</f>
        <v>0.78727291200000005</v>
      </c>
      <c r="J637" s="311">
        <f>'цена(1,4 цк)'!M199</f>
        <v>0.78356597400000005</v>
      </c>
      <c r="K637" s="311">
        <f>'цена(1,4 цк)'!M230</f>
        <v>0.76197468600000007</v>
      </c>
      <c r="L637" s="350">
        <f>'цена(1,4 цк)'!M261</f>
        <v>0.74448053999999997</v>
      </c>
      <c r="M637" s="349">
        <f>'цена(1,4 цк)'!M292</f>
        <v>0.81580291199999999</v>
      </c>
      <c r="N637" s="311">
        <f>'цена(1,4 цк)'!M323</f>
        <v>0.81209597400000011</v>
      </c>
      <c r="O637" s="311">
        <f>'цена(1,4 цк)'!M354</f>
        <v>0.79050468600000001</v>
      </c>
      <c r="P637" s="356">
        <f>'цена(1,4 цк)'!M385</f>
        <v>0.77301054000000002</v>
      </c>
      <c r="Q637" s="349">
        <f>'цена(1,4 цк)'!M416</f>
        <v>0.91107291200000007</v>
      </c>
      <c r="R637" s="311">
        <f>'цена(1,4 цк)'!M447</f>
        <v>0.90736597400000019</v>
      </c>
      <c r="S637" s="311">
        <f>'цена(1,4 цк)'!M478</f>
        <v>0.88577468600000009</v>
      </c>
      <c r="T637" s="350">
        <f>'цена(1,4 цк)'!M509</f>
        <v>0.8682805400000001</v>
      </c>
    </row>
    <row r="638" spans="3:20" x14ac:dyDescent="0.2">
      <c r="C638" s="538"/>
      <c r="D638" s="345">
        <v>9</v>
      </c>
      <c r="E638" s="349">
        <f>'цена(1,4 цк)'!N44</f>
        <v>0.77414092000000001</v>
      </c>
      <c r="F638" s="311">
        <f>'цена(1,4 цк)'!N75</f>
        <v>0.77037521500000006</v>
      </c>
      <c r="G638" s="311">
        <f>'цена(1,4 цк)'!N106</f>
        <v>0.74844163500000005</v>
      </c>
      <c r="H638" s="350">
        <f>'цена(1,4 цк)'!N137</f>
        <v>0.73067015000000002</v>
      </c>
      <c r="I638" s="349">
        <f>'цена(1,4 цк)'!N168</f>
        <v>0.79858092000000003</v>
      </c>
      <c r="J638" s="311">
        <f>'цена(1,4 цк)'!N199</f>
        <v>0.79481521499999996</v>
      </c>
      <c r="K638" s="311">
        <f>'цена(1,4 цк)'!N230</f>
        <v>0.77288163499999996</v>
      </c>
      <c r="L638" s="350">
        <f>'цена(1,4 цк)'!N261</f>
        <v>0.75511014999999992</v>
      </c>
      <c r="M638" s="349">
        <f>'цена(1,4 цк)'!N292</f>
        <v>0.82711091999999997</v>
      </c>
      <c r="N638" s="311">
        <f>'цена(1,4 цк)'!N323</f>
        <v>0.82334521499999991</v>
      </c>
      <c r="O638" s="311">
        <f>'цена(1,4 цк)'!N354</f>
        <v>0.8014116349999999</v>
      </c>
      <c r="P638" s="356">
        <f>'цена(1,4 цк)'!N385</f>
        <v>0.78364014999999998</v>
      </c>
      <c r="Q638" s="349">
        <f>'цена(1,4 цк)'!N416</f>
        <v>0.92238092000000005</v>
      </c>
      <c r="R638" s="311">
        <f>'цена(1,4 цк)'!N447</f>
        <v>0.91861521499999998</v>
      </c>
      <c r="S638" s="311">
        <f>'цена(1,4 цк)'!N478</f>
        <v>0.89668163499999998</v>
      </c>
      <c r="T638" s="350">
        <f>'цена(1,4 цк)'!N509</f>
        <v>0.87891015000000006</v>
      </c>
    </row>
    <row r="639" spans="3:20" x14ac:dyDescent="0.2">
      <c r="C639" s="538"/>
      <c r="D639" s="345">
        <v>10</v>
      </c>
      <c r="E639" s="349">
        <f>'цена(1,4 цк)'!O44</f>
        <v>0.78007460799999995</v>
      </c>
      <c r="F639" s="311">
        <f>'цена(1,4 цк)'!O75</f>
        <v>0.77627806599999982</v>
      </c>
      <c r="G639" s="311">
        <f>'цена(1,4 цк)'!O106</f>
        <v>0.75416487399999999</v>
      </c>
      <c r="H639" s="350">
        <f>'цена(1,4 цк)'!O137</f>
        <v>0.73624785999999998</v>
      </c>
      <c r="I639" s="349">
        <f>'цена(1,4 цк)'!O168</f>
        <v>0.80451460799999996</v>
      </c>
      <c r="J639" s="311">
        <f>'цена(1,4 цк)'!O199</f>
        <v>0.80071806599999995</v>
      </c>
      <c r="K639" s="311">
        <f>'цена(1,4 цк)'!O230</f>
        <v>0.778604874</v>
      </c>
      <c r="L639" s="350">
        <f>'цена(1,4 цк)'!O261</f>
        <v>0.76068785999999999</v>
      </c>
      <c r="M639" s="349">
        <f>'цена(1,4 цк)'!O292</f>
        <v>0.83304460799999991</v>
      </c>
      <c r="N639" s="311">
        <f>'цена(1,4 цк)'!O323</f>
        <v>0.82924806599999989</v>
      </c>
      <c r="O639" s="311">
        <f>'цена(1,4 цк)'!O354</f>
        <v>0.80713487399999995</v>
      </c>
      <c r="P639" s="356">
        <f>'цена(1,4 цк)'!O385</f>
        <v>0.78921785999999994</v>
      </c>
      <c r="Q639" s="349">
        <f>'цена(1,4 цк)'!O416</f>
        <v>0.92831460799999987</v>
      </c>
      <c r="R639" s="311">
        <f>'цена(1,4 цк)'!O447</f>
        <v>0.92451806599999986</v>
      </c>
      <c r="S639" s="311">
        <f>'цена(1,4 цк)'!O478</f>
        <v>0.90240487399999991</v>
      </c>
      <c r="T639" s="350">
        <f>'цена(1,4 цк)'!O509</f>
        <v>0.8844878599999999</v>
      </c>
    </row>
    <row r="640" spans="3:20" x14ac:dyDescent="0.2">
      <c r="C640" s="538"/>
      <c r="D640" s="345">
        <v>11</v>
      </c>
      <c r="E640" s="349">
        <f>'цена(1,4 цк)'!P44</f>
        <v>0.76760399200000007</v>
      </c>
      <c r="F640" s="311">
        <f>'цена(1,4 цк)'!P75</f>
        <v>0.763872259</v>
      </c>
      <c r="G640" s="311">
        <f>'цена(1,4 цк)'!P106</f>
        <v>0.74213655100000009</v>
      </c>
      <c r="H640" s="350">
        <f>'цена(1,4 цк)'!P137</f>
        <v>0.72452539000000005</v>
      </c>
      <c r="I640" s="349">
        <f>'цена(1,4 цк)'!P168</f>
        <v>0.79204399200000009</v>
      </c>
      <c r="J640" s="311">
        <f>'цена(1,4 цк)'!P199</f>
        <v>0.78831225900000002</v>
      </c>
      <c r="K640" s="311">
        <f>'цена(1,4 цк)'!P230</f>
        <v>0.76657655100000011</v>
      </c>
      <c r="L640" s="350">
        <f>'цена(1,4 цк)'!P261</f>
        <v>0.74896539000000006</v>
      </c>
      <c r="M640" s="349">
        <f>'цена(1,4 цк)'!P292</f>
        <v>0.82057399200000014</v>
      </c>
      <c r="N640" s="311">
        <f>'цена(1,4 цк)'!P323</f>
        <v>0.81684225899999996</v>
      </c>
      <c r="O640" s="311">
        <f>'цена(1,4 цк)'!P354</f>
        <v>0.79510655100000005</v>
      </c>
      <c r="P640" s="356">
        <f>'цена(1,4 цк)'!P385</f>
        <v>0.77749539000000001</v>
      </c>
      <c r="Q640" s="349">
        <f>'цена(1,4 цк)'!P416</f>
        <v>0.91584399200000011</v>
      </c>
      <c r="R640" s="311">
        <f>'цена(1,4 цк)'!P447</f>
        <v>0.91211225900000004</v>
      </c>
      <c r="S640" s="311">
        <f>'цена(1,4 цк)'!P478</f>
        <v>0.89037655100000002</v>
      </c>
      <c r="T640" s="350">
        <f>'цена(1,4 цк)'!P509</f>
        <v>0.87276538999999997</v>
      </c>
    </row>
    <row r="641" spans="3:20" x14ac:dyDescent="0.2">
      <c r="C641" s="538"/>
      <c r="D641" s="345">
        <v>12</v>
      </c>
      <c r="E641" s="349">
        <f>'цена(1,4 цк)'!Q44</f>
        <v>0.77563256800000002</v>
      </c>
      <c r="F641" s="311">
        <f>'цена(1,4 цк)'!Q75</f>
        <v>0.77185911099999993</v>
      </c>
      <c r="G641" s="311">
        <f>'цена(1,4 цк)'!Q106</f>
        <v>0.74988037899999993</v>
      </c>
      <c r="H641" s="350">
        <f>'цена(1,4 цк)'!Q137</f>
        <v>0.73207230999999995</v>
      </c>
      <c r="I641" s="349">
        <f>'цена(1,4 цк)'!Q168</f>
        <v>0.80007256800000004</v>
      </c>
      <c r="J641" s="311">
        <f>'цена(1,4 цк)'!Q199</f>
        <v>0.79629911100000006</v>
      </c>
      <c r="K641" s="311">
        <f>'цена(1,4 цк)'!Q230</f>
        <v>0.77432037899999995</v>
      </c>
      <c r="L641" s="350">
        <f>'цена(1,4 цк)'!Q261</f>
        <v>0.75651230999999997</v>
      </c>
      <c r="M641" s="349">
        <f>'цена(1,4 цк)'!Q292</f>
        <v>0.82860256799999998</v>
      </c>
      <c r="N641" s="311">
        <f>'цена(1,4 цк)'!Q323</f>
        <v>0.824829111</v>
      </c>
      <c r="O641" s="311">
        <f>'цена(1,4 цк)'!Q354</f>
        <v>0.802850379</v>
      </c>
      <c r="P641" s="356">
        <f>'цена(1,4 цк)'!Q385</f>
        <v>0.78504230999999991</v>
      </c>
      <c r="Q641" s="349">
        <f>'цена(1,4 цк)'!Q416</f>
        <v>0.92387256799999995</v>
      </c>
      <c r="R641" s="311">
        <f>'цена(1,4 цк)'!Q447</f>
        <v>0.92009911099999997</v>
      </c>
      <c r="S641" s="311">
        <f>'цена(1,4 цк)'!Q478</f>
        <v>0.89812037899999997</v>
      </c>
      <c r="T641" s="350">
        <f>'цена(1,4 цк)'!Q509</f>
        <v>0.88031230999999988</v>
      </c>
    </row>
    <row r="642" spans="3:20" x14ac:dyDescent="0.2">
      <c r="C642" s="538"/>
      <c r="D642" s="345">
        <v>13</v>
      </c>
      <c r="E642" s="349">
        <f>'цена(1,4 цк)'!R44</f>
        <v>0.74925452800000003</v>
      </c>
      <c r="F642" s="311">
        <f>'цена(1,4 цк)'!R75</f>
        <v>0.74561815600000003</v>
      </c>
      <c r="G642" s="311">
        <f>'цена(1,4 цк)'!R106</f>
        <v>0.72443788400000009</v>
      </c>
      <c r="H642" s="350">
        <f>'цена(1,4 цк)'!R137</f>
        <v>0.70727675999999995</v>
      </c>
      <c r="I642" s="349">
        <f>'цена(1,4 цк)'!R168</f>
        <v>0.77369452800000016</v>
      </c>
      <c r="J642" s="311">
        <f>'цена(1,4 цк)'!R199</f>
        <v>0.77005815600000005</v>
      </c>
      <c r="K642" s="311">
        <f>'цена(1,4 цк)'!R230</f>
        <v>0.7488778840000001</v>
      </c>
      <c r="L642" s="350">
        <f>'цена(1,4 цк)'!R261</f>
        <v>0.73171676000000008</v>
      </c>
      <c r="M642" s="349">
        <f>'цена(1,4 цк)'!R292</f>
        <v>0.8022245280000001</v>
      </c>
      <c r="N642" s="311">
        <f>'цена(1,4 цк)'!R323</f>
        <v>0.79858815599999999</v>
      </c>
      <c r="O642" s="311">
        <f>'цена(1,4 цк)'!R354</f>
        <v>0.77740788400000005</v>
      </c>
      <c r="P642" s="356">
        <f>'цена(1,4 цк)'!R385</f>
        <v>0.76024676000000002</v>
      </c>
      <c r="Q642" s="349">
        <f>'цена(1,4 цк)'!R416</f>
        <v>0.89749452800000007</v>
      </c>
      <c r="R642" s="311">
        <f>'цена(1,4 цк)'!R447</f>
        <v>0.89385815599999996</v>
      </c>
      <c r="S642" s="311">
        <f>'цена(1,4 цк)'!R478</f>
        <v>0.87267788400000001</v>
      </c>
      <c r="T642" s="350">
        <f>'цена(1,4 цк)'!R509</f>
        <v>0.85551675999999999</v>
      </c>
    </row>
    <row r="643" spans="3:20" x14ac:dyDescent="0.2">
      <c r="C643" s="538"/>
      <c r="D643" s="345">
        <v>14</v>
      </c>
      <c r="E643" s="349">
        <f>'цена(1,4 цк)'!S44</f>
        <v>0.75443142399999996</v>
      </c>
      <c r="F643" s="311">
        <f>'цена(1,4 цк)'!S75</f>
        <v>0.75076814800000002</v>
      </c>
      <c r="G643" s="311">
        <f>'цена(1,4 цк)'!S106</f>
        <v>0.72943117200000007</v>
      </c>
      <c r="H643" s="350">
        <f>'цена(1,4 цк)'!S137</f>
        <v>0.71214308000000004</v>
      </c>
      <c r="I643" s="349">
        <f>'цена(1,4 цк)'!S168</f>
        <v>0.77887142399999998</v>
      </c>
      <c r="J643" s="311">
        <f>'цена(1,4 цк)'!S199</f>
        <v>0.77520814799999993</v>
      </c>
      <c r="K643" s="311">
        <f>'цена(1,4 цк)'!S230</f>
        <v>0.75387117199999998</v>
      </c>
      <c r="L643" s="350">
        <f>'цена(1,4 цк)'!S261</f>
        <v>0.73658307999999995</v>
      </c>
      <c r="M643" s="349">
        <f>'цена(1,4 цк)'!S292</f>
        <v>0.80740142399999992</v>
      </c>
      <c r="N643" s="311">
        <f>'цена(1,4 цк)'!S323</f>
        <v>0.80373814799999987</v>
      </c>
      <c r="O643" s="311">
        <f>'цена(1,4 цк)'!S354</f>
        <v>0.78240117199999992</v>
      </c>
      <c r="P643" s="356">
        <f>'цена(1,4 цк)'!S385</f>
        <v>0.76511308</v>
      </c>
      <c r="Q643" s="349">
        <f>'цена(1,4 цк)'!S416</f>
        <v>0.902671424</v>
      </c>
      <c r="R643" s="311">
        <f>'цена(1,4 цк)'!S447</f>
        <v>0.89900814799999995</v>
      </c>
      <c r="S643" s="311">
        <f>'цена(1,4 цк)'!S478</f>
        <v>0.87767117200000011</v>
      </c>
      <c r="T643" s="350">
        <f>'цена(1,4 цк)'!S509</f>
        <v>0.86038308000000008</v>
      </c>
    </row>
    <row r="644" spans="3:20" x14ac:dyDescent="0.2">
      <c r="C644" s="538"/>
      <c r="D644" s="345">
        <v>15</v>
      </c>
      <c r="E644" s="349">
        <f>'цена(1,4 цк)'!T44</f>
        <v>0.77836359999999993</v>
      </c>
      <c r="F644" s="311">
        <f>'цена(1,4 цк)'!T75</f>
        <v>0.7745759499999999</v>
      </c>
      <c r="G644" s="311">
        <f>'цена(1,4 цк)'!T106</f>
        <v>0.75251455</v>
      </c>
      <c r="H644" s="350">
        <f>'цена(1,4 цк)'!T137</f>
        <v>0.7346395</v>
      </c>
      <c r="I644" s="349">
        <f>'цена(1,4 цк)'!T186</f>
        <v>0.84682795200000005</v>
      </c>
      <c r="J644" s="311">
        <f>'цена(1,4 цк)'!T199</f>
        <v>0.79901595000000003</v>
      </c>
      <c r="K644" s="311">
        <f>'цена(1,4 цк)'!T230</f>
        <v>0.77695455000000002</v>
      </c>
      <c r="L644" s="350">
        <f>'цена(1,4 цк)'!T261</f>
        <v>0.75907950000000002</v>
      </c>
      <c r="M644" s="349">
        <f>'цена(1,4 цк)'!T292</f>
        <v>0.83133359999999989</v>
      </c>
      <c r="N644" s="311">
        <f>'цена(1,4 цк)'!T323</f>
        <v>0.82754594999999997</v>
      </c>
      <c r="O644" s="311">
        <f>'цена(1,4 цк)'!T354</f>
        <v>0.80548454999999997</v>
      </c>
      <c r="P644" s="356">
        <f>'цена(1,4 цк)'!T385</f>
        <v>0.78760950000000007</v>
      </c>
      <c r="Q644" s="349">
        <f>'цена(1,4 цк)'!T416</f>
        <v>0.92660359999999986</v>
      </c>
      <c r="R644" s="311">
        <f>'цена(1,4 цк)'!T447</f>
        <v>0.92281594999999994</v>
      </c>
      <c r="S644" s="311">
        <f>'цена(1,4 цк)'!T478</f>
        <v>0.90075455000000004</v>
      </c>
      <c r="T644" s="350">
        <f>'цена(1,4 цк)'!T509</f>
        <v>0.88287950000000004</v>
      </c>
    </row>
    <row r="645" spans="3:20" x14ac:dyDescent="0.2">
      <c r="C645" s="538"/>
      <c r="D645" s="345">
        <v>16</v>
      </c>
      <c r="E645" s="349">
        <f>'цена(1,4 цк)'!U44</f>
        <v>0.79246844800000005</v>
      </c>
      <c r="F645" s="311">
        <f>'цена(1,4 цк)'!U75</f>
        <v>0.78860749600000013</v>
      </c>
      <c r="G645" s="311">
        <f>'цена(1,4 цк)'!U106</f>
        <v>0.76611914400000014</v>
      </c>
      <c r="H645" s="350">
        <f>'цена(1,4 цк)'!U137</f>
        <v>0.74789816000000009</v>
      </c>
      <c r="I645" s="349">
        <f>'цена(1,4 цк)'!U168</f>
        <v>0.81690844800000006</v>
      </c>
      <c r="J645" s="311">
        <f>'цена(1,4 цк)'!U199</f>
        <v>0.81304749600000004</v>
      </c>
      <c r="K645" s="311">
        <f>'цена(1,4 цк)'!U230</f>
        <v>0.79055914400000005</v>
      </c>
      <c r="L645" s="350">
        <f>'цена(1,4 цк)'!U261</f>
        <v>0.77233816</v>
      </c>
      <c r="M645" s="349">
        <f>'цена(1,4 цк)'!U292</f>
        <v>0.84543844800000001</v>
      </c>
      <c r="N645" s="311">
        <f>'цена(1,4 цк)'!U323</f>
        <v>0.84157749599999998</v>
      </c>
      <c r="O645" s="311">
        <f>'цена(1,4 цк)'!U354</f>
        <v>0.81908914399999999</v>
      </c>
      <c r="P645" s="356">
        <f>'цена(1,4 цк)'!U385</f>
        <v>0.80086815999999994</v>
      </c>
      <c r="Q645" s="349">
        <f>'цена(1,4 цк)'!U416</f>
        <v>0.94070844800000009</v>
      </c>
      <c r="R645" s="311">
        <f>'цена(1,4 цк)'!U447</f>
        <v>0.93684749600000006</v>
      </c>
      <c r="S645" s="311">
        <f>'цена(1,4 цк)'!U478</f>
        <v>0.91435914400000018</v>
      </c>
      <c r="T645" s="350">
        <f>'цена(1,4 цк)'!U509</f>
        <v>0.89613816000000013</v>
      </c>
    </row>
    <row r="646" spans="3:20" x14ac:dyDescent="0.2">
      <c r="C646" s="538"/>
      <c r="D646" s="345">
        <v>17</v>
      </c>
      <c r="E646" s="349">
        <f>'цена(1,4 цк)'!V44</f>
        <v>0.73803426400000005</v>
      </c>
      <c r="F646" s="311">
        <f>'цена(1,4 цк)'!V75</f>
        <v>0.73445620299999992</v>
      </c>
      <c r="G646" s="311">
        <f>'цена(1,4 цк)'!V106</f>
        <v>0.71361556699999995</v>
      </c>
      <c r="H646" s="350">
        <f>'цена(1,4 цк)'!V137</f>
        <v>0.69672962999999988</v>
      </c>
      <c r="I646" s="349">
        <f>'цена(1,4 цк)'!V186</f>
        <v>0.84680612999999993</v>
      </c>
      <c r="J646" s="311">
        <f>'цена(1,4 цк)'!V199</f>
        <v>0.75889620300000005</v>
      </c>
      <c r="K646" s="311">
        <f>'цена(1,4 цк)'!V230</f>
        <v>0.73805556699999997</v>
      </c>
      <c r="L646" s="350">
        <f>'цена(1,4 цк)'!V261</f>
        <v>0.72116963000000001</v>
      </c>
      <c r="M646" s="349">
        <f>'цена(1,4 цк)'!V292</f>
        <v>0.79100426400000001</v>
      </c>
      <c r="N646" s="311">
        <f>'цена(1,4 цк)'!V323</f>
        <v>0.78742620299999999</v>
      </c>
      <c r="O646" s="311">
        <f>'цена(1,4 цк)'!V354</f>
        <v>0.76658556700000002</v>
      </c>
      <c r="P646" s="356">
        <f>'цена(1,4 цк)'!V385</f>
        <v>0.74969962999999995</v>
      </c>
      <c r="Q646" s="349">
        <f>'цена(1,4 цк)'!V416</f>
        <v>0.88627426399999998</v>
      </c>
      <c r="R646" s="311">
        <f>'цена(1,4 цк)'!V447</f>
        <v>0.88269620299999996</v>
      </c>
      <c r="S646" s="311">
        <f>'цена(1,4 цк)'!V478</f>
        <v>0.86185556699999999</v>
      </c>
      <c r="T646" s="350">
        <f>'цена(1,4 цк)'!V509</f>
        <v>0.84496962999999992</v>
      </c>
    </row>
    <row r="647" spans="3:20" x14ac:dyDescent="0.2">
      <c r="C647" s="538"/>
      <c r="D647" s="345">
        <v>18</v>
      </c>
      <c r="E647" s="349">
        <f>'цена(1,4 цк)'!W44</f>
        <v>0.745964128</v>
      </c>
      <c r="F647" s="311">
        <f>'цена(1,4 цк)'!W75</f>
        <v>0.742344856</v>
      </c>
      <c r="G647" s="311">
        <f>'цена(1,4 цк)'!W106</f>
        <v>0.72126418400000003</v>
      </c>
      <c r="H647" s="350">
        <f>'цена(1,4 цк)'!W137</f>
        <v>0.70418376000000005</v>
      </c>
      <c r="I647" s="349">
        <f>'цена(1,4 цк)'!W168</f>
        <v>0.77040412800000002</v>
      </c>
      <c r="J647" s="311">
        <f>'цена(1,4 цк)'!W199</f>
        <v>0.76678485600000013</v>
      </c>
      <c r="K647" s="311">
        <f>'цена(1,4 цк)'!W230</f>
        <v>0.74570418400000005</v>
      </c>
      <c r="L647" s="350">
        <f>'цена(1,4 цк)'!W261</f>
        <v>0.72862376000000006</v>
      </c>
      <c r="M647" s="349">
        <f>'цена(1,4 цк)'!W292</f>
        <v>0.79893412799999997</v>
      </c>
      <c r="N647" s="311">
        <f>'цена(1,4 цк)'!W323</f>
        <v>0.79531485600000007</v>
      </c>
      <c r="O647" s="311">
        <f>'цена(1,4 цк)'!W354</f>
        <v>0.77423418399999999</v>
      </c>
      <c r="P647" s="356">
        <f>'цена(1,4 цк)'!W385</f>
        <v>0.75715376000000001</v>
      </c>
      <c r="Q647" s="349">
        <f>'цена(1,4 цк)'!W416</f>
        <v>0.89420412799999993</v>
      </c>
      <c r="R647" s="311">
        <f>'цена(1,4 цк)'!W447</f>
        <v>0.89058485600000004</v>
      </c>
      <c r="S647" s="311">
        <f>'цена(1,4 цк)'!W478</f>
        <v>0.86950418399999996</v>
      </c>
      <c r="T647" s="350">
        <f>'цена(1,4 цк)'!W509</f>
        <v>0.85242375999999997</v>
      </c>
    </row>
    <row r="648" spans="3:20" x14ac:dyDescent="0.2">
      <c r="C648" s="538"/>
      <c r="D648" s="345">
        <v>19</v>
      </c>
      <c r="E648" s="349">
        <f>'цена(1,4 цк)'!X44</f>
        <v>0.70823420799999981</v>
      </c>
      <c r="F648" s="311">
        <f>'цена(1,4 цк)'!X75</f>
        <v>0.70481101599999985</v>
      </c>
      <c r="G648" s="311">
        <f>'цена(1,4 цк)'!X106</f>
        <v>0.68487242399999992</v>
      </c>
      <c r="H648" s="350">
        <f>'цена(1,4 цк)'!X137</f>
        <v>0.66871735999999982</v>
      </c>
      <c r="I648" s="349">
        <f>'цена(1,4 цк)'!X168</f>
        <v>0.73267420799999994</v>
      </c>
      <c r="J648" s="311">
        <f>'цена(1,4 цк)'!X199</f>
        <v>0.72925101599999997</v>
      </c>
      <c r="K648" s="311">
        <f>'цена(1,4 цк)'!X230</f>
        <v>0.70931242399999994</v>
      </c>
      <c r="L648" s="350">
        <f>'цена(1,4 цк)'!X261</f>
        <v>0.69315735999999994</v>
      </c>
      <c r="M648" s="349">
        <f>'цена(1,4 цк)'!X292</f>
        <v>0.76120420799999988</v>
      </c>
      <c r="N648" s="311">
        <f>'цена(1,4 цк)'!X323</f>
        <v>0.75778101599999992</v>
      </c>
      <c r="O648" s="311">
        <f>'цена(1,4 цк)'!X354</f>
        <v>0.73784242399999989</v>
      </c>
      <c r="P648" s="356">
        <f>'цена(1,4 цк)'!X385</f>
        <v>0.72168735999999989</v>
      </c>
      <c r="Q648" s="349">
        <f>'цена(1,4 цк)'!X416</f>
        <v>0.85647420799999985</v>
      </c>
      <c r="R648" s="311">
        <f>'цена(1,4 цк)'!X447</f>
        <v>0.85305101599999988</v>
      </c>
      <c r="S648" s="311">
        <f>'цена(1,4 цк)'!X478</f>
        <v>0.83311242399999996</v>
      </c>
      <c r="T648" s="350">
        <f>'цена(1,4 цк)'!X509</f>
        <v>0.81695735999999985</v>
      </c>
    </row>
    <row r="649" spans="3:20" x14ac:dyDescent="0.2">
      <c r="C649" s="538"/>
      <c r="D649" s="345">
        <v>20</v>
      </c>
      <c r="E649" s="349">
        <f>'цена(1,4 цк)'!Y44</f>
        <v>0.71989319200000002</v>
      </c>
      <c r="F649" s="311">
        <f>'цена(1,4 цк)'!Y75</f>
        <v>0.71640940899999994</v>
      </c>
      <c r="G649" s="311">
        <f>'цена(1,4 цк)'!Y106</f>
        <v>0.69611790100000004</v>
      </c>
      <c r="H649" s="350">
        <f>'цена(1,4 цк)'!Y137</f>
        <v>0.67967689000000009</v>
      </c>
      <c r="I649" s="349">
        <f>'цена(1,4 цк)'!Y168</f>
        <v>0.74433319200000003</v>
      </c>
      <c r="J649" s="311">
        <f>'цена(1,4 цк)'!Y199</f>
        <v>0.74084940900000007</v>
      </c>
      <c r="K649" s="311">
        <f>'цена(1,4 цк)'!Y230</f>
        <v>0.72055790100000017</v>
      </c>
      <c r="L649" s="350">
        <f>'цена(1,4 цк)'!Y261</f>
        <v>0.70411689000000011</v>
      </c>
      <c r="M649" s="349">
        <f>'цена(1,4 цк)'!Y292</f>
        <v>0.77286319199999998</v>
      </c>
      <c r="N649" s="311">
        <f>'цена(1,4 цк)'!Y323</f>
        <v>0.76937940900000001</v>
      </c>
      <c r="O649" s="311">
        <f>'цена(1,4 цк)'!Y354</f>
        <v>0.74908790100000011</v>
      </c>
      <c r="P649" s="356">
        <f>'цена(1,4 цк)'!Y385</f>
        <v>0.73264689000000005</v>
      </c>
      <c r="Q649" s="349">
        <f>'цена(1,4 цк)'!Y416</f>
        <v>0.86813319200000005</v>
      </c>
      <c r="R649" s="311">
        <f>'цена(1,4 цк)'!Y447</f>
        <v>0.86464940899999998</v>
      </c>
      <c r="S649" s="311">
        <f>'цена(1,4 цк)'!Y478</f>
        <v>0.84435790100000008</v>
      </c>
      <c r="T649" s="350">
        <f>'цена(1,4 цк)'!Y509</f>
        <v>0.82791689000000013</v>
      </c>
    </row>
    <row r="650" spans="3:20" x14ac:dyDescent="0.2">
      <c r="C650" s="538"/>
      <c r="D650" s="345">
        <v>21</v>
      </c>
      <c r="E650" s="349">
        <f>'цена(1,4 цк)'!Z44</f>
        <v>0.72287648800000004</v>
      </c>
      <c r="F650" s="311">
        <f>'цена(1,4 цк)'!Z75</f>
        <v>0.71937720100000002</v>
      </c>
      <c r="G650" s="311">
        <f>'цена(1,4 цк)'!Z106</f>
        <v>0.69899538900000002</v>
      </c>
      <c r="H650" s="350">
        <f>'цена(1,4 цк)'!Z137</f>
        <v>0.68248121000000006</v>
      </c>
      <c r="I650" s="349">
        <f>'цена(1,4 цк)'!Z168</f>
        <v>0.74731648799999995</v>
      </c>
      <c r="J650" s="311">
        <f>'цена(1,4 цк)'!Z199</f>
        <v>0.74381720099999993</v>
      </c>
      <c r="K650" s="311">
        <f>'цена(1,4 цк)'!Z230</f>
        <v>0.72343538900000004</v>
      </c>
      <c r="L650" s="350">
        <f>'цена(1,4 цк)'!Z261</f>
        <v>0.70692120999999997</v>
      </c>
      <c r="M650" s="349">
        <f>'цена(1,4 цк)'!Z292</f>
        <v>0.77584648799999989</v>
      </c>
      <c r="N650" s="311">
        <f>'цена(1,4 цк)'!Z323</f>
        <v>0.77234720099999987</v>
      </c>
      <c r="O650" s="311">
        <f>'цена(1,4 цк)'!Z354</f>
        <v>0.75196538899999998</v>
      </c>
      <c r="P650" s="356">
        <f>'цена(1,4 цк)'!Z385</f>
        <v>0.73545120999999991</v>
      </c>
      <c r="Q650" s="349">
        <f>'цена(1,4 цк)'!Z416</f>
        <v>0.87111648799999997</v>
      </c>
      <c r="R650" s="311">
        <f>'цена(1,4 цк)'!Z447</f>
        <v>0.86761720100000006</v>
      </c>
      <c r="S650" s="311">
        <f>'цена(1,4 цк)'!Z478</f>
        <v>0.84723538900000006</v>
      </c>
      <c r="T650" s="350">
        <f>'цена(1,4 цк)'!Z509</f>
        <v>0.83072120999999999</v>
      </c>
    </row>
    <row r="651" spans="3:20" x14ac:dyDescent="0.2">
      <c r="C651" s="538"/>
      <c r="D651" s="345">
        <v>22</v>
      </c>
      <c r="E651" s="349">
        <f>'цена(1,4 цк)'!AA44</f>
        <v>0.73106958400000011</v>
      </c>
      <c r="F651" s="311">
        <f>'цена(1,4 цк)'!AA75</f>
        <v>0.72752771800000005</v>
      </c>
      <c r="G651" s="311">
        <f>'цена(1,4 цк)'!AA106</f>
        <v>0.70689790200000002</v>
      </c>
      <c r="H651" s="350">
        <f>'цена(1,4 цк)'!AA137</f>
        <v>0.69018278000000011</v>
      </c>
      <c r="I651" s="349">
        <f>'цена(1,4 цк)'!AA168</f>
        <v>0.75550958400000001</v>
      </c>
      <c r="J651" s="311">
        <f>'цена(1,4 цк)'!AA199</f>
        <v>0.75196771799999995</v>
      </c>
      <c r="K651" s="311">
        <f>'цена(1,4 цк)'!AA230</f>
        <v>0.73133790200000004</v>
      </c>
      <c r="L651" s="350">
        <f>'цена(1,4 цк)'!AA261</f>
        <v>0.71462278000000001</v>
      </c>
      <c r="M651" s="349">
        <f>'цена(1,4 цк)'!AA292</f>
        <v>0.78403958399999996</v>
      </c>
      <c r="N651" s="311">
        <f>'цена(1,4 цк)'!AA323</f>
        <v>0.78049771800000001</v>
      </c>
      <c r="O651" s="311">
        <f>'цена(1,4 цк)'!AA354</f>
        <v>0.75986790199999998</v>
      </c>
      <c r="P651" s="356">
        <f>'цена(1,4 цк)'!AA385</f>
        <v>0.74315277999999996</v>
      </c>
      <c r="Q651" s="349">
        <f>'цена(1,4 цк)'!AA416</f>
        <v>0.87930958400000003</v>
      </c>
      <c r="R651" s="311">
        <f>'цена(1,4 цк)'!AA447</f>
        <v>0.87576771800000008</v>
      </c>
      <c r="S651" s="311">
        <f>'цена(1,4 цк)'!AA478</f>
        <v>0.85513790200000006</v>
      </c>
      <c r="T651" s="350">
        <f>'цена(1,4 цк)'!AA509</f>
        <v>0.83842278000000015</v>
      </c>
    </row>
    <row r="652" spans="3:20" ht="13.5" thickBot="1" x14ac:dyDescent="0.25">
      <c r="C652" s="539"/>
      <c r="D652" s="346">
        <v>23</v>
      </c>
      <c r="E652" s="351">
        <f>'цена(1,4 цк)'!AB44</f>
        <v>0.40830328000000005</v>
      </c>
      <c r="F652" s="314">
        <f>'цена(1,4 цк)'!AB75</f>
        <v>0.40643881000000004</v>
      </c>
      <c r="G652" s="314">
        <f>'цена(1,4 цк)'!AB106</f>
        <v>0.39557909000000008</v>
      </c>
      <c r="H652" s="352">
        <f>'цена(1,4 цк)'!AB137</f>
        <v>0.38678010000000007</v>
      </c>
      <c r="I652" s="351">
        <f>'цена(1,4 цк)'!AB168</f>
        <v>0.43274328000000001</v>
      </c>
      <c r="J652" s="314">
        <f>'цена(1,4 цк)'!AB199</f>
        <v>0.43087881000000006</v>
      </c>
      <c r="K652" s="314">
        <f>'цена(1,4 цк)'!AB230</f>
        <v>0.42001909000000004</v>
      </c>
      <c r="L652" s="352">
        <f>'цена(1,4 цк)'!AB261</f>
        <v>0.41122010000000003</v>
      </c>
      <c r="M652" s="351">
        <f>'цена(1,4 цк)'!AB292</f>
        <v>0.46127328000000001</v>
      </c>
      <c r="N652" s="314">
        <f>'цена(1,4 цк)'!AB323</f>
        <v>0.45940881</v>
      </c>
      <c r="O652" s="314">
        <f>'цена(1,4 цк)'!AB354</f>
        <v>0.44854909000000004</v>
      </c>
      <c r="P652" s="357">
        <f>'цена(1,4 цк)'!AB385</f>
        <v>0.43975010000000003</v>
      </c>
      <c r="Q652" s="351">
        <f>'цена(1,4 цк)'!AB416</f>
        <v>0.55654328000000008</v>
      </c>
      <c r="R652" s="314">
        <f>'цена(1,4 цк)'!AB447</f>
        <v>0.55467881000000008</v>
      </c>
      <c r="S652" s="314">
        <f>'цена(1,4 цк)'!AB478</f>
        <v>0.54381909000000006</v>
      </c>
      <c r="T652" s="352">
        <f>'цена(1,4 цк)'!AB509</f>
        <v>0.53502010000000011</v>
      </c>
    </row>
    <row r="653" spans="3:20" x14ac:dyDescent="0.2">
      <c r="C653" s="537">
        <v>28</v>
      </c>
      <c r="D653" s="344">
        <v>0</v>
      </c>
      <c r="E653" s="347">
        <f>'цена(1,4 цк)'!E45</f>
        <v>0.78673218400000011</v>
      </c>
      <c r="F653" s="313">
        <f>'цена(1,4 цк)'!E76</f>
        <v>0.78290104300000007</v>
      </c>
      <c r="G653" s="313">
        <f>'цена(1,4 цк)'!E107</f>
        <v>0.76058632700000006</v>
      </c>
      <c r="H653" s="348">
        <f>'цена(1,4 цк)'!E138</f>
        <v>0.74250603000000015</v>
      </c>
      <c r="I653" s="347">
        <f>'цена(1,4 цк)'!E169</f>
        <v>0.81117218400000002</v>
      </c>
      <c r="J653" s="313">
        <f>'цена(1,4 цк)'!E200</f>
        <v>0.80734104299999998</v>
      </c>
      <c r="K653" s="313">
        <f>'цена(1,4 цк)'!E231</f>
        <v>0.78502632700000008</v>
      </c>
      <c r="L653" s="348">
        <f>'цена(1,4 цк)'!E262</f>
        <v>0.76694603000000006</v>
      </c>
      <c r="M653" s="347">
        <f>'цена(1,4 цк)'!E293</f>
        <v>0.83970218399999996</v>
      </c>
      <c r="N653" s="313">
        <f>'цена(1,4 цк)'!E324</f>
        <v>0.83587104300000004</v>
      </c>
      <c r="O653" s="313">
        <f>'цена(1,4 цк)'!E355</f>
        <v>0.81355632700000002</v>
      </c>
      <c r="P653" s="358">
        <f>'цена(1,4 цк)'!E386</f>
        <v>0.79547603</v>
      </c>
      <c r="Q653" s="353">
        <f>'цена(1,4 цк)'!E417</f>
        <v>0.93497218400000004</v>
      </c>
      <c r="R653" s="354">
        <f>'цена(1,4 цк)'!E448</f>
        <v>0.93114104300000011</v>
      </c>
      <c r="S653" s="354">
        <f>'цена(1,4 цк)'!E479</f>
        <v>0.9088263270000001</v>
      </c>
      <c r="T653" s="355">
        <f>'цена(1,4 цк)'!E510</f>
        <v>0.89074603000000008</v>
      </c>
    </row>
    <row r="654" spans="3:20" x14ac:dyDescent="0.2">
      <c r="C654" s="538"/>
      <c r="D654" s="345">
        <v>1</v>
      </c>
      <c r="E654" s="349">
        <f>'цена(1,4 цк)'!F45</f>
        <v>0.74932033600000003</v>
      </c>
      <c r="F654" s="311">
        <f>'цена(1,4 цк)'!F76</f>
        <v>0.74568362199999993</v>
      </c>
      <c r="G654" s="311">
        <f>'цена(1,4 цк)'!F107</f>
        <v>0.72450135799999993</v>
      </c>
      <c r="H654" s="350">
        <f>'цена(1,4 цк)'!F138</f>
        <v>0.70733862000000003</v>
      </c>
      <c r="I654" s="349">
        <f>'цена(1,4 цк)'!F169</f>
        <v>0.77376033600000005</v>
      </c>
      <c r="J654" s="311">
        <f>'цена(1,4 цк)'!F200</f>
        <v>0.77012362199999995</v>
      </c>
      <c r="K654" s="311">
        <f>'цена(1,4 цк)'!F231</f>
        <v>0.74894135800000006</v>
      </c>
      <c r="L654" s="350">
        <f>'цена(1,4 цк)'!F262</f>
        <v>0.73177862000000005</v>
      </c>
      <c r="M654" s="349">
        <f>'цена(1,4 цк)'!F293</f>
        <v>0.80229033599999999</v>
      </c>
      <c r="N654" s="311">
        <f>'цена(1,4 цк)'!F324</f>
        <v>0.7986536219999999</v>
      </c>
      <c r="O654" s="311">
        <f>'цена(1,4 цк)'!F355</f>
        <v>0.777471358</v>
      </c>
      <c r="P654" s="356">
        <f>'цена(1,4 цк)'!F386</f>
        <v>0.76030861999999999</v>
      </c>
      <c r="Q654" s="349">
        <f>'цена(1,4 цк)'!F417</f>
        <v>0.89756033599999996</v>
      </c>
      <c r="R654" s="311">
        <f>'цена(1,4 цк)'!F448</f>
        <v>0.89392362199999986</v>
      </c>
      <c r="S654" s="311">
        <f>'цена(1,4 цк)'!F479</f>
        <v>0.87274135799999997</v>
      </c>
      <c r="T654" s="350">
        <f>'цена(1,4 цк)'!F510</f>
        <v>0.85557861999999996</v>
      </c>
    </row>
    <row r="655" spans="3:20" x14ac:dyDescent="0.2">
      <c r="C655" s="538"/>
      <c r="D655" s="345">
        <v>2</v>
      </c>
      <c r="E655" s="349">
        <f>'цена(1,4 цк)'!G45</f>
        <v>0.75024164800000004</v>
      </c>
      <c r="F655" s="311">
        <f>'цена(1,4 цк)'!G76</f>
        <v>0.74660014600000013</v>
      </c>
      <c r="G655" s="311">
        <f>'цена(1,4 цк)'!G107</f>
        <v>0.72538999400000015</v>
      </c>
      <c r="H655" s="350">
        <f>'цена(1,4 цк)'!G138</f>
        <v>0.70820466000000015</v>
      </c>
      <c r="I655" s="349">
        <f>'цена(1,4 цк)'!G169</f>
        <v>0.77468164799999994</v>
      </c>
      <c r="J655" s="311">
        <f>'цена(1,4 цк)'!G200</f>
        <v>0.77104014600000004</v>
      </c>
      <c r="K655" s="311">
        <f>'цена(1,4 цк)'!G231</f>
        <v>0.74982999400000006</v>
      </c>
      <c r="L655" s="350">
        <f>'цена(1,4 цк)'!G262</f>
        <v>0.73264466000000006</v>
      </c>
      <c r="M655" s="349">
        <f>'цена(1,4 цк)'!G293</f>
        <v>0.803211648</v>
      </c>
      <c r="N655" s="311">
        <f>'цена(1,4 цк)'!G324</f>
        <v>0.79957014599999998</v>
      </c>
      <c r="O655" s="311">
        <f>'цена(1,4 цк)'!G355</f>
        <v>0.778359994</v>
      </c>
      <c r="P655" s="356">
        <f>'цена(1,4 цк)'!G386</f>
        <v>0.76117466</v>
      </c>
      <c r="Q655" s="349">
        <f>'цена(1,4 цк)'!G417</f>
        <v>0.89848164800000008</v>
      </c>
      <c r="R655" s="311">
        <f>'цена(1,4 цк)'!G448</f>
        <v>0.89484014600000017</v>
      </c>
      <c r="S655" s="311">
        <f>'цена(1,4 цк)'!G479</f>
        <v>0.87362999400000008</v>
      </c>
      <c r="T655" s="350">
        <f>'цена(1,4 цк)'!G510</f>
        <v>0.85644466000000008</v>
      </c>
    </row>
    <row r="656" spans="3:20" x14ac:dyDescent="0.2">
      <c r="C656" s="538"/>
      <c r="D656" s="345">
        <v>3</v>
      </c>
      <c r="E656" s="349">
        <f>'цена(1,4 цк)'!H45</f>
        <v>0.813932824</v>
      </c>
      <c r="F656" s="311">
        <f>'цена(1,4 цк)'!H76</f>
        <v>0.80996032299999998</v>
      </c>
      <c r="G656" s="311">
        <f>'цена(1,4 цк)'!H107</f>
        <v>0.78682224700000003</v>
      </c>
      <c r="H656" s="350">
        <f>'цена(1,4 цк)'!H138</f>
        <v>0.76807482999999999</v>
      </c>
      <c r="I656" s="349">
        <f>'цена(1,4 цк)'!H169</f>
        <v>0.83837282399999991</v>
      </c>
      <c r="J656" s="311">
        <f>'цена(1,4 цк)'!H200</f>
        <v>0.834400323</v>
      </c>
      <c r="K656" s="311">
        <f>'цена(1,4 цк)'!H231</f>
        <v>0.81126224700000005</v>
      </c>
      <c r="L656" s="350">
        <f>'цена(1,4 цк)'!H262</f>
        <v>0.79251483</v>
      </c>
      <c r="M656" s="349">
        <f>'цена(1,4 цк)'!H293</f>
        <v>0.86690282399999985</v>
      </c>
      <c r="N656" s="311">
        <f>'цена(1,4 цк)'!H324</f>
        <v>0.86293032299999994</v>
      </c>
      <c r="O656" s="311">
        <f>'цена(1,4 цк)'!H355</f>
        <v>0.83979224699999999</v>
      </c>
      <c r="P656" s="356">
        <f>'цена(1,4 цк)'!H386</f>
        <v>0.82104482999999995</v>
      </c>
      <c r="Q656" s="349">
        <f>'цена(1,4 цк)'!H417</f>
        <v>0.96217282400000004</v>
      </c>
      <c r="R656" s="311">
        <f>'цена(1,4 цк)'!H448</f>
        <v>0.95820032300000002</v>
      </c>
      <c r="S656" s="311">
        <f>'цена(1,4 цк)'!H479</f>
        <v>0.93506224700000007</v>
      </c>
      <c r="T656" s="350">
        <f>'цена(1,4 цк)'!H510</f>
        <v>0.91631483000000002</v>
      </c>
    </row>
    <row r="657" spans="3:20" x14ac:dyDescent="0.2">
      <c r="C657" s="538"/>
      <c r="D657" s="345">
        <v>4</v>
      </c>
      <c r="E657" s="349">
        <f>'цена(1,4 цк)'!I45</f>
        <v>0.84349158400000013</v>
      </c>
      <c r="F657" s="311">
        <f>'цена(1,4 цк)'!I76</f>
        <v>0.83936546800000011</v>
      </c>
      <c r="G657" s="311">
        <f>'цена(1,4 цк)'!I107</f>
        <v>0.81533265200000005</v>
      </c>
      <c r="H657" s="350">
        <f>'цена(1,4 цк)'!I138</f>
        <v>0.79586028000000009</v>
      </c>
      <c r="I657" s="349">
        <f>'цена(1,4 цк)'!I169</f>
        <v>0.86793158400000003</v>
      </c>
      <c r="J657" s="311">
        <f>'цена(1,4 цк)'!I200</f>
        <v>0.86380546800000002</v>
      </c>
      <c r="K657" s="311">
        <f>'цена(1,4 цк)'!I231</f>
        <v>0.83977265199999995</v>
      </c>
      <c r="L657" s="350">
        <f>'цена(1,4 цк)'!I262</f>
        <v>0.82030027999999999</v>
      </c>
      <c r="M657" s="349">
        <f>'цена(1,4 цк)'!I293</f>
        <v>0.89646158399999998</v>
      </c>
      <c r="N657" s="311">
        <f>'цена(1,4 цк)'!I324</f>
        <v>0.89233546799999997</v>
      </c>
      <c r="O657" s="311">
        <f>'цена(1,4 цк)'!I355</f>
        <v>0.86830265200000001</v>
      </c>
      <c r="P657" s="356">
        <f>'цена(1,4 цк)'!I386</f>
        <v>0.84883028000000005</v>
      </c>
      <c r="Q657" s="349">
        <f>'цена(1,4 цк)'!I417</f>
        <v>0.99173158400000017</v>
      </c>
      <c r="R657" s="311">
        <f>'цена(1,4 цк)'!I448</f>
        <v>0.98760546800000004</v>
      </c>
      <c r="S657" s="311">
        <f>'цена(1,4 цк)'!I479</f>
        <v>0.96357265200000008</v>
      </c>
      <c r="T657" s="350">
        <f>'цена(1,4 цк)'!I510</f>
        <v>0.94410028000000012</v>
      </c>
    </row>
    <row r="658" spans="3:20" x14ac:dyDescent="0.2">
      <c r="C658" s="538"/>
      <c r="D658" s="345">
        <v>5</v>
      </c>
      <c r="E658" s="349">
        <f>'цена(1,4 цк)'!J45</f>
        <v>0.84171476799999989</v>
      </c>
      <c r="F658" s="311">
        <f>'цена(1,4 цк)'!J76</f>
        <v>0.83759788600000007</v>
      </c>
      <c r="G658" s="311">
        <f>'цена(1,4 цк)'!J107</f>
        <v>0.81361885399999989</v>
      </c>
      <c r="H658" s="350">
        <f>'цена(1,4 цк)'!J138</f>
        <v>0.79419005999999992</v>
      </c>
      <c r="I658" s="349">
        <f>'цена(1,4 цк)'!J169</f>
        <v>0.86615476800000002</v>
      </c>
      <c r="J658" s="311">
        <f>'цена(1,4 цк)'!J200</f>
        <v>0.86203788600000009</v>
      </c>
      <c r="K658" s="311">
        <f>'цена(1,4 цк)'!J231</f>
        <v>0.83805885400000002</v>
      </c>
      <c r="L658" s="350">
        <f>'цена(1,4 цк)'!J262</f>
        <v>0.81863005999999994</v>
      </c>
      <c r="M658" s="349">
        <f>'цена(1,4 цк)'!J293</f>
        <v>0.89468476799999996</v>
      </c>
      <c r="N658" s="311">
        <f>'цена(1,4 цк)'!J324</f>
        <v>0.89056788600000003</v>
      </c>
      <c r="O658" s="311">
        <f>'цена(1,4 цк)'!J355</f>
        <v>0.86658885399999996</v>
      </c>
      <c r="P658" s="356">
        <f>'цена(1,4 цк)'!J386</f>
        <v>0.84716005999999988</v>
      </c>
      <c r="Q658" s="349">
        <f>'цена(1,4 цк)'!J417</f>
        <v>0.98995476799999993</v>
      </c>
      <c r="R658" s="311">
        <f>'цена(1,4 цк)'!J448</f>
        <v>0.985837886</v>
      </c>
      <c r="S658" s="311">
        <f>'цена(1,4 цк)'!J479</f>
        <v>0.96185885399999993</v>
      </c>
      <c r="T658" s="350">
        <f>'цена(1,4 цк)'!J510</f>
        <v>0.94243005999999996</v>
      </c>
    </row>
    <row r="659" spans="3:20" x14ac:dyDescent="0.2">
      <c r="C659" s="538"/>
      <c r="D659" s="345">
        <v>6</v>
      </c>
      <c r="E659" s="349">
        <f>'цена(1,4 цк)'!K45</f>
        <v>0.84153928000000011</v>
      </c>
      <c r="F659" s="311">
        <f>'цена(1,4 цк)'!K76</f>
        <v>0.83742331000000014</v>
      </c>
      <c r="G659" s="311">
        <f>'цена(1,4 цк)'!K107</f>
        <v>0.81344959000000006</v>
      </c>
      <c r="H659" s="350">
        <f>'цена(1,4 цк)'!K138</f>
        <v>0.79402510000000004</v>
      </c>
      <c r="I659" s="349">
        <f>'цена(1,4 цк)'!K169</f>
        <v>0.86597928000000002</v>
      </c>
      <c r="J659" s="311">
        <f>'цена(1,4 цк)'!K200</f>
        <v>0.86186331000000005</v>
      </c>
      <c r="K659" s="311">
        <f>'цена(1,4 цк)'!K231</f>
        <v>0.83788958999999996</v>
      </c>
      <c r="L659" s="350">
        <f>'цена(1,4 цк)'!K262</f>
        <v>0.81846510000000006</v>
      </c>
      <c r="M659" s="349">
        <f>'цена(1,4 цк)'!K293</f>
        <v>0.89450927999999996</v>
      </c>
      <c r="N659" s="311">
        <f>'цена(1,4 цк)'!K324</f>
        <v>0.89039330999999999</v>
      </c>
      <c r="O659" s="311">
        <f>'цена(1,4 цк)'!K355</f>
        <v>0.86641959000000002</v>
      </c>
      <c r="P659" s="356">
        <f>'цена(1,4 цк)'!K386</f>
        <v>0.8469951</v>
      </c>
      <c r="Q659" s="349">
        <f>'цена(1,4 цк)'!K417</f>
        <v>0.98977928000000004</v>
      </c>
      <c r="R659" s="311">
        <f>'цена(1,4 цк)'!K448</f>
        <v>0.98566331000000018</v>
      </c>
      <c r="S659" s="311">
        <f>'цена(1,4 цк)'!K479</f>
        <v>0.96168959000000009</v>
      </c>
      <c r="T659" s="350">
        <f>'цена(1,4 цк)'!K510</f>
        <v>0.94226510000000008</v>
      </c>
    </row>
    <row r="660" spans="3:20" x14ac:dyDescent="0.2">
      <c r="C660" s="538"/>
      <c r="D660" s="345">
        <v>7</v>
      </c>
      <c r="E660" s="349">
        <f>'цена(1,4 цк)'!L45</f>
        <v>0.82517502399999998</v>
      </c>
      <c r="F660" s="311">
        <f>'цена(1,4 цк)'!L76</f>
        <v>0.82114409799999999</v>
      </c>
      <c r="G660" s="311">
        <f>'цена(1,4 цк)'!L107</f>
        <v>0.79766572200000008</v>
      </c>
      <c r="H660" s="350">
        <f>'цена(1,4 цк)'!L138</f>
        <v>0.77864258000000008</v>
      </c>
      <c r="I660" s="349">
        <f>'цена(1,4 цк)'!L169</f>
        <v>0.849615024</v>
      </c>
      <c r="J660" s="311">
        <f>'цена(1,4 цк)'!L200</f>
        <v>0.8455840979999999</v>
      </c>
      <c r="K660" s="311">
        <f>'цена(1,4 цк)'!L231</f>
        <v>0.82210572199999998</v>
      </c>
      <c r="L660" s="350">
        <f>'цена(1,4 цк)'!L262</f>
        <v>0.80308257999999999</v>
      </c>
      <c r="M660" s="349">
        <f>'цена(1,4 цк)'!L293</f>
        <v>0.87814502399999994</v>
      </c>
      <c r="N660" s="311">
        <f>'цена(1,4 цк)'!L324</f>
        <v>0.87411409799999995</v>
      </c>
      <c r="O660" s="311">
        <f>'цена(1,4 цк)'!L355</f>
        <v>0.85063572200000004</v>
      </c>
      <c r="P660" s="356">
        <f>'цена(1,4 цк)'!L386</f>
        <v>0.83161257999999993</v>
      </c>
      <c r="Q660" s="349">
        <f>'цена(1,4 цк)'!L417</f>
        <v>0.97341502400000002</v>
      </c>
      <c r="R660" s="311">
        <f>'цена(1,4 цк)'!L448</f>
        <v>0.96938409800000003</v>
      </c>
      <c r="S660" s="311">
        <f>'цена(1,4 цк)'!L479</f>
        <v>0.94590572200000012</v>
      </c>
      <c r="T660" s="350">
        <f>'цена(1,4 цк)'!L510</f>
        <v>0.92688258000000012</v>
      </c>
    </row>
    <row r="661" spans="3:20" x14ac:dyDescent="0.2">
      <c r="C661" s="538"/>
      <c r="D661" s="345">
        <v>8</v>
      </c>
      <c r="E661" s="349">
        <f>'цена(1,4 цк)'!M45</f>
        <v>0.84133088800000011</v>
      </c>
      <c r="F661" s="311">
        <f>'цена(1,4 цк)'!M76</f>
        <v>0.83721600100000004</v>
      </c>
      <c r="G661" s="311">
        <f>'цена(1,4 цк)'!M107</f>
        <v>0.81324858900000008</v>
      </c>
      <c r="H661" s="350">
        <f>'цена(1,4 цк)'!M138</f>
        <v>0.79382921000000006</v>
      </c>
      <c r="I661" s="349">
        <f>'цена(1,4 цк)'!M169</f>
        <v>0.86577088800000002</v>
      </c>
      <c r="J661" s="311">
        <f>'цена(1,4 цк)'!M200</f>
        <v>0.86165600099999995</v>
      </c>
      <c r="K661" s="311">
        <f>'цена(1,4 цк)'!M231</f>
        <v>0.83768858899999998</v>
      </c>
      <c r="L661" s="350">
        <f>'цена(1,4 цк)'!M262</f>
        <v>0.81826920999999997</v>
      </c>
      <c r="M661" s="349">
        <f>'цена(1,4 цк)'!M293</f>
        <v>0.89430088799999996</v>
      </c>
      <c r="N661" s="311">
        <f>'цена(1,4 цк)'!M324</f>
        <v>0.89018600099999989</v>
      </c>
      <c r="O661" s="311">
        <f>'цена(1,4 цк)'!M355</f>
        <v>0.86621858899999993</v>
      </c>
      <c r="P661" s="356">
        <f>'цена(1,4 цк)'!M386</f>
        <v>0.84679920999999991</v>
      </c>
      <c r="Q661" s="349">
        <f>'цена(1,4 цк)'!M417</f>
        <v>0.98957088800000004</v>
      </c>
      <c r="R661" s="311">
        <f>'цена(1,4 цк)'!M448</f>
        <v>0.98545600099999997</v>
      </c>
      <c r="S661" s="311">
        <f>'цена(1,4 цк)'!M479</f>
        <v>0.961488589</v>
      </c>
      <c r="T661" s="350">
        <f>'цена(1,4 цк)'!M510</f>
        <v>0.9420692100000001</v>
      </c>
    </row>
    <row r="662" spans="3:20" x14ac:dyDescent="0.2">
      <c r="C662" s="538"/>
      <c r="D662" s="345">
        <v>9</v>
      </c>
      <c r="E662" s="349">
        <f>'цена(1,4 цк)'!N45</f>
        <v>1.3881734320000001</v>
      </c>
      <c r="F662" s="311">
        <f>'цена(1,4 цк)'!N76</f>
        <v>1.381216639</v>
      </c>
      <c r="G662" s="311">
        <f>'цена(1,4 цк)'!N107</f>
        <v>1.3406963709999999</v>
      </c>
      <c r="H662" s="350">
        <f>'цена(1,4 цк)'!N138</f>
        <v>1.30786519</v>
      </c>
      <c r="I662" s="349">
        <f>'цена(1,4 цк)'!N169</f>
        <v>1.4126134320000001</v>
      </c>
      <c r="J662" s="311">
        <f>'цена(1,4 цк)'!N200</f>
        <v>1.405656639</v>
      </c>
      <c r="K662" s="311">
        <f>'цена(1,4 цк)'!N231</f>
        <v>1.365136371</v>
      </c>
      <c r="L662" s="350">
        <f>'цена(1,4 цк)'!N262</f>
        <v>1.33230519</v>
      </c>
      <c r="M662" s="349">
        <f>'цена(1,4 цк)'!N293</f>
        <v>1.4411434320000001</v>
      </c>
      <c r="N662" s="311">
        <f>'цена(1,4 цк)'!N324</f>
        <v>1.434186639</v>
      </c>
      <c r="O662" s="311">
        <f>'цена(1,4 цк)'!N355</f>
        <v>1.3936663710000001</v>
      </c>
      <c r="P662" s="356">
        <f>'цена(1,4 цк)'!N386</f>
        <v>1.36083519</v>
      </c>
      <c r="Q662" s="349">
        <f>'цена(1,4 цк)'!N417</f>
        <v>1.536413432</v>
      </c>
      <c r="R662" s="311">
        <f>'цена(1,4 цк)'!N448</f>
        <v>1.529456639</v>
      </c>
      <c r="S662" s="311">
        <f>'цена(1,4 цк)'!N479</f>
        <v>1.4889363710000001</v>
      </c>
      <c r="T662" s="350">
        <f>'цена(1,4 цк)'!N510</f>
        <v>1.4561051899999999</v>
      </c>
    </row>
    <row r="663" spans="3:20" x14ac:dyDescent="0.2">
      <c r="C663" s="538"/>
      <c r="D663" s="345">
        <v>10</v>
      </c>
      <c r="E663" s="349">
        <f>'цена(1,4 цк)'!O45</f>
        <v>0.82833380799999989</v>
      </c>
      <c r="F663" s="311">
        <f>'цена(1,4 цк)'!O76</f>
        <v>0.82428646599999988</v>
      </c>
      <c r="G663" s="311">
        <f>'цена(1,4 цк)'!O107</f>
        <v>0.8007124739999999</v>
      </c>
      <c r="H663" s="350">
        <f>'цена(1,4 цк)'!O138</f>
        <v>0.78161185999999983</v>
      </c>
      <c r="I663" s="349">
        <f>'цена(1,4 цк)'!O169</f>
        <v>0.85277380799999991</v>
      </c>
      <c r="J663" s="311">
        <f>'цена(1,4 цк)'!O200</f>
        <v>0.84872646600000001</v>
      </c>
      <c r="K663" s="311">
        <f>'цена(1,4 цк)'!O231</f>
        <v>0.82515247400000002</v>
      </c>
      <c r="L663" s="350">
        <f>'цена(1,4 цк)'!O262</f>
        <v>0.80605185999999995</v>
      </c>
      <c r="M663" s="349">
        <f>'цена(1,4 цк)'!O293</f>
        <v>0.88130380799999986</v>
      </c>
      <c r="N663" s="311">
        <f>'цена(1,4 цк)'!O324</f>
        <v>0.87725646599999996</v>
      </c>
      <c r="O663" s="311">
        <f>'цена(1,4 цк)'!O355</f>
        <v>0.85368247399999997</v>
      </c>
      <c r="P663" s="356">
        <f>'цена(1,4 цк)'!O386</f>
        <v>0.8345818599999999</v>
      </c>
      <c r="Q663" s="349">
        <f>'цена(1,4 цк)'!O417</f>
        <v>0.97657380799999982</v>
      </c>
      <c r="R663" s="311">
        <f>'цена(1,4 цк)'!O448</f>
        <v>0.97252646599999992</v>
      </c>
      <c r="S663" s="311">
        <f>'цена(1,4 цк)'!O479</f>
        <v>0.94895247399999993</v>
      </c>
      <c r="T663" s="350">
        <f>'цена(1,4 цк)'!O510</f>
        <v>0.92985185999999986</v>
      </c>
    </row>
    <row r="664" spans="3:20" x14ac:dyDescent="0.2">
      <c r="C664" s="538"/>
      <c r="D664" s="345">
        <v>11</v>
      </c>
      <c r="E664" s="349">
        <f>'цена(1,4 цк)'!P45</f>
        <v>0.81533672800000001</v>
      </c>
      <c r="F664" s="311">
        <f>'цена(1,4 цк)'!P76</f>
        <v>0.81135693100000006</v>
      </c>
      <c r="G664" s="311">
        <f>'цена(1,4 цк)'!P107</f>
        <v>0.78817635900000005</v>
      </c>
      <c r="H664" s="350">
        <f>'цена(1,4 цк)'!P138</f>
        <v>0.76939450999999992</v>
      </c>
      <c r="I664" s="349">
        <f>'цена(1,4 цк)'!P169</f>
        <v>0.83977672800000003</v>
      </c>
      <c r="J664" s="311">
        <f>'цена(1,4 цк)'!P200</f>
        <v>0.83579693100000008</v>
      </c>
      <c r="K664" s="311">
        <f>'цена(1,4 цк)'!P231</f>
        <v>0.81261635900000007</v>
      </c>
      <c r="L664" s="350">
        <f>'цена(1,4 цк)'!P262</f>
        <v>0.79383451000000005</v>
      </c>
      <c r="M664" s="349">
        <f>'цена(1,4 цк)'!P293</f>
        <v>0.86830672799999997</v>
      </c>
      <c r="N664" s="311">
        <f>'цена(1,4 цк)'!P324</f>
        <v>0.86432693100000002</v>
      </c>
      <c r="O664" s="311">
        <f>'цена(1,4 цк)'!P355</f>
        <v>0.84114635900000012</v>
      </c>
      <c r="P664" s="356">
        <f>'цена(1,4 цк)'!P386</f>
        <v>0.82236450999999999</v>
      </c>
      <c r="Q664" s="349">
        <f>'цена(1,4 цк)'!P417</f>
        <v>0.96357672800000005</v>
      </c>
      <c r="R664" s="311">
        <f>'цена(1,4 цк)'!P448</f>
        <v>0.95959693099999999</v>
      </c>
      <c r="S664" s="311">
        <f>'цена(1,4 цк)'!P479</f>
        <v>0.93641635900000009</v>
      </c>
      <c r="T664" s="350">
        <f>'цена(1,4 цк)'!P510</f>
        <v>0.91763450999999996</v>
      </c>
    </row>
    <row r="665" spans="3:20" x14ac:dyDescent="0.2">
      <c r="C665" s="538"/>
      <c r="D665" s="345">
        <v>12</v>
      </c>
      <c r="E665" s="349">
        <f>'цена(1,4 цк)'!Q45</f>
        <v>0.82791702400000011</v>
      </c>
      <c r="F665" s="311">
        <f>'цена(1,4 цк)'!Q76</f>
        <v>0.82387184800000002</v>
      </c>
      <c r="G665" s="311">
        <f>'цена(1,4 цк)'!Q107</f>
        <v>0.80031047200000005</v>
      </c>
      <c r="H665" s="350">
        <f>'цена(1,4 цк)'!Q138</f>
        <v>0.78122008000000009</v>
      </c>
      <c r="I665" s="349">
        <f>'цена(1,4 цк)'!Q169</f>
        <v>0.85235702399999991</v>
      </c>
      <c r="J665" s="311">
        <f>'цена(1,4 цк)'!Q200</f>
        <v>0.84831184799999992</v>
      </c>
      <c r="K665" s="311">
        <f>'цена(1,4 цк)'!Q231</f>
        <v>0.82475047199999996</v>
      </c>
      <c r="L665" s="350">
        <f>'цена(1,4 цк)'!Q262</f>
        <v>0.80566008</v>
      </c>
      <c r="M665" s="349">
        <f>'цена(1,4 цк)'!Q293</f>
        <v>0.88088702399999985</v>
      </c>
      <c r="N665" s="311">
        <f>'цена(1,4 цк)'!Q324</f>
        <v>0.87684184799999987</v>
      </c>
      <c r="O665" s="311">
        <f>'цена(1,4 цк)'!Q355</f>
        <v>0.8532804719999999</v>
      </c>
      <c r="P665" s="356">
        <f>'цена(1,4 цк)'!Q386</f>
        <v>0.83419007999999994</v>
      </c>
      <c r="Q665" s="349">
        <f>'цена(1,4 цк)'!Q417</f>
        <v>0.97615702400000004</v>
      </c>
      <c r="R665" s="311">
        <f>'цена(1,4 цк)'!Q448</f>
        <v>0.97211184800000006</v>
      </c>
      <c r="S665" s="311">
        <f>'цена(1,4 цк)'!Q479</f>
        <v>0.94855047199999998</v>
      </c>
      <c r="T665" s="350">
        <f>'цена(1,4 цк)'!Q510</f>
        <v>0.92946008000000002</v>
      </c>
    </row>
    <row r="666" spans="3:20" x14ac:dyDescent="0.2">
      <c r="C666" s="538"/>
      <c r="D666" s="345">
        <v>13</v>
      </c>
      <c r="E666" s="349">
        <f>'цена(1,4 цк)'!R45</f>
        <v>0.80961143199999996</v>
      </c>
      <c r="F666" s="311">
        <f>'цена(1,4 цк)'!R76</f>
        <v>0.80566138899999995</v>
      </c>
      <c r="G666" s="311">
        <f>'цена(1,4 цк)'!R107</f>
        <v>0.78265412099999998</v>
      </c>
      <c r="H666" s="350">
        <f>'цена(1,4 цк)'!R138</f>
        <v>0.76401269000000005</v>
      </c>
      <c r="I666" s="349">
        <f>'цена(1,4 цк)'!R169</f>
        <v>0.83405143199999998</v>
      </c>
      <c r="J666" s="311">
        <f>'цена(1,4 цк)'!R200</f>
        <v>0.83010138900000008</v>
      </c>
      <c r="K666" s="311">
        <f>'цена(1,4 цк)'!R231</f>
        <v>0.80709412100000011</v>
      </c>
      <c r="L666" s="350">
        <f>'цена(1,4 цк)'!R262</f>
        <v>0.78845269000000007</v>
      </c>
      <c r="M666" s="349">
        <f>'цена(1,4 цк)'!R293</f>
        <v>0.86258143199999993</v>
      </c>
      <c r="N666" s="311">
        <f>'цена(1,4 цк)'!R324</f>
        <v>0.85863138900000002</v>
      </c>
      <c r="O666" s="311">
        <f>'цена(1,4 цк)'!R355</f>
        <v>0.83562412100000005</v>
      </c>
      <c r="P666" s="356">
        <f>'цена(1,4 цк)'!R386</f>
        <v>0.81698269000000001</v>
      </c>
      <c r="Q666" s="349">
        <f>'цена(1,4 цк)'!R417</f>
        <v>0.95785143199999989</v>
      </c>
      <c r="R666" s="311">
        <f>'цена(1,4 цк)'!R448</f>
        <v>0.95390138899999999</v>
      </c>
      <c r="S666" s="311">
        <f>'цена(1,4 цк)'!R479</f>
        <v>0.93089412100000002</v>
      </c>
      <c r="T666" s="350">
        <f>'цена(1,4 цк)'!R510</f>
        <v>0.91225268999999998</v>
      </c>
    </row>
    <row r="667" spans="3:20" x14ac:dyDescent="0.2">
      <c r="C667" s="538"/>
      <c r="D667" s="345">
        <v>14</v>
      </c>
      <c r="E667" s="349">
        <f>'цена(1,4 цк)'!S45</f>
        <v>0.80862431200000018</v>
      </c>
      <c r="F667" s="311">
        <f>'цена(1,4 цк)'!S76</f>
        <v>0.80467939900000007</v>
      </c>
      <c r="G667" s="311">
        <f>'цена(1,4 цк)'!S107</f>
        <v>0.78170201100000003</v>
      </c>
      <c r="H667" s="350">
        <f>'цена(1,4 цк)'!S138</f>
        <v>0.76308479000000007</v>
      </c>
      <c r="I667" s="349">
        <f>'цена(1,4 цк)'!S169</f>
        <v>0.83306431200000008</v>
      </c>
      <c r="J667" s="311">
        <f>'цена(1,4 цк)'!S200</f>
        <v>0.82911939900000009</v>
      </c>
      <c r="K667" s="311">
        <f>'цена(1,4 цк)'!S231</f>
        <v>0.80614201100000005</v>
      </c>
      <c r="L667" s="350">
        <f>'цена(1,4 цк)'!S262</f>
        <v>0.78752479000000009</v>
      </c>
      <c r="M667" s="349">
        <f>'цена(1,4 цк)'!S293</f>
        <v>0.86159431200000003</v>
      </c>
      <c r="N667" s="311">
        <f>'цена(1,4 цк)'!S324</f>
        <v>0.85764939900000003</v>
      </c>
      <c r="O667" s="311">
        <f>'цена(1,4 цк)'!S355</f>
        <v>0.83467201099999999</v>
      </c>
      <c r="P667" s="356">
        <f>'цена(1,4 цк)'!S386</f>
        <v>0.81605479000000003</v>
      </c>
      <c r="Q667" s="349">
        <f>'цена(1,4 цк)'!S417</f>
        <v>0.95686431200000011</v>
      </c>
      <c r="R667" s="311">
        <f>'цена(1,4 цк)'!S448</f>
        <v>0.95291939900000011</v>
      </c>
      <c r="S667" s="311">
        <f>'цена(1,4 цк)'!S479</f>
        <v>0.92994201100000007</v>
      </c>
      <c r="T667" s="350">
        <f>'цена(1,4 цк)'!S510</f>
        <v>0.91132479000000011</v>
      </c>
    </row>
    <row r="668" spans="3:20" x14ac:dyDescent="0.2">
      <c r="C668" s="538"/>
      <c r="D668" s="345">
        <v>15</v>
      </c>
      <c r="E668" s="349">
        <f>'цена(1,4 цк)'!T45</f>
        <v>0.82949641600000001</v>
      </c>
      <c r="F668" s="311">
        <f>'цена(1,4 цк)'!T76</f>
        <v>0.82544303200000013</v>
      </c>
      <c r="G668" s="311">
        <f>'цена(1,4 цк)'!T107</f>
        <v>0.80183384800000013</v>
      </c>
      <c r="H668" s="350">
        <f>'цена(1,4 цк)'!T138</f>
        <v>0.78270472000000002</v>
      </c>
      <c r="I668" s="349">
        <f>'цена(1,4 цк)'!T169</f>
        <v>0.85393641600000003</v>
      </c>
      <c r="J668" s="311">
        <f>'цена(1,4 цк)'!T200</f>
        <v>0.84988303200000004</v>
      </c>
      <c r="K668" s="311">
        <f>'цена(1,4 цк)'!T231</f>
        <v>0.82627384800000003</v>
      </c>
      <c r="L668" s="350">
        <f>'цена(1,4 цк)'!T262</f>
        <v>0.80714472000000004</v>
      </c>
      <c r="M668" s="349">
        <f>'цена(1,4 цк)'!T293</f>
        <v>0.88246641599999998</v>
      </c>
      <c r="N668" s="311">
        <f>'цена(1,4 цк)'!T324</f>
        <v>0.87841303200000009</v>
      </c>
      <c r="O668" s="311">
        <f>'цена(1,4 цк)'!T355</f>
        <v>0.85480384799999998</v>
      </c>
      <c r="P668" s="356">
        <f>'цена(1,4 цк)'!T386</f>
        <v>0.83567471999999998</v>
      </c>
      <c r="Q668" s="349">
        <f>'цена(1,4 цк)'!T417</f>
        <v>0.97773641600000005</v>
      </c>
      <c r="R668" s="311">
        <f>'цена(1,4 цк)'!T448</f>
        <v>0.97368303200000017</v>
      </c>
      <c r="S668" s="311">
        <f>'цена(1,4 цк)'!T479</f>
        <v>0.95007384800000017</v>
      </c>
      <c r="T668" s="350">
        <f>'цена(1,4 цк)'!T510</f>
        <v>0.93094472000000006</v>
      </c>
    </row>
    <row r="669" spans="3:20" x14ac:dyDescent="0.2">
      <c r="C669" s="538"/>
      <c r="D669" s="345">
        <v>16</v>
      </c>
      <c r="E669" s="349">
        <f>'цена(1,4 цк)'!U45</f>
        <v>0.83815016799999986</v>
      </c>
      <c r="F669" s="311">
        <f>'цена(1,4 цк)'!U76</f>
        <v>0.83405181099999992</v>
      </c>
      <c r="G669" s="311">
        <f>'цена(1,4 цк)'!U107</f>
        <v>0.8101806789999999</v>
      </c>
      <c r="H669" s="350">
        <f>'цена(1,4 цк)'!U138</f>
        <v>0.79083930999999996</v>
      </c>
      <c r="I669" s="349">
        <f>'цена(1,4 цк)'!U169</f>
        <v>0.86259016799999999</v>
      </c>
      <c r="J669" s="311">
        <f>'цена(1,4 цк)'!U200</f>
        <v>0.85849181099999994</v>
      </c>
      <c r="K669" s="311">
        <f>'цена(1,4 цк)'!U231</f>
        <v>0.83462067900000003</v>
      </c>
      <c r="L669" s="350">
        <f>'цена(1,4 цк)'!U262</f>
        <v>0.81527930999999998</v>
      </c>
      <c r="M669" s="349">
        <f>'цена(1,4 цк)'!U293</f>
        <v>0.89112016799999993</v>
      </c>
      <c r="N669" s="311">
        <f>'цена(1,4 цк)'!U324</f>
        <v>0.88702181099999999</v>
      </c>
      <c r="O669" s="311">
        <f>'цена(1,4 цк)'!U355</f>
        <v>0.86315067899999998</v>
      </c>
      <c r="P669" s="356">
        <f>'цена(1,4 цк)'!U386</f>
        <v>0.84380931000000003</v>
      </c>
      <c r="Q669" s="349">
        <f>'цена(1,4 цк)'!U417</f>
        <v>0.9863901679999999</v>
      </c>
      <c r="R669" s="311">
        <f>'цена(1,4 цк)'!U448</f>
        <v>0.98229181099999996</v>
      </c>
      <c r="S669" s="311">
        <f>'цена(1,4 цк)'!U479</f>
        <v>0.95842067899999994</v>
      </c>
      <c r="T669" s="350">
        <f>'цена(1,4 цк)'!U510</f>
        <v>0.93907931</v>
      </c>
    </row>
    <row r="670" spans="3:20" x14ac:dyDescent="0.2">
      <c r="C670" s="538"/>
      <c r="D670" s="345">
        <v>17</v>
      </c>
      <c r="E670" s="349">
        <f>'цена(1,4 цк)'!V45</f>
        <v>0.83192034400000014</v>
      </c>
      <c r="F670" s="311">
        <f>'цена(1,4 цк)'!V76</f>
        <v>0.82785436300000015</v>
      </c>
      <c r="G670" s="311">
        <f>'цена(1,4 цк)'!V107</f>
        <v>0.80417180700000013</v>
      </c>
      <c r="H670" s="350">
        <f>'цена(1,4 цк)'!V138</f>
        <v>0.78498323000000014</v>
      </c>
      <c r="I670" s="349">
        <f>'цена(1,4 цк)'!V169</f>
        <v>0.85636034400000005</v>
      </c>
      <c r="J670" s="311">
        <f>'цена(1,4 цк)'!V200</f>
        <v>0.85229436300000005</v>
      </c>
      <c r="K670" s="311">
        <f>'цена(1,4 цк)'!V231</f>
        <v>0.82861180700000014</v>
      </c>
      <c r="L670" s="350">
        <f>'цена(1,4 цк)'!V262</f>
        <v>0.80942323000000005</v>
      </c>
      <c r="M670" s="349">
        <f>'цена(1,4 цк)'!V293</f>
        <v>0.884890344</v>
      </c>
      <c r="N670" s="311">
        <f>'цена(1,4 цк)'!V324</f>
        <v>0.88082436300000011</v>
      </c>
      <c r="O670" s="311">
        <f>'цена(1,4 цк)'!V355</f>
        <v>0.85714180700000009</v>
      </c>
      <c r="P670" s="356">
        <f>'цена(1,4 цк)'!V386</f>
        <v>0.8379532300000001</v>
      </c>
      <c r="Q670" s="349">
        <f>'цена(1,4 цк)'!V417</f>
        <v>0.98016034400000007</v>
      </c>
      <c r="R670" s="311">
        <f>'цена(1,4 цк)'!V448</f>
        <v>0.97609436300000019</v>
      </c>
      <c r="S670" s="311">
        <f>'цена(1,4 цк)'!V479</f>
        <v>0.95241180700000017</v>
      </c>
      <c r="T670" s="350">
        <f>'цена(1,4 цк)'!V510</f>
        <v>0.93322323000000018</v>
      </c>
    </row>
    <row r="671" spans="3:20" x14ac:dyDescent="0.2">
      <c r="C671" s="538"/>
      <c r="D671" s="345">
        <v>18</v>
      </c>
      <c r="E671" s="349">
        <f>'цена(1,4 цк)'!W45</f>
        <v>0.81323087199999988</v>
      </c>
      <c r="F671" s="311">
        <f>'цена(1,4 цк)'!W76</f>
        <v>0.80926201899999994</v>
      </c>
      <c r="G671" s="311">
        <f>'цена(1,4 цк)'!W107</f>
        <v>0.78614519099999991</v>
      </c>
      <c r="H671" s="350">
        <f>'цена(1,4 цк)'!W138</f>
        <v>0.76741498999999991</v>
      </c>
      <c r="I671" s="349">
        <f>'цена(1,4 цк)'!W169</f>
        <v>0.8376708719999999</v>
      </c>
      <c r="J671" s="311">
        <f>'цена(1,4 цк)'!W200</f>
        <v>0.83370201899999996</v>
      </c>
      <c r="K671" s="311">
        <f>'цена(1,4 цк)'!W231</f>
        <v>0.81058519100000004</v>
      </c>
      <c r="L671" s="350">
        <f>'цена(1,4 цк)'!W262</f>
        <v>0.79185498999999993</v>
      </c>
      <c r="M671" s="349">
        <f>'цена(1,4 цк)'!W293</f>
        <v>0.86620087199999984</v>
      </c>
      <c r="N671" s="311">
        <f>'цена(1,4 цк)'!W324</f>
        <v>0.86223201899999991</v>
      </c>
      <c r="O671" s="311">
        <f>'цена(1,4 цк)'!W355</f>
        <v>0.83911519099999998</v>
      </c>
      <c r="P671" s="356">
        <f>'цена(1,4 цк)'!W386</f>
        <v>0.82038498999999987</v>
      </c>
      <c r="Q671" s="349">
        <f>'цена(1,4 цк)'!W417</f>
        <v>0.96147087199999992</v>
      </c>
      <c r="R671" s="311">
        <f>'цена(1,4 цк)'!W448</f>
        <v>0.95750201899999987</v>
      </c>
      <c r="S671" s="311">
        <f>'цена(1,4 цк)'!W479</f>
        <v>0.93438519099999995</v>
      </c>
      <c r="T671" s="350">
        <f>'цена(1,4 цк)'!W510</f>
        <v>0.91565498999999984</v>
      </c>
    </row>
    <row r="672" spans="3:20" x14ac:dyDescent="0.2">
      <c r="C672" s="538"/>
      <c r="D672" s="345">
        <v>19</v>
      </c>
      <c r="E672" s="349">
        <f>'цена(1,4 цк)'!X45</f>
        <v>0.78866255200000002</v>
      </c>
      <c r="F672" s="311">
        <f>'цена(1,4 цк)'!X76</f>
        <v>0.78482137900000004</v>
      </c>
      <c r="G672" s="311">
        <f>'цена(1,4 цк)'!X107</f>
        <v>0.76244823100000003</v>
      </c>
      <c r="H672" s="350">
        <f>'цена(1,4 цк)'!X138</f>
        <v>0.74432059000000006</v>
      </c>
      <c r="I672" s="349">
        <f>'цена(1,4 цк)'!X169</f>
        <v>0.81310255200000003</v>
      </c>
      <c r="J672" s="311">
        <f>'цена(1,4 цк)'!X200</f>
        <v>0.80926137900000006</v>
      </c>
      <c r="K672" s="311">
        <f>'цена(1,4 цк)'!X231</f>
        <v>0.78688823100000005</v>
      </c>
      <c r="L672" s="350">
        <f>'цена(1,4 цк)'!X262</f>
        <v>0.76876058999999997</v>
      </c>
      <c r="M672" s="349">
        <f>'цена(1,4 цк)'!X293</f>
        <v>0.84163255199999998</v>
      </c>
      <c r="N672" s="311">
        <f>'цена(1,4 цк)'!X324</f>
        <v>0.837791379</v>
      </c>
      <c r="O672" s="311">
        <f>'цена(1,4 цк)'!X355</f>
        <v>0.81541823099999999</v>
      </c>
      <c r="P672" s="356">
        <f>'цена(1,4 цк)'!X386</f>
        <v>0.79729058999999991</v>
      </c>
      <c r="Q672" s="349">
        <f>'цена(1,4 цк)'!X417</f>
        <v>0.93690255200000006</v>
      </c>
      <c r="R672" s="311">
        <f>'цена(1,4 цк)'!X448</f>
        <v>0.93306137900000008</v>
      </c>
      <c r="S672" s="311">
        <f>'цена(1,4 цк)'!X479</f>
        <v>0.91068823100000007</v>
      </c>
      <c r="T672" s="350">
        <f>'цена(1,4 цк)'!X510</f>
        <v>0.8925605900000001</v>
      </c>
    </row>
    <row r="673" spans="3:20" x14ac:dyDescent="0.2">
      <c r="C673" s="538"/>
      <c r="D673" s="345">
        <v>20</v>
      </c>
      <c r="E673" s="349">
        <f>'цена(1,4 цк)'!Y45</f>
        <v>0.78968257600000014</v>
      </c>
      <c r="F673" s="311">
        <f>'цена(1,4 цк)'!Y76</f>
        <v>0.78583610200000009</v>
      </c>
      <c r="G673" s="311">
        <f>'цена(1,4 цк)'!Y107</f>
        <v>0.76343207800000012</v>
      </c>
      <c r="H673" s="350">
        <f>'цена(1,4 цк)'!Y138</f>
        <v>0.74527942000000003</v>
      </c>
      <c r="I673" s="349">
        <f>'цена(1,4 цк)'!Y169</f>
        <v>0.81412257600000004</v>
      </c>
      <c r="J673" s="311">
        <f>'цена(1,4 цк)'!Y200</f>
        <v>0.810276102</v>
      </c>
      <c r="K673" s="311">
        <f>'цена(1,4 цк)'!Y231</f>
        <v>0.78787207800000014</v>
      </c>
      <c r="L673" s="350">
        <f>'цена(1,4 цк)'!Y262</f>
        <v>0.76971942000000015</v>
      </c>
      <c r="M673" s="349">
        <f>'цена(1,4 цк)'!Y293</f>
        <v>0.8426525760000001</v>
      </c>
      <c r="N673" s="311">
        <f>'цена(1,4 цк)'!Y324</f>
        <v>0.83880610200000005</v>
      </c>
      <c r="O673" s="311">
        <f>'цена(1,4 цк)'!Y355</f>
        <v>0.81640207800000009</v>
      </c>
      <c r="P673" s="356">
        <f>'цена(1,4 цк)'!Y386</f>
        <v>0.7982494200000001</v>
      </c>
      <c r="Q673" s="349">
        <f>'цена(1,4 цк)'!Y417</f>
        <v>0.93792257600000017</v>
      </c>
      <c r="R673" s="311">
        <f>'цена(1,4 цк)'!Y448</f>
        <v>0.93407610200000013</v>
      </c>
      <c r="S673" s="311">
        <f>'цена(1,4 цк)'!Y479</f>
        <v>0.91167207800000016</v>
      </c>
      <c r="T673" s="350">
        <f>'цена(1,4 цк)'!Y510</f>
        <v>0.89351942000000006</v>
      </c>
    </row>
    <row r="674" spans="3:20" x14ac:dyDescent="0.2">
      <c r="C674" s="538"/>
      <c r="D674" s="345">
        <v>21</v>
      </c>
      <c r="E674" s="349">
        <f>'цена(1,4 цк)'!Z45</f>
        <v>0.79283039200000005</v>
      </c>
      <c r="F674" s="311">
        <f>'цена(1,4 цк)'!Z76</f>
        <v>0.78896755900000004</v>
      </c>
      <c r="G674" s="311">
        <f>'цена(1,4 цк)'!Z107</f>
        <v>0.76646825100000004</v>
      </c>
      <c r="H674" s="350">
        <f>'цена(1,4 цк)'!Z138</f>
        <v>0.74823839000000003</v>
      </c>
      <c r="I674" s="349">
        <f>'цена(1,4 цк)'!Z169</f>
        <v>0.81727039200000018</v>
      </c>
      <c r="J674" s="311">
        <f>'цена(1,4 цк)'!Z200</f>
        <v>0.81340755900000006</v>
      </c>
      <c r="K674" s="311">
        <f>'цена(1,4 цк)'!Z231</f>
        <v>0.79090825100000006</v>
      </c>
      <c r="L674" s="350">
        <f>'цена(1,4 цк)'!Z262</f>
        <v>0.77267839000000005</v>
      </c>
      <c r="M674" s="349">
        <f>'цена(1,4 цк)'!Z293</f>
        <v>0.84580039200000012</v>
      </c>
      <c r="N674" s="311">
        <f>'цена(1,4 цк)'!Z324</f>
        <v>0.84193755900000011</v>
      </c>
      <c r="O674" s="311">
        <f>'цена(1,4 цк)'!Z355</f>
        <v>0.81943825100000001</v>
      </c>
      <c r="P674" s="356">
        <f>'цена(1,4 цк)'!Z386</f>
        <v>0.80120838999999999</v>
      </c>
      <c r="Q674" s="349">
        <f>'цена(1,4 цк)'!Z417</f>
        <v>0.94107039200000009</v>
      </c>
      <c r="R674" s="311">
        <f>'цена(1,4 цк)'!Z448</f>
        <v>0.93720755900000008</v>
      </c>
      <c r="S674" s="311">
        <f>'цена(1,4 цк)'!Z479</f>
        <v>0.91470825099999997</v>
      </c>
      <c r="T674" s="350">
        <f>'цена(1,4 цк)'!Z510</f>
        <v>0.89647838999999996</v>
      </c>
    </row>
    <row r="675" spans="3:20" x14ac:dyDescent="0.2">
      <c r="C675" s="538"/>
      <c r="D675" s="345">
        <v>22</v>
      </c>
      <c r="E675" s="349">
        <f>'цена(1,4 цк)'!AA45</f>
        <v>0.79115228800000004</v>
      </c>
      <c r="F675" s="311">
        <f>'цена(1,4 цк)'!AA76</f>
        <v>0.78729817599999996</v>
      </c>
      <c r="G675" s="311">
        <f>'цена(1,4 цк)'!AA107</f>
        <v>0.7648496640000001</v>
      </c>
      <c r="H675" s="350">
        <f>'цена(1,4 цк)'!AA138</f>
        <v>0.74666096000000004</v>
      </c>
      <c r="I675" s="349">
        <f>'цена(1,4 цк)'!AA169</f>
        <v>0.81559228799999994</v>
      </c>
      <c r="J675" s="311">
        <f>'цена(1,4 цк)'!AA200</f>
        <v>0.81173817599999998</v>
      </c>
      <c r="K675" s="311">
        <f>'цена(1,4 цк)'!AA231</f>
        <v>0.789289664</v>
      </c>
      <c r="L675" s="350">
        <f>'цена(1,4 цк)'!AA262</f>
        <v>0.77110095999999995</v>
      </c>
      <c r="M675" s="349">
        <f>'цена(1,4 цк)'!AA293</f>
        <v>0.84412228799999989</v>
      </c>
      <c r="N675" s="311">
        <f>'цена(1,4 цк)'!AA324</f>
        <v>0.84026817599999992</v>
      </c>
      <c r="O675" s="311">
        <f>'цена(1,4 цк)'!AA355</f>
        <v>0.81781966399999995</v>
      </c>
      <c r="P675" s="356">
        <f>'цена(1,4 цк)'!AA386</f>
        <v>0.79963096</v>
      </c>
      <c r="Q675" s="349">
        <f>'цена(1,4 цк)'!AA417</f>
        <v>0.93939228799999996</v>
      </c>
      <c r="R675" s="311">
        <f>'цена(1,4 цк)'!AA448</f>
        <v>0.935538176</v>
      </c>
      <c r="S675" s="311">
        <f>'цена(1,4 цк)'!AA479</f>
        <v>0.91308966400000013</v>
      </c>
      <c r="T675" s="350">
        <f>'цена(1,4 цк)'!AA510</f>
        <v>0.89490096000000008</v>
      </c>
    </row>
    <row r="676" spans="3:20" ht="13.5" thickBot="1" x14ac:dyDescent="0.25">
      <c r="C676" s="539"/>
      <c r="D676" s="346">
        <v>23</v>
      </c>
      <c r="E676" s="351">
        <f>'цена(1,4 цк)'!AB45</f>
        <v>0.78402308799999998</v>
      </c>
      <c r="F676" s="314">
        <f>'цена(1,4 цк)'!AB76</f>
        <v>0.78020602600000011</v>
      </c>
      <c r="G676" s="314">
        <f>'цена(1,4 цк)'!AB107</f>
        <v>0.75797331400000012</v>
      </c>
      <c r="H676" s="352">
        <f>'цена(1,4 цк)'!AB138</f>
        <v>0.73995946000000001</v>
      </c>
      <c r="I676" s="351">
        <f>'цена(1,4 цк)'!AB169</f>
        <v>0.808463088</v>
      </c>
      <c r="J676" s="314">
        <f>'цена(1,4 цк)'!AB200</f>
        <v>0.80464602600000001</v>
      </c>
      <c r="K676" s="314">
        <f>'цена(1,4 цк)'!AB231</f>
        <v>0.78241331400000003</v>
      </c>
      <c r="L676" s="352">
        <f>'цена(1,4 цк)'!AB262</f>
        <v>0.76439946000000003</v>
      </c>
      <c r="M676" s="351">
        <f>'цена(1,4 цк)'!AB293</f>
        <v>0.83699308799999994</v>
      </c>
      <c r="N676" s="314">
        <f>'цена(1,4 цк)'!AB324</f>
        <v>0.83317602599999996</v>
      </c>
      <c r="O676" s="314">
        <f>'цена(1,4 цк)'!AB355</f>
        <v>0.81094331399999997</v>
      </c>
      <c r="P676" s="357">
        <f>'цена(1,4 цк)'!AB386</f>
        <v>0.79292945999999997</v>
      </c>
      <c r="Q676" s="370">
        <f>'цена(1,4 цк)'!AB417</f>
        <v>0.93226308800000002</v>
      </c>
      <c r="R676" s="312">
        <f>'цена(1,4 цк)'!AB448</f>
        <v>0.92844602600000004</v>
      </c>
      <c r="S676" s="312">
        <f>'цена(1,4 цк)'!AB479</f>
        <v>0.90621331400000005</v>
      </c>
      <c r="T676" s="371">
        <f>'цена(1,4 цк)'!AB510</f>
        <v>0.88819946000000005</v>
      </c>
    </row>
    <row r="677" spans="3:20" x14ac:dyDescent="0.2">
      <c r="C677" s="537">
        <v>29</v>
      </c>
      <c r="D677" s="344">
        <v>0</v>
      </c>
      <c r="E677" s="347">
        <f>'цена(1,4 цк)'!E46</f>
        <v>0.66192000000000006</v>
      </c>
      <c r="F677" s="313">
        <f>'цена(1,4 цк)'!E77</f>
        <v>0.71770781800000005</v>
      </c>
      <c r="G677" s="313">
        <f>'цена(1,4 цк)'!E108</f>
        <v>0.69737680200000007</v>
      </c>
      <c r="H677" s="348">
        <f>'цена(1,4 цк)'!E139</f>
        <v>0.68090378000000007</v>
      </c>
      <c r="I677" s="347">
        <f>'цена(1,4 цк)'!E170</f>
        <v>0.74563838399999993</v>
      </c>
      <c r="J677" s="313">
        <f>'цена(1,4 цк)'!E201</f>
        <v>0.74214781800000007</v>
      </c>
      <c r="K677" s="313">
        <f>'цена(1,4 цк)'!E232</f>
        <v>0.72181680200000009</v>
      </c>
      <c r="L677" s="348">
        <f>'цена(1,4 цк)'!E263</f>
        <v>0.70534378000000009</v>
      </c>
      <c r="M677" s="347">
        <f>'цена(1,4 цк)'!E294</f>
        <v>0.77416838399999999</v>
      </c>
      <c r="N677" s="313">
        <f>'цена(1,4 цк)'!E325</f>
        <v>0.77067781800000001</v>
      </c>
      <c r="O677" s="313">
        <f>'цена(1,4 цк)'!E356</f>
        <v>0.75034680200000003</v>
      </c>
      <c r="P677" s="358">
        <f>'цена(1,4 цк)'!E387</f>
        <v>0.73387378000000003</v>
      </c>
      <c r="Q677" s="347">
        <f>'цена(1,4 цк)'!E418</f>
        <v>0.86943838400000006</v>
      </c>
      <c r="R677" s="313">
        <f>'цена(1,4 цк)'!E449</f>
        <v>0.86594781800000009</v>
      </c>
      <c r="S677" s="313">
        <f>'цена(1,4 цк)'!E480</f>
        <v>0.84561680200000011</v>
      </c>
      <c r="T677" s="348">
        <f>'цена(1,4 цк)'!E511</f>
        <v>0.82914378000000011</v>
      </c>
    </row>
    <row r="678" spans="3:20" x14ac:dyDescent="0.2">
      <c r="C678" s="538"/>
      <c r="D678" s="345">
        <v>1</v>
      </c>
      <c r="E678" s="349">
        <f>'цена(1,4 цк)'!F46</f>
        <v>0.63819000000000004</v>
      </c>
      <c r="F678" s="311">
        <f>'цена(1,4 цк)'!F77</f>
        <v>0.69181601500000012</v>
      </c>
      <c r="G678" s="311">
        <f>'цена(1,4 цк)'!F108</f>
        <v>0.67227283500000012</v>
      </c>
      <c r="H678" s="350">
        <f>'цена(1,4 цк)'!F139</f>
        <v>0.65643815000000005</v>
      </c>
      <c r="I678" s="349">
        <f>'цена(1,4 цк)'!F170</f>
        <v>0.71961131999999994</v>
      </c>
      <c r="J678" s="311">
        <f>'цена(1,4 цк)'!F201</f>
        <v>0.71625601499999991</v>
      </c>
      <c r="K678" s="311">
        <f>'цена(1,4 цк)'!F232</f>
        <v>0.69671283500000003</v>
      </c>
      <c r="L678" s="350">
        <f>'цена(1,4 цк)'!F263</f>
        <v>0.68087814999999996</v>
      </c>
      <c r="M678" s="349">
        <f>'цена(1,4 цк)'!F294</f>
        <v>0.74814132</v>
      </c>
      <c r="N678" s="311">
        <f>'цена(1,4 цк)'!F325</f>
        <v>0.74478601499999986</v>
      </c>
      <c r="O678" s="311">
        <f>'цена(1,4 цк)'!F356</f>
        <v>0.72524283499999997</v>
      </c>
      <c r="P678" s="356">
        <f>'цена(1,4 цк)'!F387</f>
        <v>0.70940815000000002</v>
      </c>
      <c r="Q678" s="349">
        <f>'цена(1,4 цк)'!F418</f>
        <v>0.84341132000000008</v>
      </c>
      <c r="R678" s="311">
        <f>'цена(1,4 цк)'!F449</f>
        <v>0.84005601500000016</v>
      </c>
      <c r="S678" s="311">
        <f>'цена(1,4 цк)'!F480</f>
        <v>0.82051283500000016</v>
      </c>
      <c r="T678" s="350">
        <f>'цена(1,4 цк)'!F511</f>
        <v>0.80467815000000009</v>
      </c>
    </row>
    <row r="679" spans="3:20" x14ac:dyDescent="0.2">
      <c r="C679" s="538"/>
      <c r="D679" s="345">
        <v>2</v>
      </c>
      <c r="E679" s="349">
        <f>'цена(1,4 цк)'!G46</f>
        <v>0.67922000000000005</v>
      </c>
      <c r="F679" s="311">
        <f>'цена(1,4 цк)'!G77</f>
        <v>0.73658384799999999</v>
      </c>
      <c r="G679" s="311">
        <f>'цена(1,4 цк)'!G108</f>
        <v>0.71567847200000001</v>
      </c>
      <c r="H679" s="350">
        <f>'цена(1,4 цк)'!G139</f>
        <v>0.69874007999999999</v>
      </c>
      <c r="I679" s="349">
        <f>'цена(1,4 цк)'!G170</f>
        <v>0.76461302399999997</v>
      </c>
      <c r="J679" s="311">
        <f>'цена(1,4 цк)'!G201</f>
        <v>0.76102384799999989</v>
      </c>
      <c r="K679" s="311">
        <f>'цена(1,4 цк)'!G232</f>
        <v>0.74011847200000003</v>
      </c>
      <c r="L679" s="350">
        <f>'цена(1,4 цк)'!G263</f>
        <v>0.72318008</v>
      </c>
      <c r="M679" s="349">
        <f>'цена(1,4 цк)'!G294</f>
        <v>0.79314302399999992</v>
      </c>
      <c r="N679" s="311">
        <f>'цена(1,4 цк)'!G325</f>
        <v>0.78955384799999995</v>
      </c>
      <c r="O679" s="311">
        <f>'цена(1,4 цк)'!G356</f>
        <v>0.76864847199999997</v>
      </c>
      <c r="P679" s="356">
        <f>'цена(1,4 цк)'!G387</f>
        <v>0.75171007999999995</v>
      </c>
      <c r="Q679" s="349">
        <f>'цена(1,4 цк)'!G418</f>
        <v>0.88841302400000011</v>
      </c>
      <c r="R679" s="311">
        <f>'цена(1,4 цк)'!G449</f>
        <v>0.88482384800000002</v>
      </c>
      <c r="S679" s="311">
        <f>'цена(1,4 цк)'!G480</f>
        <v>0.86391847200000005</v>
      </c>
      <c r="T679" s="350">
        <f>'цена(1,4 цк)'!G511</f>
        <v>0.84698008000000002</v>
      </c>
    </row>
    <row r="680" spans="3:20" x14ac:dyDescent="0.2">
      <c r="C680" s="538"/>
      <c r="D680" s="345">
        <v>3</v>
      </c>
      <c r="E680" s="349">
        <f>'цена(1,4 цк)'!H46</f>
        <v>0.68702999999999992</v>
      </c>
      <c r="F680" s="311">
        <f>'цена(1,4 цк)'!H77</f>
        <v>0.74510533899999998</v>
      </c>
      <c r="G680" s="311">
        <f>'цена(1,4 цк)'!H108</f>
        <v>0.72394067099999992</v>
      </c>
      <c r="H680" s="350">
        <f>'цена(1,4 цк)'!H139</f>
        <v>0.70679219000000004</v>
      </c>
      <c r="I680" s="349">
        <f>'цена(1,4 цк)'!H170</f>
        <v>0.77317903200000004</v>
      </c>
      <c r="J680" s="311">
        <f>'цена(1,4 цк)'!H201</f>
        <v>0.76954533899999999</v>
      </c>
      <c r="K680" s="311">
        <f>'цена(1,4 цк)'!H232</f>
        <v>0.74838067100000005</v>
      </c>
      <c r="L680" s="350">
        <f>'цена(1,4 цк)'!H263</f>
        <v>0.73123219000000006</v>
      </c>
      <c r="M680" s="349">
        <f>'цена(1,4 цк)'!H294</f>
        <v>0.80170903199999999</v>
      </c>
      <c r="N680" s="311">
        <f>'цена(1,4 цк)'!H325</f>
        <v>0.79807533899999994</v>
      </c>
      <c r="O680" s="311">
        <f>'цена(1,4 цк)'!H356</f>
        <v>0.776910671</v>
      </c>
      <c r="P680" s="356">
        <f>'цена(1,4 цк)'!H387</f>
        <v>0.75976219</v>
      </c>
      <c r="Q680" s="349">
        <f>'цена(1,4 цк)'!H418</f>
        <v>0.89697903199999995</v>
      </c>
      <c r="R680" s="311">
        <f>'цена(1,4 цк)'!H449</f>
        <v>0.89334533900000002</v>
      </c>
      <c r="S680" s="311">
        <f>'цена(1,4 цк)'!H480</f>
        <v>0.87218067099999996</v>
      </c>
      <c r="T680" s="350">
        <f>'цена(1,4 цк)'!H511</f>
        <v>0.85503218999999997</v>
      </c>
    </row>
    <row r="681" spans="3:20" x14ac:dyDescent="0.2">
      <c r="C681" s="538"/>
      <c r="D681" s="345">
        <v>4</v>
      </c>
      <c r="E681" s="349">
        <f>'цена(1,4 цк)'!I46</f>
        <v>0.69852999999999998</v>
      </c>
      <c r="F681" s="311">
        <f>'цена(1,4 цк)'!I77</f>
        <v>0.75765298899999989</v>
      </c>
      <c r="G681" s="311">
        <f>'цена(1,4 цк)'!I108</f>
        <v>0.73610652099999996</v>
      </c>
      <c r="H681" s="350">
        <f>'цена(1,4 цк)'!I139</f>
        <v>0.71864868999999998</v>
      </c>
      <c r="I681" s="349">
        <f>'цена(1,4 цк)'!I170</f>
        <v>0.78579223200000003</v>
      </c>
      <c r="J681" s="311">
        <f>'цена(1,4 цк)'!I201</f>
        <v>0.78209298900000002</v>
      </c>
      <c r="K681" s="311">
        <f>'цена(1,4 цк)'!I232</f>
        <v>0.76054652099999998</v>
      </c>
      <c r="L681" s="350">
        <f>'цена(1,4 цк)'!I263</f>
        <v>0.74308869</v>
      </c>
      <c r="M681" s="349">
        <f>'цена(1,4 цк)'!I294</f>
        <v>0.81432223199999998</v>
      </c>
      <c r="N681" s="311">
        <f>'цена(1,4 цк)'!I325</f>
        <v>0.81062298899999996</v>
      </c>
      <c r="O681" s="311">
        <f>'цена(1,4 цк)'!I356</f>
        <v>0.78907652099999992</v>
      </c>
      <c r="P681" s="356">
        <f>'цена(1,4 цк)'!I387</f>
        <v>0.77161869000000005</v>
      </c>
      <c r="Q681" s="349">
        <f>'цена(1,4 цк)'!I418</f>
        <v>0.90959223199999995</v>
      </c>
      <c r="R681" s="311">
        <f>'цена(1,4 цк)'!I449</f>
        <v>0.90589298899999993</v>
      </c>
      <c r="S681" s="311">
        <f>'цена(1,4 цк)'!I480</f>
        <v>0.88434652099999989</v>
      </c>
      <c r="T681" s="350">
        <f>'цена(1,4 цк)'!I511</f>
        <v>0.86688869000000002</v>
      </c>
    </row>
    <row r="682" spans="3:20" x14ac:dyDescent="0.2">
      <c r="C682" s="538"/>
      <c r="D682" s="345">
        <v>5</v>
      </c>
      <c r="E682" s="349">
        <f>'цена(1,4 цк)'!J46</f>
        <v>0.69136000000000009</v>
      </c>
      <c r="F682" s="311">
        <f>'цена(1,4 цк)'!J77</f>
        <v>0.74982980200000005</v>
      </c>
      <c r="G682" s="311">
        <f>'цена(1,4 цк)'!J108</f>
        <v>0.72852137800000016</v>
      </c>
      <c r="H682" s="350">
        <f>'цена(1,4 цк)'!J139</f>
        <v>0.71125642000000011</v>
      </c>
      <c r="I682" s="349">
        <f>'цена(1,4 цк)'!J170</f>
        <v>0.77792817600000008</v>
      </c>
      <c r="J682" s="311">
        <f>'цена(1,4 цк)'!J201</f>
        <v>0.77426980200000006</v>
      </c>
      <c r="K682" s="311">
        <f>'цена(1,4 цк)'!J232</f>
        <v>0.75296137800000007</v>
      </c>
      <c r="L682" s="350">
        <f>'цена(1,4 цк)'!J263</f>
        <v>0.73569642000000013</v>
      </c>
      <c r="M682" s="349">
        <f>'цена(1,4 цк)'!J294</f>
        <v>0.80645817600000014</v>
      </c>
      <c r="N682" s="311">
        <f>'цена(1,4 цк)'!J325</f>
        <v>0.80279980200000001</v>
      </c>
      <c r="O682" s="311">
        <f>'цена(1,4 цк)'!J356</f>
        <v>0.78149137800000001</v>
      </c>
      <c r="P682" s="356">
        <f>'цена(1,4 цк)'!J387</f>
        <v>0.76422642000000007</v>
      </c>
      <c r="Q682" s="349">
        <f>'цена(1,4 цк)'!J418</f>
        <v>0.90172817600000021</v>
      </c>
      <c r="R682" s="311">
        <f>'цена(1,4 цк)'!J449</f>
        <v>0.89806980200000008</v>
      </c>
      <c r="S682" s="311">
        <f>'цена(1,4 цк)'!J480</f>
        <v>0.8767613780000002</v>
      </c>
      <c r="T682" s="350">
        <f>'цена(1,4 цк)'!J511</f>
        <v>0.85949642000000015</v>
      </c>
    </row>
    <row r="683" spans="3:20" x14ac:dyDescent="0.2">
      <c r="C683" s="538"/>
      <c r="D683" s="345">
        <v>6</v>
      </c>
      <c r="E683" s="349">
        <f>'цена(1,4 цк)'!K46</f>
        <v>0.69696000000000002</v>
      </c>
      <c r="F683" s="311">
        <f>'цена(1,4 цк)'!K77</f>
        <v>0.75593996200000002</v>
      </c>
      <c r="G683" s="311">
        <f>'цена(1,4 цк)'!K108</f>
        <v>0.73444561800000008</v>
      </c>
      <c r="H683" s="350">
        <f>'цена(1,4 цк)'!K139</f>
        <v>0.71703002000000005</v>
      </c>
      <c r="I683" s="349">
        <f>'цена(1,4 цк)'!K170</f>
        <v>0.78407025600000002</v>
      </c>
      <c r="J683" s="311">
        <f>'цена(1,4 цк)'!K201</f>
        <v>0.78037996199999993</v>
      </c>
      <c r="K683" s="311">
        <f>'цена(1,4 цк)'!K232</f>
        <v>0.75888561799999998</v>
      </c>
      <c r="L683" s="350">
        <f>'цена(1,4 цк)'!K263</f>
        <v>0.74147001999999995</v>
      </c>
      <c r="M683" s="349">
        <f>'цена(1,4 цк)'!K294</f>
        <v>0.81260025599999997</v>
      </c>
      <c r="N683" s="311">
        <f>'цена(1,4 цк)'!K325</f>
        <v>0.80890996199999998</v>
      </c>
      <c r="O683" s="311">
        <f>'цена(1,4 цк)'!K356</f>
        <v>0.78741561800000004</v>
      </c>
      <c r="P683" s="356">
        <f>'цена(1,4 цк)'!K387</f>
        <v>0.7700000199999999</v>
      </c>
      <c r="Q683" s="349">
        <f>'цена(1,4 цк)'!K418</f>
        <v>0.90787025600000004</v>
      </c>
      <c r="R683" s="311">
        <f>'цена(1,4 цк)'!K449</f>
        <v>0.90417996200000006</v>
      </c>
      <c r="S683" s="311">
        <f>'цена(1,4 цк)'!K480</f>
        <v>0.88268561800000012</v>
      </c>
      <c r="T683" s="350">
        <f>'цена(1,4 цк)'!K511</f>
        <v>0.86527002000000008</v>
      </c>
    </row>
    <row r="684" spans="3:20" x14ac:dyDescent="0.2">
      <c r="C684" s="538"/>
      <c r="D684" s="345">
        <v>7</v>
      </c>
      <c r="E684" s="349">
        <f>'цена(1,4 цк)'!L46</f>
        <v>0.68998000000000004</v>
      </c>
      <c r="F684" s="311">
        <f>'цена(1,4 цк)'!L77</f>
        <v>0.74832408399999994</v>
      </c>
      <c r="G684" s="311">
        <f>'цена(1,4 цк)'!L108</f>
        <v>0.72706147599999993</v>
      </c>
      <c r="H684" s="350">
        <f>'цена(1,4 цк)'!L139</f>
        <v>0.70983364000000004</v>
      </c>
      <c r="I684" s="349">
        <f>'цена(1,4 цк)'!L170</f>
        <v>0.77641459200000007</v>
      </c>
      <c r="J684" s="311">
        <f>'цена(1,4 цк)'!L201</f>
        <v>0.77276408400000007</v>
      </c>
      <c r="K684" s="311">
        <f>'цена(1,4 цк)'!L232</f>
        <v>0.75150147600000006</v>
      </c>
      <c r="L684" s="350">
        <f>'цена(1,4 цк)'!L263</f>
        <v>0.73427364000000006</v>
      </c>
      <c r="M684" s="349">
        <f>'цена(1,4 цк)'!L294</f>
        <v>0.80494459200000001</v>
      </c>
      <c r="N684" s="311">
        <f>'цена(1,4 цк)'!L325</f>
        <v>0.80129408400000002</v>
      </c>
      <c r="O684" s="311">
        <f>'цена(1,4 цк)'!L356</f>
        <v>0.780031476</v>
      </c>
      <c r="P684" s="356">
        <f>'цена(1,4 цк)'!L387</f>
        <v>0.76280364000000012</v>
      </c>
      <c r="Q684" s="349">
        <f>'цена(1,4 цк)'!L418</f>
        <v>0.90021459200000009</v>
      </c>
      <c r="R684" s="311">
        <f>'цена(1,4 цк)'!L449</f>
        <v>0.89656408399999998</v>
      </c>
      <c r="S684" s="311">
        <f>'цена(1,4 цк)'!L480</f>
        <v>0.87530147599999997</v>
      </c>
      <c r="T684" s="350">
        <f>'цена(1,4 цк)'!L511</f>
        <v>0.85807364000000008</v>
      </c>
    </row>
    <row r="685" spans="3:20" x14ac:dyDescent="0.2">
      <c r="C685" s="538"/>
      <c r="D685" s="345">
        <v>8</v>
      </c>
      <c r="E685" s="349">
        <f>'цена(1,4 цк)'!M46</f>
        <v>0.69688000000000005</v>
      </c>
      <c r="F685" s="311">
        <f>'цена(1,4 цк)'!M77</f>
        <v>0.75585267400000011</v>
      </c>
      <c r="G685" s="311">
        <f>'цена(1,4 цк)'!M108</f>
        <v>0.7343609860000001</v>
      </c>
      <c r="H685" s="350">
        <f>'цена(1,4 цк)'!M139</f>
        <v>0.71694754000000016</v>
      </c>
      <c r="I685" s="349">
        <f>'цена(1,4 цк)'!M170</f>
        <v>0.78398251200000002</v>
      </c>
      <c r="J685" s="311">
        <f>'цена(1,4 цк)'!M201</f>
        <v>0.78029267400000002</v>
      </c>
      <c r="K685" s="311">
        <f>'цена(1,4 цк)'!M232</f>
        <v>0.75880098600000012</v>
      </c>
      <c r="L685" s="350">
        <f>'цена(1,4 цк)'!M263</f>
        <v>0.74138754000000007</v>
      </c>
      <c r="M685" s="349">
        <f>'цена(1,4 цк)'!M294</f>
        <v>0.81251251199999996</v>
      </c>
      <c r="N685" s="311">
        <f>'цена(1,4 цк)'!M325</f>
        <v>0.80882267399999996</v>
      </c>
      <c r="O685" s="311">
        <f>'цена(1,4 цк)'!M356</f>
        <v>0.78733098600000007</v>
      </c>
      <c r="P685" s="356">
        <f>'цена(1,4 цк)'!M387</f>
        <v>0.76991754000000001</v>
      </c>
      <c r="Q685" s="349">
        <f>'цена(1,4 цк)'!M418</f>
        <v>0.90778251200000015</v>
      </c>
      <c r="R685" s="311">
        <f>'цена(1,4 цк)'!M449</f>
        <v>0.90409267400000015</v>
      </c>
      <c r="S685" s="311">
        <f>'цена(1,4 цк)'!M480</f>
        <v>0.88260098600000014</v>
      </c>
      <c r="T685" s="350">
        <f>'цена(1,4 цк)'!M511</f>
        <v>0.86518754000000009</v>
      </c>
    </row>
    <row r="686" spans="3:20" x14ac:dyDescent="0.2">
      <c r="C686" s="538"/>
      <c r="D686" s="345">
        <v>9</v>
      </c>
      <c r="E686" s="349">
        <f>'цена(1,4 цк)'!N46</f>
        <v>0.70328999999999997</v>
      </c>
      <c r="F686" s="311">
        <f>'цена(1,4 цк)'!N77</f>
        <v>0.76284662499999989</v>
      </c>
      <c r="G686" s="311">
        <f>'цена(1,4 цк)'!N108</f>
        <v>0.74114212499999998</v>
      </c>
      <c r="H686" s="350">
        <f>'цена(1,4 цк)'!N139</f>
        <v>0.72355625000000001</v>
      </c>
      <c r="I686" s="349">
        <f>'цена(1,4 цк)'!N170</f>
        <v>0.79101300000000008</v>
      </c>
      <c r="J686" s="311">
        <f>'цена(1,4 цк)'!N201</f>
        <v>0.78728662499999991</v>
      </c>
      <c r="K686" s="311">
        <f>'цена(1,4 цк)'!N232</f>
        <v>0.765582125</v>
      </c>
      <c r="L686" s="350">
        <f>'цена(1,4 цк)'!N263</f>
        <v>0.74799625000000003</v>
      </c>
      <c r="M686" s="349">
        <f>'цена(1,4 цк)'!N294</f>
        <v>0.81954300000000002</v>
      </c>
      <c r="N686" s="311">
        <f>'цена(1,4 цк)'!N325</f>
        <v>0.81581662499999996</v>
      </c>
      <c r="O686" s="311">
        <f>'цена(1,4 цк)'!N356</f>
        <v>0.79411212499999995</v>
      </c>
      <c r="P686" s="356">
        <f>'цена(1,4 цк)'!N387</f>
        <v>0.77652624999999997</v>
      </c>
      <c r="Q686" s="349">
        <f>'цена(1,4 цк)'!N418</f>
        <v>0.91481299999999999</v>
      </c>
      <c r="R686" s="311">
        <f>'цена(1,4 цк)'!N449</f>
        <v>0.91108662499999993</v>
      </c>
      <c r="S686" s="311">
        <f>'цена(1,4 цк)'!N480</f>
        <v>0.88938212500000002</v>
      </c>
      <c r="T686" s="350">
        <f>'цена(1,4 цк)'!N511</f>
        <v>0.87179624999999994</v>
      </c>
    </row>
    <row r="687" spans="3:20" x14ac:dyDescent="0.2">
      <c r="C687" s="538"/>
      <c r="D687" s="345">
        <v>10</v>
      </c>
      <c r="E687" s="349">
        <f>'цена(1,4 цк)'!O46</f>
        <v>0.70761000000000007</v>
      </c>
      <c r="F687" s="311">
        <f>'цена(1,4 цк)'!O77</f>
        <v>0.76756017700000023</v>
      </c>
      <c r="G687" s="311">
        <f>'цена(1,4 цк)'!O108</f>
        <v>0.7457122530000001</v>
      </c>
      <c r="H687" s="350">
        <f>'цена(1,4 цк)'!O139</f>
        <v>0.72801017000000012</v>
      </c>
      <c r="I687" s="349">
        <f>'цена(1,4 цк)'!O170</f>
        <v>0.79575117600000012</v>
      </c>
      <c r="J687" s="311">
        <f>'цена(1,4 цк)'!O201</f>
        <v>0.79200017700000014</v>
      </c>
      <c r="K687" s="311">
        <f>'цена(1,4 цк)'!O232</f>
        <v>0.77015225300000012</v>
      </c>
      <c r="L687" s="350">
        <f>'цена(1,4 цк)'!O263</f>
        <v>0.75245017000000003</v>
      </c>
      <c r="M687" s="349">
        <f>'цена(1,4 цк)'!O294</f>
        <v>0.82428117600000006</v>
      </c>
      <c r="N687" s="311">
        <f>'цена(1,4 цк)'!O325</f>
        <v>0.82053017700000008</v>
      </c>
      <c r="O687" s="311">
        <f>'цена(1,4 цк)'!O356</f>
        <v>0.79868225300000006</v>
      </c>
      <c r="P687" s="356">
        <f>'цена(1,4 цк)'!O387</f>
        <v>0.78098017000000008</v>
      </c>
      <c r="Q687" s="349">
        <f>'цена(1,4 цк)'!O418</f>
        <v>0.91955117600000014</v>
      </c>
      <c r="R687" s="311">
        <f>'цена(1,4 цк)'!O449</f>
        <v>0.91580017700000016</v>
      </c>
      <c r="S687" s="311">
        <f>'цена(1,4 цк)'!O480</f>
        <v>0.89395225300000014</v>
      </c>
      <c r="T687" s="350">
        <f>'цена(1,4 цк)'!O511</f>
        <v>0.87625017000000016</v>
      </c>
    </row>
    <row r="688" spans="3:20" x14ac:dyDescent="0.2">
      <c r="C688" s="538"/>
      <c r="D688" s="345">
        <v>11</v>
      </c>
      <c r="E688" s="349">
        <f>'цена(1,4 цк)'!P46</f>
        <v>0.70686000000000015</v>
      </c>
      <c r="F688" s="311">
        <f>'цена(1,4 цк)'!P77</f>
        <v>0.76674185200000011</v>
      </c>
      <c r="G688" s="311">
        <f>'цена(1,4 цк)'!P108</f>
        <v>0.74491882800000009</v>
      </c>
      <c r="H688" s="350">
        <f>'цена(1,4 цк)'!P139</f>
        <v>0.72723692000000018</v>
      </c>
      <c r="I688" s="349">
        <f>'цена(1,4 цк)'!P170</f>
        <v>0.794928576</v>
      </c>
      <c r="J688" s="311">
        <f>'цена(1,4 цк)'!P201</f>
        <v>0.79118185200000002</v>
      </c>
      <c r="K688" s="311">
        <f>'цена(1,4 цк)'!P232</f>
        <v>0.76935882800000011</v>
      </c>
      <c r="L688" s="350">
        <f>'цена(1,4 цк)'!P263</f>
        <v>0.75167692000000008</v>
      </c>
      <c r="M688" s="349">
        <f>'цена(1,4 цк)'!P294</f>
        <v>0.82345857599999994</v>
      </c>
      <c r="N688" s="311">
        <f>'цена(1,4 цк)'!P325</f>
        <v>0.81971185200000007</v>
      </c>
      <c r="O688" s="311">
        <f>'цена(1,4 цк)'!P356</f>
        <v>0.79788882800000005</v>
      </c>
      <c r="P688" s="356">
        <f>'цена(1,4 цк)'!P387</f>
        <v>0.78020692000000014</v>
      </c>
      <c r="Q688" s="349">
        <f>'цена(1,4 цк)'!P418</f>
        <v>0.91872857600000013</v>
      </c>
      <c r="R688" s="311">
        <f>'цена(1,4 цк)'!P449</f>
        <v>0.91498185200000015</v>
      </c>
      <c r="S688" s="311">
        <f>'цена(1,4 цк)'!P480</f>
        <v>0.89315882800000013</v>
      </c>
      <c r="T688" s="350">
        <f>'цена(1,4 цк)'!P511</f>
        <v>0.87547692000000021</v>
      </c>
    </row>
    <row r="689" spans="3:20" x14ac:dyDescent="0.2">
      <c r="C689" s="538"/>
      <c r="D689" s="345">
        <v>12</v>
      </c>
      <c r="E689" s="349">
        <f>'цена(1,4 цк)'!Q46</f>
        <v>0.71162000000000014</v>
      </c>
      <c r="F689" s="311">
        <f>'цена(1,4 цк)'!Q77</f>
        <v>0.77193548800000011</v>
      </c>
      <c r="G689" s="311">
        <f>'цена(1,4 цк)'!Q108</f>
        <v>0.74995443200000012</v>
      </c>
      <c r="H689" s="350">
        <f>'цена(1,4 цк)'!Q139</f>
        <v>0.73214448000000021</v>
      </c>
      <c r="I689" s="349">
        <f>'цена(1,4 цк)'!Q170</f>
        <v>0.80014934400000004</v>
      </c>
      <c r="J689" s="311">
        <f>'цена(1,4 цк)'!Q201</f>
        <v>0.79637548800000002</v>
      </c>
      <c r="K689" s="311">
        <f>'цена(1,4 цк)'!Q232</f>
        <v>0.77439443200000002</v>
      </c>
      <c r="L689" s="350">
        <f>'цена(1,4 цк)'!Q263</f>
        <v>0.75658448000000011</v>
      </c>
      <c r="M689" s="349">
        <f>'цена(1,4 цк)'!Q294</f>
        <v>0.82867934399999998</v>
      </c>
      <c r="N689" s="311">
        <f>'цена(1,4 цк)'!Q325</f>
        <v>0.82490548799999996</v>
      </c>
      <c r="O689" s="311">
        <f>'цена(1,4 цк)'!Q356</f>
        <v>0.80292443200000008</v>
      </c>
      <c r="P689" s="356">
        <f>'цена(1,4 цк)'!Q387</f>
        <v>0.78511448000000006</v>
      </c>
      <c r="Q689" s="349">
        <f>'цена(1,4 цк)'!Q418</f>
        <v>0.92394934400000006</v>
      </c>
      <c r="R689" s="311">
        <f>'цена(1,4 цк)'!Q449</f>
        <v>0.92017548800000004</v>
      </c>
      <c r="S689" s="311">
        <f>'цена(1,4 цк)'!Q480</f>
        <v>0.89819443200000015</v>
      </c>
      <c r="T689" s="350">
        <f>'цена(1,4 цк)'!Q511</f>
        <v>0.88038448000000014</v>
      </c>
    </row>
    <row r="690" spans="3:20" x14ac:dyDescent="0.2">
      <c r="C690" s="538"/>
      <c r="D690" s="345">
        <v>13</v>
      </c>
      <c r="E690" s="349">
        <f>'цена(1,4 цк)'!R46</f>
        <v>0.69225999999999999</v>
      </c>
      <c r="F690" s="311">
        <f>'цена(1,4 цк)'!R77</f>
        <v>0.75081179199999992</v>
      </c>
      <c r="G690" s="311">
        <f>'цена(1,4 цк)'!R108</f>
        <v>0.729473488</v>
      </c>
      <c r="H690" s="350">
        <f>'цена(1,4 цк)'!R139</f>
        <v>0.71218431999999998</v>
      </c>
      <c r="I690" s="349">
        <f>'цена(1,4 цк)'!R170</f>
        <v>0.77891529599999998</v>
      </c>
      <c r="J690" s="311">
        <f>'цена(1,4 цк)'!R201</f>
        <v>0.77525179200000005</v>
      </c>
      <c r="K690" s="311">
        <f>'цена(1,4 цк)'!R232</f>
        <v>0.75391348800000002</v>
      </c>
      <c r="L690" s="350">
        <f>'цена(1,4 цк)'!R263</f>
        <v>0.73662432</v>
      </c>
      <c r="M690" s="349">
        <f>'цена(1,4 цк)'!R294</f>
        <v>0.80744529600000003</v>
      </c>
      <c r="N690" s="311">
        <f>'цена(1,4 цк)'!R325</f>
        <v>0.80378179199999999</v>
      </c>
      <c r="O690" s="311">
        <f>'цена(1,4 цк)'!R356</f>
        <v>0.78244348799999996</v>
      </c>
      <c r="P690" s="356">
        <f>'цена(1,4 цк)'!R387</f>
        <v>0.76515431999999994</v>
      </c>
      <c r="Q690" s="349">
        <f>'цена(1,4 цк)'!R418</f>
        <v>0.902715296</v>
      </c>
      <c r="R690" s="311">
        <f>'цена(1,4 цк)'!R449</f>
        <v>0.89905179199999996</v>
      </c>
      <c r="S690" s="311">
        <f>'цена(1,4 цк)'!R480</f>
        <v>0.87771348799999993</v>
      </c>
      <c r="T690" s="350">
        <f>'цена(1,4 цк)'!R511</f>
        <v>0.86042432000000002</v>
      </c>
    </row>
    <row r="691" spans="3:20" x14ac:dyDescent="0.2">
      <c r="C691" s="538"/>
      <c r="D691" s="345">
        <v>14</v>
      </c>
      <c r="E691" s="349">
        <f>'цена(1,4 цк)'!S46</f>
        <v>0.68687000000000009</v>
      </c>
      <c r="F691" s="311">
        <f>'цена(1,4 цк)'!S77</f>
        <v>0.74493076300000005</v>
      </c>
      <c r="G691" s="311">
        <f>'цена(1,4 цк)'!S108</f>
        <v>0.72377140700000009</v>
      </c>
      <c r="H691" s="350">
        <f>'цена(1,4 цк)'!S139</f>
        <v>0.70662723000000016</v>
      </c>
      <c r="I691" s="349">
        <f>'цена(1,4 цк)'!S170</f>
        <v>0.77300354400000004</v>
      </c>
      <c r="J691" s="311">
        <f>'цена(1,4 цк)'!S201</f>
        <v>0.76937076299999996</v>
      </c>
      <c r="K691" s="311">
        <f>'цена(1,4 цк)'!S232</f>
        <v>0.748211407</v>
      </c>
      <c r="L691" s="350">
        <f>'цена(1,4 цк)'!S263</f>
        <v>0.73106723000000007</v>
      </c>
      <c r="M691" s="349">
        <f>'цена(1,4 цк)'!S294</f>
        <v>0.80153354399999999</v>
      </c>
      <c r="N691" s="311">
        <f>'цена(1,4 цк)'!S325</f>
        <v>0.79790076300000001</v>
      </c>
      <c r="O691" s="311">
        <f>'цена(1,4 цк)'!S356</f>
        <v>0.77674140699999994</v>
      </c>
      <c r="P691" s="356">
        <f>'цена(1,4 цк)'!S387</f>
        <v>0.75959723000000012</v>
      </c>
      <c r="Q691" s="349">
        <f>'цена(1,4 цк)'!S418</f>
        <v>0.89680354400000006</v>
      </c>
      <c r="R691" s="311">
        <f>'цена(1,4 цк)'!S449</f>
        <v>0.89317076300000009</v>
      </c>
      <c r="S691" s="311">
        <f>'цена(1,4 цк)'!S480</f>
        <v>0.87201140700000013</v>
      </c>
      <c r="T691" s="350">
        <f>'цена(1,4 цк)'!S511</f>
        <v>0.8548672300000002</v>
      </c>
    </row>
    <row r="692" spans="3:20" x14ac:dyDescent="0.2">
      <c r="C692" s="538"/>
      <c r="D692" s="345">
        <v>15</v>
      </c>
      <c r="E692" s="349">
        <f>'цена(1,4 цк)'!T46</f>
        <v>0.73380000000000001</v>
      </c>
      <c r="F692" s="311">
        <f>'цена(1,4 цк)'!T77</f>
        <v>0.79613608599999997</v>
      </c>
      <c r="G692" s="311">
        <f>'цена(1,4 цк)'!T108</f>
        <v>0.77341865399999998</v>
      </c>
      <c r="H692" s="350">
        <f>'цена(1,4 цк)'!T139</f>
        <v>0.75501205999999987</v>
      </c>
      <c r="I692" s="349">
        <f>'цена(1,4 цк)'!T170</f>
        <v>0.82447636800000002</v>
      </c>
      <c r="J692" s="311">
        <f>'цена(1,4 цк)'!T201</f>
        <v>0.82057608599999998</v>
      </c>
      <c r="K692" s="311">
        <f>'цена(1,4 цк)'!T232</f>
        <v>0.797858654</v>
      </c>
      <c r="L692" s="350">
        <f>'цена(1,4 цк)'!T263</f>
        <v>0.77945206</v>
      </c>
      <c r="M692" s="349">
        <f>'цена(1,4 цк)'!T294</f>
        <v>0.85300636799999996</v>
      </c>
      <c r="N692" s="311">
        <f>'цена(1,4 цк)'!T325</f>
        <v>0.84910608600000004</v>
      </c>
      <c r="O692" s="311">
        <f>'цена(1,4 цк)'!T356</f>
        <v>0.82638865399999994</v>
      </c>
      <c r="P692" s="356">
        <f>'цена(1,4 цк)'!T387</f>
        <v>0.80798205999999995</v>
      </c>
      <c r="Q692" s="349">
        <f>'цена(1,4 цк)'!T418</f>
        <v>0.94827636799999993</v>
      </c>
      <c r="R692" s="311">
        <f>'цена(1,4 цк)'!T449</f>
        <v>0.944376086</v>
      </c>
      <c r="S692" s="311">
        <f>'цена(1,4 цк)'!T480</f>
        <v>0.92165865399999991</v>
      </c>
      <c r="T692" s="350">
        <f>'цена(1,4 цк)'!T511</f>
        <v>0.90325205999999991</v>
      </c>
    </row>
    <row r="693" spans="3:20" x14ac:dyDescent="0.2">
      <c r="C693" s="538"/>
      <c r="D693" s="345">
        <v>16</v>
      </c>
      <c r="E693" s="349">
        <f>'цена(1,4 цк)'!U46</f>
        <v>0.7438499999999999</v>
      </c>
      <c r="F693" s="311">
        <f>'цена(1,4 цк)'!U77</f>
        <v>0.80710164099999981</v>
      </c>
      <c r="G693" s="311">
        <f>'цена(1,4 цк)'!U108</f>
        <v>0.78405054899999993</v>
      </c>
      <c r="H693" s="350">
        <f>'цена(1,4 цк)'!U139</f>
        <v>0.76537360999999993</v>
      </c>
      <c r="I693" s="349">
        <f>'цена(1,4 цк)'!U170</f>
        <v>0.83549920799999999</v>
      </c>
      <c r="J693" s="311">
        <f>'цена(1,4 цк)'!U201</f>
        <v>0.83154164099999994</v>
      </c>
      <c r="K693" s="311">
        <f>'цена(1,4 цк)'!U232</f>
        <v>0.80849054899999995</v>
      </c>
      <c r="L693" s="350">
        <f>'цена(1,4 цк)'!U263</f>
        <v>0.78981360999999994</v>
      </c>
      <c r="M693" s="349">
        <f>'цена(1,4 цк)'!U294</f>
        <v>0.86402920799999994</v>
      </c>
      <c r="N693" s="311">
        <f>'цена(1,4 цк)'!U325</f>
        <v>0.86007164099999989</v>
      </c>
      <c r="O693" s="311">
        <f>'цена(1,4 цк)'!U356</f>
        <v>0.837020549</v>
      </c>
      <c r="P693" s="356">
        <f>'цена(1,4 цк)'!U387</f>
        <v>0.81834360999999989</v>
      </c>
      <c r="Q693" s="349">
        <f>'цена(1,4 цк)'!U418</f>
        <v>0.9592992079999999</v>
      </c>
      <c r="R693" s="311">
        <f>'цена(1,4 цк)'!U449</f>
        <v>0.95534164099999985</v>
      </c>
      <c r="S693" s="311">
        <f>'цена(1,4 цк)'!U480</f>
        <v>0.93229054899999997</v>
      </c>
      <c r="T693" s="350">
        <f>'цена(1,4 цк)'!U511</f>
        <v>0.91361360999999985</v>
      </c>
    </row>
    <row r="694" spans="3:20" x14ac:dyDescent="0.2">
      <c r="C694" s="538"/>
      <c r="D694" s="345">
        <v>17</v>
      </c>
      <c r="E694" s="349">
        <f>'цена(1,4 цк)'!V46</f>
        <v>0.74420000000000008</v>
      </c>
      <c r="F694" s="311">
        <f>'цена(1,4 цк)'!V77</f>
        <v>0.80748352599999995</v>
      </c>
      <c r="G694" s="311">
        <f>'цена(1,4 цк)'!V108</f>
        <v>0.78442081400000008</v>
      </c>
      <c r="H694" s="350">
        <f>'цена(1,4 цк)'!V139</f>
        <v>0.76573446000000001</v>
      </c>
      <c r="I694" s="349">
        <f>'цена(1,4 цк)'!V170</f>
        <v>0.835883088</v>
      </c>
      <c r="J694" s="311">
        <f>'цена(1,4 цк)'!V201</f>
        <v>0.83192352600000008</v>
      </c>
      <c r="K694" s="311">
        <f>'цена(1,4 цк)'!V232</f>
        <v>0.80886081399999998</v>
      </c>
      <c r="L694" s="350">
        <f>'цена(1,4 цк)'!V263</f>
        <v>0.79017445999999991</v>
      </c>
      <c r="M694" s="349">
        <f>'цена(1,4 цк)'!V294</f>
        <v>0.86441308800000005</v>
      </c>
      <c r="N694" s="311">
        <f>'цена(1,4 цк)'!V325</f>
        <v>0.86045352600000002</v>
      </c>
      <c r="O694" s="311">
        <f>'цена(1,4 цк)'!V356</f>
        <v>0.83739081399999993</v>
      </c>
      <c r="P694" s="356">
        <f>'цена(1,4 цк)'!V387</f>
        <v>0.81870445999999997</v>
      </c>
      <c r="Q694" s="349">
        <f>'цена(1,4 цк)'!V418</f>
        <v>0.95968308800000002</v>
      </c>
      <c r="R694" s="311">
        <f>'цена(1,4 цк)'!V449</f>
        <v>0.95572352599999999</v>
      </c>
      <c r="S694" s="311">
        <f>'цена(1,4 цк)'!V480</f>
        <v>0.93266081400000012</v>
      </c>
      <c r="T694" s="350">
        <f>'цена(1,4 цк)'!V511</f>
        <v>0.91397446000000004</v>
      </c>
    </row>
    <row r="695" spans="3:20" x14ac:dyDescent="0.2">
      <c r="C695" s="538"/>
      <c r="D695" s="345">
        <v>18</v>
      </c>
      <c r="E695" s="349">
        <f>'цена(1,4 цк)'!W46</f>
        <v>0.72916000000000003</v>
      </c>
      <c r="F695" s="311">
        <f>'цена(1,4 цк)'!W77</f>
        <v>0.79107338199999999</v>
      </c>
      <c r="G695" s="311">
        <f>'цена(1,4 цк)'!W108</f>
        <v>0.76850999800000008</v>
      </c>
      <c r="H695" s="350">
        <f>'цена(1,4 цк)'!W139</f>
        <v>0.75022822000000011</v>
      </c>
      <c r="I695" s="349">
        <f>'цена(1,4 цк)'!W170</f>
        <v>0.81938721600000008</v>
      </c>
      <c r="J695" s="311">
        <f>'цена(1,4 цк)'!W201</f>
        <v>0.81551338200000001</v>
      </c>
      <c r="K695" s="311">
        <f>'цена(1,4 цк)'!W232</f>
        <v>0.7929499980000001</v>
      </c>
      <c r="L695" s="350">
        <f>'цена(1,4 цк)'!W263</f>
        <v>0.77466822000000002</v>
      </c>
      <c r="M695" s="349">
        <f>'цена(1,4 цк)'!W294</f>
        <v>0.84791721600000003</v>
      </c>
      <c r="N695" s="311">
        <f>'цена(1,4 цк)'!W325</f>
        <v>0.84404338199999995</v>
      </c>
      <c r="O695" s="311">
        <f>'цена(1,4 цк)'!W356</f>
        <v>0.82147999800000004</v>
      </c>
      <c r="P695" s="356">
        <f>'цена(1,4 цк)'!W387</f>
        <v>0.80319821999999996</v>
      </c>
      <c r="Q695" s="349">
        <f>'цена(1,4 цк)'!W418</f>
        <v>0.94318721599999999</v>
      </c>
      <c r="R695" s="311">
        <f>'цена(1,4 цк)'!W449</f>
        <v>0.93931338200000003</v>
      </c>
      <c r="S695" s="311">
        <f>'цена(1,4 цк)'!W480</f>
        <v>0.91674999800000012</v>
      </c>
      <c r="T695" s="350">
        <f>'цена(1,4 цк)'!W511</f>
        <v>0.89846822000000004</v>
      </c>
    </row>
    <row r="696" spans="3:20" x14ac:dyDescent="0.2">
      <c r="C696" s="538"/>
      <c r="D696" s="345">
        <v>19</v>
      </c>
      <c r="E696" s="349">
        <f>'цена(1,4 цк)'!X46</f>
        <v>0.71043000000000012</v>
      </c>
      <c r="F696" s="311">
        <f>'цена(1,4 цк)'!X77</f>
        <v>0.77063707900000011</v>
      </c>
      <c r="G696" s="311">
        <f>'цена(1,4 цк)'!X108</f>
        <v>0.74869553100000008</v>
      </c>
      <c r="H696" s="350">
        <f>'цена(1,4 цк)'!X139</f>
        <v>0.73091759000000001</v>
      </c>
      <c r="I696" s="349">
        <f>'цена(1,4 цк)'!X170</f>
        <v>0.79884415200000003</v>
      </c>
      <c r="J696" s="311">
        <f>'цена(1,4 цк)'!X201</f>
        <v>0.79507707900000002</v>
      </c>
      <c r="K696" s="311">
        <f>'цена(1,4 цк)'!X232</f>
        <v>0.77313553099999999</v>
      </c>
      <c r="L696" s="350">
        <f>'цена(1,4 цк)'!X263</f>
        <v>0.75535758999999991</v>
      </c>
      <c r="M696" s="349">
        <f>'цена(1,4 цк)'!X294</f>
        <v>0.82737415199999997</v>
      </c>
      <c r="N696" s="311">
        <f>'цена(1,4 цк)'!X325</f>
        <v>0.82360707899999996</v>
      </c>
      <c r="O696" s="311">
        <f>'цена(1,4 цк)'!X356</f>
        <v>0.80166553100000004</v>
      </c>
      <c r="P696" s="356">
        <f>'цена(1,4 цк)'!X387</f>
        <v>0.78388758999999997</v>
      </c>
      <c r="Q696" s="349">
        <f>'цена(1,4 цк)'!X418</f>
        <v>0.92264415200000005</v>
      </c>
      <c r="R696" s="311">
        <f>'цена(1,4 цк)'!X449</f>
        <v>0.91887707900000004</v>
      </c>
      <c r="S696" s="311">
        <f>'цена(1,4 цк)'!X480</f>
        <v>0.89693553100000012</v>
      </c>
      <c r="T696" s="350">
        <f>'цена(1,4 цк)'!X511</f>
        <v>0.87915759000000004</v>
      </c>
    </row>
    <row r="697" spans="3:20" x14ac:dyDescent="0.2">
      <c r="C697" s="538"/>
      <c r="D697" s="345">
        <v>20</v>
      </c>
      <c r="E697" s="349">
        <f>'цена(1,4 цк)'!Y46</f>
        <v>0.71411000000000013</v>
      </c>
      <c r="F697" s="311">
        <f>'цена(1,4 цк)'!Y77</f>
        <v>0.77465232700000008</v>
      </c>
      <c r="G697" s="311">
        <f>'цена(1,4 цк)'!Y108</f>
        <v>0.75258860300000019</v>
      </c>
      <c r="H697" s="350">
        <f>'цена(1,4 цк)'!Y139</f>
        <v>0.73471167000000015</v>
      </c>
      <c r="I697" s="349">
        <f>'цена(1,4 цк)'!Y170</f>
        <v>0.80288037600000006</v>
      </c>
      <c r="J697" s="311">
        <f>'цена(1,4 цк)'!Y201</f>
        <v>0.7990923270000001</v>
      </c>
      <c r="K697" s="311">
        <f>'цена(1,4 цк)'!Y232</f>
        <v>0.7770286030000001</v>
      </c>
      <c r="L697" s="350">
        <f>'цена(1,4 цк)'!Y263</f>
        <v>0.75915167000000006</v>
      </c>
      <c r="M697" s="349">
        <f>'цена(1,4 цк)'!Y294</f>
        <v>0.83141037600000001</v>
      </c>
      <c r="N697" s="311">
        <f>'цена(1,4 цк)'!Y325</f>
        <v>0.82762232700000005</v>
      </c>
      <c r="O697" s="311">
        <f>'цена(1,4 цк)'!Y356</f>
        <v>0.80555860300000004</v>
      </c>
      <c r="P697" s="356">
        <f>'цена(1,4 цк)'!Y387</f>
        <v>0.78768167</v>
      </c>
      <c r="Q697" s="349">
        <f>'цена(1,4 цк)'!Y418</f>
        <v>0.92668037600000008</v>
      </c>
      <c r="R697" s="311">
        <f>'цена(1,4 цк)'!Y449</f>
        <v>0.92289232700000012</v>
      </c>
      <c r="S697" s="311">
        <f>'цена(1,4 цк)'!Y480</f>
        <v>0.90082860300000012</v>
      </c>
      <c r="T697" s="350">
        <f>'цена(1,4 цк)'!Y511</f>
        <v>0.88295167000000019</v>
      </c>
    </row>
    <row r="698" spans="3:20" x14ac:dyDescent="0.2">
      <c r="C698" s="538"/>
      <c r="D698" s="345">
        <v>21</v>
      </c>
      <c r="E698" s="349">
        <f>'цена(1,4 цк)'!Z46</f>
        <v>0.71126999999999996</v>
      </c>
      <c r="F698" s="311">
        <f>'цена(1,4 цк)'!Z77</f>
        <v>0.77155360299999998</v>
      </c>
      <c r="G698" s="311">
        <f>'цена(1,4 цк)'!Z108</f>
        <v>0.74958416699999997</v>
      </c>
      <c r="H698" s="350">
        <f>'цена(1,4 цк)'!Z139</f>
        <v>0.73178363000000002</v>
      </c>
      <c r="I698" s="349">
        <f>'цена(1,4 цк)'!Z170</f>
        <v>0.79976546400000004</v>
      </c>
      <c r="J698" s="311">
        <f>'цена(1,4 цк)'!Z201</f>
        <v>0.79599360299999999</v>
      </c>
      <c r="K698" s="311">
        <f>'цена(1,4 цк)'!Z232</f>
        <v>0.77402416699999999</v>
      </c>
      <c r="L698" s="350">
        <f>'цена(1,4 цк)'!Z263</f>
        <v>0.75622363000000004</v>
      </c>
      <c r="M698" s="349">
        <f>'цена(1,4 цк)'!Z294</f>
        <v>0.82829546400000009</v>
      </c>
      <c r="N698" s="311">
        <f>'цена(1,4 цк)'!Z325</f>
        <v>0.82452360299999994</v>
      </c>
      <c r="O698" s="311">
        <f>'цена(1,4 цк)'!Z356</f>
        <v>0.80255416700000004</v>
      </c>
      <c r="P698" s="356">
        <f>'цена(1,4 цк)'!Z387</f>
        <v>0.78475363000000009</v>
      </c>
      <c r="Q698" s="349">
        <f>'цена(1,4 цк)'!Z418</f>
        <v>0.92356546400000006</v>
      </c>
      <c r="R698" s="311">
        <f>'цена(1,4 цк)'!Z449</f>
        <v>0.91979360300000002</v>
      </c>
      <c r="S698" s="311">
        <f>'цена(1,4 цк)'!Z480</f>
        <v>0.89782416700000001</v>
      </c>
      <c r="T698" s="350">
        <f>'цена(1,4 цк)'!Z511</f>
        <v>0.88002363000000006</v>
      </c>
    </row>
    <row r="699" spans="3:20" x14ac:dyDescent="0.2">
      <c r="C699" s="538"/>
      <c r="D699" s="345">
        <v>22</v>
      </c>
      <c r="E699" s="349">
        <f>'цена(1,4 цк)'!AA46</f>
        <v>0.66601999999999995</v>
      </c>
      <c r="F699" s="311">
        <f>'цена(1,4 цк)'!AA77</f>
        <v>0.72218132800000001</v>
      </c>
      <c r="G699" s="311">
        <f>'цена(1,4 цк)'!AA108</f>
        <v>0.70171419200000007</v>
      </c>
      <c r="H699" s="311">
        <f>'цена(1,4 цк)'!AA139</f>
        <v>0.68513087999999989</v>
      </c>
      <c r="I699" s="349">
        <f>'цена(1,4 цк)'!AA170</f>
        <v>0.75013526399999997</v>
      </c>
      <c r="J699" s="311">
        <f>'цена(1,4 цк)'!AA201</f>
        <v>0.74662132800000003</v>
      </c>
      <c r="K699" s="311">
        <f>'цена(1,4 цк)'!AA232</f>
        <v>0.72615419200000009</v>
      </c>
      <c r="L699" s="350">
        <f>'цена(1,4 цк)'!AA263</f>
        <v>0.70957088000000001</v>
      </c>
      <c r="M699" s="349">
        <f>'цена(1,4 цк)'!AA294</f>
        <v>0.77866526400000002</v>
      </c>
      <c r="N699" s="311">
        <f>'цена(1,4 цк)'!AA325</f>
        <v>0.77515132800000008</v>
      </c>
      <c r="O699" s="311">
        <f>'цена(1,4 цк)'!AA356</f>
        <v>0.75468419200000003</v>
      </c>
      <c r="P699" s="356">
        <f>'цена(1,4 цк)'!AA387</f>
        <v>0.73810087999999996</v>
      </c>
      <c r="Q699" s="349">
        <f>'цена(1,4 цк)'!AA418</f>
        <v>0.87393526399999999</v>
      </c>
      <c r="R699" s="311">
        <f>'цена(1,4 цк)'!AA449</f>
        <v>0.87042132800000005</v>
      </c>
      <c r="S699" s="311">
        <f>'цена(1,4 цк)'!AA480</f>
        <v>0.849954192</v>
      </c>
      <c r="T699" s="350">
        <f>'цена(1,4 цк)'!AA511</f>
        <v>0.83337087999999993</v>
      </c>
    </row>
    <row r="700" spans="3:20" ht="13.5" thickBot="1" x14ac:dyDescent="0.25">
      <c r="C700" s="539"/>
      <c r="D700" s="346">
        <v>23</v>
      </c>
      <c r="E700" s="351">
        <f>'цена(1,4 цк)'!AB46</f>
        <v>0.66498000000000002</v>
      </c>
      <c r="F700" s="314">
        <f>'цена(1,4 цк)'!AB77</f>
        <v>0.7210465840000001</v>
      </c>
      <c r="G700" s="314">
        <f>'цена(1,4 цк)'!AB108</f>
        <v>0.70061397599999997</v>
      </c>
      <c r="H700" s="352">
        <f>'цена(1,4 цк)'!AB139</f>
        <v>0.68405863999999994</v>
      </c>
      <c r="I700" s="351">
        <f>'цена(1,4 цк)'!AB170</f>
        <v>0.74899459200000007</v>
      </c>
      <c r="J700" s="314">
        <f>'цена(1,4 цк)'!AB201</f>
        <v>0.74548658400000012</v>
      </c>
      <c r="K700" s="314">
        <f>'цена(1,4 цк)'!AB232</f>
        <v>0.72505397599999999</v>
      </c>
      <c r="L700" s="352">
        <f>'цена(1,4 цк)'!AB263</f>
        <v>0.70849864000000007</v>
      </c>
      <c r="M700" s="351">
        <f>'цена(1,4 цк)'!AB294</f>
        <v>0.77752459200000013</v>
      </c>
      <c r="N700" s="314">
        <f>'цена(1,4 цк)'!AB325</f>
        <v>0.77401658400000006</v>
      </c>
      <c r="O700" s="314">
        <f>'цена(1,4 цк)'!AB356</f>
        <v>0.75358397600000004</v>
      </c>
      <c r="P700" s="357">
        <f>'цена(1,4 цк)'!AB387</f>
        <v>0.73702864000000001</v>
      </c>
      <c r="Q700" s="351">
        <f>'цена(1,4 цк)'!AB418</f>
        <v>0.87279459200000009</v>
      </c>
      <c r="R700" s="314">
        <f>'цена(1,4 цк)'!AB449</f>
        <v>0.86928658400000003</v>
      </c>
      <c r="S700" s="314">
        <f>'цена(1,4 цк)'!AB480</f>
        <v>0.84885397600000001</v>
      </c>
      <c r="T700" s="352">
        <f>'цена(1,4 цк)'!AB511</f>
        <v>0.83229863999999998</v>
      </c>
    </row>
    <row r="701" spans="3:20" x14ac:dyDescent="0.2">
      <c r="C701" s="537">
        <v>30</v>
      </c>
      <c r="D701" s="344">
        <v>0</v>
      </c>
      <c r="E701" s="347">
        <f>'цена(1,4 цк)'!E47</f>
        <v>0.7188402639999999</v>
      </c>
      <c r="F701" s="313">
        <f>'цена(1,4 цк)'!E78</f>
        <v>0.71536195299999994</v>
      </c>
      <c r="G701" s="313">
        <f>'цена(1,4 цк)'!E109</f>
        <v>0.69510231700000003</v>
      </c>
      <c r="H701" s="348">
        <f>'цена(1,4 цк)'!E140</f>
        <v>0.67868713000000003</v>
      </c>
      <c r="I701" s="347">
        <f>'цена(1,4 цк)'!E171</f>
        <v>0.74328026400000002</v>
      </c>
      <c r="J701" s="313">
        <f>'цена(1,4 цк)'!E202</f>
        <v>0.73980195300000007</v>
      </c>
      <c r="K701" s="313">
        <f>'цена(1,4 цк)'!E233</f>
        <v>0.71954231700000004</v>
      </c>
      <c r="L701" s="348">
        <f>'цена(1,4 цк)'!E264</f>
        <v>0.70312713000000004</v>
      </c>
      <c r="M701" s="347">
        <f>'цена(1,4 цк)'!E295</f>
        <v>0.77181026399999997</v>
      </c>
      <c r="N701" s="313">
        <f>'цена(1,4 цк)'!E326</f>
        <v>0.76833195300000001</v>
      </c>
      <c r="O701" s="313">
        <f>'цена(1,4 цк)'!E357</f>
        <v>0.74807231699999999</v>
      </c>
      <c r="P701" s="358">
        <f>'цена(1,4 цк)'!E388</f>
        <v>0.7316571300000001</v>
      </c>
      <c r="Q701" s="353">
        <f>'цена(1,4 цк)'!E419</f>
        <v>0.86708026399999993</v>
      </c>
      <c r="R701" s="354">
        <f>'цена(1,4 цк)'!E450</f>
        <v>0.86360195299999998</v>
      </c>
      <c r="S701" s="354">
        <f>'цена(1,4 цк)'!E481</f>
        <v>0.84334231699999995</v>
      </c>
      <c r="T701" s="355">
        <f>'цена(1,4 цк)'!E512</f>
        <v>0.82692713000000007</v>
      </c>
    </row>
    <row r="702" spans="3:20" x14ac:dyDescent="0.2">
      <c r="C702" s="538"/>
      <c r="D702" s="345">
        <v>1</v>
      </c>
      <c r="E702" s="349">
        <f>'цена(1,4 цк)'!F47</f>
        <v>0.74764223199999991</v>
      </c>
      <c r="F702" s="311">
        <f>'цена(1,4 цк)'!F78</f>
        <v>0.74401423899999997</v>
      </c>
      <c r="G702" s="311">
        <f>'цена(1,4 цк)'!F109</f>
        <v>0.72288277099999998</v>
      </c>
      <c r="H702" s="350">
        <f>'цена(1,4 цк)'!F140</f>
        <v>0.70576118999999993</v>
      </c>
      <c r="I702" s="349">
        <f>'цена(1,4 цк)'!F171</f>
        <v>0.77208223199999992</v>
      </c>
      <c r="J702" s="311">
        <f>'цена(1,4 цк)'!F202</f>
        <v>0.76845423899999998</v>
      </c>
      <c r="K702" s="311">
        <f>'цена(1,4 цк)'!F233</f>
        <v>0.747322771</v>
      </c>
      <c r="L702" s="350">
        <f>'цена(1,4 цк)'!F264</f>
        <v>0.73020118999999994</v>
      </c>
      <c r="M702" s="349">
        <f>'цена(1,4 цк)'!F295</f>
        <v>0.80061223199999998</v>
      </c>
      <c r="N702" s="311">
        <f>'цена(1,4 цк)'!F326</f>
        <v>0.79698423900000004</v>
      </c>
      <c r="O702" s="311">
        <f>'цена(1,4 цк)'!F357</f>
        <v>0.77585277099999994</v>
      </c>
      <c r="P702" s="356">
        <f>'цена(1,4 цк)'!F388</f>
        <v>0.75873119</v>
      </c>
      <c r="Q702" s="349">
        <f>'цена(1,4 цк)'!F419</f>
        <v>0.89588223199999995</v>
      </c>
      <c r="R702" s="311">
        <f>'цена(1,4 цк)'!F450</f>
        <v>0.892254239</v>
      </c>
      <c r="S702" s="311">
        <f>'цена(1,4 цк)'!F481</f>
        <v>0.87112277099999991</v>
      </c>
      <c r="T702" s="350">
        <f>'цена(1,4 цк)'!F512</f>
        <v>0.85400118999999997</v>
      </c>
    </row>
    <row r="703" spans="3:20" x14ac:dyDescent="0.2">
      <c r="C703" s="538"/>
      <c r="D703" s="345">
        <v>2</v>
      </c>
      <c r="E703" s="349">
        <f>'цена(1,4 цк)'!G47</f>
        <v>0.75012099999999993</v>
      </c>
      <c r="F703" s="311">
        <f>'цена(1,4 цк)'!G78</f>
        <v>0.74648012499999994</v>
      </c>
      <c r="G703" s="311">
        <f>'цена(1,4 цк)'!G109</f>
        <v>0.72527362499999992</v>
      </c>
      <c r="H703" s="350">
        <f>'цена(1,4 цк)'!G140</f>
        <v>0.70809124999999995</v>
      </c>
      <c r="I703" s="349">
        <f>'цена(1,4 цк)'!G171</f>
        <v>0.77456100000000006</v>
      </c>
      <c r="J703" s="311">
        <f>'цена(1,4 цк)'!G202</f>
        <v>0.77092012499999996</v>
      </c>
      <c r="K703" s="311">
        <f>'цена(1,4 цк)'!G233</f>
        <v>0.74971362499999994</v>
      </c>
      <c r="L703" s="350">
        <f>'цена(1,4 цк)'!G264</f>
        <v>0.73253124999999997</v>
      </c>
      <c r="M703" s="349">
        <f>'цена(1,4 цк)'!G295</f>
        <v>0.803091</v>
      </c>
      <c r="N703" s="311">
        <f>'цена(1,4 цк)'!G326</f>
        <v>0.79945012500000001</v>
      </c>
      <c r="O703" s="311">
        <f>'цена(1,4 цк)'!G357</f>
        <v>0.77824362499999999</v>
      </c>
      <c r="P703" s="356">
        <f>'цена(1,4 цк)'!G388</f>
        <v>0.76106125000000002</v>
      </c>
      <c r="Q703" s="349">
        <f>'цена(1,4 цк)'!G419</f>
        <v>0.89836099999999997</v>
      </c>
      <c r="R703" s="311">
        <f>'цена(1,4 цк)'!G450</f>
        <v>0.89472012499999998</v>
      </c>
      <c r="S703" s="311">
        <f>'цена(1,4 цк)'!G481</f>
        <v>0.87351362499999996</v>
      </c>
      <c r="T703" s="350">
        <f>'цена(1,4 цк)'!G512</f>
        <v>0.85633124999999999</v>
      </c>
    </row>
    <row r="704" spans="3:20" x14ac:dyDescent="0.2">
      <c r="C704" s="538"/>
      <c r="D704" s="345">
        <v>3</v>
      </c>
      <c r="E704" s="349">
        <f>'цена(1,4 цк)'!H47</f>
        <v>0.92223085599999999</v>
      </c>
      <c r="F704" s="311">
        <f>'цена(1,4 цк)'!H78</f>
        <v>0.91769553700000006</v>
      </c>
      <c r="G704" s="311">
        <f>'цена(1,4 цк)'!H109</f>
        <v>0.89127929300000008</v>
      </c>
      <c r="H704" s="350">
        <f>'цена(1,4 цк)'!H140</f>
        <v>0.86987576999999994</v>
      </c>
      <c r="I704" s="349">
        <f>'цена(1,4 цк)'!H171</f>
        <v>0.94667085600000001</v>
      </c>
      <c r="J704" s="311">
        <f>'цена(1,4 цк)'!H202</f>
        <v>0.94213553699999997</v>
      </c>
      <c r="K704" s="311">
        <f>'цена(1,4 цк)'!H233</f>
        <v>0.91571929299999999</v>
      </c>
      <c r="L704" s="350">
        <f>'цена(1,4 цк)'!H264</f>
        <v>0.89431576999999995</v>
      </c>
      <c r="M704" s="349">
        <f>'цена(1,4 цк)'!H295</f>
        <v>0.97520085599999995</v>
      </c>
      <c r="N704" s="311">
        <f>'цена(1,4 цк)'!H326</f>
        <v>0.97066553700000002</v>
      </c>
      <c r="O704" s="311">
        <f>'цена(1,4 цк)'!H357</f>
        <v>0.94424929299999993</v>
      </c>
      <c r="P704" s="356">
        <f>'цена(1,4 цк)'!H388</f>
        <v>0.9228457699999999</v>
      </c>
      <c r="Q704" s="349">
        <f>'цена(1,4 цк)'!H419</f>
        <v>1.0704708560000002</v>
      </c>
      <c r="R704" s="311">
        <f>'цена(1,4 цк)'!H450</f>
        <v>1.0659355370000001</v>
      </c>
      <c r="S704" s="311">
        <f>'цена(1,4 цк)'!H481</f>
        <v>1.0395192930000001</v>
      </c>
      <c r="T704" s="350">
        <f>'цена(1,4 цк)'!H512</f>
        <v>1.0181157700000001</v>
      </c>
    </row>
    <row r="705" spans="3:20" x14ac:dyDescent="0.2">
      <c r="C705" s="538"/>
      <c r="D705" s="345">
        <v>4</v>
      </c>
      <c r="E705" s="349">
        <f>'цена(1,4 цк)'!I47</f>
        <v>1.0602960399999999</v>
      </c>
      <c r="F705" s="311">
        <f>'цена(1,4 цк)'!I78</f>
        <v>1.055043205</v>
      </c>
      <c r="G705" s="311">
        <f>'цена(1,4 цк)'!I109</f>
        <v>1.024447745</v>
      </c>
      <c r="H705" s="350">
        <f>'цена(1,4 цк)'!I140</f>
        <v>0.99965804999999985</v>
      </c>
      <c r="I705" s="349">
        <f>'цена(1,4 цк)'!I171</f>
        <v>1.0847360399999999</v>
      </c>
      <c r="J705" s="311">
        <f>'цена(1,4 цк)'!I202</f>
        <v>1.0794832050000001</v>
      </c>
      <c r="K705" s="311">
        <f>'цена(1,4 цк)'!I233</f>
        <v>1.048887745</v>
      </c>
      <c r="L705" s="350">
        <f>'цена(1,4 цк)'!I264</f>
        <v>1.0240980500000001</v>
      </c>
      <c r="M705" s="349">
        <f>'цена(1,4 цк)'!I295</f>
        <v>1.1132660400000001</v>
      </c>
      <c r="N705" s="311">
        <f>'цена(1,4 цк)'!I326</f>
        <v>1.108013205</v>
      </c>
      <c r="O705" s="311">
        <f>'цена(1,4 цк)'!I357</f>
        <v>1.077417745</v>
      </c>
      <c r="P705" s="356">
        <f>'цена(1,4 цк)'!I388</f>
        <v>1.05262805</v>
      </c>
      <c r="Q705" s="349">
        <f>'цена(1,4 цк)'!I419</f>
        <v>1.20853604</v>
      </c>
      <c r="R705" s="311">
        <f>'цена(1,4 цк)'!I450</f>
        <v>1.203283205</v>
      </c>
      <c r="S705" s="311">
        <f>'цена(1,4 цк)'!I481</f>
        <v>1.1726877449999999</v>
      </c>
      <c r="T705" s="350">
        <f>'цена(1,4 цк)'!I512</f>
        <v>1.14789805</v>
      </c>
    </row>
    <row r="706" spans="3:20" x14ac:dyDescent="0.2">
      <c r="C706" s="538"/>
      <c r="D706" s="345">
        <v>5</v>
      </c>
      <c r="E706" s="349">
        <f>'цена(1,4 цк)'!J47</f>
        <v>0.85133370399999986</v>
      </c>
      <c r="F706" s="311">
        <f>'цена(1,4 цк)'!J78</f>
        <v>0.84716683299999995</v>
      </c>
      <c r="G706" s="311">
        <f>'цена(1,4 цк)'!J109</f>
        <v>0.82289663699999993</v>
      </c>
      <c r="H706" s="350">
        <f>'цена(1,4 цк)'!J140</f>
        <v>0.80323192999999993</v>
      </c>
      <c r="I706" s="349">
        <f>'цена(1,4 цк)'!J171</f>
        <v>0.87577370399999999</v>
      </c>
      <c r="J706" s="311">
        <f>'цена(1,4 цк)'!J202</f>
        <v>0.87160683300000008</v>
      </c>
      <c r="K706" s="311">
        <f>'цена(1,4 цк)'!J233</f>
        <v>0.84733663699999995</v>
      </c>
      <c r="L706" s="350">
        <f>'цена(1,4 цк)'!J264</f>
        <v>0.82767192999999994</v>
      </c>
      <c r="M706" s="349">
        <f>'цена(1,4 цк)'!J295</f>
        <v>0.90430370399999993</v>
      </c>
      <c r="N706" s="311">
        <f>'цена(1,4 цк)'!J326</f>
        <v>0.90013683300000003</v>
      </c>
      <c r="O706" s="311">
        <f>'цена(1,4 цк)'!J357</f>
        <v>0.875866637</v>
      </c>
      <c r="P706" s="356">
        <f>'цена(1,4 цк)'!J388</f>
        <v>0.85620193</v>
      </c>
      <c r="Q706" s="349">
        <f>'цена(1,4 цк)'!J419</f>
        <v>0.9995737039999999</v>
      </c>
      <c r="R706" s="311">
        <f>'цена(1,4 цк)'!J450</f>
        <v>0.99540683299999999</v>
      </c>
      <c r="S706" s="311">
        <f>'цена(1,4 цк)'!J481</f>
        <v>0.97113663699999997</v>
      </c>
      <c r="T706" s="350">
        <f>'цена(1,4 цк)'!J512</f>
        <v>0.95147192999999997</v>
      </c>
    </row>
    <row r="707" spans="3:20" x14ac:dyDescent="0.2">
      <c r="C707" s="538"/>
      <c r="D707" s="345">
        <v>6</v>
      </c>
      <c r="E707" s="349">
        <f>'цена(1,4 цк)'!K47</f>
        <v>1.0457086</v>
      </c>
      <c r="F707" s="311">
        <f>'цена(1,4 цк)'!K78</f>
        <v>1.0405315749999999</v>
      </c>
      <c r="G707" s="311">
        <f>'цена(1,4 цк)'!K109</f>
        <v>1.010377675</v>
      </c>
      <c r="H707" s="350">
        <f>'цена(1,4 цк)'!K140</f>
        <v>0.98594574999999995</v>
      </c>
      <c r="I707" s="349">
        <f>'цена(1,4 цк)'!K171</f>
        <v>1.0701486</v>
      </c>
      <c r="J707" s="311">
        <f>'цена(1,4 цк)'!K202</f>
        <v>1.0649715749999999</v>
      </c>
      <c r="K707" s="311">
        <f>'цена(1,4 цк)'!K233</f>
        <v>1.034817675</v>
      </c>
      <c r="L707" s="350">
        <f>'цена(1,4 цк)'!K264</f>
        <v>1.01038575</v>
      </c>
      <c r="M707" s="349">
        <f>'цена(1,4 цк)'!K295</f>
        <v>1.0986785999999999</v>
      </c>
      <c r="N707" s="311">
        <f>'цена(1,4 цк)'!K326</f>
        <v>1.0935015749999999</v>
      </c>
      <c r="O707" s="311">
        <f>'цена(1,4 цк)'!K357</f>
        <v>1.0633476749999999</v>
      </c>
      <c r="P707" s="356">
        <f>'цена(1,4 цк)'!K388</f>
        <v>1.0389157499999999</v>
      </c>
      <c r="Q707" s="349">
        <f>'цена(1,4 цк)'!K419</f>
        <v>1.1939485999999999</v>
      </c>
      <c r="R707" s="311">
        <f>'цена(1,4 цк)'!K450</f>
        <v>1.1887715750000001</v>
      </c>
      <c r="S707" s="311">
        <f>'цена(1,4 цк)'!K481</f>
        <v>1.1586176749999999</v>
      </c>
      <c r="T707" s="350">
        <f>'цена(1,4 цк)'!K512</f>
        <v>1.1341857499999999</v>
      </c>
    </row>
    <row r="708" spans="3:20" x14ac:dyDescent="0.2">
      <c r="C708" s="538"/>
      <c r="D708" s="345">
        <v>7</v>
      </c>
      <c r="E708" s="349">
        <f>'цена(1,4 цк)'!L47</f>
        <v>0.81232052799999999</v>
      </c>
      <c r="F708" s="311">
        <f>'цена(1,4 цк)'!L78</f>
        <v>0.80835640600000003</v>
      </c>
      <c r="G708" s="311">
        <f>'цена(1,4 цк)'!L109</f>
        <v>0.78526713399999992</v>
      </c>
      <c r="H708" s="350">
        <f>'цена(1,4 цк)'!L140</f>
        <v>0.76655925999999996</v>
      </c>
      <c r="I708" s="349">
        <f>'цена(1,4 цк)'!L171</f>
        <v>0.836760528</v>
      </c>
      <c r="J708" s="311">
        <f>'цена(1,4 цк)'!L202</f>
        <v>0.83279640600000004</v>
      </c>
      <c r="K708" s="311">
        <f>'цена(1,4 цк)'!L233</f>
        <v>0.80970713400000005</v>
      </c>
      <c r="L708" s="350">
        <f>'цена(1,4 цк)'!L264</f>
        <v>0.79099926000000009</v>
      </c>
      <c r="M708" s="349">
        <f>'цена(1,4 цк)'!L295</f>
        <v>0.86529052799999995</v>
      </c>
      <c r="N708" s="311">
        <f>'цена(1,4 цк)'!L326</f>
        <v>0.86132640599999999</v>
      </c>
      <c r="O708" s="311">
        <f>'цена(1,4 цк)'!L357</f>
        <v>0.83823713399999999</v>
      </c>
      <c r="P708" s="356">
        <f>'цена(1,4 цк)'!L388</f>
        <v>0.81952926000000004</v>
      </c>
      <c r="Q708" s="349">
        <f>'цена(1,4 цк)'!L419</f>
        <v>0.96056052800000002</v>
      </c>
      <c r="R708" s="311">
        <f>'цена(1,4 цк)'!L450</f>
        <v>0.95659640599999995</v>
      </c>
      <c r="S708" s="311">
        <f>'цена(1,4 цк)'!L481</f>
        <v>0.93350713399999996</v>
      </c>
      <c r="T708" s="350">
        <f>'цена(1,4 цк)'!L512</f>
        <v>0.91479926</v>
      </c>
    </row>
    <row r="709" spans="3:20" x14ac:dyDescent="0.2">
      <c r="C709" s="538"/>
      <c r="D709" s="345">
        <v>8</v>
      </c>
      <c r="E709" s="349">
        <f>'цена(1,4 цк)'!M47</f>
        <v>0.84299802400000001</v>
      </c>
      <c r="F709" s="311">
        <f>'цена(1,4 цк)'!M78</f>
        <v>0.83887447300000006</v>
      </c>
      <c r="G709" s="311">
        <f>'цена(1,4 цк)'!M109</f>
        <v>0.81485659700000002</v>
      </c>
      <c r="H709" s="350">
        <f>'цена(1,4 цк)'!M140</f>
        <v>0.79539632999999998</v>
      </c>
      <c r="I709" s="349">
        <f>'цена(1,4 цк)'!M171</f>
        <v>0.86743802399999992</v>
      </c>
      <c r="J709" s="311">
        <f>'цена(1,4 цк)'!M202</f>
        <v>0.86331447299999986</v>
      </c>
      <c r="K709" s="311">
        <f>'цена(1,4 цк)'!M233</f>
        <v>0.83929659700000003</v>
      </c>
      <c r="L709" s="350">
        <f>'цена(1,4 цк)'!M264</f>
        <v>0.81983633</v>
      </c>
      <c r="M709" s="349">
        <f>'цена(1,4 цк)'!M295</f>
        <v>0.89596802399999986</v>
      </c>
      <c r="N709" s="311">
        <f>'цена(1,4 цк)'!M326</f>
        <v>0.89184447299999992</v>
      </c>
      <c r="O709" s="311">
        <f>'цена(1,4 цк)'!M357</f>
        <v>0.86782659699999998</v>
      </c>
      <c r="P709" s="356">
        <f>'цена(1,4 цк)'!M388</f>
        <v>0.84836632999999995</v>
      </c>
      <c r="Q709" s="349">
        <f>'цена(1,4 цк)'!M419</f>
        <v>0.99123802400000005</v>
      </c>
      <c r="R709" s="311">
        <f>'цена(1,4 цк)'!M450</f>
        <v>0.9871144730000001</v>
      </c>
      <c r="S709" s="311">
        <f>'цена(1,4 цк)'!M481</f>
        <v>0.96309659699999994</v>
      </c>
      <c r="T709" s="350">
        <f>'цена(1,4 цк)'!M512</f>
        <v>0.94363633000000002</v>
      </c>
    </row>
    <row r="710" spans="3:20" x14ac:dyDescent="0.2">
      <c r="C710" s="538"/>
      <c r="D710" s="345">
        <v>9</v>
      </c>
      <c r="E710" s="349">
        <f>'цена(1,4 цк)'!N47</f>
        <v>0.99958816000000006</v>
      </c>
      <c r="F710" s="311">
        <f>'цена(1,4 цк)'!N78</f>
        <v>0.99465082000000005</v>
      </c>
      <c r="G710" s="311">
        <f>'цена(1,4 цк)'!N109</f>
        <v>0.96589298000000001</v>
      </c>
      <c r="H710" s="350">
        <f>'цена(1,4 цк)'!N140</f>
        <v>0.9425922000000001</v>
      </c>
      <c r="I710" s="349">
        <f>'цена(1,4 цк)'!N171</f>
        <v>1.0240281600000001</v>
      </c>
      <c r="J710" s="311">
        <f>'цена(1,4 цк)'!N202</f>
        <v>1.0190908200000002</v>
      </c>
      <c r="K710" s="311">
        <f>'цена(1,4 цк)'!N233</f>
        <v>0.99033298000000003</v>
      </c>
      <c r="L710" s="350">
        <f>'цена(1,4 цк)'!N264</f>
        <v>0.96703220000000012</v>
      </c>
      <c r="M710" s="349">
        <f>'цена(1,4 цк)'!N295</f>
        <v>1.05255816</v>
      </c>
      <c r="N710" s="311">
        <f>'цена(1,4 цк)'!N326</f>
        <v>1.0476208200000001</v>
      </c>
      <c r="O710" s="311">
        <f>'цена(1,4 цк)'!N357</f>
        <v>1.01886298</v>
      </c>
      <c r="P710" s="356">
        <f>'цена(1,4 цк)'!N388</f>
        <v>0.99556220000000006</v>
      </c>
      <c r="Q710" s="349">
        <f>'цена(1,4 цк)'!N419</f>
        <v>1.14782816</v>
      </c>
      <c r="R710" s="311">
        <f>'цена(1,4 цк)'!N450</f>
        <v>1.1428908200000001</v>
      </c>
      <c r="S710" s="311">
        <f>'цена(1,4 цк)'!N481</f>
        <v>1.1141329800000002</v>
      </c>
      <c r="T710" s="350">
        <f>'цена(1,4 цк)'!N512</f>
        <v>1.0908322000000001</v>
      </c>
    </row>
    <row r="711" spans="3:20" x14ac:dyDescent="0.2">
      <c r="C711" s="538"/>
      <c r="D711" s="345">
        <v>10</v>
      </c>
      <c r="E711" s="349">
        <f>'цена(1,4 цк)'!O47</f>
        <v>0.99381899200000001</v>
      </c>
      <c r="F711" s="311">
        <f>'цена(1,4 цк)'!O78</f>
        <v>0.98891163400000004</v>
      </c>
      <c r="G711" s="311">
        <f>'цена(1,4 цк)'!O109</f>
        <v>0.96032842600000001</v>
      </c>
      <c r="H711" s="350">
        <f>'цена(1,4 цк)'!O140</f>
        <v>0.93716913999999996</v>
      </c>
      <c r="I711" s="349">
        <f>'цена(1,4 цк)'!O171</f>
        <v>1.018258992</v>
      </c>
      <c r="J711" s="311">
        <f>'цена(1,4 цк)'!O202</f>
        <v>1.0133516340000002</v>
      </c>
      <c r="K711" s="311">
        <f>'цена(1,4 цк)'!O233</f>
        <v>0.98476842600000014</v>
      </c>
      <c r="L711" s="350">
        <f>'цена(1,4 цк)'!O264</f>
        <v>0.96160913999999997</v>
      </c>
      <c r="M711" s="349">
        <f>'цена(1,4 цк)'!O295</f>
        <v>1.046788992</v>
      </c>
      <c r="N711" s="311">
        <f>'цена(1,4 цк)'!O326</f>
        <v>1.0418816340000001</v>
      </c>
      <c r="O711" s="311">
        <f>'цена(1,4 цк)'!O357</f>
        <v>1.013298426</v>
      </c>
      <c r="P711" s="356">
        <f>'цена(1,4 цк)'!O388</f>
        <v>0.99013914000000003</v>
      </c>
      <c r="Q711" s="349">
        <f>'цена(1,4 цк)'!O419</f>
        <v>1.1420589919999999</v>
      </c>
      <c r="R711" s="311">
        <f>'цена(1,4 цк)'!O450</f>
        <v>1.1371516340000001</v>
      </c>
      <c r="S711" s="311">
        <f>'цена(1,4 цк)'!O481</f>
        <v>1.1085684259999999</v>
      </c>
      <c r="T711" s="350">
        <f>'цена(1,4 цк)'!O512</f>
        <v>1.0854091399999999</v>
      </c>
    </row>
    <row r="712" spans="3:20" x14ac:dyDescent="0.2">
      <c r="C712" s="538"/>
      <c r="D712" s="345">
        <v>11</v>
      </c>
      <c r="E712" s="349">
        <f>'цена(1,4 цк)'!P47</f>
        <v>0.83148162400000003</v>
      </c>
      <c r="F712" s="311">
        <f>'цена(1,4 цк)'!P78</f>
        <v>0.82741792299999994</v>
      </c>
      <c r="G712" s="311">
        <f>'цена(1,4 цк)'!P109</f>
        <v>0.80374864700000004</v>
      </c>
      <c r="H712" s="350">
        <f>'цена(1,4 цк)'!P140</f>
        <v>0.78457083000000005</v>
      </c>
      <c r="I712" s="349">
        <f>'цена(1,4 цк)'!P171</f>
        <v>0.85592162399999994</v>
      </c>
      <c r="J712" s="311">
        <f>'цена(1,4 цк)'!P202</f>
        <v>0.85185792299999996</v>
      </c>
      <c r="K712" s="311">
        <f>'цена(1,4 цк)'!P233</f>
        <v>0.82818864699999994</v>
      </c>
      <c r="L712" s="350">
        <f>'цена(1,4 цк)'!P264</f>
        <v>0.80901082999999996</v>
      </c>
      <c r="M712" s="349">
        <f>'цена(1,4 цк)'!P295</f>
        <v>0.88445162399999988</v>
      </c>
      <c r="N712" s="311">
        <f>'цена(1,4 цк)'!P326</f>
        <v>0.88038792299999991</v>
      </c>
      <c r="O712" s="311">
        <f>'цена(1,4 цк)'!P357</f>
        <v>0.85671864699999989</v>
      </c>
      <c r="P712" s="356">
        <f>'цена(1,4 цк)'!P388</f>
        <v>0.8375408299999999</v>
      </c>
      <c r="Q712" s="349">
        <f>'цена(1,4 цк)'!P419</f>
        <v>0.97972162400000007</v>
      </c>
      <c r="R712" s="311">
        <f>'цена(1,4 цк)'!P450</f>
        <v>0.97565792299999998</v>
      </c>
      <c r="S712" s="311">
        <f>'цена(1,4 цк)'!P481</f>
        <v>0.95198864699999997</v>
      </c>
      <c r="T712" s="350">
        <f>'цена(1,4 цк)'!P512</f>
        <v>0.93281082999999998</v>
      </c>
    </row>
    <row r="713" spans="3:20" x14ac:dyDescent="0.2">
      <c r="C713" s="538"/>
      <c r="D713" s="345">
        <v>12</v>
      </c>
      <c r="E713" s="349">
        <f>'цена(1,4 цк)'!Q47</f>
        <v>1.0111923039999999</v>
      </c>
      <c r="F713" s="311">
        <f>'цена(1,4 цк)'!Q78</f>
        <v>1.0061946579999999</v>
      </c>
      <c r="G713" s="311">
        <f>'цена(1,4 цк)'!Q109</f>
        <v>0.97708556199999996</v>
      </c>
      <c r="H713" s="350">
        <f>'цена(1,4 цк)'!Q140</f>
        <v>0.95350017999999992</v>
      </c>
      <c r="I713" s="349">
        <f>'цена(1,4 цк)'!Q171</f>
        <v>1.0356323039999999</v>
      </c>
      <c r="J713" s="311">
        <f>'цена(1,4 цк)'!Q202</f>
        <v>1.0306346579999999</v>
      </c>
      <c r="K713" s="311">
        <f>'цена(1,4 цк)'!Q233</f>
        <v>1.0015255620000001</v>
      </c>
      <c r="L713" s="350">
        <f>'цена(1,4 цк)'!Q264</f>
        <v>0.97794017999999994</v>
      </c>
      <c r="M713" s="349">
        <f>'цена(1,4 цк)'!Q295</f>
        <v>1.0641623039999999</v>
      </c>
      <c r="N713" s="311">
        <f>'цена(1,4 цк)'!Q326</f>
        <v>1.0591646579999998</v>
      </c>
      <c r="O713" s="311">
        <f>'цена(1,4 цк)'!Q357</f>
        <v>1.030055562</v>
      </c>
      <c r="P713" s="356">
        <f>'цена(1,4 цк)'!Q388</f>
        <v>1.00647018</v>
      </c>
      <c r="Q713" s="349">
        <f>'цена(1,4 цк)'!Q419</f>
        <v>1.1594323039999999</v>
      </c>
      <c r="R713" s="311">
        <f>'цена(1,4 цк)'!Q450</f>
        <v>1.154434658</v>
      </c>
      <c r="S713" s="311">
        <f>'цена(1,4 цк)'!Q481</f>
        <v>1.125325562</v>
      </c>
      <c r="T713" s="350">
        <f>'цена(1,4 цк)'!Q512</f>
        <v>1.10174018</v>
      </c>
    </row>
    <row r="714" spans="3:20" x14ac:dyDescent="0.2">
      <c r="C714" s="538"/>
      <c r="D714" s="345">
        <v>13</v>
      </c>
      <c r="E714" s="349">
        <f>'цена(1,4 цк)'!R47</f>
        <v>0.80330483200000002</v>
      </c>
      <c r="F714" s="311">
        <f>'цена(1,4 цк)'!R78</f>
        <v>0.79938756399999999</v>
      </c>
      <c r="G714" s="311">
        <f>'цена(1,4 цк)'!R109</f>
        <v>0.77657119600000002</v>
      </c>
      <c r="H714" s="350">
        <f>'цена(1,4 цк)'!R140</f>
        <v>0.75808443999999997</v>
      </c>
      <c r="I714" s="349">
        <f>'цена(1,4 цк)'!R171</f>
        <v>0.82774483200000004</v>
      </c>
      <c r="J714" s="311">
        <f>'цена(1,4 цк)'!R202</f>
        <v>0.82382756400000001</v>
      </c>
      <c r="K714" s="311">
        <f>'цена(1,4 цк)'!R233</f>
        <v>0.80101119600000004</v>
      </c>
      <c r="L714" s="350">
        <f>'цена(1,4 цк)'!R264</f>
        <v>0.78252443999999999</v>
      </c>
      <c r="M714" s="349">
        <f>'цена(1,4 цк)'!R295</f>
        <v>0.8562748320000001</v>
      </c>
      <c r="N714" s="311">
        <f>'цена(1,4 цк)'!R326</f>
        <v>0.85235756400000007</v>
      </c>
      <c r="O714" s="311">
        <f>'цена(1,4 цк)'!R357</f>
        <v>0.82954119599999998</v>
      </c>
      <c r="P714" s="356">
        <f>'цена(1,4 цк)'!R388</f>
        <v>0.81105444000000004</v>
      </c>
      <c r="Q714" s="349">
        <f>'цена(1,4 цк)'!R419</f>
        <v>0.95154483200000006</v>
      </c>
      <c r="R714" s="311">
        <f>'цена(1,4 цк)'!R450</f>
        <v>0.94762756400000003</v>
      </c>
      <c r="S714" s="311">
        <f>'цена(1,4 цк)'!R481</f>
        <v>0.92481119599999995</v>
      </c>
      <c r="T714" s="350">
        <f>'цена(1,4 цк)'!R512</f>
        <v>0.90632444000000001</v>
      </c>
    </row>
    <row r="715" spans="3:20" x14ac:dyDescent="0.2">
      <c r="C715" s="538"/>
      <c r="D715" s="345">
        <v>14</v>
      </c>
      <c r="E715" s="349">
        <f>'цена(1,4 цк)'!S47</f>
        <v>0.82344208000000019</v>
      </c>
      <c r="F715" s="311">
        <f>'цена(1,4 цк)'!S78</f>
        <v>0.81942016000000018</v>
      </c>
      <c r="G715" s="311">
        <f>'цена(1,4 цк)'!S109</f>
        <v>0.79599424000000008</v>
      </c>
      <c r="H715" s="350">
        <f>'цена(1,4 цк)'!S140</f>
        <v>0.77701360000000008</v>
      </c>
      <c r="I715" s="349">
        <f>'цена(1,4 цк)'!S171</f>
        <v>0.84788208000000009</v>
      </c>
      <c r="J715" s="311">
        <f>'цена(1,4 цк)'!S202</f>
        <v>0.84386016000000008</v>
      </c>
      <c r="K715" s="311">
        <f>'цена(1,4 цк)'!S233</f>
        <v>0.82043424000000009</v>
      </c>
      <c r="L715" s="350">
        <f>'цена(1,4 цк)'!S264</f>
        <v>0.8014536000000001</v>
      </c>
      <c r="M715" s="349">
        <f>'цена(1,4 цк)'!S295</f>
        <v>0.87641208000000004</v>
      </c>
      <c r="N715" s="311">
        <f>'цена(1,4 цк)'!S326</f>
        <v>0.87239016000000003</v>
      </c>
      <c r="O715" s="311">
        <f>'цена(1,4 цк)'!S357</f>
        <v>0.84896424000000004</v>
      </c>
      <c r="P715" s="356">
        <f>'цена(1,4 цк)'!S388</f>
        <v>0.82998360000000004</v>
      </c>
      <c r="Q715" s="349">
        <f>'цена(1,4 цк)'!S419</f>
        <v>0.97168208000000011</v>
      </c>
      <c r="R715" s="311">
        <f>'цена(1,4 цк)'!S450</f>
        <v>0.9676601600000001</v>
      </c>
      <c r="S715" s="311">
        <f>'цена(1,4 цк)'!S481</f>
        <v>0.94423424000000011</v>
      </c>
      <c r="T715" s="350">
        <f>'цена(1,4 цк)'!S512</f>
        <v>0.92525360000000012</v>
      </c>
    </row>
    <row r="716" spans="3:20" x14ac:dyDescent="0.2">
      <c r="C716" s="538"/>
      <c r="D716" s="345">
        <v>15</v>
      </c>
      <c r="E716" s="349">
        <f>'цена(1,4 цк)'!T47</f>
        <v>0.79177746400000004</v>
      </c>
      <c r="F716" s="311">
        <f>'цена(1,4 цк)'!T78</f>
        <v>0.78792010299999993</v>
      </c>
      <c r="G716" s="311">
        <f>'цена(1,4 цк)'!T109</f>
        <v>0.76545266700000003</v>
      </c>
      <c r="H716" s="350">
        <f>'цена(1,4 цк)'!T140</f>
        <v>0.74724862999999997</v>
      </c>
      <c r="I716" s="349">
        <f>'цена(1,4 цк)'!T171</f>
        <v>0.81621746400000006</v>
      </c>
      <c r="J716" s="311">
        <f>'цена(1,4 цк)'!T202</f>
        <v>0.81236010299999994</v>
      </c>
      <c r="K716" s="311">
        <f>'цена(1,4 цк)'!T233</f>
        <v>0.78989266700000005</v>
      </c>
      <c r="L716" s="350">
        <f>'цена(1,4 цк)'!T264</f>
        <v>0.77168862999999999</v>
      </c>
      <c r="M716" s="349">
        <f>'цена(1,4 цк)'!T295</f>
        <v>0.844747464</v>
      </c>
      <c r="N716" s="311">
        <f>'цена(1,4 цк)'!T326</f>
        <v>0.840890103</v>
      </c>
      <c r="O716" s="311">
        <f>'цена(1,4 цк)'!T357</f>
        <v>0.81842266699999999</v>
      </c>
      <c r="P716" s="356">
        <f>'цена(1,4 цк)'!T388</f>
        <v>0.80021862999999993</v>
      </c>
      <c r="Q716" s="349">
        <f>'цена(1,4 цк)'!T419</f>
        <v>0.94001746399999997</v>
      </c>
      <c r="R716" s="311">
        <f>'цена(1,4 цк)'!T450</f>
        <v>0.93616010299999997</v>
      </c>
      <c r="S716" s="311">
        <f>'цена(1,4 цк)'!T481</f>
        <v>0.91369266700000007</v>
      </c>
      <c r="T716" s="350">
        <f>'цена(1,4 цк)'!T512</f>
        <v>0.8954886299999999</v>
      </c>
    </row>
    <row r="717" spans="3:20" x14ac:dyDescent="0.2">
      <c r="C717" s="538"/>
      <c r="D717" s="345">
        <v>16</v>
      </c>
      <c r="E717" s="349">
        <f>'цена(1,4 цк)'!U47</f>
        <v>1.017806008</v>
      </c>
      <c r="F717" s="311">
        <f>'цена(1,4 цк)'!U78</f>
        <v>1.012773991</v>
      </c>
      <c r="G717" s="311">
        <f>'цена(1,4 цк)'!U109</f>
        <v>0.98346469899999989</v>
      </c>
      <c r="H717" s="350">
        <f>'цена(1,4 цк)'!U140</f>
        <v>0.95971710999999993</v>
      </c>
      <c r="I717" s="349">
        <f>'цена(1,4 цк)'!U171</f>
        <v>1.042246008</v>
      </c>
      <c r="J717" s="311">
        <f>'цена(1,4 цк)'!U202</f>
        <v>1.037213991</v>
      </c>
      <c r="K717" s="311">
        <f>'цена(1,4 цк)'!U233</f>
        <v>1.007904699</v>
      </c>
      <c r="L717" s="350">
        <f>'цена(1,4 цк)'!U264</f>
        <v>0.98415710999999995</v>
      </c>
      <c r="M717" s="349">
        <f>'цена(1,4 цк)'!U295</f>
        <v>1.0707760079999997</v>
      </c>
      <c r="N717" s="311">
        <f>'цена(1,4 цк)'!U326</f>
        <v>1.0657439909999997</v>
      </c>
      <c r="O717" s="311">
        <f>'цена(1,4 цк)'!U357</f>
        <v>1.036434699</v>
      </c>
      <c r="P717" s="356">
        <f>'цена(1,4 цк)'!U388</f>
        <v>1.0126871099999999</v>
      </c>
      <c r="Q717" s="349">
        <f>'цена(1,4 цк)'!U419</f>
        <v>1.1660460079999999</v>
      </c>
      <c r="R717" s="311">
        <f>'цена(1,4 цк)'!U450</f>
        <v>1.1610139909999999</v>
      </c>
      <c r="S717" s="311">
        <f>'цена(1,4 цк)'!U481</f>
        <v>1.1317046989999999</v>
      </c>
      <c r="T717" s="350">
        <f>'цена(1,4 цк)'!U512</f>
        <v>1.1079571099999999</v>
      </c>
    </row>
    <row r="718" spans="3:20" x14ac:dyDescent="0.2">
      <c r="C718" s="538"/>
      <c r="D718" s="345">
        <v>17</v>
      </c>
      <c r="E718" s="349">
        <f>'цена(1,4 цк)'!V47</f>
        <v>0.80157188800000001</v>
      </c>
      <c r="F718" s="311">
        <f>'цена(1,4 цк)'!V78</f>
        <v>0.79766362600000007</v>
      </c>
      <c r="G718" s="311">
        <f>'цена(1,4 цк)'!V109</f>
        <v>0.77489971400000002</v>
      </c>
      <c r="H718" s="350">
        <f>'цена(1,4 цк)'!V140</f>
        <v>0.75645545999999997</v>
      </c>
      <c r="I718" s="349">
        <f>'цена(1,4 цк)'!V171</f>
        <v>0.82601188800000003</v>
      </c>
      <c r="J718" s="311">
        <f>'цена(1,4 цк)'!V202</f>
        <v>0.82210362599999998</v>
      </c>
      <c r="K718" s="311">
        <f>'цена(1,4 цк)'!V233</f>
        <v>0.79933971399999992</v>
      </c>
      <c r="L718" s="350">
        <f>'цена(1,4 цк)'!V264</f>
        <v>0.78089545999999999</v>
      </c>
      <c r="M718" s="349">
        <f>'цена(1,4 цк)'!V295</f>
        <v>0.85454188799999997</v>
      </c>
      <c r="N718" s="311">
        <f>'цена(1,4 цк)'!V326</f>
        <v>0.85063362599999992</v>
      </c>
      <c r="O718" s="311">
        <f>'цена(1,4 цк)'!V357</f>
        <v>0.82786971399999998</v>
      </c>
      <c r="P718" s="356">
        <f>'цена(1,4 цк)'!V388</f>
        <v>0.80942545999999993</v>
      </c>
      <c r="Q718" s="349">
        <f>'цена(1,4 цк)'!V419</f>
        <v>0.94981188800000005</v>
      </c>
      <c r="R718" s="311">
        <f>'цена(1,4 цк)'!V450</f>
        <v>0.945903626</v>
      </c>
      <c r="S718" s="311">
        <f>'цена(1,4 цк)'!V481</f>
        <v>0.92313971400000006</v>
      </c>
      <c r="T718" s="350">
        <f>'цена(1,4 цк)'!V512</f>
        <v>0.90469546000000001</v>
      </c>
    </row>
    <row r="719" spans="3:20" x14ac:dyDescent="0.2">
      <c r="C719" s="538"/>
      <c r="D719" s="345">
        <v>18</v>
      </c>
      <c r="E719" s="349">
        <f>'цена(1,4 цк)'!W47</f>
        <v>0.77930684800000005</v>
      </c>
      <c r="F719" s="311">
        <f>'цена(1,4 цк)'!W78</f>
        <v>0.7755142960000001</v>
      </c>
      <c r="G719" s="311">
        <f>'цена(1,4 цк)'!W109</f>
        <v>0.75342434400000013</v>
      </c>
      <c r="H719" s="350">
        <f>'цена(1,4 цк)'!W140</f>
        <v>0.73552616000000015</v>
      </c>
      <c r="I719" s="349">
        <f>'цена(1,4 цк)'!W171</f>
        <v>0.80374684799999996</v>
      </c>
      <c r="J719" s="311">
        <f>'цена(1,4 цк)'!W202</f>
        <v>0.79995429600000001</v>
      </c>
      <c r="K719" s="311">
        <f>'цена(1,4 цк)'!W233</f>
        <v>0.77786434400000004</v>
      </c>
      <c r="L719" s="350">
        <f>'цена(1,4 цк)'!W264</f>
        <v>0.75996616000000006</v>
      </c>
      <c r="M719" s="349">
        <f>'цена(1,4 цк)'!W295</f>
        <v>0.83227684800000001</v>
      </c>
      <c r="N719" s="311">
        <f>'цена(1,4 цк)'!W326</f>
        <v>0.82848429599999995</v>
      </c>
      <c r="O719" s="311">
        <f>'цена(1,4 цк)'!W357</f>
        <v>0.8063943440000001</v>
      </c>
      <c r="P719" s="356">
        <f>'цена(1,4 цк)'!W388</f>
        <v>0.78849616</v>
      </c>
      <c r="Q719" s="349">
        <f>'цена(1,4 цк)'!W419</f>
        <v>0.92754684800000009</v>
      </c>
      <c r="R719" s="311">
        <f>'цена(1,4 цк)'!W450</f>
        <v>0.92375429600000003</v>
      </c>
      <c r="S719" s="311">
        <f>'цена(1,4 цк)'!W481</f>
        <v>0.90166434400000017</v>
      </c>
      <c r="T719" s="350">
        <f>'цена(1,4 цк)'!W512</f>
        <v>0.88376616000000008</v>
      </c>
    </row>
    <row r="720" spans="3:20" x14ac:dyDescent="0.2">
      <c r="C720" s="538"/>
      <c r="D720" s="345">
        <v>19</v>
      </c>
      <c r="E720" s="349">
        <f>'цена(1,4 цк)'!X47</f>
        <v>0.70882648000000004</v>
      </c>
      <c r="F720" s="311">
        <f>'цена(1,4 цк)'!X78</f>
        <v>0.70540021000000008</v>
      </c>
      <c r="G720" s="311">
        <f>'цена(1,4 цк)'!X109</f>
        <v>0.68544369000000005</v>
      </c>
      <c r="H720" s="350">
        <f>'цена(1,4 цк)'!X140</f>
        <v>0.66927410000000009</v>
      </c>
      <c r="I720" s="349">
        <f>'цена(1,4 цк)'!X171</f>
        <v>0.73326648000000005</v>
      </c>
      <c r="J720" s="311">
        <f>'цена(1,4 цк)'!X202</f>
        <v>0.7298402100000001</v>
      </c>
      <c r="K720" s="311">
        <f>'цена(1,4 цк)'!X233</f>
        <v>0.70988368999999996</v>
      </c>
      <c r="L720" s="350">
        <f>'цена(1,4 цк)'!X264</f>
        <v>0.6937141</v>
      </c>
      <c r="M720" s="349">
        <f>'цена(1,4 цк)'!X295</f>
        <v>0.76179648</v>
      </c>
      <c r="N720" s="311">
        <f>'цена(1,4 цк)'!X326</f>
        <v>0.75837021000000004</v>
      </c>
      <c r="O720" s="311">
        <f>'цена(1,4 цк)'!X357</f>
        <v>0.73841369000000001</v>
      </c>
      <c r="P720" s="356">
        <f>'цена(1,4 цк)'!X388</f>
        <v>0.72224410000000006</v>
      </c>
      <c r="Q720" s="349">
        <f>'цена(1,4 цк)'!X419</f>
        <v>0.85706648000000007</v>
      </c>
      <c r="R720" s="311">
        <f>'цена(1,4 цк)'!X450</f>
        <v>0.85364021000000012</v>
      </c>
      <c r="S720" s="311">
        <f>'цена(1,4 цк)'!X481</f>
        <v>0.83368369000000009</v>
      </c>
      <c r="T720" s="350">
        <f>'цена(1,4 цк)'!X512</f>
        <v>0.81751410000000013</v>
      </c>
    </row>
    <row r="721" spans="3:20" x14ac:dyDescent="0.2">
      <c r="C721" s="538"/>
      <c r="D721" s="345">
        <v>20</v>
      </c>
      <c r="E721" s="349">
        <f>'цена(1,4 цк)'!Y47</f>
        <v>0.72337004800000015</v>
      </c>
      <c r="F721" s="311">
        <f>'цена(1,4 цк)'!Y78</f>
        <v>0.71986819600000007</v>
      </c>
      <c r="G721" s="311">
        <f>'цена(1,4 цк)'!Y109</f>
        <v>0.69947144400000016</v>
      </c>
      <c r="H721" s="350">
        <f>'цена(1,4 цк)'!Y140</f>
        <v>0.68294516000000005</v>
      </c>
      <c r="I721" s="349">
        <f>'цена(1,4 цк)'!Y171</f>
        <v>0.74781004800000006</v>
      </c>
      <c r="J721" s="311">
        <f>'цена(1,4 цк)'!Y202</f>
        <v>0.74430819600000009</v>
      </c>
      <c r="K721" s="311">
        <f>'цена(1,4 цк)'!Y233</f>
        <v>0.72391144400000007</v>
      </c>
      <c r="L721" s="350">
        <f>'цена(1,4 цк)'!Y264</f>
        <v>0.70738516000000007</v>
      </c>
      <c r="M721" s="349">
        <f>'цена(1,4 цк)'!Y295</f>
        <v>0.776340048</v>
      </c>
      <c r="N721" s="311">
        <f>'цена(1,4 цк)'!Y326</f>
        <v>0.77283819600000003</v>
      </c>
      <c r="O721" s="311">
        <f>'цена(1,4 цк)'!Y357</f>
        <v>0.75244144400000001</v>
      </c>
      <c r="P721" s="356">
        <f>'цена(1,4 цк)'!Y388</f>
        <v>0.73591516000000001</v>
      </c>
      <c r="Q721" s="349">
        <f>'цена(1,4 цк)'!Y419</f>
        <v>0.87161004800000008</v>
      </c>
      <c r="R721" s="311">
        <f>'цена(1,4 цк)'!Y450</f>
        <v>0.86810819600000011</v>
      </c>
      <c r="S721" s="311">
        <f>'цена(1,4 цк)'!Y481</f>
        <v>0.84771144400000009</v>
      </c>
      <c r="T721" s="350">
        <f>'цена(1,4 цк)'!Y512</f>
        <v>0.83118516000000009</v>
      </c>
    </row>
    <row r="722" spans="3:20" x14ac:dyDescent="0.2">
      <c r="C722" s="538"/>
      <c r="D722" s="345">
        <v>21</v>
      </c>
      <c r="E722" s="349">
        <f>'цена(1,4 цк)'!Z47</f>
        <v>0.73666326400000004</v>
      </c>
      <c r="F722" s="311">
        <f>'цена(1,4 цк)'!Z78</f>
        <v>0.7330923279999999</v>
      </c>
      <c r="G722" s="311">
        <f>'цена(1,4 цк)'!Z109</f>
        <v>0.71229319199999996</v>
      </c>
      <c r="H722" s="350">
        <f>'цена(1,4 цк)'!Z140</f>
        <v>0.69544088000000004</v>
      </c>
      <c r="I722" s="349">
        <f>'цена(1,4 цк)'!Z171</f>
        <v>0.76110326400000006</v>
      </c>
      <c r="J722" s="311">
        <f>'цена(1,4 цк)'!Z202</f>
        <v>0.75753232800000003</v>
      </c>
      <c r="K722" s="311">
        <f>'цена(1,4 цк)'!Z233</f>
        <v>0.73673319199999998</v>
      </c>
      <c r="L722" s="350">
        <f>'цена(1,4 цк)'!Z264</f>
        <v>0.71988088000000006</v>
      </c>
      <c r="M722" s="349">
        <f>'цена(1,4 цк)'!Z295</f>
        <v>0.789633264</v>
      </c>
      <c r="N722" s="311">
        <f>'цена(1,4 цк)'!Z326</f>
        <v>0.78606232799999998</v>
      </c>
      <c r="O722" s="311">
        <f>'цена(1,4 цк)'!Z357</f>
        <v>0.76526319200000004</v>
      </c>
      <c r="P722" s="356">
        <f>'цена(1,4 цк)'!Z388</f>
        <v>0.74841088</v>
      </c>
      <c r="Q722" s="349">
        <f>'цена(1,4 цк)'!Z419</f>
        <v>0.88490326400000008</v>
      </c>
      <c r="R722" s="311">
        <f>'цена(1,4 цк)'!Z450</f>
        <v>0.88133232799999994</v>
      </c>
      <c r="S722" s="311">
        <f>'цена(1,4 цк)'!Z481</f>
        <v>0.860533192</v>
      </c>
      <c r="T722" s="350">
        <f>'цена(1,4 цк)'!Z512</f>
        <v>0.84368087999999997</v>
      </c>
    </row>
    <row r="723" spans="3:20" x14ac:dyDescent="0.2">
      <c r="C723" s="538"/>
      <c r="D723" s="345">
        <v>22</v>
      </c>
      <c r="E723" s="349">
        <f>'цена(1,4 цк)'!AA47</f>
        <v>0.7305321520000001</v>
      </c>
      <c r="F723" s="311">
        <f>'цена(1,4 цк)'!AA78</f>
        <v>0.7269930790000001</v>
      </c>
      <c r="G723" s="311">
        <f>'цена(1,4 цк)'!AA109</f>
        <v>0.70637953100000006</v>
      </c>
      <c r="H723" s="350">
        <f>'цена(1,4 цк)'!AA140</f>
        <v>0.68967759000000006</v>
      </c>
      <c r="I723" s="349">
        <f>'цена(1,4 цк)'!AA171</f>
        <v>0.75497215200000001</v>
      </c>
      <c r="J723" s="311">
        <f>'цена(1,4 цк)'!AA202</f>
        <v>0.751433079</v>
      </c>
      <c r="K723" s="311">
        <f>'цена(1,4 цк)'!AA233</f>
        <v>0.73081953099999997</v>
      </c>
      <c r="L723" s="350">
        <f>'цена(1,4 цк)'!AA264</f>
        <v>0.71411758999999997</v>
      </c>
      <c r="M723" s="349">
        <f>'цена(1,4 цк)'!AA295</f>
        <v>0.78350215200000006</v>
      </c>
      <c r="N723" s="311">
        <f>'цена(1,4 цк)'!AA326</f>
        <v>0.77996307899999995</v>
      </c>
      <c r="O723" s="311">
        <f>'цена(1,4 цк)'!AA357</f>
        <v>0.75934953099999991</v>
      </c>
      <c r="P723" s="356">
        <f>'цена(1,4 цк)'!AA388</f>
        <v>0.74264758999999991</v>
      </c>
      <c r="Q723" s="349">
        <f>'цена(1,4 цк)'!AA419</f>
        <v>0.87877215200000014</v>
      </c>
      <c r="R723" s="311">
        <f>'цена(1,4 цк)'!AA450</f>
        <v>0.87523307900000014</v>
      </c>
      <c r="S723" s="311">
        <f>'цена(1,4 цк)'!AA481</f>
        <v>0.8546195310000001</v>
      </c>
      <c r="T723" s="350">
        <f>'цена(1,4 цк)'!AA512</f>
        <v>0.83791758999999999</v>
      </c>
    </row>
    <row r="724" spans="3:20" ht="13.5" thickBot="1" x14ac:dyDescent="0.25">
      <c r="C724" s="539"/>
      <c r="D724" s="346">
        <v>23</v>
      </c>
      <c r="E724" s="370">
        <f>'цена(1,4 цк)'!AB47</f>
        <v>0.73591743999999992</v>
      </c>
      <c r="F724" s="312">
        <f>'цена(1,4 цк)'!AB78</f>
        <v>0.73235037999999986</v>
      </c>
      <c r="G724" s="312">
        <f>'цена(1,4 цк)'!AB109</f>
        <v>0.71157381999999991</v>
      </c>
      <c r="H724" s="371">
        <f>'цена(1,4 цк)'!AB140</f>
        <v>0.69473979999999991</v>
      </c>
      <c r="I724" s="351">
        <f>'цена(1,4 цк)'!AB171</f>
        <v>0.76035744000000005</v>
      </c>
      <c r="J724" s="314">
        <f>'цена(1,4 цк)'!AB202</f>
        <v>0.75679037999999987</v>
      </c>
      <c r="K724" s="314">
        <f>'цена(1,4 цк)'!AB233</f>
        <v>0.73601382000000004</v>
      </c>
      <c r="L724" s="352">
        <f>'цена(1,4 цк)'!AB264</f>
        <v>0.71917980000000004</v>
      </c>
      <c r="M724" s="351">
        <f>'цена(1,4 цк)'!AB295</f>
        <v>0.78888744</v>
      </c>
      <c r="N724" s="314">
        <f>'цена(1,4 цк)'!AB326</f>
        <v>0.78532037999999993</v>
      </c>
      <c r="O724" s="314">
        <f>'цена(1,4 цк)'!AB357</f>
        <v>0.76454381999999999</v>
      </c>
      <c r="P724" s="357">
        <f>'цена(1,4 цк)'!AB388</f>
        <v>0.74770979999999998</v>
      </c>
      <c r="Q724" s="370">
        <f>'цена(1,4 цк)'!AB419</f>
        <v>0.88415743999999996</v>
      </c>
      <c r="R724" s="312">
        <f>'цена(1,4 цк)'!AB450</f>
        <v>0.88059037999999989</v>
      </c>
      <c r="S724" s="312">
        <f>'цена(1,4 цк)'!AB481</f>
        <v>0.85981381999999995</v>
      </c>
      <c r="T724" s="371">
        <f>'цена(1,4 цк)'!AB512</f>
        <v>0.84297979999999995</v>
      </c>
    </row>
    <row r="725" spans="3:20" hidden="1" x14ac:dyDescent="0.2">
      <c r="C725" s="540">
        <v>31</v>
      </c>
      <c r="D725" s="372">
        <v>0</v>
      </c>
      <c r="E725" s="347">
        <f>'цена(1,4 цк)'!E48</f>
        <v>4.9540000000000001E-2</v>
      </c>
      <c r="F725" s="313">
        <f>'цена(1,4 цк)'!E79</f>
        <v>4.9540000000000001E-2</v>
      </c>
      <c r="G725" s="313">
        <f>'цена(1,4 цк)'!E110</f>
        <v>4.9540000000000001E-2</v>
      </c>
      <c r="H725" s="348">
        <f>'цена(1,4 цк)'!E141</f>
        <v>4.9540000000000001E-2</v>
      </c>
      <c r="I725" s="373">
        <f>'цена(1,4 цк)'!E172</f>
        <v>7.3980000000000004E-2</v>
      </c>
      <c r="J725" s="354">
        <f>'цена(1,4 цк)'!E203</f>
        <v>7.3980000000000004E-2</v>
      </c>
      <c r="K725" s="354">
        <f>'цена(1,4 цк)'!E234</f>
        <v>7.3980000000000004E-2</v>
      </c>
      <c r="L725" s="355">
        <f>'цена(1,4 цк)'!E265</f>
        <v>7.3980000000000004E-2</v>
      </c>
      <c r="M725" s="353">
        <f>'цена(1,4 цк)'!E296</f>
        <v>0.10251</v>
      </c>
      <c r="N725" s="354">
        <f>'цена(1,4 цк)'!E327</f>
        <v>0.10251</v>
      </c>
      <c r="O725" s="354">
        <f>'цена(1,4 цк)'!E358</f>
        <v>0.10251</v>
      </c>
      <c r="P725" s="366">
        <f>'цена(1,4 цк)'!E389</f>
        <v>0.10251</v>
      </c>
      <c r="Q725" s="347">
        <f>'цена(1,4 цк)'!E420</f>
        <v>0.19778000000000001</v>
      </c>
      <c r="R725" s="313">
        <f>'цена(1,4 цк)'!E451</f>
        <v>0.19778000000000001</v>
      </c>
      <c r="S725" s="313">
        <f>'цена(1,4 цк)'!E482</f>
        <v>0.19778000000000001</v>
      </c>
      <c r="T725" s="348">
        <f>'цена(1,4 цк)'!E513</f>
        <v>0.19778000000000001</v>
      </c>
    </row>
    <row r="726" spans="3:20" hidden="1" x14ac:dyDescent="0.2">
      <c r="C726" s="541"/>
      <c r="D726" s="361">
        <v>1</v>
      </c>
      <c r="E726" s="349">
        <f>'цена(1,4 цк)'!F48</f>
        <v>4.9540000000000001E-2</v>
      </c>
      <c r="F726" s="311">
        <f>'цена(1,4 цк)'!F79</f>
        <v>4.9540000000000001E-2</v>
      </c>
      <c r="G726" s="311">
        <f>'цена(1,4 цк)'!F110</f>
        <v>4.9540000000000001E-2</v>
      </c>
      <c r="H726" s="350">
        <f>'цена(1,4 цк)'!F141</f>
        <v>4.9540000000000001E-2</v>
      </c>
      <c r="I726" s="374">
        <f>'цена(1,4 цк)'!F172</f>
        <v>7.3980000000000004E-2</v>
      </c>
      <c r="J726" s="311">
        <f>'цена(1,4 цк)'!F203</f>
        <v>7.3980000000000004E-2</v>
      </c>
      <c r="K726" s="311">
        <f>'цена(1,4 цк)'!F234</f>
        <v>7.3980000000000004E-2</v>
      </c>
      <c r="L726" s="350">
        <f>'цена(1,4 цк)'!F265</f>
        <v>7.3980000000000004E-2</v>
      </c>
      <c r="M726" s="349">
        <f>'цена(1,4 цк)'!F296</f>
        <v>0.10251</v>
      </c>
      <c r="N726" s="311">
        <f>'цена(1,4 цк)'!F327</f>
        <v>0.10251</v>
      </c>
      <c r="O726" s="311">
        <f>'цена(1,4 цк)'!F358</f>
        <v>0.10251</v>
      </c>
      <c r="P726" s="356">
        <f>'цена(1,4 цк)'!F389</f>
        <v>0.10251</v>
      </c>
      <c r="Q726" s="349">
        <f>'цена(1,4 цк)'!F420</f>
        <v>0.19778000000000001</v>
      </c>
      <c r="R726" s="311">
        <f>'цена(1,4 цк)'!F451</f>
        <v>0.19778000000000001</v>
      </c>
      <c r="S726" s="311">
        <f>'цена(1,4 цк)'!F482</f>
        <v>0.19778000000000001</v>
      </c>
      <c r="T726" s="350">
        <f>'цена(1,4 цк)'!F513</f>
        <v>0.19778000000000001</v>
      </c>
    </row>
    <row r="727" spans="3:20" hidden="1" x14ac:dyDescent="0.2">
      <c r="C727" s="541"/>
      <c r="D727" s="361">
        <v>2</v>
      </c>
      <c r="E727" s="349">
        <f>'цена(1,4 цк)'!G48</f>
        <v>4.9540000000000001E-2</v>
      </c>
      <c r="F727" s="311">
        <f>'цена(1,4 цк)'!G79</f>
        <v>4.9540000000000001E-2</v>
      </c>
      <c r="G727" s="311">
        <f>'цена(1,4 цк)'!G110</f>
        <v>4.9540000000000001E-2</v>
      </c>
      <c r="H727" s="350">
        <f>'цена(1,4 цк)'!G141</f>
        <v>4.9540000000000001E-2</v>
      </c>
      <c r="I727" s="374">
        <f>'цена(1,4 цк)'!G172</f>
        <v>7.3980000000000004E-2</v>
      </c>
      <c r="J727" s="311">
        <f>'цена(1,4 цк)'!G203</f>
        <v>7.3980000000000004E-2</v>
      </c>
      <c r="K727" s="311">
        <f>'цена(1,4 цк)'!G234</f>
        <v>7.3980000000000004E-2</v>
      </c>
      <c r="L727" s="350">
        <f>'цена(1,4 цк)'!G265</f>
        <v>7.3980000000000004E-2</v>
      </c>
      <c r="M727" s="349">
        <f>'цена(1,4 цк)'!G296</f>
        <v>0.10251</v>
      </c>
      <c r="N727" s="311">
        <f>'цена(1,4 цк)'!G327</f>
        <v>0.10251</v>
      </c>
      <c r="O727" s="311">
        <f>'цена(1,4 цк)'!G358</f>
        <v>0.10251</v>
      </c>
      <c r="P727" s="356">
        <f>'цена(1,4 цк)'!G389</f>
        <v>0.10251</v>
      </c>
      <c r="Q727" s="349">
        <f>'цена(1,4 цк)'!G420</f>
        <v>0.19778000000000001</v>
      </c>
      <c r="R727" s="311">
        <f>'цена(1,4 цк)'!G451</f>
        <v>0.19778000000000001</v>
      </c>
      <c r="S727" s="311">
        <f>'цена(1,4 цк)'!G482</f>
        <v>0.19778000000000001</v>
      </c>
      <c r="T727" s="350">
        <f>'цена(1,4 цк)'!G513</f>
        <v>0.19778000000000001</v>
      </c>
    </row>
    <row r="728" spans="3:20" hidden="1" x14ac:dyDescent="0.2">
      <c r="C728" s="541"/>
      <c r="D728" s="361">
        <v>3</v>
      </c>
      <c r="E728" s="349">
        <f>'цена(1,4 цк)'!H48</f>
        <v>4.9540000000000001E-2</v>
      </c>
      <c r="F728" s="311">
        <f>'цена(1,4 цк)'!H79</f>
        <v>4.9540000000000001E-2</v>
      </c>
      <c r="G728" s="311">
        <f>'цена(1,4 цк)'!H110</f>
        <v>4.9540000000000001E-2</v>
      </c>
      <c r="H728" s="350">
        <f>'цена(1,4 цк)'!H141</f>
        <v>4.9540000000000001E-2</v>
      </c>
      <c r="I728" s="374">
        <f>'цена(1,4 цк)'!H172</f>
        <v>7.3980000000000004E-2</v>
      </c>
      <c r="J728" s="311">
        <f>'цена(1,4 цк)'!H203</f>
        <v>7.3980000000000004E-2</v>
      </c>
      <c r="K728" s="311">
        <f>'цена(1,4 цк)'!H234</f>
        <v>7.3980000000000004E-2</v>
      </c>
      <c r="L728" s="350">
        <f>'цена(1,4 цк)'!H265</f>
        <v>7.3980000000000004E-2</v>
      </c>
      <c r="M728" s="349">
        <f>'цена(1,4 цк)'!H296</f>
        <v>0.10251</v>
      </c>
      <c r="N728" s="311">
        <f>'цена(1,4 цк)'!H327</f>
        <v>0.10251</v>
      </c>
      <c r="O728" s="311">
        <f>'цена(1,4 цк)'!H358</f>
        <v>0.10251</v>
      </c>
      <c r="P728" s="356">
        <f>'цена(1,4 цк)'!H389</f>
        <v>0.10251</v>
      </c>
      <c r="Q728" s="349">
        <f>'цена(1,4 цк)'!H420</f>
        <v>0.19778000000000001</v>
      </c>
      <c r="R728" s="311">
        <f>'цена(1,4 цк)'!H451</f>
        <v>0.19778000000000001</v>
      </c>
      <c r="S728" s="311">
        <f>'цена(1,4 цк)'!H482</f>
        <v>0.19778000000000001</v>
      </c>
      <c r="T728" s="350">
        <f>'цена(1,4 цк)'!H513</f>
        <v>0.19778000000000001</v>
      </c>
    </row>
    <row r="729" spans="3:20" hidden="1" x14ac:dyDescent="0.2">
      <c r="C729" s="541"/>
      <c r="D729" s="361">
        <v>4</v>
      </c>
      <c r="E729" s="349">
        <f>'цена(1,4 цк)'!I48</f>
        <v>4.9540000000000001E-2</v>
      </c>
      <c r="F729" s="311">
        <f>'цена(1,4 цк)'!I79</f>
        <v>4.9540000000000001E-2</v>
      </c>
      <c r="G729" s="311">
        <f>'цена(1,4 цк)'!I110</f>
        <v>4.9540000000000001E-2</v>
      </c>
      <c r="H729" s="350">
        <f>'цена(1,4 цк)'!I141</f>
        <v>4.9540000000000001E-2</v>
      </c>
      <c r="I729" s="374">
        <f>'цена(1,4 цк)'!I172</f>
        <v>7.3980000000000004E-2</v>
      </c>
      <c r="J729" s="311">
        <f>'цена(1,4 цк)'!I203</f>
        <v>7.3980000000000004E-2</v>
      </c>
      <c r="K729" s="311">
        <f>'цена(1,4 цк)'!I234</f>
        <v>7.3980000000000004E-2</v>
      </c>
      <c r="L729" s="350">
        <f>'цена(1,4 цк)'!I265</f>
        <v>7.3980000000000004E-2</v>
      </c>
      <c r="M729" s="349">
        <f>'цена(1,4 цк)'!I296</f>
        <v>0.10251</v>
      </c>
      <c r="N729" s="311">
        <f>'цена(1,4 цк)'!I327</f>
        <v>0.10251</v>
      </c>
      <c r="O729" s="311">
        <f>'цена(1,4 цк)'!I358</f>
        <v>0.10251</v>
      </c>
      <c r="P729" s="356">
        <f>'цена(1,4 цк)'!I389</f>
        <v>0.10251</v>
      </c>
      <c r="Q729" s="349">
        <f>'цена(1,4 цк)'!I420</f>
        <v>0.19778000000000001</v>
      </c>
      <c r="R729" s="311">
        <f>'цена(1,4 цк)'!I451</f>
        <v>0.19778000000000001</v>
      </c>
      <c r="S729" s="311">
        <f>'цена(1,4 цк)'!I482</f>
        <v>0.19778000000000001</v>
      </c>
      <c r="T729" s="350">
        <f>'цена(1,4 цк)'!I513</f>
        <v>0.19778000000000001</v>
      </c>
    </row>
    <row r="730" spans="3:20" hidden="1" x14ac:dyDescent="0.2">
      <c r="C730" s="541"/>
      <c r="D730" s="361">
        <v>5</v>
      </c>
      <c r="E730" s="349">
        <f>'цена(1,4 цк)'!J48</f>
        <v>4.9540000000000001E-2</v>
      </c>
      <c r="F730" s="311">
        <f>'цена(1,4 цк)'!J79</f>
        <v>4.9540000000000001E-2</v>
      </c>
      <c r="G730" s="311">
        <f>'цена(1,4 цк)'!J110</f>
        <v>4.9540000000000001E-2</v>
      </c>
      <c r="H730" s="350">
        <f>'цена(1,4 цк)'!J141</f>
        <v>4.9540000000000001E-2</v>
      </c>
      <c r="I730" s="374">
        <f>'цена(1,4 цк)'!J172</f>
        <v>7.3980000000000004E-2</v>
      </c>
      <c r="J730" s="311">
        <f>'цена(1,4 цк)'!J203</f>
        <v>7.3980000000000004E-2</v>
      </c>
      <c r="K730" s="311">
        <f>'цена(1,4 цк)'!J234</f>
        <v>7.3980000000000004E-2</v>
      </c>
      <c r="L730" s="350">
        <f>'цена(1,4 цк)'!J265</f>
        <v>7.3980000000000004E-2</v>
      </c>
      <c r="M730" s="349">
        <f>'цена(1,4 цк)'!J296</f>
        <v>0.10251</v>
      </c>
      <c r="N730" s="311">
        <f>'цена(1,4 цк)'!J327</f>
        <v>0.10251</v>
      </c>
      <c r="O730" s="311">
        <f>'цена(1,4 цк)'!J358</f>
        <v>0.10251</v>
      </c>
      <c r="P730" s="356">
        <f>'цена(1,4 цк)'!J389</f>
        <v>0.10251</v>
      </c>
      <c r="Q730" s="349">
        <f>'цена(1,4 цк)'!J420</f>
        <v>0.19778000000000001</v>
      </c>
      <c r="R730" s="311">
        <f>'цена(1,4 цк)'!J451</f>
        <v>0.19778000000000001</v>
      </c>
      <c r="S730" s="311">
        <f>'цена(1,4 цк)'!J482</f>
        <v>0.19778000000000001</v>
      </c>
      <c r="T730" s="350">
        <f>'цена(1,4 цк)'!J513</f>
        <v>0.19778000000000001</v>
      </c>
    </row>
    <row r="731" spans="3:20" hidden="1" x14ac:dyDescent="0.2">
      <c r="C731" s="541"/>
      <c r="D731" s="361">
        <v>6</v>
      </c>
      <c r="E731" s="349">
        <f>'цена(1,4 цк)'!K48</f>
        <v>4.9540000000000001E-2</v>
      </c>
      <c r="F731" s="311">
        <f>'цена(1,4 цк)'!K79</f>
        <v>4.9540000000000001E-2</v>
      </c>
      <c r="G731" s="311">
        <f>'цена(1,4 цк)'!K110</f>
        <v>4.9540000000000001E-2</v>
      </c>
      <c r="H731" s="350">
        <f>'цена(1,4 цк)'!K141</f>
        <v>4.9540000000000001E-2</v>
      </c>
      <c r="I731" s="374">
        <f>'цена(1,4 цк)'!K172</f>
        <v>7.3980000000000004E-2</v>
      </c>
      <c r="J731" s="311">
        <f>'цена(1,4 цк)'!K203</f>
        <v>7.3980000000000004E-2</v>
      </c>
      <c r="K731" s="311">
        <f>'цена(1,4 цк)'!K234</f>
        <v>7.3980000000000004E-2</v>
      </c>
      <c r="L731" s="350">
        <f>'цена(1,4 цк)'!K265</f>
        <v>7.3980000000000004E-2</v>
      </c>
      <c r="M731" s="349">
        <f>'цена(1,4 цк)'!K296</f>
        <v>0.10251</v>
      </c>
      <c r="N731" s="311">
        <f>'цена(1,4 цк)'!K327</f>
        <v>0.10251</v>
      </c>
      <c r="O731" s="311">
        <f>'цена(1,4 цк)'!K358</f>
        <v>0.10251</v>
      </c>
      <c r="P731" s="356">
        <f>'цена(1,4 цк)'!K389</f>
        <v>0.10251</v>
      </c>
      <c r="Q731" s="349">
        <f>'цена(1,4 цк)'!K420</f>
        <v>0.19778000000000001</v>
      </c>
      <c r="R731" s="311">
        <f>'цена(1,4 цк)'!K451</f>
        <v>0.19778000000000001</v>
      </c>
      <c r="S731" s="311">
        <f>'цена(1,4 цк)'!K482</f>
        <v>0.19778000000000001</v>
      </c>
      <c r="T731" s="350">
        <f>'цена(1,4 цк)'!K513</f>
        <v>0.19778000000000001</v>
      </c>
    </row>
    <row r="732" spans="3:20" hidden="1" x14ac:dyDescent="0.2">
      <c r="C732" s="541"/>
      <c r="D732" s="361">
        <v>7</v>
      </c>
      <c r="E732" s="349">
        <f>'цена(1,4 цк)'!L48</f>
        <v>4.9540000000000001E-2</v>
      </c>
      <c r="F732" s="311">
        <f>'цена(1,4 цк)'!L79</f>
        <v>4.9540000000000001E-2</v>
      </c>
      <c r="G732" s="311">
        <f>'цена(1,4 цк)'!L110</f>
        <v>4.9540000000000001E-2</v>
      </c>
      <c r="H732" s="350">
        <f>'цена(1,4 цк)'!L141</f>
        <v>4.9540000000000001E-2</v>
      </c>
      <c r="I732" s="374">
        <f>'цена(1,4 цк)'!L172</f>
        <v>7.3980000000000004E-2</v>
      </c>
      <c r="J732" s="311">
        <f>'цена(1,4 цк)'!L203</f>
        <v>7.3980000000000004E-2</v>
      </c>
      <c r="K732" s="311">
        <f>'цена(1,4 цк)'!L234</f>
        <v>7.3980000000000004E-2</v>
      </c>
      <c r="L732" s="350">
        <f>'цена(1,4 цк)'!L265</f>
        <v>7.3980000000000004E-2</v>
      </c>
      <c r="M732" s="349">
        <f>'цена(1,4 цк)'!L296</f>
        <v>0.10251</v>
      </c>
      <c r="N732" s="311">
        <f>'цена(1,4 цк)'!L327</f>
        <v>0.10251</v>
      </c>
      <c r="O732" s="311">
        <f>'цена(1,4 цк)'!L358</f>
        <v>0.10251</v>
      </c>
      <c r="P732" s="356">
        <f>'цена(1,4 цк)'!L389</f>
        <v>0.10251</v>
      </c>
      <c r="Q732" s="349">
        <f>'цена(1,4 цк)'!L420</f>
        <v>0.19778000000000001</v>
      </c>
      <c r="R732" s="311">
        <f>'цена(1,4 цк)'!L451</f>
        <v>0.19778000000000001</v>
      </c>
      <c r="S732" s="311">
        <f>'цена(1,4 цк)'!L482</f>
        <v>0.19778000000000001</v>
      </c>
      <c r="T732" s="350">
        <f>'цена(1,4 цк)'!L513</f>
        <v>0.19778000000000001</v>
      </c>
    </row>
    <row r="733" spans="3:20" hidden="1" x14ac:dyDescent="0.2">
      <c r="C733" s="541"/>
      <c r="D733" s="361">
        <v>8</v>
      </c>
      <c r="E733" s="349">
        <f>'цена(1,4 цк)'!M48</f>
        <v>4.9540000000000001E-2</v>
      </c>
      <c r="F733" s="311">
        <f>'цена(1,4 цк)'!M79</f>
        <v>4.9540000000000001E-2</v>
      </c>
      <c r="G733" s="311">
        <f>'цена(1,4 цк)'!M110</f>
        <v>4.9540000000000001E-2</v>
      </c>
      <c r="H733" s="350">
        <f>'цена(1,4 цк)'!M141</f>
        <v>4.9540000000000001E-2</v>
      </c>
      <c r="I733" s="374">
        <f>'цена(1,4 цк)'!M172</f>
        <v>7.3980000000000004E-2</v>
      </c>
      <c r="J733" s="311">
        <f>'цена(1,4 цк)'!M203</f>
        <v>7.3980000000000004E-2</v>
      </c>
      <c r="K733" s="311">
        <f>'цена(1,4 цк)'!M234</f>
        <v>7.3980000000000004E-2</v>
      </c>
      <c r="L733" s="350">
        <f>'цена(1,4 цк)'!M265</f>
        <v>7.3980000000000004E-2</v>
      </c>
      <c r="M733" s="349">
        <f>'цена(1,4 цк)'!M296</f>
        <v>0.10251</v>
      </c>
      <c r="N733" s="311">
        <f>'цена(1,4 цк)'!M327</f>
        <v>0.10251</v>
      </c>
      <c r="O733" s="311">
        <f>'цена(1,4 цк)'!M358</f>
        <v>0.10251</v>
      </c>
      <c r="P733" s="356">
        <f>'цена(1,4 цк)'!M389</f>
        <v>0.10251</v>
      </c>
      <c r="Q733" s="349">
        <f>'цена(1,4 цк)'!M420</f>
        <v>0.19778000000000001</v>
      </c>
      <c r="R733" s="311">
        <f>'цена(1,4 цк)'!M451</f>
        <v>0.19778000000000001</v>
      </c>
      <c r="S733" s="311">
        <f>'цена(1,4 цк)'!M482</f>
        <v>0.19778000000000001</v>
      </c>
      <c r="T733" s="350">
        <f>'цена(1,4 цк)'!M513</f>
        <v>0.19778000000000001</v>
      </c>
    </row>
    <row r="734" spans="3:20" hidden="1" x14ac:dyDescent="0.2">
      <c r="C734" s="541"/>
      <c r="D734" s="361">
        <v>9</v>
      </c>
      <c r="E734" s="349">
        <f>'цена(1,4 цк)'!N48</f>
        <v>4.9540000000000001E-2</v>
      </c>
      <c r="F734" s="311">
        <f>'цена(1,4 цк)'!N79</f>
        <v>4.9540000000000001E-2</v>
      </c>
      <c r="G734" s="311">
        <f>'цена(1,4 цк)'!N110</f>
        <v>4.9540000000000001E-2</v>
      </c>
      <c r="H734" s="350">
        <f>'цена(1,4 цк)'!N141</f>
        <v>4.9540000000000001E-2</v>
      </c>
      <c r="I734" s="374">
        <f>'цена(1,4 цк)'!N172</f>
        <v>7.3980000000000004E-2</v>
      </c>
      <c r="J734" s="311">
        <f>'цена(1,4 цк)'!N203</f>
        <v>7.3980000000000004E-2</v>
      </c>
      <c r="K734" s="311">
        <f>'цена(1,4 цк)'!N234</f>
        <v>7.3980000000000004E-2</v>
      </c>
      <c r="L734" s="350">
        <f>'цена(1,4 цк)'!N265</f>
        <v>7.3980000000000004E-2</v>
      </c>
      <c r="M734" s="349">
        <f>'цена(1,4 цк)'!N296</f>
        <v>0.10251</v>
      </c>
      <c r="N734" s="311">
        <f>'цена(1,4 цк)'!N327</f>
        <v>0.10251</v>
      </c>
      <c r="O734" s="311">
        <f>'цена(1,4 цк)'!N358</f>
        <v>0.10251</v>
      </c>
      <c r="P734" s="356">
        <f>'цена(1,4 цк)'!N389</f>
        <v>0.10251</v>
      </c>
      <c r="Q734" s="349">
        <f>'цена(1,4 цк)'!N420</f>
        <v>0.19778000000000001</v>
      </c>
      <c r="R734" s="311">
        <f>'цена(1,4 цк)'!N451</f>
        <v>0.19778000000000001</v>
      </c>
      <c r="S734" s="311">
        <f>'цена(1,4 цк)'!N482</f>
        <v>0.19778000000000001</v>
      </c>
      <c r="T734" s="350">
        <f>'цена(1,4 цк)'!N513</f>
        <v>0.19778000000000001</v>
      </c>
    </row>
    <row r="735" spans="3:20" hidden="1" x14ac:dyDescent="0.2">
      <c r="C735" s="541"/>
      <c r="D735" s="361">
        <v>10</v>
      </c>
      <c r="E735" s="349">
        <f>'цена(1,4 цк)'!O48</f>
        <v>4.9540000000000001E-2</v>
      </c>
      <c r="F735" s="311">
        <f>'цена(1,4 цк)'!O79</f>
        <v>4.9540000000000001E-2</v>
      </c>
      <c r="G735" s="311">
        <f>'цена(1,4 цк)'!O110</f>
        <v>4.9540000000000001E-2</v>
      </c>
      <c r="H735" s="350">
        <f>'цена(1,4 цк)'!O141</f>
        <v>4.9540000000000001E-2</v>
      </c>
      <c r="I735" s="374">
        <f>'цена(1,4 цк)'!O172</f>
        <v>7.3980000000000004E-2</v>
      </c>
      <c r="J735" s="311">
        <f>'цена(1,4 цк)'!O203</f>
        <v>7.3980000000000004E-2</v>
      </c>
      <c r="K735" s="311">
        <f>'цена(1,4 цк)'!O234</f>
        <v>7.3980000000000004E-2</v>
      </c>
      <c r="L735" s="350">
        <f>'цена(1,4 цк)'!O265</f>
        <v>7.3980000000000004E-2</v>
      </c>
      <c r="M735" s="349">
        <f>'цена(1,4 цк)'!O296</f>
        <v>0.10251</v>
      </c>
      <c r="N735" s="311">
        <f>'цена(1,4 цк)'!O327</f>
        <v>0.10251</v>
      </c>
      <c r="O735" s="311">
        <f>'цена(1,4 цк)'!O358</f>
        <v>0.10251</v>
      </c>
      <c r="P735" s="356">
        <f>'цена(1,4 цк)'!O389</f>
        <v>0.10251</v>
      </c>
      <c r="Q735" s="349">
        <f>'цена(1,4 цк)'!O420</f>
        <v>0.19778000000000001</v>
      </c>
      <c r="R735" s="311">
        <f>'цена(1,4 цк)'!O451</f>
        <v>0.19778000000000001</v>
      </c>
      <c r="S735" s="311">
        <f>'цена(1,4 цк)'!O482</f>
        <v>0.19778000000000001</v>
      </c>
      <c r="T735" s="350">
        <f>'цена(1,4 цк)'!O513</f>
        <v>0.19778000000000001</v>
      </c>
    </row>
    <row r="736" spans="3:20" hidden="1" x14ac:dyDescent="0.2">
      <c r="C736" s="541"/>
      <c r="D736" s="361">
        <v>11</v>
      </c>
      <c r="E736" s="349">
        <f>'цена(1,4 цк)'!P48</f>
        <v>4.9540000000000001E-2</v>
      </c>
      <c r="F736" s="311">
        <f>'цена(1,4 цк)'!P79</f>
        <v>4.9540000000000001E-2</v>
      </c>
      <c r="G736" s="311">
        <f>'цена(1,4 цк)'!P110</f>
        <v>4.9540000000000001E-2</v>
      </c>
      <c r="H736" s="350">
        <f>'цена(1,4 цк)'!P141</f>
        <v>4.9540000000000001E-2</v>
      </c>
      <c r="I736" s="374">
        <f>'цена(1,4 цк)'!P172</f>
        <v>7.3980000000000004E-2</v>
      </c>
      <c r="J736" s="311">
        <f>'цена(1,4 цк)'!P203</f>
        <v>7.3980000000000004E-2</v>
      </c>
      <c r="K736" s="311">
        <f>'цена(1,4 цк)'!P234</f>
        <v>7.3980000000000004E-2</v>
      </c>
      <c r="L736" s="350">
        <f>'цена(1,4 цк)'!P265</f>
        <v>7.3980000000000004E-2</v>
      </c>
      <c r="M736" s="349">
        <f>'цена(1,4 цк)'!P296</f>
        <v>0.10251</v>
      </c>
      <c r="N736" s="311">
        <f>'цена(1,4 цк)'!P327</f>
        <v>0.10251</v>
      </c>
      <c r="O736" s="311">
        <f>'цена(1,4 цк)'!P358</f>
        <v>0.10251</v>
      </c>
      <c r="P736" s="356">
        <f>'цена(1,4 цк)'!P389</f>
        <v>0.10251</v>
      </c>
      <c r="Q736" s="349">
        <f>'цена(1,4 цк)'!P420</f>
        <v>0.19778000000000001</v>
      </c>
      <c r="R736" s="311">
        <f>'цена(1,4 цк)'!P451</f>
        <v>0.19778000000000001</v>
      </c>
      <c r="S736" s="311">
        <f>'цена(1,4 цк)'!P482</f>
        <v>0.19778000000000001</v>
      </c>
      <c r="T736" s="350">
        <f>'цена(1,4 цк)'!P513</f>
        <v>0.19778000000000001</v>
      </c>
    </row>
    <row r="737" spans="3:20" hidden="1" x14ac:dyDescent="0.2">
      <c r="C737" s="541"/>
      <c r="D737" s="361">
        <v>12</v>
      </c>
      <c r="E737" s="349">
        <f>'цена(1,4 цк)'!Q48</f>
        <v>4.9540000000000001E-2</v>
      </c>
      <c r="F737" s="311">
        <f>'цена(1,4 цк)'!Q79</f>
        <v>4.9540000000000001E-2</v>
      </c>
      <c r="G737" s="311">
        <f>'цена(1,4 цк)'!Q110</f>
        <v>4.9540000000000001E-2</v>
      </c>
      <c r="H737" s="350">
        <f>'цена(1,4 цк)'!Q141</f>
        <v>4.9540000000000001E-2</v>
      </c>
      <c r="I737" s="374">
        <f>'цена(1,4 цк)'!Q172</f>
        <v>7.3980000000000004E-2</v>
      </c>
      <c r="J737" s="311">
        <f>'цена(1,4 цк)'!Q203</f>
        <v>7.3980000000000004E-2</v>
      </c>
      <c r="K737" s="311">
        <f>'цена(1,4 цк)'!Q234</f>
        <v>7.3980000000000004E-2</v>
      </c>
      <c r="L737" s="350">
        <f>'цена(1,4 цк)'!Q265</f>
        <v>7.3980000000000004E-2</v>
      </c>
      <c r="M737" s="349">
        <f>'цена(1,4 цк)'!Q296</f>
        <v>0.10251</v>
      </c>
      <c r="N737" s="311">
        <f>'цена(1,4 цк)'!Q327</f>
        <v>0.10251</v>
      </c>
      <c r="O737" s="311">
        <f>'цена(1,4 цк)'!Q358</f>
        <v>0.10251</v>
      </c>
      <c r="P737" s="356">
        <f>'цена(1,4 цк)'!Q389</f>
        <v>0.10251</v>
      </c>
      <c r="Q737" s="349">
        <f>'цена(1,4 цк)'!Q420</f>
        <v>0.19778000000000001</v>
      </c>
      <c r="R737" s="311">
        <f>'цена(1,4 цк)'!Q451</f>
        <v>0.19778000000000001</v>
      </c>
      <c r="S737" s="311">
        <f>'цена(1,4 цк)'!Q482</f>
        <v>0.19778000000000001</v>
      </c>
      <c r="T737" s="350">
        <f>'цена(1,4 цк)'!Q513</f>
        <v>0.19778000000000001</v>
      </c>
    </row>
    <row r="738" spans="3:20" hidden="1" x14ac:dyDescent="0.2">
      <c r="C738" s="541"/>
      <c r="D738" s="361">
        <v>13</v>
      </c>
      <c r="E738" s="349">
        <f>'цена(1,4 цк)'!R48</f>
        <v>4.9540000000000001E-2</v>
      </c>
      <c r="F738" s="311">
        <f>'цена(1,4 цк)'!R79</f>
        <v>4.9540000000000001E-2</v>
      </c>
      <c r="G738" s="311">
        <f>'цена(1,4 цк)'!R110</f>
        <v>4.9540000000000001E-2</v>
      </c>
      <c r="H738" s="350">
        <f>'цена(1,4 цк)'!R141</f>
        <v>4.9540000000000001E-2</v>
      </c>
      <c r="I738" s="374">
        <f>'цена(1,4 цк)'!R172</f>
        <v>7.3980000000000004E-2</v>
      </c>
      <c r="J738" s="311">
        <f>'цена(1,4 цк)'!R203</f>
        <v>7.3980000000000004E-2</v>
      </c>
      <c r="K738" s="311">
        <f>'цена(1,4 цк)'!R234</f>
        <v>7.3980000000000004E-2</v>
      </c>
      <c r="L738" s="350">
        <f>'цена(1,4 цк)'!R265</f>
        <v>7.3980000000000004E-2</v>
      </c>
      <c r="M738" s="349">
        <f>'цена(1,4 цк)'!R296</f>
        <v>0.10251</v>
      </c>
      <c r="N738" s="311">
        <f>'цена(1,4 цк)'!R327</f>
        <v>0.10251</v>
      </c>
      <c r="O738" s="311">
        <f>'цена(1,4 цк)'!R358</f>
        <v>0.10251</v>
      </c>
      <c r="P738" s="356">
        <f>'цена(1,4 цк)'!R389</f>
        <v>0.10251</v>
      </c>
      <c r="Q738" s="349">
        <f>'цена(1,4 цк)'!R420</f>
        <v>0.19778000000000001</v>
      </c>
      <c r="R738" s="311">
        <f>'цена(1,4 цк)'!R451</f>
        <v>0.19778000000000001</v>
      </c>
      <c r="S738" s="311">
        <f>'цена(1,4 цк)'!R482</f>
        <v>0.19778000000000001</v>
      </c>
      <c r="T738" s="350">
        <f>'цена(1,4 цк)'!R513</f>
        <v>0.19778000000000001</v>
      </c>
    </row>
    <row r="739" spans="3:20" hidden="1" x14ac:dyDescent="0.2">
      <c r="C739" s="541"/>
      <c r="D739" s="361">
        <v>14</v>
      </c>
      <c r="E739" s="349">
        <f>'цена(1,4 цк)'!S48</f>
        <v>4.9540000000000001E-2</v>
      </c>
      <c r="F739" s="311">
        <f>'цена(1,4 цк)'!S79</f>
        <v>4.9540000000000001E-2</v>
      </c>
      <c r="G739" s="311">
        <f>'цена(1,4 цк)'!S110</f>
        <v>4.9540000000000001E-2</v>
      </c>
      <c r="H739" s="350">
        <f>'цена(1,4 цк)'!S141</f>
        <v>4.9540000000000001E-2</v>
      </c>
      <c r="I739" s="374">
        <f>'цена(1,4 цк)'!S172</f>
        <v>7.3980000000000004E-2</v>
      </c>
      <c r="J739" s="311">
        <f>'цена(1,4 цк)'!S203</f>
        <v>7.3980000000000004E-2</v>
      </c>
      <c r="K739" s="311">
        <f>'цена(1,4 цк)'!S234</f>
        <v>7.3980000000000004E-2</v>
      </c>
      <c r="L739" s="350">
        <f>'цена(1,4 цк)'!S265</f>
        <v>7.3980000000000004E-2</v>
      </c>
      <c r="M739" s="349">
        <f>'цена(1,4 цк)'!S296</f>
        <v>0.10251</v>
      </c>
      <c r="N739" s="311">
        <f>'цена(1,4 цк)'!S327</f>
        <v>0.10251</v>
      </c>
      <c r="O739" s="311">
        <f>'цена(1,4 цк)'!S358</f>
        <v>0.10251</v>
      </c>
      <c r="P739" s="356">
        <f>'цена(1,4 цк)'!S389</f>
        <v>0.10251</v>
      </c>
      <c r="Q739" s="349">
        <f>'цена(1,4 цк)'!S420</f>
        <v>0.19778000000000001</v>
      </c>
      <c r="R739" s="311">
        <f>'цена(1,4 цк)'!S451</f>
        <v>0.19778000000000001</v>
      </c>
      <c r="S739" s="311">
        <f>'цена(1,4 цк)'!S482</f>
        <v>0.19778000000000001</v>
      </c>
      <c r="T739" s="350">
        <f>'цена(1,4 цк)'!S513</f>
        <v>0.19778000000000001</v>
      </c>
    </row>
    <row r="740" spans="3:20" hidden="1" x14ac:dyDescent="0.2">
      <c r="C740" s="541"/>
      <c r="D740" s="361">
        <v>15</v>
      </c>
      <c r="E740" s="349">
        <f>'цена(1,4 цк)'!T48</f>
        <v>4.9540000000000001E-2</v>
      </c>
      <c r="F740" s="311">
        <f>'цена(1,4 цк)'!T79</f>
        <v>4.9540000000000001E-2</v>
      </c>
      <c r="G740" s="311">
        <f>'цена(1,4 цк)'!T110</f>
        <v>4.9540000000000001E-2</v>
      </c>
      <c r="H740" s="350">
        <f>'цена(1,4 цк)'!T141</f>
        <v>4.9540000000000001E-2</v>
      </c>
      <c r="I740" s="374">
        <f>'цена(1,4 цк)'!T172</f>
        <v>7.3980000000000004E-2</v>
      </c>
      <c r="J740" s="311">
        <f>'цена(1,4 цк)'!T203</f>
        <v>7.3980000000000004E-2</v>
      </c>
      <c r="K740" s="311">
        <f>'цена(1,4 цк)'!T234</f>
        <v>7.3980000000000004E-2</v>
      </c>
      <c r="L740" s="350">
        <f>'цена(1,4 цк)'!T265</f>
        <v>7.3980000000000004E-2</v>
      </c>
      <c r="M740" s="349">
        <f>'цена(1,4 цк)'!T296</f>
        <v>0.10251</v>
      </c>
      <c r="N740" s="311">
        <f>'цена(1,4 цк)'!T327</f>
        <v>0.10251</v>
      </c>
      <c r="O740" s="311">
        <f>'цена(1,4 цк)'!T358</f>
        <v>0.10251</v>
      </c>
      <c r="P740" s="356">
        <f>'цена(1,4 цк)'!T389</f>
        <v>0.10251</v>
      </c>
      <c r="Q740" s="349">
        <f>'цена(1,4 цк)'!T420</f>
        <v>0.19778000000000001</v>
      </c>
      <c r="R740" s="311">
        <f>'цена(1,4 цк)'!T451</f>
        <v>0.19778000000000001</v>
      </c>
      <c r="S740" s="311">
        <f>'цена(1,4 цк)'!T482</f>
        <v>0.19778000000000001</v>
      </c>
      <c r="T740" s="350">
        <f>'цена(1,4 цк)'!T513</f>
        <v>0.19778000000000001</v>
      </c>
    </row>
    <row r="741" spans="3:20" hidden="1" x14ac:dyDescent="0.2">
      <c r="C741" s="541"/>
      <c r="D741" s="361">
        <v>16</v>
      </c>
      <c r="E741" s="349">
        <f>'цена(1,4 цк)'!U48</f>
        <v>4.9540000000000001E-2</v>
      </c>
      <c r="F741" s="311">
        <f>'цена(1,4 цк)'!U79</f>
        <v>4.9540000000000001E-2</v>
      </c>
      <c r="G741" s="311">
        <f>'цена(1,4 цк)'!U110</f>
        <v>4.9540000000000001E-2</v>
      </c>
      <c r="H741" s="350">
        <f>'цена(1,4 цк)'!U141</f>
        <v>4.9540000000000001E-2</v>
      </c>
      <c r="I741" s="374">
        <f>'цена(1,4 цк)'!U172</f>
        <v>7.3980000000000004E-2</v>
      </c>
      <c r="J741" s="311">
        <f>'цена(1,4 цк)'!U203</f>
        <v>7.3980000000000004E-2</v>
      </c>
      <c r="K741" s="311">
        <f>'цена(1,4 цк)'!U234</f>
        <v>7.3980000000000004E-2</v>
      </c>
      <c r="L741" s="350">
        <f>'цена(1,4 цк)'!U265</f>
        <v>7.3980000000000004E-2</v>
      </c>
      <c r="M741" s="349">
        <f>'цена(1,4 цк)'!U296</f>
        <v>0.10251</v>
      </c>
      <c r="N741" s="311">
        <f>'цена(1,4 цк)'!U327</f>
        <v>0.10251</v>
      </c>
      <c r="O741" s="311">
        <f>'цена(1,4 цк)'!U358</f>
        <v>0.10251</v>
      </c>
      <c r="P741" s="356">
        <f>'цена(1,4 цк)'!U389</f>
        <v>0.10251</v>
      </c>
      <c r="Q741" s="349">
        <f>'цена(1,4 цк)'!U420</f>
        <v>0.19778000000000001</v>
      </c>
      <c r="R741" s="311">
        <f>'цена(1,4 цк)'!U451</f>
        <v>0.19778000000000001</v>
      </c>
      <c r="S741" s="311">
        <f>'цена(1,4 цк)'!U482</f>
        <v>0.19778000000000001</v>
      </c>
      <c r="T741" s="350">
        <f>'цена(1,4 цк)'!U513</f>
        <v>0.19778000000000001</v>
      </c>
    </row>
    <row r="742" spans="3:20" hidden="1" x14ac:dyDescent="0.2">
      <c r="C742" s="541"/>
      <c r="D742" s="361">
        <v>17</v>
      </c>
      <c r="E742" s="349">
        <f>'цена(1,4 цк)'!V48</f>
        <v>4.9540000000000001E-2</v>
      </c>
      <c r="F742" s="311">
        <f>'цена(1,4 цк)'!V79</f>
        <v>4.9540000000000001E-2</v>
      </c>
      <c r="G742" s="311">
        <f>'цена(1,4 цк)'!V110</f>
        <v>4.9540000000000001E-2</v>
      </c>
      <c r="H742" s="350">
        <f>'цена(1,4 цк)'!V141</f>
        <v>4.9540000000000001E-2</v>
      </c>
      <c r="I742" s="374">
        <f>'цена(1,4 цк)'!V172</f>
        <v>7.3980000000000004E-2</v>
      </c>
      <c r="J742" s="311">
        <f>'цена(1,4 цк)'!V203</f>
        <v>7.3980000000000004E-2</v>
      </c>
      <c r="K742" s="311">
        <f>'цена(1,4 цк)'!V234</f>
        <v>7.3980000000000004E-2</v>
      </c>
      <c r="L742" s="350">
        <f>'цена(1,4 цк)'!V265</f>
        <v>7.3980000000000004E-2</v>
      </c>
      <c r="M742" s="349">
        <f>'цена(1,4 цк)'!V296</f>
        <v>0.10251</v>
      </c>
      <c r="N742" s="311">
        <f>'цена(1,4 цк)'!V327</f>
        <v>0.10251</v>
      </c>
      <c r="O742" s="311">
        <f>'цена(1,4 цк)'!V358</f>
        <v>0.10251</v>
      </c>
      <c r="P742" s="356">
        <f>'цена(1,4 цк)'!V389</f>
        <v>0.10251</v>
      </c>
      <c r="Q742" s="349">
        <f>'цена(1,4 цк)'!V420</f>
        <v>0.19778000000000001</v>
      </c>
      <c r="R742" s="311">
        <f>'цена(1,4 цк)'!V451</f>
        <v>0.19778000000000001</v>
      </c>
      <c r="S742" s="311">
        <f>'цена(1,4 цк)'!V482</f>
        <v>0.19778000000000001</v>
      </c>
      <c r="T742" s="350">
        <f>'цена(1,4 цк)'!V513</f>
        <v>0.19778000000000001</v>
      </c>
    </row>
    <row r="743" spans="3:20" hidden="1" x14ac:dyDescent="0.2">
      <c r="C743" s="541"/>
      <c r="D743" s="361">
        <v>18</v>
      </c>
      <c r="E743" s="349">
        <f>'цена(1,4 цк)'!W48</f>
        <v>4.9540000000000001E-2</v>
      </c>
      <c r="F743" s="311">
        <f>'цена(1,4 цк)'!W79</f>
        <v>4.9540000000000001E-2</v>
      </c>
      <c r="G743" s="311">
        <f>'цена(1,4 цк)'!W110</f>
        <v>4.9540000000000001E-2</v>
      </c>
      <c r="H743" s="350">
        <f>'цена(1,4 цк)'!W141</f>
        <v>4.9540000000000001E-2</v>
      </c>
      <c r="I743" s="374">
        <f>'цена(1,4 цк)'!W172</f>
        <v>7.3980000000000004E-2</v>
      </c>
      <c r="J743" s="311">
        <f>'цена(1,4 цк)'!W203</f>
        <v>7.3980000000000004E-2</v>
      </c>
      <c r="K743" s="311">
        <f>'цена(1,4 цк)'!W234</f>
        <v>7.3980000000000004E-2</v>
      </c>
      <c r="L743" s="350">
        <f>'цена(1,4 цк)'!W265</f>
        <v>7.3980000000000004E-2</v>
      </c>
      <c r="M743" s="349">
        <f>'цена(1,4 цк)'!W296</f>
        <v>0.10251</v>
      </c>
      <c r="N743" s="311">
        <f>'цена(1,4 цк)'!W327</f>
        <v>0.10251</v>
      </c>
      <c r="O743" s="311">
        <f>'цена(1,4 цк)'!W358</f>
        <v>0.10251</v>
      </c>
      <c r="P743" s="356">
        <f>'цена(1,4 цк)'!W389</f>
        <v>0.10251</v>
      </c>
      <c r="Q743" s="349">
        <f>'цена(1,4 цк)'!W420</f>
        <v>0.19778000000000001</v>
      </c>
      <c r="R743" s="311">
        <f>'цена(1,4 цк)'!W451</f>
        <v>0.19778000000000001</v>
      </c>
      <c r="S743" s="311">
        <f>'цена(1,4 цк)'!W482</f>
        <v>0.19778000000000001</v>
      </c>
      <c r="T743" s="350">
        <f>'цена(1,4 цк)'!W513</f>
        <v>0.19778000000000001</v>
      </c>
    </row>
    <row r="744" spans="3:20" hidden="1" x14ac:dyDescent="0.2">
      <c r="C744" s="541"/>
      <c r="D744" s="361">
        <v>19</v>
      </c>
      <c r="E744" s="349">
        <f>'цена(1,4 цк)'!X48</f>
        <v>4.9540000000000001E-2</v>
      </c>
      <c r="F744" s="311">
        <f>'цена(1,4 цк)'!X79</f>
        <v>4.9540000000000001E-2</v>
      </c>
      <c r="G744" s="311">
        <f>'цена(1,4 цк)'!X110</f>
        <v>4.9540000000000001E-2</v>
      </c>
      <c r="H744" s="350">
        <f>'цена(1,4 цк)'!X141</f>
        <v>4.9540000000000001E-2</v>
      </c>
      <c r="I744" s="374">
        <f>'цена(1,4 цк)'!X172</f>
        <v>7.3980000000000004E-2</v>
      </c>
      <c r="J744" s="311">
        <f>'цена(1,4 цк)'!X203</f>
        <v>7.3980000000000004E-2</v>
      </c>
      <c r="K744" s="311">
        <f>'цена(1,4 цк)'!X234</f>
        <v>7.3980000000000004E-2</v>
      </c>
      <c r="L744" s="350">
        <f>'цена(1,4 цк)'!X265</f>
        <v>7.3980000000000004E-2</v>
      </c>
      <c r="M744" s="349">
        <f>'цена(1,4 цк)'!X296</f>
        <v>0.10251</v>
      </c>
      <c r="N744" s="311">
        <f>'цена(1,4 цк)'!X327</f>
        <v>0.10251</v>
      </c>
      <c r="O744" s="311">
        <f>'цена(1,4 цк)'!X358</f>
        <v>0.10251</v>
      </c>
      <c r="P744" s="356">
        <f>'цена(1,4 цк)'!X389</f>
        <v>0.10251</v>
      </c>
      <c r="Q744" s="349">
        <f>'цена(1,4 цк)'!X420</f>
        <v>0.19778000000000001</v>
      </c>
      <c r="R744" s="311">
        <f>'цена(1,4 цк)'!X451</f>
        <v>0.19778000000000001</v>
      </c>
      <c r="S744" s="311">
        <f>'цена(1,4 цк)'!X482</f>
        <v>0.19778000000000001</v>
      </c>
      <c r="T744" s="350">
        <f>'цена(1,4 цк)'!X513</f>
        <v>0.19778000000000001</v>
      </c>
    </row>
    <row r="745" spans="3:20" hidden="1" x14ac:dyDescent="0.2">
      <c r="C745" s="541"/>
      <c r="D745" s="361">
        <v>20</v>
      </c>
      <c r="E745" s="349">
        <f>'цена(1,4 цк)'!Y48</f>
        <v>4.9540000000000001E-2</v>
      </c>
      <c r="F745" s="311">
        <f>'цена(1,4 цк)'!Y79</f>
        <v>4.9540000000000001E-2</v>
      </c>
      <c r="G745" s="311">
        <f>'цена(1,4 цк)'!Y110</f>
        <v>4.9540000000000001E-2</v>
      </c>
      <c r="H745" s="350">
        <f>'цена(1,4 цк)'!Y141</f>
        <v>4.9540000000000001E-2</v>
      </c>
      <c r="I745" s="374">
        <f>'цена(1,4 цк)'!Y172</f>
        <v>7.3980000000000004E-2</v>
      </c>
      <c r="J745" s="311">
        <f>'цена(1,4 цк)'!Y203</f>
        <v>7.3980000000000004E-2</v>
      </c>
      <c r="K745" s="311">
        <f>'цена(1,4 цк)'!Y234</f>
        <v>7.3980000000000004E-2</v>
      </c>
      <c r="L745" s="350">
        <f>'цена(1,4 цк)'!Y265</f>
        <v>7.3980000000000004E-2</v>
      </c>
      <c r="M745" s="349">
        <f>'цена(1,4 цк)'!Y296</f>
        <v>0.10251</v>
      </c>
      <c r="N745" s="311">
        <f>'цена(1,4 цк)'!Y327</f>
        <v>0.10251</v>
      </c>
      <c r="O745" s="311">
        <f>'цена(1,4 цк)'!Y358</f>
        <v>0.10251</v>
      </c>
      <c r="P745" s="356">
        <f>'цена(1,4 цк)'!Y389</f>
        <v>0.10251</v>
      </c>
      <c r="Q745" s="349">
        <f>'цена(1,4 цк)'!Y420</f>
        <v>0.19778000000000001</v>
      </c>
      <c r="R745" s="311">
        <f>'цена(1,4 цк)'!Y451</f>
        <v>0.19778000000000001</v>
      </c>
      <c r="S745" s="311">
        <f>'цена(1,4 цк)'!Y482</f>
        <v>0.19778000000000001</v>
      </c>
      <c r="T745" s="350">
        <f>'цена(1,4 цк)'!Y513</f>
        <v>0.19778000000000001</v>
      </c>
    </row>
    <row r="746" spans="3:20" hidden="1" x14ac:dyDescent="0.2">
      <c r="C746" s="541"/>
      <c r="D746" s="361">
        <v>21</v>
      </c>
      <c r="E746" s="349">
        <f>'цена(1,4 цк)'!Z48</f>
        <v>4.9540000000000001E-2</v>
      </c>
      <c r="F746" s="311">
        <f>'цена(1,4 цк)'!Z79</f>
        <v>4.9540000000000001E-2</v>
      </c>
      <c r="G746" s="311">
        <f>'цена(1,4 цк)'!Z110</f>
        <v>4.9540000000000001E-2</v>
      </c>
      <c r="H746" s="350">
        <f>'цена(1,4 цк)'!Z141</f>
        <v>4.9540000000000001E-2</v>
      </c>
      <c r="I746" s="374">
        <f>'цена(1,4 цк)'!Z172</f>
        <v>7.3980000000000004E-2</v>
      </c>
      <c r="J746" s="311">
        <f>'цена(1,4 цк)'!Z203</f>
        <v>7.3980000000000004E-2</v>
      </c>
      <c r="K746" s="311">
        <f>'цена(1,4 цк)'!Z234</f>
        <v>7.3980000000000004E-2</v>
      </c>
      <c r="L746" s="350">
        <f>'цена(1,4 цк)'!Z265</f>
        <v>7.3980000000000004E-2</v>
      </c>
      <c r="M746" s="349">
        <f>'цена(1,4 цк)'!Z296</f>
        <v>0.10251</v>
      </c>
      <c r="N746" s="311">
        <f>'цена(1,4 цк)'!Z327</f>
        <v>0.10251</v>
      </c>
      <c r="O746" s="311">
        <f>'цена(1,4 цк)'!Z358</f>
        <v>0.10251</v>
      </c>
      <c r="P746" s="356">
        <f>'цена(1,4 цк)'!Z389</f>
        <v>0.10251</v>
      </c>
      <c r="Q746" s="349">
        <f>'цена(1,4 цк)'!Z420</f>
        <v>0.19778000000000001</v>
      </c>
      <c r="R746" s="311">
        <f>'цена(1,4 цк)'!Z451</f>
        <v>0.19778000000000001</v>
      </c>
      <c r="S746" s="311">
        <f>'цена(1,4 цк)'!Z482</f>
        <v>0.19778000000000001</v>
      </c>
      <c r="T746" s="350">
        <f>'цена(1,4 цк)'!Z513</f>
        <v>0.19778000000000001</v>
      </c>
    </row>
    <row r="747" spans="3:20" hidden="1" x14ac:dyDescent="0.2">
      <c r="C747" s="541"/>
      <c r="D747" s="361">
        <v>22</v>
      </c>
      <c r="E747" s="349">
        <f>'цена(1,4 цк)'!AA48</f>
        <v>4.9540000000000001E-2</v>
      </c>
      <c r="F747" s="311">
        <f>'цена(1,4 цк)'!AA79</f>
        <v>4.9540000000000001E-2</v>
      </c>
      <c r="G747" s="311">
        <f>'цена(1,4 цк)'!AA110</f>
        <v>4.9540000000000001E-2</v>
      </c>
      <c r="H747" s="350">
        <f>'цена(1,4 цк)'!AA141</f>
        <v>4.9540000000000001E-2</v>
      </c>
      <c r="I747" s="374">
        <f>'цена(1,4 цк)'!AA172</f>
        <v>7.3980000000000004E-2</v>
      </c>
      <c r="J747" s="311">
        <f>'цена(1,4 цк)'!AA203</f>
        <v>7.3980000000000004E-2</v>
      </c>
      <c r="K747" s="311">
        <f>'цена(1,4 цк)'!AA234</f>
        <v>7.3980000000000004E-2</v>
      </c>
      <c r="L747" s="350">
        <f>'цена(1,4 цк)'!AA265</f>
        <v>7.3980000000000004E-2</v>
      </c>
      <c r="M747" s="349">
        <f>'цена(1,4 цк)'!AA296</f>
        <v>0.10251</v>
      </c>
      <c r="N747" s="311">
        <f>'цена(1,4 цк)'!AA327</f>
        <v>0.10251</v>
      </c>
      <c r="O747" s="311">
        <f>'цена(1,4 цк)'!AA358</f>
        <v>0.10251</v>
      </c>
      <c r="P747" s="356">
        <f>'цена(1,4 цк)'!AA389</f>
        <v>0.10251</v>
      </c>
      <c r="Q747" s="349">
        <f>'цена(1,4 цк)'!AA420</f>
        <v>0.19778000000000001</v>
      </c>
      <c r="R747" s="311">
        <f>'цена(1,4 цк)'!AA451</f>
        <v>0.19778000000000001</v>
      </c>
      <c r="S747" s="311">
        <f>'цена(1,4 цк)'!AA482</f>
        <v>0.19778000000000001</v>
      </c>
      <c r="T747" s="350">
        <f>'цена(1,4 цк)'!AA513</f>
        <v>0.19778000000000001</v>
      </c>
    </row>
    <row r="748" spans="3:20" ht="13.5" hidden="1" thickBot="1" x14ac:dyDescent="0.25">
      <c r="C748" s="542"/>
      <c r="D748" s="363">
        <v>23</v>
      </c>
      <c r="E748" s="351">
        <f>'цена(1,4 цк)'!AB48</f>
        <v>4.9540000000000001E-2</v>
      </c>
      <c r="F748" s="314">
        <f>'цена(1,4 цк)'!AB79</f>
        <v>4.9540000000000001E-2</v>
      </c>
      <c r="G748" s="314">
        <f>'цена(1,4 цк)'!AB110</f>
        <v>4.9540000000000001E-2</v>
      </c>
      <c r="H748" s="352">
        <f>'цена(1,4 цк)'!AB141</f>
        <v>4.9540000000000001E-2</v>
      </c>
      <c r="I748" s="375">
        <f>'цена(1,4 цк)'!AB172</f>
        <v>7.3980000000000004E-2</v>
      </c>
      <c r="J748" s="314">
        <f>'цена(1,4 цк)'!AB203</f>
        <v>7.3980000000000004E-2</v>
      </c>
      <c r="K748" s="314">
        <f>'цена(1,4 цк)'!AB234</f>
        <v>7.3980000000000004E-2</v>
      </c>
      <c r="L748" s="352">
        <f>'цена(1,4 цк)'!AB265</f>
        <v>7.3980000000000004E-2</v>
      </c>
      <c r="M748" s="351">
        <f>'цена(1,4 цк)'!AB296</f>
        <v>0.10251</v>
      </c>
      <c r="N748" s="314">
        <f>'цена(1,4 цк)'!AB327</f>
        <v>0.10251</v>
      </c>
      <c r="O748" s="314">
        <f>'цена(1,4 цк)'!AB358</f>
        <v>0.10251</v>
      </c>
      <c r="P748" s="357">
        <f>'цена(1,4 цк)'!AB389</f>
        <v>0.10251</v>
      </c>
      <c r="Q748" s="351">
        <f>'цена(1,4 цк)'!AB420</f>
        <v>0.19778000000000001</v>
      </c>
      <c r="R748" s="314">
        <f>'цена(1,4 цк)'!AB451</f>
        <v>0.19778000000000001</v>
      </c>
      <c r="S748" s="314">
        <f>'цена(1,4 цк)'!AB482</f>
        <v>0.19778000000000001</v>
      </c>
      <c r="T748" s="352">
        <f>'цена(1,4 цк)'!AB513</f>
        <v>0.19778000000000001</v>
      </c>
    </row>
  </sheetData>
  <mergeCells count="35">
    <mergeCell ref="M3:P3"/>
    <mergeCell ref="Q3:T3"/>
    <mergeCell ref="C629:C652"/>
    <mergeCell ref="C653:C676"/>
    <mergeCell ref="C677:C700"/>
    <mergeCell ref="C197:C220"/>
    <mergeCell ref="C221:C244"/>
    <mergeCell ref="C245:C268"/>
    <mergeCell ref="C269:C292"/>
    <mergeCell ref="C293:C316"/>
    <mergeCell ref="C317:C340"/>
    <mergeCell ref="C53:C76"/>
    <mergeCell ref="C77:C100"/>
    <mergeCell ref="C101:C124"/>
    <mergeCell ref="C125:C148"/>
    <mergeCell ref="C149:C172"/>
    <mergeCell ref="I3:L3"/>
    <mergeCell ref="E3:H3"/>
    <mergeCell ref="C485:C508"/>
    <mergeCell ref="C509:C532"/>
    <mergeCell ref="C533:C556"/>
    <mergeCell ref="C341:C364"/>
    <mergeCell ref="C365:C388"/>
    <mergeCell ref="C389:C412"/>
    <mergeCell ref="C413:C436"/>
    <mergeCell ref="C437:C460"/>
    <mergeCell ref="C461:C484"/>
    <mergeCell ref="C173:C196"/>
    <mergeCell ref="C5:C28"/>
    <mergeCell ref="C29:C52"/>
    <mergeCell ref="C701:C724"/>
    <mergeCell ref="C725:C748"/>
    <mergeCell ref="C557:C580"/>
    <mergeCell ref="C581:C604"/>
    <mergeCell ref="C605:C6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40" zoomScale="90" zoomScaleNormal="100" zoomScaleSheetLayoutView="90" workbookViewId="0">
      <selection activeCell="A2" sqref="A2:F2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421" t="s">
        <v>227</v>
      </c>
      <c r="B2" s="421"/>
      <c r="C2" s="421"/>
      <c r="D2" s="421"/>
      <c r="E2" s="421"/>
      <c r="F2" s="421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421" t="s">
        <v>57</v>
      </c>
      <c r="B4" s="421"/>
      <c r="C4" s="421"/>
      <c r="D4" s="421"/>
      <c r="E4" s="421"/>
      <c r="F4" s="421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422" t="s">
        <v>2</v>
      </c>
      <c r="B6" s="425" t="s">
        <v>55</v>
      </c>
      <c r="C6" s="428" t="s">
        <v>59</v>
      </c>
      <c r="D6" s="429"/>
      <c r="E6" s="429"/>
      <c r="F6" s="429"/>
    </row>
    <row r="7" spans="1:11" s="7" customFormat="1" ht="18.75" customHeight="1" x14ac:dyDescent="0.2">
      <c r="A7" s="423"/>
      <c r="B7" s="426"/>
      <c r="C7" s="430" t="s">
        <v>21</v>
      </c>
      <c r="D7" s="431"/>
      <c r="E7" s="431"/>
      <c r="F7" s="432"/>
    </row>
    <row r="8" spans="1:11" s="7" customFormat="1" ht="18.75" customHeight="1" thickBot="1" x14ac:dyDescent="0.25">
      <c r="A8" s="424"/>
      <c r="B8" s="427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400" t="s">
        <v>58</v>
      </c>
      <c r="B9" s="401"/>
      <c r="C9" s="401"/>
      <c r="D9" s="401"/>
      <c r="E9" s="401"/>
      <c r="F9" s="402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329.77000000000004</v>
      </c>
      <c r="D11" s="87">
        <f>D12+D13+C14+C15</f>
        <v>604.24</v>
      </c>
      <c r="E11" s="88">
        <f>E12+E13+C14+C15</f>
        <v>748.36</v>
      </c>
      <c r="F11" s="89">
        <f>F12+F13+C14+C15</f>
        <v>871.73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298.12</v>
      </c>
      <c r="D13" s="262">
        <v>572.59</v>
      </c>
      <c r="E13" s="262">
        <v>716.71</v>
      </c>
      <c r="F13" s="263">
        <v>840.08</v>
      </c>
    </row>
    <row r="14" spans="1:11" s="7" customFormat="1" ht="15" customHeight="1" outlineLevel="1" x14ac:dyDescent="0.2">
      <c r="A14" s="12"/>
      <c r="B14" s="14" t="s">
        <v>10</v>
      </c>
      <c r="C14" s="434">
        <v>28.92</v>
      </c>
      <c r="D14" s="434"/>
      <c r="E14" s="434"/>
      <c r="F14" s="435"/>
    </row>
    <row r="15" spans="1:11" s="7" customFormat="1" ht="15" customHeight="1" outlineLevel="1" thickBot="1" x14ac:dyDescent="0.25">
      <c r="A15" s="18"/>
      <c r="B15" s="125" t="s">
        <v>11</v>
      </c>
      <c r="C15" s="417">
        <v>2.73</v>
      </c>
      <c r="D15" s="417"/>
      <c r="E15" s="417"/>
      <c r="F15" s="433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329.77000000000004</v>
      </c>
      <c r="D16" s="87">
        <f>D17+D18+C19+C20</f>
        <v>604.24</v>
      </c>
      <c r="E16" s="88">
        <f>E17+E18+C19+C20</f>
        <v>748.36</v>
      </c>
      <c r="F16" s="89">
        <f>F17+F18+C19+C20</f>
        <v>871.73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f>C13</f>
        <v>298.12</v>
      </c>
      <c r="D18" s="262">
        <f>D13</f>
        <v>572.59</v>
      </c>
      <c r="E18" s="262">
        <f>E13</f>
        <v>716.71</v>
      </c>
      <c r="F18" s="263">
        <f>F13</f>
        <v>840.08</v>
      </c>
    </row>
    <row r="19" spans="1:8" s="7" customFormat="1" ht="15" customHeight="1" outlineLevel="1" x14ac:dyDescent="0.2">
      <c r="A19" s="12"/>
      <c r="B19" s="14" t="s">
        <v>10</v>
      </c>
      <c r="C19" s="434">
        <v>28.92</v>
      </c>
      <c r="D19" s="434"/>
      <c r="E19" s="434"/>
      <c r="F19" s="435"/>
    </row>
    <row r="20" spans="1:8" s="7" customFormat="1" ht="15" customHeight="1" outlineLevel="1" thickBot="1" x14ac:dyDescent="0.25">
      <c r="A20" s="18"/>
      <c r="B20" s="125" t="s">
        <v>11</v>
      </c>
      <c r="C20" s="417">
        <v>2.73</v>
      </c>
      <c r="D20" s="417"/>
      <c r="E20" s="417"/>
      <c r="F20" s="433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329.77000000000004</v>
      </c>
      <c r="D21" s="87">
        <f>D22+D23+C24+C25</f>
        <v>604.24</v>
      </c>
      <c r="E21" s="88">
        <f>E22+E23+C24+C25</f>
        <v>748.36</v>
      </c>
      <c r="F21" s="89">
        <f>F22+F23+C24+C25</f>
        <v>871.73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f>C13</f>
        <v>298.12</v>
      </c>
      <c r="D23" s="262">
        <f>D18</f>
        <v>572.59</v>
      </c>
      <c r="E23" s="262">
        <f>E13</f>
        <v>716.71</v>
      </c>
      <c r="F23" s="263">
        <f>F13</f>
        <v>840.08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434">
        <v>28.92</v>
      </c>
      <c r="D24" s="434"/>
      <c r="E24" s="434"/>
      <c r="F24" s="435"/>
      <c r="G24" s="2"/>
    </row>
    <row r="25" spans="1:8" s="3" customFormat="1" ht="15" customHeight="1" outlineLevel="1" thickBot="1" x14ac:dyDescent="0.25">
      <c r="A25" s="18"/>
      <c r="B25" s="125" t="s">
        <v>11</v>
      </c>
      <c r="C25" s="417">
        <v>2.73</v>
      </c>
      <c r="D25" s="417"/>
      <c r="E25" s="417"/>
      <c r="F25" s="433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30.633852885059969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f>'сентябрь (1 цк)'!C27:F27</f>
        <v>27.903852885059969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2.73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30.633852885059969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f>C29</f>
        <v>27.903852885059969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2.73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30.633852885059969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f>C29</f>
        <v>27.903852885059969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2.73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871.73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840.08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2.73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871.73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840.08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2.73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871.73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840.08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2.73</v>
      </c>
      <c r="G54" s="2"/>
    </row>
    <row r="55" spans="1:8" s="1" customFormat="1" ht="39" customHeight="1" thickBot="1" x14ac:dyDescent="0.25">
      <c r="A55" s="400" t="s">
        <v>97</v>
      </c>
      <c r="B55" s="401"/>
      <c r="C55" s="401"/>
      <c r="D55" s="401"/>
      <c r="E55" s="401"/>
      <c r="F55" s="402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21.42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f>'сентябрь (1 цк)'!C41:F41</f>
        <v>18.690000000000001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2.73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21.42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f>C58</f>
        <v>18.690000000000001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2.73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21.42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f>C58</f>
        <v>18.690000000000001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f>C63</f>
        <v>2.73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166" zoomScale="70" zoomScaleNormal="100" zoomScaleSheetLayoutView="70" workbookViewId="0">
      <selection activeCell="A2" sqref="A2:Y2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45" t="s">
        <v>226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</row>
    <row r="3" spans="1:25" ht="15" customHeight="1" x14ac:dyDescent="0.2"/>
    <row r="4" spans="1:25" ht="48" customHeight="1" x14ac:dyDescent="0.2">
      <c r="A4" s="446" t="s">
        <v>66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47" t="s">
        <v>47</v>
      </c>
      <c r="B8" s="449" t="s">
        <v>60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1"/>
    </row>
    <row r="9" spans="1:25" s="62" customFormat="1" ht="39" customHeight="1" thickBot="1" x14ac:dyDescent="0.25">
      <c r="A9" s="452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851.24</v>
      </c>
      <c r="C10" s="139">
        <f t="shared" ref="C10:Y10" si="0">SUM(C11:C14)</f>
        <v>828.1</v>
      </c>
      <c r="D10" s="139">
        <f t="shared" si="0"/>
        <v>831.55000000000007</v>
      </c>
      <c r="E10" s="139">
        <f t="shared" si="0"/>
        <v>842.51</v>
      </c>
      <c r="F10" s="139">
        <f t="shared" si="0"/>
        <v>842.81000000000006</v>
      </c>
      <c r="G10" s="139">
        <f t="shared" si="0"/>
        <v>836.81000000000006</v>
      </c>
      <c r="H10" s="139">
        <f t="shared" si="0"/>
        <v>838.62</v>
      </c>
      <c r="I10" s="139">
        <f t="shared" si="0"/>
        <v>827.66</v>
      </c>
      <c r="J10" s="139">
        <f t="shared" si="0"/>
        <v>832.56000000000006</v>
      </c>
      <c r="K10" s="140">
        <f t="shared" si="0"/>
        <v>832.31000000000006</v>
      </c>
      <c r="L10" s="139">
        <f t="shared" si="0"/>
        <v>832.32</v>
      </c>
      <c r="M10" s="141">
        <f t="shared" si="0"/>
        <v>832.07</v>
      </c>
      <c r="N10" s="140">
        <f t="shared" si="0"/>
        <v>829.75</v>
      </c>
      <c r="O10" s="139">
        <f t="shared" si="0"/>
        <v>816.53</v>
      </c>
      <c r="P10" s="141">
        <f t="shared" si="0"/>
        <v>818.30000000000007</v>
      </c>
      <c r="Q10" s="142">
        <f t="shared" si="0"/>
        <v>843.55000000000007</v>
      </c>
      <c r="R10" s="139">
        <f t="shared" si="0"/>
        <v>856.19</v>
      </c>
      <c r="S10" s="142">
        <f t="shared" si="0"/>
        <v>853.78</v>
      </c>
      <c r="T10" s="139">
        <f t="shared" si="0"/>
        <v>854.48</v>
      </c>
      <c r="U10" s="139">
        <f t="shared" si="0"/>
        <v>840.12</v>
      </c>
      <c r="V10" s="139">
        <f t="shared" si="0"/>
        <v>853.73</v>
      </c>
      <c r="W10" s="139">
        <f t="shared" si="0"/>
        <v>854.33</v>
      </c>
      <c r="X10" s="139">
        <f t="shared" si="0"/>
        <v>851.07</v>
      </c>
      <c r="Y10" s="143">
        <f t="shared" si="0"/>
        <v>847.13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550.39</v>
      </c>
      <c r="C11" s="71">
        <f>'цена АТС'!F51</f>
        <v>527.25</v>
      </c>
      <c r="D11" s="71">
        <f>'цена АТС'!F52</f>
        <v>530.70000000000005</v>
      </c>
      <c r="E11" s="72">
        <f>'цена АТС'!F53</f>
        <v>541.66</v>
      </c>
      <c r="F11" s="71">
        <f>'цена АТС'!F54</f>
        <v>541.96</v>
      </c>
      <c r="G11" s="71">
        <f>'цена АТС'!F55</f>
        <v>535.96</v>
      </c>
      <c r="H11" s="71">
        <f>'цена АТС'!F56</f>
        <v>537.77</v>
      </c>
      <c r="I11" s="71">
        <f>'цена АТС'!F57</f>
        <v>526.80999999999995</v>
      </c>
      <c r="J11" s="73">
        <f>'цена АТС'!F58</f>
        <v>531.71</v>
      </c>
      <c r="K11" s="71">
        <f>'цена АТС'!F59</f>
        <v>531.46</v>
      </c>
      <c r="L11" s="71">
        <f>'цена АТС'!F60</f>
        <v>531.47</v>
      </c>
      <c r="M11" s="71">
        <f>'цена АТС'!F61</f>
        <v>531.22</v>
      </c>
      <c r="N11" s="71">
        <f>'цена АТС'!F62</f>
        <v>528.9</v>
      </c>
      <c r="O11" s="71">
        <f>'цена АТС'!F63</f>
        <v>515.67999999999995</v>
      </c>
      <c r="P11" s="71">
        <f>'цена АТС'!F64</f>
        <v>517.45000000000005</v>
      </c>
      <c r="Q11" s="71">
        <f>'цена АТС'!F65</f>
        <v>542.70000000000005</v>
      </c>
      <c r="R11" s="71">
        <f>'цена АТС'!F66</f>
        <v>555.34</v>
      </c>
      <c r="S11" s="71">
        <f>'цена АТС'!F67</f>
        <v>552.92999999999995</v>
      </c>
      <c r="T11" s="71">
        <f>'цена АТС'!F68</f>
        <v>553.63</v>
      </c>
      <c r="U11" s="71">
        <f>'цена АТС'!F69</f>
        <v>539.27</v>
      </c>
      <c r="V11" s="71">
        <f>'цена АТС'!F70</f>
        <v>552.88</v>
      </c>
      <c r="W11" s="71">
        <f>'цена АТС'!F71</f>
        <v>553.48</v>
      </c>
      <c r="X11" s="71">
        <f>'цена АТС'!F72</f>
        <v>550.22</v>
      </c>
      <c r="Y11" s="79">
        <f>'цена АТС'!F73</f>
        <v>546.28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692.69</v>
      </c>
      <c r="C15" s="139">
        <f t="shared" si="1"/>
        <v>677.96</v>
      </c>
      <c r="D15" s="139">
        <f t="shared" si="1"/>
        <v>679.22</v>
      </c>
      <c r="E15" s="139">
        <f t="shared" si="1"/>
        <v>684.98</v>
      </c>
      <c r="F15" s="139">
        <f t="shared" si="1"/>
        <v>684.51</v>
      </c>
      <c r="G15" s="139">
        <f t="shared" si="1"/>
        <v>684.29</v>
      </c>
      <c r="H15" s="139">
        <f t="shared" si="1"/>
        <v>683.1400000000001</v>
      </c>
      <c r="I15" s="139">
        <f t="shared" si="1"/>
        <v>671.27</v>
      </c>
      <c r="J15" s="139">
        <f t="shared" si="1"/>
        <v>677.22</v>
      </c>
      <c r="K15" s="140">
        <f t="shared" si="1"/>
        <v>679.48</v>
      </c>
      <c r="L15" s="139">
        <f t="shared" si="1"/>
        <v>682.40000000000009</v>
      </c>
      <c r="M15" s="141">
        <f t="shared" si="1"/>
        <v>680.36</v>
      </c>
      <c r="N15" s="140">
        <f t="shared" si="1"/>
        <v>679.82</v>
      </c>
      <c r="O15" s="139">
        <f t="shared" si="1"/>
        <v>664.59</v>
      </c>
      <c r="P15" s="141">
        <f t="shared" si="1"/>
        <v>674.47</v>
      </c>
      <c r="Q15" s="142">
        <f t="shared" si="1"/>
        <v>691.08</v>
      </c>
      <c r="R15" s="139">
        <f t="shared" si="1"/>
        <v>700.67000000000007</v>
      </c>
      <c r="S15" s="142">
        <f t="shared" si="1"/>
        <v>692.6</v>
      </c>
      <c r="T15" s="139">
        <f t="shared" si="1"/>
        <v>693.07</v>
      </c>
      <c r="U15" s="139">
        <f t="shared" si="1"/>
        <v>684.49</v>
      </c>
      <c r="V15" s="139">
        <f t="shared" si="1"/>
        <v>691.88</v>
      </c>
      <c r="W15" s="139">
        <f t="shared" si="1"/>
        <v>690.19</v>
      </c>
      <c r="X15" s="139">
        <f t="shared" si="1"/>
        <v>691.91000000000008</v>
      </c>
      <c r="Y15" s="143">
        <f t="shared" si="1"/>
        <v>688.31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391.84</v>
      </c>
      <c r="C16" s="71">
        <f>'цена АТС'!F75</f>
        <v>377.11</v>
      </c>
      <c r="D16" s="71">
        <f>'цена АТС'!F76</f>
        <v>378.37</v>
      </c>
      <c r="E16" s="72">
        <f>'цена АТС'!F77</f>
        <v>384.13</v>
      </c>
      <c r="F16" s="71">
        <f>'цена АТС'!F78</f>
        <v>383.66</v>
      </c>
      <c r="G16" s="71">
        <f>'цена АТС'!F79</f>
        <v>383.44</v>
      </c>
      <c r="H16" s="71">
        <f>'цена АТС'!F80</f>
        <v>382.29</v>
      </c>
      <c r="I16" s="71">
        <f>'цена АТС'!F81</f>
        <v>370.42</v>
      </c>
      <c r="J16" s="73">
        <f>'цена АТС'!F82</f>
        <v>376.37</v>
      </c>
      <c r="K16" s="71">
        <f>'цена АТС'!F83</f>
        <v>378.63</v>
      </c>
      <c r="L16" s="71">
        <f>'цена АТС'!F84</f>
        <v>381.55</v>
      </c>
      <c r="M16" s="71">
        <f>'цена АТС'!F85</f>
        <v>379.51</v>
      </c>
      <c r="N16" s="71">
        <f>'цена АТС'!F86</f>
        <v>378.97</v>
      </c>
      <c r="O16" s="71">
        <f>'цена АТС'!F87</f>
        <v>363.74</v>
      </c>
      <c r="P16" s="71">
        <f>'цена АТС'!F88</f>
        <v>373.62</v>
      </c>
      <c r="Q16" s="71">
        <f>'цена АТС'!F89</f>
        <v>390.23</v>
      </c>
      <c r="R16" s="71">
        <f>'цена АТС'!F90</f>
        <v>399.82</v>
      </c>
      <c r="S16" s="71">
        <f>'цена АТС'!F91</f>
        <v>391.75</v>
      </c>
      <c r="T16" s="71">
        <f>'цена АТС'!F92</f>
        <v>392.22</v>
      </c>
      <c r="U16" s="71">
        <f>'цена АТС'!F93</f>
        <v>383.64</v>
      </c>
      <c r="V16" s="71">
        <f>'цена АТС'!F94</f>
        <v>391.03</v>
      </c>
      <c r="W16" s="71">
        <f>'цена АТС'!F95</f>
        <v>389.34</v>
      </c>
      <c r="X16" s="71">
        <f>'цена АТС'!F96</f>
        <v>391.06</v>
      </c>
      <c r="Y16" s="79">
        <f>'цена АТС'!F97</f>
        <v>387.46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614.74</v>
      </c>
      <c r="C20" s="139">
        <f t="shared" si="2"/>
        <v>601.51</v>
      </c>
      <c r="D20" s="139">
        <f t="shared" si="2"/>
        <v>603.17000000000007</v>
      </c>
      <c r="E20" s="139">
        <f t="shared" si="2"/>
        <v>674.96</v>
      </c>
      <c r="F20" s="139">
        <f t="shared" si="2"/>
        <v>674.91000000000008</v>
      </c>
      <c r="G20" s="139">
        <f t="shared" si="2"/>
        <v>678.18000000000006</v>
      </c>
      <c r="H20" s="139">
        <f t="shared" si="2"/>
        <v>675.62</v>
      </c>
      <c r="I20" s="139">
        <f t="shared" si="2"/>
        <v>664.07</v>
      </c>
      <c r="J20" s="139">
        <f t="shared" si="2"/>
        <v>665.02</v>
      </c>
      <c r="K20" s="140">
        <f t="shared" si="2"/>
        <v>661.62</v>
      </c>
      <c r="L20" s="139">
        <f t="shared" si="2"/>
        <v>662.2</v>
      </c>
      <c r="M20" s="141">
        <f t="shared" si="2"/>
        <v>663.68000000000006</v>
      </c>
      <c r="N20" s="140">
        <f t="shared" si="2"/>
        <v>665.1400000000001</v>
      </c>
      <c r="O20" s="139">
        <f t="shared" si="2"/>
        <v>647.73</v>
      </c>
      <c r="P20" s="141">
        <f t="shared" si="2"/>
        <v>656.6</v>
      </c>
      <c r="Q20" s="142">
        <f t="shared" si="2"/>
        <v>671.77</v>
      </c>
      <c r="R20" s="139">
        <f t="shared" si="2"/>
        <v>678.94</v>
      </c>
      <c r="S20" s="142">
        <f t="shared" si="2"/>
        <v>668.88</v>
      </c>
      <c r="T20" s="139">
        <f t="shared" si="2"/>
        <v>668.08</v>
      </c>
      <c r="U20" s="139">
        <f t="shared" si="2"/>
        <v>857.25</v>
      </c>
      <c r="V20" s="139">
        <f t="shared" si="2"/>
        <v>672.51</v>
      </c>
      <c r="W20" s="139">
        <f t="shared" si="2"/>
        <v>672.58</v>
      </c>
      <c r="X20" s="139">
        <f t="shared" si="2"/>
        <v>668.05</v>
      </c>
      <c r="Y20" s="143">
        <f t="shared" si="2"/>
        <v>666.66000000000008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313.89</v>
      </c>
      <c r="C21" s="71">
        <f>'цена АТС'!F99</f>
        <v>300.66000000000003</v>
      </c>
      <c r="D21" s="71">
        <f>'цена АТС'!F100</f>
        <v>302.32</v>
      </c>
      <c r="E21" s="72">
        <f>'цена АТС'!F101</f>
        <v>374.11</v>
      </c>
      <c r="F21" s="71">
        <f>'цена АТС'!F102</f>
        <v>374.06</v>
      </c>
      <c r="G21" s="71">
        <f>'цена АТС'!F103</f>
        <v>377.33</v>
      </c>
      <c r="H21" s="71">
        <f>'цена АТС'!F104</f>
        <v>374.77</v>
      </c>
      <c r="I21" s="71">
        <f>'цена АТС'!F105</f>
        <v>363.22</v>
      </c>
      <c r="J21" s="73">
        <f>'цена АТС'!F106</f>
        <v>364.17</v>
      </c>
      <c r="K21" s="71">
        <f>'цена АТС'!F107</f>
        <v>360.77</v>
      </c>
      <c r="L21" s="71">
        <f>'цена АТС'!F108</f>
        <v>361.35</v>
      </c>
      <c r="M21" s="71">
        <f>'цена АТС'!F109</f>
        <v>362.83</v>
      </c>
      <c r="N21" s="71">
        <f>'цена АТС'!F110</f>
        <v>364.29</v>
      </c>
      <c r="O21" s="71">
        <f>'цена АТС'!F111</f>
        <v>346.88</v>
      </c>
      <c r="P21" s="71">
        <f>'цена АТС'!F112</f>
        <v>355.75</v>
      </c>
      <c r="Q21" s="71">
        <f>'цена АТС'!F113</f>
        <v>370.92</v>
      </c>
      <c r="R21" s="71">
        <f>'цена АТС'!F114</f>
        <v>378.09</v>
      </c>
      <c r="S21" s="71">
        <f>'цена АТС'!F115</f>
        <v>368.03</v>
      </c>
      <c r="T21" s="71">
        <f>'цена АТС'!F116</f>
        <v>367.23</v>
      </c>
      <c r="U21" s="71">
        <f>'цена АТС'!F117</f>
        <v>556.4</v>
      </c>
      <c r="V21" s="71">
        <f>'цена АТС'!F118</f>
        <v>371.66</v>
      </c>
      <c r="W21" s="71">
        <f>'цена АТС'!F119</f>
        <v>371.73</v>
      </c>
      <c r="X21" s="71">
        <f>'цена АТС'!F120</f>
        <v>367.2</v>
      </c>
      <c r="Y21" s="79">
        <f>'цена АТС'!F121</f>
        <v>365.81</v>
      </c>
    </row>
    <row r="22" spans="1:25" s="62" customFormat="1" ht="18.75" hidden="1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685.67000000000007</v>
      </c>
      <c r="C25" s="139">
        <f t="shared" si="3"/>
        <v>671.65000000000009</v>
      </c>
      <c r="D25" s="139">
        <f t="shared" si="3"/>
        <v>676.26</v>
      </c>
      <c r="E25" s="139">
        <f t="shared" si="3"/>
        <v>685.17000000000007</v>
      </c>
      <c r="F25" s="139">
        <f t="shared" si="3"/>
        <v>684.23</v>
      </c>
      <c r="G25" s="139">
        <f t="shared" si="3"/>
        <v>681.59</v>
      </c>
      <c r="H25" s="139">
        <f t="shared" si="3"/>
        <v>681.1</v>
      </c>
      <c r="I25" s="139">
        <f t="shared" si="3"/>
        <v>676.12</v>
      </c>
      <c r="J25" s="139">
        <f t="shared" si="3"/>
        <v>676.44</v>
      </c>
      <c r="K25" s="140">
        <f t="shared" si="3"/>
        <v>679.62</v>
      </c>
      <c r="L25" s="139">
        <f t="shared" si="3"/>
        <v>678.46</v>
      </c>
      <c r="M25" s="141">
        <f t="shared" si="3"/>
        <v>677.74</v>
      </c>
      <c r="N25" s="140">
        <f t="shared" si="3"/>
        <v>674.11</v>
      </c>
      <c r="O25" s="139">
        <f t="shared" si="3"/>
        <v>669.21</v>
      </c>
      <c r="P25" s="141">
        <f t="shared" si="3"/>
        <v>672.06</v>
      </c>
      <c r="Q25" s="142">
        <f t="shared" si="3"/>
        <v>684.29</v>
      </c>
      <c r="R25" s="139">
        <f t="shared" si="3"/>
        <v>696.02</v>
      </c>
      <c r="S25" s="142">
        <f t="shared" si="3"/>
        <v>698.19</v>
      </c>
      <c r="T25" s="139">
        <f t="shared" si="3"/>
        <v>696.52</v>
      </c>
      <c r="U25" s="139">
        <f t="shared" si="3"/>
        <v>675.17000000000007</v>
      </c>
      <c r="V25" s="139">
        <f t="shared" si="3"/>
        <v>684.75</v>
      </c>
      <c r="W25" s="139">
        <f t="shared" si="3"/>
        <v>685.16000000000008</v>
      </c>
      <c r="X25" s="139">
        <f t="shared" si="3"/>
        <v>684.06</v>
      </c>
      <c r="Y25" s="143">
        <f t="shared" si="3"/>
        <v>680.33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384.82</v>
      </c>
      <c r="C26" s="71">
        <f>'цена АТС'!F123</f>
        <v>370.8</v>
      </c>
      <c r="D26" s="71">
        <f>'цена АТС'!F124</f>
        <v>375.41</v>
      </c>
      <c r="E26" s="72">
        <f>'цена АТС'!F125</f>
        <v>384.32</v>
      </c>
      <c r="F26" s="71">
        <f>'цена АТС'!F126</f>
        <v>383.38</v>
      </c>
      <c r="G26" s="71">
        <f>'цена АТС'!F127</f>
        <v>380.74</v>
      </c>
      <c r="H26" s="71">
        <f>'цена АТС'!F128</f>
        <v>380.25</v>
      </c>
      <c r="I26" s="71">
        <f>'цена АТС'!F129</f>
        <v>375.27</v>
      </c>
      <c r="J26" s="73">
        <f>'цена АТС'!F130</f>
        <v>375.59</v>
      </c>
      <c r="K26" s="71">
        <f>'цена АТС'!F131</f>
        <v>378.77</v>
      </c>
      <c r="L26" s="71">
        <f>'цена АТС'!F132</f>
        <v>377.61</v>
      </c>
      <c r="M26" s="71">
        <f>'цена АТС'!F133</f>
        <v>376.89</v>
      </c>
      <c r="N26" s="71">
        <f>'цена АТС'!F134</f>
        <v>373.26</v>
      </c>
      <c r="O26" s="71">
        <f>'цена АТС'!F135</f>
        <v>368.36</v>
      </c>
      <c r="P26" s="71">
        <f>'цена АТС'!F136</f>
        <v>371.21</v>
      </c>
      <c r="Q26" s="71">
        <f>'цена АТС'!F137</f>
        <v>383.44</v>
      </c>
      <c r="R26" s="71">
        <f>'цена АТС'!F138</f>
        <v>395.17</v>
      </c>
      <c r="S26" s="71">
        <f>'цена АТС'!F139</f>
        <v>397.34</v>
      </c>
      <c r="T26" s="71">
        <f>'цена АТС'!F140</f>
        <v>395.67</v>
      </c>
      <c r="U26" s="71">
        <f>'цена АТС'!F141</f>
        <v>374.32</v>
      </c>
      <c r="V26" s="71">
        <f>'цена АТС'!F142</f>
        <v>383.9</v>
      </c>
      <c r="W26" s="71">
        <f>'цена АТС'!F143</f>
        <v>384.31</v>
      </c>
      <c r="X26" s="71">
        <f>'цена АТС'!F144</f>
        <v>383.21</v>
      </c>
      <c r="Y26" s="79">
        <f>'цена АТС'!F145</f>
        <v>379.48</v>
      </c>
    </row>
    <row r="27" spans="1:25" s="62" customFormat="1" ht="18.75" hidden="1" customHeight="1" outlineLevel="1" x14ac:dyDescent="0.2">
      <c r="A27" s="57" t="s">
        <v>9</v>
      </c>
      <c r="B27" s="76">
        <v>298.12</v>
      </c>
      <c r="C27" s="74">
        <v>298.12</v>
      </c>
      <c r="D27" s="74">
        <v>298.12</v>
      </c>
      <c r="E27" s="74">
        <v>298.12</v>
      </c>
      <c r="F27" s="74">
        <v>298.12</v>
      </c>
      <c r="G27" s="74">
        <v>298.12</v>
      </c>
      <c r="H27" s="74">
        <v>298.12</v>
      </c>
      <c r="I27" s="74">
        <v>298.12</v>
      </c>
      <c r="J27" s="74">
        <v>298.12</v>
      </c>
      <c r="K27" s="74">
        <v>298.12</v>
      </c>
      <c r="L27" s="74">
        <v>298.12</v>
      </c>
      <c r="M27" s="74">
        <v>298.12</v>
      </c>
      <c r="N27" s="74">
        <v>298.12</v>
      </c>
      <c r="O27" s="74">
        <v>298.12</v>
      </c>
      <c r="P27" s="74">
        <v>298.12</v>
      </c>
      <c r="Q27" s="74">
        <v>298.12</v>
      </c>
      <c r="R27" s="74">
        <v>298.12</v>
      </c>
      <c r="S27" s="74">
        <v>298.12</v>
      </c>
      <c r="T27" s="74">
        <v>298.12</v>
      </c>
      <c r="U27" s="74">
        <v>298.12</v>
      </c>
      <c r="V27" s="74">
        <v>298.12</v>
      </c>
      <c r="W27" s="74">
        <v>298.12</v>
      </c>
      <c r="X27" s="74">
        <v>298.12</v>
      </c>
      <c r="Y27" s="81">
        <v>298.12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676.15000000000009</v>
      </c>
      <c r="C30" s="139">
        <f t="shared" si="4"/>
        <v>665.93000000000006</v>
      </c>
      <c r="D30" s="139">
        <f t="shared" si="4"/>
        <v>667.59</v>
      </c>
      <c r="E30" s="139">
        <f t="shared" si="4"/>
        <v>678</v>
      </c>
      <c r="F30" s="139">
        <f t="shared" si="4"/>
        <v>678.97</v>
      </c>
      <c r="G30" s="139">
        <f t="shared" si="4"/>
        <v>670.5</v>
      </c>
      <c r="H30" s="139">
        <f t="shared" si="4"/>
        <v>669.18000000000006</v>
      </c>
      <c r="I30" s="139">
        <f t="shared" si="4"/>
        <v>661.59</v>
      </c>
      <c r="J30" s="139">
        <f t="shared" si="4"/>
        <v>664.59</v>
      </c>
      <c r="K30" s="140">
        <f t="shared" si="4"/>
        <v>672.02</v>
      </c>
      <c r="L30" s="139">
        <f t="shared" si="4"/>
        <v>670.74</v>
      </c>
      <c r="M30" s="141">
        <f t="shared" si="4"/>
        <v>672.78</v>
      </c>
      <c r="N30" s="140">
        <f t="shared" si="4"/>
        <v>666.44</v>
      </c>
      <c r="O30" s="139">
        <f t="shared" si="4"/>
        <v>660.32</v>
      </c>
      <c r="P30" s="141">
        <f t="shared" si="4"/>
        <v>667.05</v>
      </c>
      <c r="Q30" s="142">
        <f t="shared" si="4"/>
        <v>682.32</v>
      </c>
      <c r="R30" s="139">
        <f t="shared" si="4"/>
        <v>689.11</v>
      </c>
      <c r="S30" s="142">
        <f t="shared" si="4"/>
        <v>686.12</v>
      </c>
      <c r="T30" s="139">
        <f t="shared" si="4"/>
        <v>678.66000000000008</v>
      </c>
      <c r="U30" s="139">
        <f t="shared" si="4"/>
        <v>667.26</v>
      </c>
      <c r="V30" s="139">
        <f t="shared" si="4"/>
        <v>679.47</v>
      </c>
      <c r="W30" s="139">
        <f t="shared" si="4"/>
        <v>682.91000000000008</v>
      </c>
      <c r="X30" s="139">
        <f t="shared" si="4"/>
        <v>682.44</v>
      </c>
      <c r="Y30" s="143">
        <f t="shared" si="4"/>
        <v>677.28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375.3</v>
      </c>
      <c r="C31" s="71">
        <f>'цена АТС'!F147</f>
        <v>365.08</v>
      </c>
      <c r="D31" s="71">
        <f>'цена АТС'!F148</f>
        <v>366.74</v>
      </c>
      <c r="E31" s="72">
        <f>'цена АТС'!F149</f>
        <v>377.15</v>
      </c>
      <c r="F31" s="71">
        <f>'цена АТС'!F150</f>
        <v>378.12</v>
      </c>
      <c r="G31" s="71">
        <f>'цена АТС'!F151</f>
        <v>369.65</v>
      </c>
      <c r="H31" s="71">
        <f>'цена АТС'!F152</f>
        <v>368.33</v>
      </c>
      <c r="I31" s="71">
        <f>'цена АТС'!F153</f>
        <v>360.74</v>
      </c>
      <c r="J31" s="73">
        <f>'цена АТС'!F154</f>
        <v>363.74</v>
      </c>
      <c r="K31" s="71">
        <f>'цена АТС'!F155</f>
        <v>371.17</v>
      </c>
      <c r="L31" s="71">
        <f>'цена АТС'!F156</f>
        <v>369.89</v>
      </c>
      <c r="M31" s="71">
        <f>'цена АТС'!F157</f>
        <v>371.93</v>
      </c>
      <c r="N31" s="71">
        <f>'цена АТС'!F158</f>
        <v>365.59</v>
      </c>
      <c r="O31" s="71">
        <f>'цена АТС'!F159</f>
        <v>359.47</v>
      </c>
      <c r="P31" s="71">
        <f>'цена АТС'!F160</f>
        <v>366.2</v>
      </c>
      <c r="Q31" s="71">
        <f>'цена АТС'!F161</f>
        <v>381.47</v>
      </c>
      <c r="R31" s="71">
        <f>'цена АТС'!F162</f>
        <v>388.26</v>
      </c>
      <c r="S31" s="71">
        <f>'цена АТС'!F163</f>
        <v>385.27</v>
      </c>
      <c r="T31" s="71">
        <f>'цена АТС'!F164</f>
        <v>377.81</v>
      </c>
      <c r="U31" s="71">
        <f>'цена АТС'!F165</f>
        <v>366.41</v>
      </c>
      <c r="V31" s="71">
        <f>'цена АТС'!F166</f>
        <v>378.62</v>
      </c>
      <c r="W31" s="71">
        <f>'цена АТС'!F167</f>
        <v>382.06</v>
      </c>
      <c r="X31" s="71">
        <f>'цена АТС'!F168</f>
        <v>381.59</v>
      </c>
      <c r="Y31" s="79">
        <f>'цена АТС'!F169</f>
        <v>376.43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898.71</v>
      </c>
      <c r="C35" s="139">
        <f t="shared" si="5"/>
        <v>888.93000000000006</v>
      </c>
      <c r="D35" s="139">
        <f t="shared" si="5"/>
        <v>896.1</v>
      </c>
      <c r="E35" s="139">
        <f t="shared" si="5"/>
        <v>902.89</v>
      </c>
      <c r="F35" s="139">
        <f t="shared" si="5"/>
        <v>910.06000000000006</v>
      </c>
      <c r="G35" s="139">
        <f t="shared" si="5"/>
        <v>908.01</v>
      </c>
      <c r="H35" s="139">
        <f t="shared" si="5"/>
        <v>907.13</v>
      </c>
      <c r="I35" s="139">
        <f t="shared" si="5"/>
        <v>890.2</v>
      </c>
      <c r="J35" s="139">
        <f t="shared" si="5"/>
        <v>898.96</v>
      </c>
      <c r="K35" s="140">
        <f t="shared" si="5"/>
        <v>898.16</v>
      </c>
      <c r="L35" s="139">
        <f t="shared" si="5"/>
        <v>906.35</v>
      </c>
      <c r="M35" s="141">
        <f t="shared" si="5"/>
        <v>908.30000000000007</v>
      </c>
      <c r="N35" s="140">
        <f t="shared" si="5"/>
        <v>907.7</v>
      </c>
      <c r="O35" s="139">
        <f t="shared" si="5"/>
        <v>889.27</v>
      </c>
      <c r="P35" s="141">
        <f t="shared" si="5"/>
        <v>889.65</v>
      </c>
      <c r="Q35" s="142">
        <f t="shared" si="5"/>
        <v>921.45</v>
      </c>
      <c r="R35" s="139">
        <f t="shared" si="5"/>
        <v>931.54000000000008</v>
      </c>
      <c r="S35" s="142">
        <f t="shared" si="5"/>
        <v>928.28</v>
      </c>
      <c r="T35" s="139">
        <f t="shared" si="5"/>
        <v>897</v>
      </c>
      <c r="U35" s="139">
        <f t="shared" si="5"/>
        <v>888.47</v>
      </c>
      <c r="V35" s="139">
        <f t="shared" si="5"/>
        <v>899.46</v>
      </c>
      <c r="W35" s="139">
        <f t="shared" si="5"/>
        <v>904.94</v>
      </c>
      <c r="X35" s="139">
        <f t="shared" si="5"/>
        <v>901.4</v>
      </c>
      <c r="Y35" s="143">
        <f t="shared" si="5"/>
        <v>895.27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597.86</v>
      </c>
      <c r="C36" s="71">
        <f>'цена АТС'!F171</f>
        <v>588.08000000000004</v>
      </c>
      <c r="D36" s="71">
        <f>'цена АТС'!F172</f>
        <v>595.25</v>
      </c>
      <c r="E36" s="72">
        <f>'цена АТС'!F173</f>
        <v>602.04</v>
      </c>
      <c r="F36" s="71">
        <f>'цена АТС'!F174</f>
        <v>609.21</v>
      </c>
      <c r="G36" s="71">
        <f>'цена АТС'!F175</f>
        <v>607.16</v>
      </c>
      <c r="H36" s="71">
        <f>'цена АТС'!F176</f>
        <v>606.28</v>
      </c>
      <c r="I36" s="71">
        <f>'цена АТС'!F177</f>
        <v>589.35</v>
      </c>
      <c r="J36" s="73">
        <f>'цена АТС'!F178</f>
        <v>598.11</v>
      </c>
      <c r="K36" s="71">
        <f>'цена АТС'!F179</f>
        <v>597.30999999999995</v>
      </c>
      <c r="L36" s="71">
        <f>'цена АТС'!F180</f>
        <v>605.5</v>
      </c>
      <c r="M36" s="71">
        <f>'цена АТС'!F181</f>
        <v>607.45000000000005</v>
      </c>
      <c r="N36" s="71">
        <f>'цена АТС'!F182</f>
        <v>606.85</v>
      </c>
      <c r="O36" s="71">
        <f>'цена АТС'!F183</f>
        <v>588.41999999999996</v>
      </c>
      <c r="P36" s="71">
        <f>'цена АТС'!F184</f>
        <v>588.79999999999995</v>
      </c>
      <c r="Q36" s="71">
        <f>'цена АТС'!F185</f>
        <v>620.6</v>
      </c>
      <c r="R36" s="71">
        <f>'цена АТС'!F186</f>
        <v>630.69000000000005</v>
      </c>
      <c r="S36" s="71">
        <f>'цена АТС'!F187</f>
        <v>627.42999999999995</v>
      </c>
      <c r="T36" s="71">
        <f>'цена АТС'!F188</f>
        <v>596.15</v>
      </c>
      <c r="U36" s="71">
        <f>'цена АТС'!F189</f>
        <v>587.62</v>
      </c>
      <c r="V36" s="71">
        <f>'цена АТС'!F190</f>
        <v>598.61</v>
      </c>
      <c r="W36" s="71">
        <f>'цена АТС'!F191</f>
        <v>604.09</v>
      </c>
      <c r="X36" s="71">
        <f>'цена АТС'!F192</f>
        <v>600.54999999999995</v>
      </c>
      <c r="Y36" s="79">
        <f>'цена АТС'!F193</f>
        <v>594.41999999999996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942.53</v>
      </c>
      <c r="C40" s="139">
        <f t="shared" si="6"/>
        <v>914.78</v>
      </c>
      <c r="D40" s="139">
        <f t="shared" si="6"/>
        <v>925.42000000000007</v>
      </c>
      <c r="E40" s="139">
        <f t="shared" si="6"/>
        <v>936.89</v>
      </c>
      <c r="F40" s="139">
        <f t="shared" si="6"/>
        <v>943.27</v>
      </c>
      <c r="G40" s="139">
        <f t="shared" si="6"/>
        <v>935.67000000000007</v>
      </c>
      <c r="H40" s="139">
        <f t="shared" si="6"/>
        <v>934.76</v>
      </c>
      <c r="I40" s="139">
        <f t="shared" si="6"/>
        <v>922.77</v>
      </c>
      <c r="J40" s="139">
        <f t="shared" si="6"/>
        <v>932.99</v>
      </c>
      <c r="K40" s="140">
        <f t="shared" si="6"/>
        <v>934.4</v>
      </c>
      <c r="L40" s="139">
        <f t="shared" si="6"/>
        <v>928.53</v>
      </c>
      <c r="M40" s="141">
        <f t="shared" si="6"/>
        <v>933.12</v>
      </c>
      <c r="N40" s="140">
        <f t="shared" si="6"/>
        <v>932.22</v>
      </c>
      <c r="O40" s="139">
        <f t="shared" si="6"/>
        <v>912.23</v>
      </c>
      <c r="P40" s="141">
        <f t="shared" si="6"/>
        <v>904.25</v>
      </c>
      <c r="Q40" s="142">
        <f t="shared" si="6"/>
        <v>939.1</v>
      </c>
      <c r="R40" s="139">
        <f t="shared" si="6"/>
        <v>946.22</v>
      </c>
      <c r="S40" s="142">
        <f t="shared" si="6"/>
        <v>942.47</v>
      </c>
      <c r="T40" s="139">
        <f t="shared" si="6"/>
        <v>940.4</v>
      </c>
      <c r="U40" s="139">
        <f t="shared" si="6"/>
        <v>923.28</v>
      </c>
      <c r="V40" s="139">
        <f t="shared" si="6"/>
        <v>933.6</v>
      </c>
      <c r="W40" s="139">
        <f t="shared" si="6"/>
        <v>943.07</v>
      </c>
      <c r="X40" s="139">
        <f t="shared" si="6"/>
        <v>942.78</v>
      </c>
      <c r="Y40" s="143">
        <f t="shared" si="6"/>
        <v>942.03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641.67999999999995</v>
      </c>
      <c r="C41" s="71">
        <f>'цена АТС'!F195</f>
        <v>613.92999999999995</v>
      </c>
      <c r="D41" s="71">
        <f>'цена АТС'!F196</f>
        <v>624.57000000000005</v>
      </c>
      <c r="E41" s="72">
        <f>'цена АТС'!F197</f>
        <v>636.04</v>
      </c>
      <c r="F41" s="71">
        <f>'цена АТС'!F198</f>
        <v>642.41999999999996</v>
      </c>
      <c r="G41" s="71">
        <f>'цена АТС'!F199</f>
        <v>634.82000000000005</v>
      </c>
      <c r="H41" s="71">
        <f>'цена АТС'!F200</f>
        <v>633.91</v>
      </c>
      <c r="I41" s="71">
        <f>'цена АТС'!F201</f>
        <v>621.91999999999996</v>
      </c>
      <c r="J41" s="73">
        <f>'цена АТС'!F202</f>
        <v>632.14</v>
      </c>
      <c r="K41" s="71">
        <f>'цена АТС'!F203</f>
        <v>633.54999999999995</v>
      </c>
      <c r="L41" s="71">
        <f>'цена АТС'!F204</f>
        <v>627.67999999999995</v>
      </c>
      <c r="M41" s="71">
        <f>'цена АТС'!F205</f>
        <v>632.27</v>
      </c>
      <c r="N41" s="71">
        <f>'цена АТС'!F206</f>
        <v>631.37</v>
      </c>
      <c r="O41" s="71">
        <f>'цена АТС'!F207</f>
        <v>611.38</v>
      </c>
      <c r="P41" s="71">
        <f>'цена АТС'!F208</f>
        <v>603.4</v>
      </c>
      <c r="Q41" s="71">
        <f>'цена АТС'!F209</f>
        <v>638.25</v>
      </c>
      <c r="R41" s="71">
        <f>'цена АТС'!F210</f>
        <v>645.37</v>
      </c>
      <c r="S41" s="71">
        <f>'цена АТС'!F211</f>
        <v>641.62</v>
      </c>
      <c r="T41" s="71">
        <f>'цена АТС'!F212</f>
        <v>639.54999999999995</v>
      </c>
      <c r="U41" s="71">
        <f>'цена АТС'!F213</f>
        <v>622.42999999999995</v>
      </c>
      <c r="V41" s="71">
        <f>'цена АТС'!F214</f>
        <v>632.75</v>
      </c>
      <c r="W41" s="71">
        <f>'цена АТС'!F215</f>
        <v>642.22</v>
      </c>
      <c r="X41" s="71">
        <f>'цена АТС'!F216</f>
        <v>641.92999999999995</v>
      </c>
      <c r="Y41" s="79">
        <f>'цена АТС'!F217</f>
        <v>641.17999999999995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961.27</v>
      </c>
      <c r="C45" s="139">
        <f t="shared" si="7"/>
        <v>924.77</v>
      </c>
      <c r="D45" s="139">
        <f t="shared" si="7"/>
        <v>912.42000000000007</v>
      </c>
      <c r="E45" s="139">
        <f t="shared" si="7"/>
        <v>949.34</v>
      </c>
      <c r="F45" s="139">
        <f t="shared" si="7"/>
        <v>949.6</v>
      </c>
      <c r="G45" s="139">
        <f t="shared" si="7"/>
        <v>934.16</v>
      </c>
      <c r="H45" s="139">
        <f t="shared" si="7"/>
        <v>942.92000000000007</v>
      </c>
      <c r="I45" s="139">
        <f t="shared" si="7"/>
        <v>931.35</v>
      </c>
      <c r="J45" s="139">
        <f t="shared" si="7"/>
        <v>948.02</v>
      </c>
      <c r="K45" s="140">
        <f t="shared" si="7"/>
        <v>952.24</v>
      </c>
      <c r="L45" s="139">
        <f t="shared" si="7"/>
        <v>952.55000000000007</v>
      </c>
      <c r="M45" s="141">
        <f t="shared" si="7"/>
        <v>950.24</v>
      </c>
      <c r="N45" s="140">
        <f t="shared" si="7"/>
        <v>955.67000000000007</v>
      </c>
      <c r="O45" s="139">
        <f t="shared" si="7"/>
        <v>933.81000000000006</v>
      </c>
      <c r="P45" s="141">
        <f t="shared" si="7"/>
        <v>942.2</v>
      </c>
      <c r="Q45" s="142">
        <f t="shared" si="7"/>
        <v>949</v>
      </c>
      <c r="R45" s="139">
        <f t="shared" si="7"/>
        <v>966.33</v>
      </c>
      <c r="S45" s="142">
        <f t="shared" si="7"/>
        <v>1078.3499999999999</v>
      </c>
      <c r="T45" s="139">
        <f t="shared" si="7"/>
        <v>957.44</v>
      </c>
      <c r="U45" s="139">
        <f t="shared" si="7"/>
        <v>943.39</v>
      </c>
      <c r="V45" s="139">
        <f t="shared" si="7"/>
        <v>951.7</v>
      </c>
      <c r="W45" s="139">
        <f t="shared" si="7"/>
        <v>961.66</v>
      </c>
      <c r="X45" s="139">
        <f t="shared" si="7"/>
        <v>956.45</v>
      </c>
      <c r="Y45" s="143">
        <f t="shared" si="7"/>
        <v>966.47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660.42</v>
      </c>
      <c r="C46" s="71">
        <f>'цена АТС'!F219</f>
        <v>623.91999999999996</v>
      </c>
      <c r="D46" s="71">
        <f>'цена АТС'!F220</f>
        <v>611.57000000000005</v>
      </c>
      <c r="E46" s="72">
        <f>'цена АТС'!F221</f>
        <v>648.49</v>
      </c>
      <c r="F46" s="71">
        <f>'цена АТС'!F222</f>
        <v>648.75</v>
      </c>
      <c r="G46" s="71">
        <f>'цена АТС'!F223</f>
        <v>633.30999999999995</v>
      </c>
      <c r="H46" s="71">
        <f>'цена АТС'!F224</f>
        <v>642.07000000000005</v>
      </c>
      <c r="I46" s="71">
        <f>'цена АТС'!F225</f>
        <v>630.5</v>
      </c>
      <c r="J46" s="73">
        <f>'цена АТС'!F226</f>
        <v>647.16999999999996</v>
      </c>
      <c r="K46" s="71">
        <f>'цена АТС'!F227</f>
        <v>651.39</v>
      </c>
      <c r="L46" s="71">
        <f>'цена АТС'!F228</f>
        <v>651.70000000000005</v>
      </c>
      <c r="M46" s="71">
        <f>'цена АТС'!F229</f>
        <v>649.39</v>
      </c>
      <c r="N46" s="71">
        <f>'цена АТС'!F230</f>
        <v>654.82000000000005</v>
      </c>
      <c r="O46" s="71">
        <f>'цена АТС'!F231</f>
        <v>632.96</v>
      </c>
      <c r="P46" s="71">
        <f>'цена АТС'!F232</f>
        <v>641.35</v>
      </c>
      <c r="Q46" s="71">
        <f>'цена АТС'!F233</f>
        <v>648.15</v>
      </c>
      <c r="R46" s="71">
        <f>'цена АТС'!F234</f>
        <v>665.48</v>
      </c>
      <c r="S46" s="71">
        <f>'цена АТС'!F235</f>
        <v>777.5</v>
      </c>
      <c r="T46" s="71">
        <f>'цена АТС'!F236</f>
        <v>656.59</v>
      </c>
      <c r="U46" s="71">
        <f>'цена АТС'!F237</f>
        <v>642.54</v>
      </c>
      <c r="V46" s="71">
        <f>'цена АТС'!F238</f>
        <v>650.85</v>
      </c>
      <c r="W46" s="71">
        <f>'цена АТС'!F239</f>
        <v>660.81</v>
      </c>
      <c r="X46" s="71">
        <f>'цена АТС'!F240</f>
        <v>655.6</v>
      </c>
      <c r="Y46" s="79">
        <f>'цена АТС'!F241</f>
        <v>665.62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932.24</v>
      </c>
      <c r="C50" s="139">
        <f t="shared" si="8"/>
        <v>911.5</v>
      </c>
      <c r="D50" s="139">
        <f t="shared" si="8"/>
        <v>908.7</v>
      </c>
      <c r="E50" s="139">
        <f t="shared" si="8"/>
        <v>921.86</v>
      </c>
      <c r="F50" s="139">
        <f t="shared" si="8"/>
        <v>919.11</v>
      </c>
      <c r="G50" s="139">
        <f t="shared" si="8"/>
        <v>931.33</v>
      </c>
      <c r="H50" s="139">
        <f t="shared" si="8"/>
        <v>1472.12</v>
      </c>
      <c r="I50" s="139">
        <f t="shared" si="8"/>
        <v>907.09</v>
      </c>
      <c r="J50" s="139">
        <f t="shared" si="8"/>
        <v>924.07</v>
      </c>
      <c r="K50" s="140">
        <f t="shared" si="8"/>
        <v>916.11</v>
      </c>
      <c r="L50" s="139">
        <f t="shared" si="8"/>
        <v>917.42000000000007</v>
      </c>
      <c r="M50" s="141">
        <f t="shared" si="8"/>
        <v>919.78</v>
      </c>
      <c r="N50" s="140">
        <f t="shared" si="8"/>
        <v>923.03</v>
      </c>
      <c r="O50" s="139">
        <f t="shared" si="8"/>
        <v>909.75</v>
      </c>
      <c r="P50" s="141">
        <f t="shared" si="8"/>
        <v>916.43000000000006</v>
      </c>
      <c r="Q50" s="142">
        <f t="shared" si="8"/>
        <v>1446.5300000000002</v>
      </c>
      <c r="R50" s="139">
        <f t="shared" si="8"/>
        <v>1464.3400000000001</v>
      </c>
      <c r="S50" s="142">
        <f t="shared" si="8"/>
        <v>1459.04</v>
      </c>
      <c r="T50" s="139">
        <f t="shared" si="8"/>
        <v>1456.58</v>
      </c>
      <c r="U50" s="139">
        <f t="shared" si="8"/>
        <v>918.25</v>
      </c>
      <c r="V50" s="139">
        <f t="shared" si="8"/>
        <v>1065.22</v>
      </c>
      <c r="W50" s="139">
        <f t="shared" si="8"/>
        <v>936.47</v>
      </c>
      <c r="X50" s="139">
        <f t="shared" si="8"/>
        <v>935.62</v>
      </c>
      <c r="Y50" s="143">
        <f t="shared" si="8"/>
        <v>934.26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631.39</v>
      </c>
      <c r="C51" s="71">
        <f>'цена АТС'!F243</f>
        <v>610.65</v>
      </c>
      <c r="D51" s="71">
        <f>'цена АТС'!F244</f>
        <v>607.85</v>
      </c>
      <c r="E51" s="72">
        <f>'цена АТС'!F245</f>
        <v>621.01</v>
      </c>
      <c r="F51" s="71">
        <f>'цена АТС'!F246</f>
        <v>618.26</v>
      </c>
      <c r="G51" s="71">
        <f>'цена АТС'!F247</f>
        <v>630.48</v>
      </c>
      <c r="H51" s="71">
        <f>'цена АТС'!F248</f>
        <v>1171.27</v>
      </c>
      <c r="I51" s="71">
        <f>'цена АТС'!F249</f>
        <v>606.24</v>
      </c>
      <c r="J51" s="73">
        <f>'цена АТС'!F250</f>
        <v>623.22</v>
      </c>
      <c r="K51" s="71">
        <f>'цена АТС'!F251</f>
        <v>615.26</v>
      </c>
      <c r="L51" s="71">
        <f>'цена АТС'!F252</f>
        <v>616.57000000000005</v>
      </c>
      <c r="M51" s="71">
        <f>'цена АТС'!F253</f>
        <v>618.92999999999995</v>
      </c>
      <c r="N51" s="71">
        <f>'цена АТС'!F254</f>
        <v>622.17999999999995</v>
      </c>
      <c r="O51" s="71">
        <f>'цена АТС'!F255</f>
        <v>608.9</v>
      </c>
      <c r="P51" s="71">
        <f>'цена АТС'!F256</f>
        <v>615.58000000000004</v>
      </c>
      <c r="Q51" s="71">
        <f>'цена АТС'!F257</f>
        <v>1145.68</v>
      </c>
      <c r="R51" s="71">
        <f>'цена АТС'!F258</f>
        <v>1163.49</v>
      </c>
      <c r="S51" s="71">
        <f>'цена АТС'!F259</f>
        <v>1158.19</v>
      </c>
      <c r="T51" s="71">
        <f>'цена АТС'!F260</f>
        <v>1155.73</v>
      </c>
      <c r="U51" s="71">
        <f>'цена АТС'!F261</f>
        <v>617.4</v>
      </c>
      <c r="V51" s="71">
        <f>'цена АТС'!F262</f>
        <v>764.37</v>
      </c>
      <c r="W51" s="71">
        <f>'цена АТС'!F263</f>
        <v>635.62</v>
      </c>
      <c r="X51" s="71">
        <f>'цена АТС'!F264</f>
        <v>634.77</v>
      </c>
      <c r="Y51" s="79">
        <f>'цена АТС'!F265</f>
        <v>633.41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933.25</v>
      </c>
      <c r="C55" s="139">
        <f t="shared" si="9"/>
        <v>883.34</v>
      </c>
      <c r="D55" s="139">
        <f t="shared" si="9"/>
        <v>916.92000000000007</v>
      </c>
      <c r="E55" s="139">
        <f t="shared" si="9"/>
        <v>919.13</v>
      </c>
      <c r="F55" s="139">
        <f t="shared" si="9"/>
        <v>945.77</v>
      </c>
      <c r="G55" s="139">
        <f t="shared" si="9"/>
        <v>946.42000000000007</v>
      </c>
      <c r="H55" s="139">
        <f t="shared" si="9"/>
        <v>947.84</v>
      </c>
      <c r="I55" s="139">
        <f t="shared" si="9"/>
        <v>941.51</v>
      </c>
      <c r="J55" s="139">
        <f t="shared" si="9"/>
        <v>969.4</v>
      </c>
      <c r="K55" s="140">
        <f t="shared" si="9"/>
        <v>947.23</v>
      </c>
      <c r="L55" s="139">
        <f t="shared" si="9"/>
        <v>1413.0500000000002</v>
      </c>
      <c r="M55" s="141">
        <f t="shared" si="9"/>
        <v>951.42000000000007</v>
      </c>
      <c r="N55" s="140">
        <f t="shared" si="9"/>
        <v>1431.6</v>
      </c>
      <c r="O55" s="139">
        <f t="shared" si="9"/>
        <v>1435.7600000000002</v>
      </c>
      <c r="P55" s="141">
        <f t="shared" si="9"/>
        <v>943.95</v>
      </c>
      <c r="Q55" s="142">
        <f t="shared" si="9"/>
        <v>1451.1</v>
      </c>
      <c r="R55" s="139">
        <f t="shared" si="9"/>
        <v>1461.33</v>
      </c>
      <c r="S55" s="142">
        <f t="shared" si="9"/>
        <v>954.54000000000008</v>
      </c>
      <c r="T55" s="139">
        <f t="shared" si="9"/>
        <v>1438.6399999999999</v>
      </c>
      <c r="U55" s="139">
        <f t="shared" si="9"/>
        <v>934.68000000000006</v>
      </c>
      <c r="V55" s="139">
        <f t="shared" si="9"/>
        <v>941.01</v>
      </c>
      <c r="W55" s="139">
        <f t="shared" si="9"/>
        <v>949.43000000000006</v>
      </c>
      <c r="X55" s="139">
        <f t="shared" si="9"/>
        <v>942.69</v>
      </c>
      <c r="Y55" s="143">
        <f t="shared" si="9"/>
        <v>946.13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632.4</v>
      </c>
      <c r="C56" s="71">
        <f>'цена АТС'!F267</f>
        <v>582.49</v>
      </c>
      <c r="D56" s="71">
        <f>'цена АТС'!F268</f>
        <v>616.07000000000005</v>
      </c>
      <c r="E56" s="72">
        <f>'цена АТС'!F269</f>
        <v>618.28</v>
      </c>
      <c r="F56" s="71">
        <f>'цена АТС'!F270</f>
        <v>644.91999999999996</v>
      </c>
      <c r="G56" s="71">
        <f>'цена АТС'!F271</f>
        <v>645.57000000000005</v>
      </c>
      <c r="H56" s="71">
        <f>'цена АТС'!F272</f>
        <v>646.99</v>
      </c>
      <c r="I56" s="71">
        <f>'цена АТС'!F273</f>
        <v>640.66</v>
      </c>
      <c r="J56" s="73">
        <f>'цена АТС'!F274</f>
        <v>668.55</v>
      </c>
      <c r="K56" s="71">
        <f>'цена АТС'!F275</f>
        <v>646.38</v>
      </c>
      <c r="L56" s="71">
        <f>'цена АТС'!F276</f>
        <v>1112.2</v>
      </c>
      <c r="M56" s="71">
        <f>'цена АТС'!F277</f>
        <v>650.57000000000005</v>
      </c>
      <c r="N56" s="71">
        <f>'цена АТС'!F278</f>
        <v>1130.75</v>
      </c>
      <c r="O56" s="71">
        <f>'цена АТС'!F279</f>
        <v>1134.9100000000001</v>
      </c>
      <c r="P56" s="71">
        <f>'цена АТС'!F280</f>
        <v>643.1</v>
      </c>
      <c r="Q56" s="71">
        <f>'цена АТС'!F281</f>
        <v>1150.25</v>
      </c>
      <c r="R56" s="71">
        <f>'цена АТС'!F282</f>
        <v>1160.48</v>
      </c>
      <c r="S56" s="71">
        <f>'цена АТС'!F283</f>
        <v>653.69000000000005</v>
      </c>
      <c r="T56" s="71">
        <f>'цена АТС'!F284</f>
        <v>1137.79</v>
      </c>
      <c r="U56" s="71">
        <f>'цена АТС'!F285</f>
        <v>633.83000000000004</v>
      </c>
      <c r="V56" s="71">
        <f>'цена АТС'!F286</f>
        <v>640.16</v>
      </c>
      <c r="W56" s="71">
        <f>'цена АТС'!F287</f>
        <v>648.58000000000004</v>
      </c>
      <c r="X56" s="71">
        <f>'цена АТС'!F288</f>
        <v>641.84</v>
      </c>
      <c r="Y56" s="79">
        <f>'цена АТС'!F289</f>
        <v>645.28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918.45</v>
      </c>
      <c r="C60" s="139">
        <f t="shared" si="10"/>
        <v>893.14</v>
      </c>
      <c r="D60" s="139">
        <f t="shared" si="10"/>
        <v>909.27</v>
      </c>
      <c r="E60" s="139">
        <f t="shared" si="10"/>
        <v>911.69</v>
      </c>
      <c r="F60" s="139">
        <f t="shared" si="10"/>
        <v>1465.3000000000002</v>
      </c>
      <c r="G60" s="139">
        <f t="shared" si="10"/>
        <v>1461.44</v>
      </c>
      <c r="H60" s="139">
        <f t="shared" si="10"/>
        <v>938.99</v>
      </c>
      <c r="I60" s="139">
        <f t="shared" si="10"/>
        <v>917.62</v>
      </c>
      <c r="J60" s="139">
        <f t="shared" si="10"/>
        <v>914.1</v>
      </c>
      <c r="K60" s="140">
        <f t="shared" si="10"/>
        <v>912.88</v>
      </c>
      <c r="L60" s="139">
        <f t="shared" si="10"/>
        <v>904.85</v>
      </c>
      <c r="M60" s="141">
        <f t="shared" si="10"/>
        <v>904.67000000000007</v>
      </c>
      <c r="N60" s="140">
        <f t="shared" si="10"/>
        <v>912.67000000000007</v>
      </c>
      <c r="O60" s="139">
        <f t="shared" si="10"/>
        <v>916.79000000000008</v>
      </c>
      <c r="P60" s="141">
        <f t="shared" si="10"/>
        <v>906.31000000000006</v>
      </c>
      <c r="Q60" s="142">
        <f t="shared" si="10"/>
        <v>899.88</v>
      </c>
      <c r="R60" s="139">
        <f t="shared" si="10"/>
        <v>939.83</v>
      </c>
      <c r="S60" s="142">
        <f t="shared" si="10"/>
        <v>948.4</v>
      </c>
      <c r="T60" s="139">
        <f t="shared" si="10"/>
        <v>941.22</v>
      </c>
      <c r="U60" s="139">
        <f t="shared" si="10"/>
        <v>928.67000000000007</v>
      </c>
      <c r="V60" s="139">
        <f t="shared" si="10"/>
        <v>933.39</v>
      </c>
      <c r="W60" s="139">
        <f t="shared" si="10"/>
        <v>924.55000000000007</v>
      </c>
      <c r="X60" s="139">
        <f t="shared" si="10"/>
        <v>925.97</v>
      </c>
      <c r="Y60" s="143">
        <f t="shared" si="10"/>
        <v>909.05000000000007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617.6</v>
      </c>
      <c r="C61" s="71">
        <f>'цена АТС'!F291</f>
        <v>592.29</v>
      </c>
      <c r="D61" s="71">
        <f>'цена АТС'!F292</f>
        <v>608.41999999999996</v>
      </c>
      <c r="E61" s="72">
        <f>'цена АТС'!F293</f>
        <v>610.84</v>
      </c>
      <c r="F61" s="71">
        <f>'цена АТС'!F294</f>
        <v>1164.45</v>
      </c>
      <c r="G61" s="71">
        <f>'цена АТС'!F295</f>
        <v>1160.5899999999999</v>
      </c>
      <c r="H61" s="71">
        <f>'цена АТС'!F296</f>
        <v>638.14</v>
      </c>
      <c r="I61" s="71">
        <f>'цена АТС'!F297</f>
        <v>616.77</v>
      </c>
      <c r="J61" s="73">
        <f>'цена АТС'!F298</f>
        <v>613.25</v>
      </c>
      <c r="K61" s="71">
        <f>'цена АТС'!F299</f>
        <v>612.03</v>
      </c>
      <c r="L61" s="71">
        <f>'цена АТС'!F300</f>
        <v>604</v>
      </c>
      <c r="M61" s="71">
        <f>'цена АТС'!F301</f>
        <v>603.82000000000005</v>
      </c>
      <c r="N61" s="71">
        <f>'цена АТС'!F302</f>
        <v>611.82000000000005</v>
      </c>
      <c r="O61" s="71">
        <f>'цена АТС'!F303</f>
        <v>615.94000000000005</v>
      </c>
      <c r="P61" s="71">
        <f>'цена АТС'!F304</f>
        <v>605.46</v>
      </c>
      <c r="Q61" s="71">
        <f>'цена АТС'!F305</f>
        <v>599.03</v>
      </c>
      <c r="R61" s="71">
        <f>'цена АТС'!F306</f>
        <v>638.98</v>
      </c>
      <c r="S61" s="71">
        <f>'цена АТС'!F307</f>
        <v>647.54999999999995</v>
      </c>
      <c r="T61" s="71">
        <f>'цена АТС'!F308</f>
        <v>640.37</v>
      </c>
      <c r="U61" s="71">
        <f>'цена АТС'!F309</f>
        <v>627.82000000000005</v>
      </c>
      <c r="V61" s="71">
        <f>'цена АТС'!F310</f>
        <v>632.54</v>
      </c>
      <c r="W61" s="71">
        <f>'цена АТС'!F311</f>
        <v>623.70000000000005</v>
      </c>
      <c r="X61" s="71">
        <f>'цена АТС'!F312</f>
        <v>625.12</v>
      </c>
      <c r="Y61" s="79">
        <f>'цена АТС'!F313</f>
        <v>608.20000000000005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961.25</v>
      </c>
      <c r="C65" s="139">
        <f t="shared" si="11"/>
        <v>945.41</v>
      </c>
      <c r="D65" s="139">
        <f t="shared" si="11"/>
        <v>939.26</v>
      </c>
      <c r="E65" s="139">
        <f t="shared" si="11"/>
        <v>930.52</v>
      </c>
      <c r="F65" s="139">
        <f t="shared" si="11"/>
        <v>971.28</v>
      </c>
      <c r="G65" s="139">
        <f t="shared" si="11"/>
        <v>968.56000000000006</v>
      </c>
      <c r="H65" s="139">
        <f t="shared" si="11"/>
        <v>970.83</v>
      </c>
      <c r="I65" s="139">
        <f t="shared" si="11"/>
        <v>864.98</v>
      </c>
      <c r="J65" s="139">
        <f t="shared" si="11"/>
        <v>941.64</v>
      </c>
      <c r="K65" s="140">
        <f t="shared" si="11"/>
        <v>939.95</v>
      </c>
      <c r="L65" s="139">
        <f t="shared" si="11"/>
        <v>954.04000000000008</v>
      </c>
      <c r="M65" s="141">
        <f t="shared" si="11"/>
        <v>1428.1100000000001</v>
      </c>
      <c r="N65" s="140">
        <f t="shared" si="11"/>
        <v>1438.9299999999998</v>
      </c>
      <c r="O65" s="139">
        <f t="shared" si="11"/>
        <v>1450.6</v>
      </c>
      <c r="P65" s="141">
        <f t="shared" si="11"/>
        <v>967.29000000000008</v>
      </c>
      <c r="Q65" s="142">
        <f t="shared" si="11"/>
        <v>979.25</v>
      </c>
      <c r="R65" s="139">
        <f t="shared" si="11"/>
        <v>1524.4900000000002</v>
      </c>
      <c r="S65" s="142">
        <f t="shared" si="11"/>
        <v>1009.72</v>
      </c>
      <c r="T65" s="139">
        <f t="shared" si="11"/>
        <v>1490.42</v>
      </c>
      <c r="U65" s="139">
        <f t="shared" si="11"/>
        <v>1009.33</v>
      </c>
      <c r="V65" s="139">
        <f t="shared" si="11"/>
        <v>1014.47</v>
      </c>
      <c r="W65" s="139">
        <f t="shared" si="11"/>
        <v>1021.75</v>
      </c>
      <c r="X65" s="139">
        <f t="shared" si="11"/>
        <v>1018.66</v>
      </c>
      <c r="Y65" s="143">
        <f t="shared" si="11"/>
        <v>980.43000000000006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660.4</v>
      </c>
      <c r="C66" s="71">
        <f>'цена АТС'!F315</f>
        <v>644.55999999999995</v>
      </c>
      <c r="D66" s="71">
        <f>'цена АТС'!F316</f>
        <v>638.41</v>
      </c>
      <c r="E66" s="72">
        <f>'цена АТС'!F317</f>
        <v>629.66999999999996</v>
      </c>
      <c r="F66" s="71">
        <f>'цена АТС'!F318</f>
        <v>670.43</v>
      </c>
      <c r="G66" s="71">
        <f>'цена АТС'!F319</f>
        <v>667.71</v>
      </c>
      <c r="H66" s="71">
        <f>'цена АТС'!F320</f>
        <v>669.98</v>
      </c>
      <c r="I66" s="71">
        <f>'цена АТС'!F321</f>
        <v>564.13</v>
      </c>
      <c r="J66" s="73">
        <f>'цена АТС'!F322</f>
        <v>640.79</v>
      </c>
      <c r="K66" s="71">
        <f>'цена АТС'!F323</f>
        <v>639.1</v>
      </c>
      <c r="L66" s="71">
        <f>'цена АТС'!F324</f>
        <v>653.19000000000005</v>
      </c>
      <c r="M66" s="71">
        <f>'цена АТС'!F325</f>
        <v>1127.26</v>
      </c>
      <c r="N66" s="71">
        <f>'цена АТС'!F326</f>
        <v>1138.08</v>
      </c>
      <c r="O66" s="71">
        <f>'цена АТС'!F327</f>
        <v>1149.75</v>
      </c>
      <c r="P66" s="71">
        <f>'цена АТС'!F328</f>
        <v>666.44</v>
      </c>
      <c r="Q66" s="71">
        <f>'цена АТС'!F329</f>
        <v>678.4</v>
      </c>
      <c r="R66" s="71">
        <f>'цена АТС'!F330</f>
        <v>1223.6400000000001</v>
      </c>
      <c r="S66" s="71">
        <f>'цена АТС'!F331</f>
        <v>708.87</v>
      </c>
      <c r="T66" s="71">
        <f>'цена АТС'!F332</f>
        <v>1189.57</v>
      </c>
      <c r="U66" s="71">
        <f>'цена АТС'!F333</f>
        <v>708.48</v>
      </c>
      <c r="V66" s="71">
        <f>'цена АТС'!F334</f>
        <v>713.62</v>
      </c>
      <c r="W66" s="71">
        <f>'цена АТС'!F335</f>
        <v>720.9</v>
      </c>
      <c r="X66" s="71">
        <f>'цена АТС'!F336</f>
        <v>717.81</v>
      </c>
      <c r="Y66" s="79">
        <f>'цена АТС'!F337</f>
        <v>679.58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1007.82</v>
      </c>
      <c r="C70" s="139">
        <f t="shared" si="12"/>
        <v>1004.24</v>
      </c>
      <c r="D70" s="139">
        <f t="shared" si="12"/>
        <v>1030.92</v>
      </c>
      <c r="E70" s="139">
        <f t="shared" si="12"/>
        <v>1039.8499999999999</v>
      </c>
      <c r="F70" s="139">
        <f t="shared" si="12"/>
        <v>1536.79</v>
      </c>
      <c r="G70" s="139">
        <f t="shared" si="12"/>
        <v>1103.4000000000001</v>
      </c>
      <c r="H70" s="139">
        <f t="shared" si="12"/>
        <v>1578.1100000000001</v>
      </c>
      <c r="I70" s="139">
        <f t="shared" si="12"/>
        <v>1088.1500000000001</v>
      </c>
      <c r="J70" s="139">
        <f t="shared" si="12"/>
        <v>1565.88</v>
      </c>
      <c r="K70" s="140">
        <f t="shared" si="12"/>
        <v>1561.29</v>
      </c>
      <c r="L70" s="139">
        <f t="shared" si="12"/>
        <v>1559.21</v>
      </c>
      <c r="M70" s="141">
        <f t="shared" si="12"/>
        <v>1557.1</v>
      </c>
      <c r="N70" s="140">
        <f t="shared" si="12"/>
        <v>1559</v>
      </c>
      <c r="O70" s="139">
        <f t="shared" si="12"/>
        <v>1567.83</v>
      </c>
      <c r="P70" s="141">
        <f t="shared" si="12"/>
        <v>1079.6500000000001</v>
      </c>
      <c r="Q70" s="142">
        <f t="shared" si="12"/>
        <v>1101.25</v>
      </c>
      <c r="R70" s="139">
        <f t="shared" si="12"/>
        <v>1555.4099999999999</v>
      </c>
      <c r="S70" s="142">
        <f t="shared" si="12"/>
        <v>1527.08</v>
      </c>
      <c r="T70" s="139">
        <f t="shared" si="12"/>
        <v>1521.25</v>
      </c>
      <c r="U70" s="139">
        <f t="shared" si="12"/>
        <v>1517.6100000000001</v>
      </c>
      <c r="V70" s="139">
        <f t="shared" si="12"/>
        <v>1501.6399999999999</v>
      </c>
      <c r="W70" s="139">
        <f t="shared" si="12"/>
        <v>1042.2</v>
      </c>
      <c r="X70" s="139">
        <f t="shared" si="12"/>
        <v>1018.65</v>
      </c>
      <c r="Y70" s="143">
        <f t="shared" si="12"/>
        <v>997.63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706.97</v>
      </c>
      <c r="C71" s="71">
        <f>'цена АТС'!F339</f>
        <v>703.39</v>
      </c>
      <c r="D71" s="71">
        <f>'цена АТС'!F340</f>
        <v>730.07</v>
      </c>
      <c r="E71" s="72">
        <f>'цена АТС'!F341</f>
        <v>739</v>
      </c>
      <c r="F71" s="71">
        <f>'цена АТС'!F342</f>
        <v>1235.94</v>
      </c>
      <c r="G71" s="71">
        <f>'цена АТС'!F343</f>
        <v>802.55</v>
      </c>
      <c r="H71" s="71">
        <f>'цена АТС'!F344</f>
        <v>787.69</v>
      </c>
      <c r="I71" s="71">
        <f>'цена АТС'!F345</f>
        <v>787.3</v>
      </c>
      <c r="J71" s="73">
        <f>'цена АТС'!F346</f>
        <v>1265.03</v>
      </c>
      <c r="K71" s="71">
        <f>'цена АТС'!F347</f>
        <v>1260.44</v>
      </c>
      <c r="L71" s="71">
        <f>'цена АТС'!F348</f>
        <v>1258.3599999999999</v>
      </c>
      <c r="M71" s="71">
        <f>'цена АТС'!F349</f>
        <v>1256.25</v>
      </c>
      <c r="N71" s="71">
        <f>'цена АТС'!F350</f>
        <v>1258.1500000000001</v>
      </c>
      <c r="O71" s="71">
        <f>'цена АТС'!F351</f>
        <v>1266.98</v>
      </c>
      <c r="P71" s="71">
        <f>'цена АТС'!F352</f>
        <v>778.8</v>
      </c>
      <c r="Q71" s="71">
        <f>'цена АТС'!F353</f>
        <v>800.4</v>
      </c>
      <c r="R71" s="71">
        <f>'цена АТС'!F354</f>
        <v>1254.56</v>
      </c>
      <c r="S71" s="71">
        <f>'цена АТС'!F355</f>
        <v>1226.23</v>
      </c>
      <c r="T71" s="71">
        <f>'цена АТС'!F356</f>
        <v>1220.4000000000001</v>
      </c>
      <c r="U71" s="71">
        <f>'цена АТС'!F357</f>
        <v>1216.76</v>
      </c>
      <c r="V71" s="71">
        <f>'цена АТС'!F358</f>
        <v>1200.79</v>
      </c>
      <c r="W71" s="71">
        <f>'цена АТС'!F359</f>
        <v>741.35</v>
      </c>
      <c r="X71" s="71">
        <f>'цена АТС'!F360</f>
        <v>717.8</v>
      </c>
      <c r="Y71" s="79">
        <f>'цена АТС'!F361</f>
        <v>696.78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f>'цена АТС'!F344</f>
        <v>787.69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990.09</v>
      </c>
      <c r="C75" s="139">
        <f t="shared" si="13"/>
        <v>984.29000000000008</v>
      </c>
      <c r="D75" s="139">
        <f t="shared" si="13"/>
        <v>986.83</v>
      </c>
      <c r="E75" s="139">
        <f t="shared" si="13"/>
        <v>982.91</v>
      </c>
      <c r="F75" s="139">
        <f t="shared" si="13"/>
        <v>999.29000000000008</v>
      </c>
      <c r="G75" s="139">
        <f t="shared" si="13"/>
        <v>998.22</v>
      </c>
      <c r="H75" s="139">
        <f t="shared" si="13"/>
        <v>996.33</v>
      </c>
      <c r="I75" s="139">
        <f t="shared" si="13"/>
        <v>991.16</v>
      </c>
      <c r="J75" s="139">
        <f t="shared" si="13"/>
        <v>972.96</v>
      </c>
      <c r="K75" s="140">
        <f t="shared" si="13"/>
        <v>973.11</v>
      </c>
      <c r="L75" s="139">
        <f t="shared" si="13"/>
        <v>976.28</v>
      </c>
      <c r="M75" s="141">
        <f t="shared" si="13"/>
        <v>974.85</v>
      </c>
      <c r="N75" s="140">
        <f t="shared" si="13"/>
        <v>974.05000000000007</v>
      </c>
      <c r="O75" s="139">
        <f t="shared" si="13"/>
        <v>978.56000000000006</v>
      </c>
      <c r="P75" s="141">
        <f t="shared" si="13"/>
        <v>970.14</v>
      </c>
      <c r="Q75" s="142">
        <f t="shared" si="13"/>
        <v>1009.1700000000001</v>
      </c>
      <c r="R75" s="139">
        <f t="shared" si="13"/>
        <v>1510.0100000000002</v>
      </c>
      <c r="S75" s="142">
        <f t="shared" si="13"/>
        <v>1009.15</v>
      </c>
      <c r="T75" s="139">
        <f t="shared" si="13"/>
        <v>1013.47</v>
      </c>
      <c r="U75" s="139">
        <f t="shared" si="13"/>
        <v>974.78</v>
      </c>
      <c r="V75" s="139">
        <f t="shared" si="13"/>
        <v>982.46</v>
      </c>
      <c r="W75" s="139">
        <f t="shared" si="13"/>
        <v>988.51</v>
      </c>
      <c r="X75" s="139">
        <f t="shared" si="13"/>
        <v>990.24</v>
      </c>
      <c r="Y75" s="143">
        <f t="shared" si="13"/>
        <v>974.69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689.24</v>
      </c>
      <c r="C76" s="71">
        <f>'цена АТС'!F363</f>
        <v>683.44</v>
      </c>
      <c r="D76" s="71">
        <f>'цена АТС'!F364</f>
        <v>685.98</v>
      </c>
      <c r="E76" s="72">
        <f>'цена АТС'!F365</f>
        <v>682.06</v>
      </c>
      <c r="F76" s="71">
        <f>'цена АТС'!F366</f>
        <v>698.44</v>
      </c>
      <c r="G76" s="71">
        <f>'цена АТС'!F367</f>
        <v>697.37</v>
      </c>
      <c r="H76" s="71">
        <f>'цена АТС'!F368</f>
        <v>695.48</v>
      </c>
      <c r="I76" s="71">
        <f>'цена АТС'!F369</f>
        <v>690.31</v>
      </c>
      <c r="J76" s="73">
        <f>'цена АТС'!F370</f>
        <v>672.11</v>
      </c>
      <c r="K76" s="71">
        <f>'цена АТС'!F371</f>
        <v>672.26</v>
      </c>
      <c r="L76" s="71">
        <f>'цена АТС'!F372</f>
        <v>675.43</v>
      </c>
      <c r="M76" s="71">
        <f>'цена АТС'!F373</f>
        <v>674</v>
      </c>
      <c r="N76" s="71">
        <f>'цена АТС'!F374</f>
        <v>673.2</v>
      </c>
      <c r="O76" s="71">
        <f>'цена АТС'!F375</f>
        <v>677.71</v>
      </c>
      <c r="P76" s="71">
        <f>'цена АТС'!F376</f>
        <v>669.29</v>
      </c>
      <c r="Q76" s="71">
        <f>'цена АТС'!F377</f>
        <v>708.32</v>
      </c>
      <c r="R76" s="71">
        <f>'цена АТС'!F378</f>
        <v>1209.1600000000001</v>
      </c>
      <c r="S76" s="71">
        <f>'цена АТС'!F379</f>
        <v>708.3</v>
      </c>
      <c r="T76" s="71">
        <f>'цена АТС'!F380</f>
        <v>712.62</v>
      </c>
      <c r="U76" s="71">
        <f>'цена АТС'!F381</f>
        <v>673.93</v>
      </c>
      <c r="V76" s="71">
        <f>'цена АТС'!F382</f>
        <v>681.61</v>
      </c>
      <c r="W76" s="71">
        <f>'цена АТС'!F383</f>
        <v>687.66</v>
      </c>
      <c r="X76" s="71">
        <f>'цена АТС'!F384</f>
        <v>689.39</v>
      </c>
      <c r="Y76" s="79">
        <f>'цена АТС'!F385</f>
        <v>673.84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958.35</v>
      </c>
      <c r="C80" s="139">
        <f t="shared" si="14"/>
        <v>950.29000000000008</v>
      </c>
      <c r="D80" s="139">
        <f t="shared" si="14"/>
        <v>955.75</v>
      </c>
      <c r="E80" s="139">
        <f t="shared" si="14"/>
        <v>961.17000000000007</v>
      </c>
      <c r="F80" s="139">
        <f t="shared" si="14"/>
        <v>933.49</v>
      </c>
      <c r="G80" s="139">
        <f t="shared" si="14"/>
        <v>966.72</v>
      </c>
      <c r="H80" s="139">
        <f t="shared" si="14"/>
        <v>942.71</v>
      </c>
      <c r="I80" s="139">
        <f t="shared" si="14"/>
        <v>939.56000000000006</v>
      </c>
      <c r="J80" s="139">
        <f t="shared" si="14"/>
        <v>942.15</v>
      </c>
      <c r="K80" s="140">
        <f t="shared" si="14"/>
        <v>941.23</v>
      </c>
      <c r="L80" s="139">
        <f t="shared" si="14"/>
        <v>947.18000000000006</v>
      </c>
      <c r="M80" s="141">
        <f t="shared" si="14"/>
        <v>946.5</v>
      </c>
      <c r="N80" s="140">
        <f t="shared" si="14"/>
        <v>950.48</v>
      </c>
      <c r="O80" s="139">
        <f t="shared" si="14"/>
        <v>956.9</v>
      </c>
      <c r="P80" s="141">
        <f t="shared" si="14"/>
        <v>948.38</v>
      </c>
      <c r="Q80" s="142">
        <f t="shared" si="14"/>
        <v>955.64</v>
      </c>
      <c r="R80" s="139">
        <f t="shared" si="14"/>
        <v>985.62</v>
      </c>
      <c r="S80" s="142">
        <f t="shared" si="14"/>
        <v>971.27</v>
      </c>
      <c r="T80" s="139">
        <f t="shared" si="14"/>
        <v>955.84</v>
      </c>
      <c r="U80" s="139">
        <f t="shared" si="14"/>
        <v>945.96</v>
      </c>
      <c r="V80" s="139">
        <f t="shared" si="14"/>
        <v>955.28</v>
      </c>
      <c r="W80" s="139">
        <f t="shared" si="14"/>
        <v>956.23</v>
      </c>
      <c r="X80" s="139">
        <f t="shared" si="14"/>
        <v>953.68000000000006</v>
      </c>
      <c r="Y80" s="143">
        <f t="shared" si="14"/>
        <v>955.97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657.5</v>
      </c>
      <c r="C81" s="71">
        <f>'цена АТС'!F387</f>
        <v>649.44000000000005</v>
      </c>
      <c r="D81" s="71">
        <f>'цена АТС'!F388</f>
        <v>654.9</v>
      </c>
      <c r="E81" s="72">
        <f>'цена АТС'!F389</f>
        <v>660.32</v>
      </c>
      <c r="F81" s="71">
        <f>'цена АТС'!F390</f>
        <v>632.64</v>
      </c>
      <c r="G81" s="71">
        <f>'цена АТС'!F391</f>
        <v>665.87</v>
      </c>
      <c r="H81" s="71">
        <f>'цена АТС'!F392</f>
        <v>641.86</v>
      </c>
      <c r="I81" s="71">
        <f>'цена АТС'!F393</f>
        <v>638.71</v>
      </c>
      <c r="J81" s="73">
        <f>'цена АТС'!F394</f>
        <v>641.29999999999995</v>
      </c>
      <c r="K81" s="71">
        <f>'цена АТС'!F395</f>
        <v>640.38</v>
      </c>
      <c r="L81" s="71">
        <f>'цена АТС'!F396</f>
        <v>646.33000000000004</v>
      </c>
      <c r="M81" s="71">
        <f>'цена АТС'!F397</f>
        <v>645.65</v>
      </c>
      <c r="N81" s="71">
        <f>'цена АТС'!F398</f>
        <v>649.63</v>
      </c>
      <c r="O81" s="71">
        <f>'цена АТС'!F399</f>
        <v>656.05</v>
      </c>
      <c r="P81" s="71">
        <f>'цена АТС'!F400</f>
        <v>647.53</v>
      </c>
      <c r="Q81" s="71">
        <f>'цена АТС'!F401</f>
        <v>654.79</v>
      </c>
      <c r="R81" s="71">
        <f>'цена АТС'!F402</f>
        <v>684.77</v>
      </c>
      <c r="S81" s="71">
        <f>'цена АТС'!F403</f>
        <v>670.42</v>
      </c>
      <c r="T81" s="71">
        <f>'цена АТС'!F404</f>
        <v>654.99</v>
      </c>
      <c r="U81" s="71">
        <f>'цена АТС'!F405</f>
        <v>645.11</v>
      </c>
      <c r="V81" s="71">
        <f>'цена АТС'!F406</f>
        <v>654.42999999999995</v>
      </c>
      <c r="W81" s="71">
        <f>'цена АТС'!F407</f>
        <v>655.38</v>
      </c>
      <c r="X81" s="71">
        <f>'цена АТС'!F408</f>
        <v>652.83000000000004</v>
      </c>
      <c r="Y81" s="79">
        <f>'цена АТС'!F409</f>
        <v>655.12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994.84</v>
      </c>
      <c r="C85" s="139">
        <f t="shared" si="15"/>
        <v>985.09</v>
      </c>
      <c r="D85" s="139">
        <f t="shared" si="15"/>
        <v>983.44</v>
      </c>
      <c r="E85" s="139">
        <f t="shared" si="15"/>
        <v>1038.1100000000001</v>
      </c>
      <c r="F85" s="139">
        <f t="shared" si="15"/>
        <v>1054.8400000000001</v>
      </c>
      <c r="G85" s="139">
        <f t="shared" si="15"/>
        <v>1060.98</v>
      </c>
      <c r="H85" s="139">
        <f t="shared" si="15"/>
        <v>1067.77</v>
      </c>
      <c r="I85" s="139">
        <f t="shared" si="15"/>
        <v>1042.0500000000002</v>
      </c>
      <c r="J85" s="139">
        <f t="shared" si="15"/>
        <v>1059.1300000000001</v>
      </c>
      <c r="K85" s="140">
        <f t="shared" si="15"/>
        <v>1050.03</v>
      </c>
      <c r="L85" s="139">
        <f t="shared" si="15"/>
        <v>1077.01</v>
      </c>
      <c r="M85" s="141">
        <f t="shared" si="15"/>
        <v>1087.52</v>
      </c>
      <c r="N85" s="140">
        <f t="shared" si="15"/>
        <v>1065.08</v>
      </c>
      <c r="O85" s="139">
        <f t="shared" si="15"/>
        <v>1067.29</v>
      </c>
      <c r="P85" s="141">
        <f t="shared" si="15"/>
        <v>1067.3699999999999</v>
      </c>
      <c r="Q85" s="142">
        <f t="shared" si="15"/>
        <v>1042.5700000000002</v>
      </c>
      <c r="R85" s="139">
        <f t="shared" si="15"/>
        <v>1049.0500000000002</v>
      </c>
      <c r="S85" s="142">
        <f t="shared" si="15"/>
        <v>1036.53</v>
      </c>
      <c r="T85" s="139">
        <f t="shared" si="15"/>
        <v>1108.17</v>
      </c>
      <c r="U85" s="139">
        <f t="shared" si="15"/>
        <v>1009.16</v>
      </c>
      <c r="V85" s="139">
        <f t="shared" si="15"/>
        <v>1011.45</v>
      </c>
      <c r="W85" s="139">
        <f t="shared" si="15"/>
        <v>1021.72</v>
      </c>
      <c r="X85" s="139">
        <f t="shared" si="15"/>
        <v>1010.9300000000001</v>
      </c>
      <c r="Y85" s="143">
        <f t="shared" si="15"/>
        <v>1005.15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693.99</v>
      </c>
      <c r="C86" s="71">
        <f>'цена АТС'!F411</f>
        <v>684.24</v>
      </c>
      <c r="D86" s="71">
        <f>'цена АТС'!F412</f>
        <v>682.59</v>
      </c>
      <c r="E86" s="72">
        <f>'цена АТС'!F413</f>
        <v>737.26</v>
      </c>
      <c r="F86" s="71">
        <f>'цена АТС'!F414</f>
        <v>753.99</v>
      </c>
      <c r="G86" s="71">
        <f>'цена АТС'!F415</f>
        <v>760.13</v>
      </c>
      <c r="H86" s="71">
        <f>'цена АТС'!F416</f>
        <v>766.92</v>
      </c>
      <c r="I86" s="71">
        <f>'цена АТС'!F417</f>
        <v>741.2</v>
      </c>
      <c r="J86" s="73">
        <f>'цена АТС'!F418</f>
        <v>758.28</v>
      </c>
      <c r="K86" s="71">
        <f>'цена АТС'!F419</f>
        <v>749.18</v>
      </c>
      <c r="L86" s="71">
        <f>'цена АТС'!F420</f>
        <v>776.16</v>
      </c>
      <c r="M86" s="71">
        <f>'цена АТС'!F421</f>
        <v>786.67</v>
      </c>
      <c r="N86" s="71">
        <f>'цена АТС'!F422</f>
        <v>764.23</v>
      </c>
      <c r="O86" s="71">
        <f>'цена АТС'!F423</f>
        <v>766.44</v>
      </c>
      <c r="P86" s="71">
        <f>'цена АТС'!F424</f>
        <v>766.52</v>
      </c>
      <c r="Q86" s="71">
        <f>'цена АТС'!F425</f>
        <v>741.72</v>
      </c>
      <c r="R86" s="71">
        <f>'цена АТС'!F426</f>
        <v>748.2</v>
      </c>
      <c r="S86" s="71">
        <f>'цена АТС'!F427</f>
        <v>735.68</v>
      </c>
      <c r="T86" s="71">
        <f>'цена АТС'!F428</f>
        <v>807.32</v>
      </c>
      <c r="U86" s="71">
        <f>'цена АТС'!F429</f>
        <v>708.31</v>
      </c>
      <c r="V86" s="71">
        <f>'цена АТС'!F430</f>
        <v>710.6</v>
      </c>
      <c r="W86" s="71">
        <f>'цена АТС'!F431</f>
        <v>720.87</v>
      </c>
      <c r="X86" s="71">
        <f>'цена АТС'!F432</f>
        <v>710.08</v>
      </c>
      <c r="Y86" s="79">
        <f>'цена АТС'!F433</f>
        <v>704.3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1003.45</v>
      </c>
      <c r="C90" s="139">
        <f t="shared" si="16"/>
        <v>984.36</v>
      </c>
      <c r="D90" s="139">
        <f t="shared" si="16"/>
        <v>1003.26</v>
      </c>
      <c r="E90" s="139">
        <f t="shared" si="16"/>
        <v>1059.48</v>
      </c>
      <c r="F90" s="139">
        <f t="shared" si="16"/>
        <v>1064.43</v>
      </c>
      <c r="G90" s="139">
        <f t="shared" si="16"/>
        <v>1041.6500000000001</v>
      </c>
      <c r="H90" s="139">
        <f t="shared" si="16"/>
        <v>1037.5700000000002</v>
      </c>
      <c r="I90" s="139">
        <f t="shared" si="16"/>
        <v>1021.48</v>
      </c>
      <c r="J90" s="139">
        <f t="shared" si="16"/>
        <v>1026.99</v>
      </c>
      <c r="K90" s="140">
        <f t="shared" si="16"/>
        <v>1034.8000000000002</v>
      </c>
      <c r="L90" s="139">
        <f t="shared" si="16"/>
        <v>1037.5500000000002</v>
      </c>
      <c r="M90" s="141">
        <f t="shared" si="16"/>
        <v>1045.81</v>
      </c>
      <c r="N90" s="140">
        <f t="shared" si="16"/>
        <v>1047.8400000000001</v>
      </c>
      <c r="O90" s="139">
        <f t="shared" si="16"/>
        <v>1037.8400000000001</v>
      </c>
      <c r="P90" s="141">
        <f t="shared" si="16"/>
        <v>1037.1300000000001</v>
      </c>
      <c r="Q90" s="142">
        <f t="shared" si="16"/>
        <v>1015.0500000000001</v>
      </c>
      <c r="R90" s="139">
        <f t="shared" si="16"/>
        <v>1020.6</v>
      </c>
      <c r="S90" s="142">
        <f t="shared" si="16"/>
        <v>1020.9300000000001</v>
      </c>
      <c r="T90" s="139">
        <f t="shared" si="16"/>
        <v>1420.1</v>
      </c>
      <c r="U90" s="139">
        <f t="shared" si="16"/>
        <v>1000.34</v>
      </c>
      <c r="V90" s="139">
        <f t="shared" si="16"/>
        <v>1004.33</v>
      </c>
      <c r="W90" s="139">
        <f t="shared" si="16"/>
        <v>1000.41</v>
      </c>
      <c r="X90" s="139">
        <f t="shared" si="16"/>
        <v>999.77</v>
      </c>
      <c r="Y90" s="143">
        <f t="shared" si="16"/>
        <v>994.65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702.6</v>
      </c>
      <c r="C91" s="71">
        <f>'цена АТС'!F435</f>
        <v>683.51</v>
      </c>
      <c r="D91" s="71">
        <f>'цена АТС'!F436</f>
        <v>702.41</v>
      </c>
      <c r="E91" s="72">
        <f>'цена АТС'!F437</f>
        <v>758.63</v>
      </c>
      <c r="F91" s="71">
        <f>'цена АТС'!F438</f>
        <v>763.58</v>
      </c>
      <c r="G91" s="71">
        <f>'цена АТС'!F439</f>
        <v>740.8</v>
      </c>
      <c r="H91" s="71">
        <f>'цена АТС'!F440</f>
        <v>736.72</v>
      </c>
      <c r="I91" s="71">
        <f>'цена АТС'!F441</f>
        <v>720.63</v>
      </c>
      <c r="J91" s="73">
        <f>'цена АТС'!F442</f>
        <v>726.14</v>
      </c>
      <c r="K91" s="71">
        <f>'цена АТС'!F443</f>
        <v>733.95</v>
      </c>
      <c r="L91" s="71">
        <f>'цена АТС'!F444</f>
        <v>736.7</v>
      </c>
      <c r="M91" s="71">
        <f>'цена АТС'!F445</f>
        <v>744.96</v>
      </c>
      <c r="N91" s="71">
        <f>'цена АТС'!F446</f>
        <v>746.99</v>
      </c>
      <c r="O91" s="71">
        <f>'цена АТС'!F447</f>
        <v>736.99</v>
      </c>
      <c r="P91" s="71">
        <f>'цена АТС'!F448</f>
        <v>736.28</v>
      </c>
      <c r="Q91" s="71">
        <f>'цена АТС'!F449</f>
        <v>714.2</v>
      </c>
      <c r="R91" s="71">
        <f>'цена АТС'!F450</f>
        <v>719.75</v>
      </c>
      <c r="S91" s="71">
        <f>'цена АТС'!F451</f>
        <v>720.08</v>
      </c>
      <c r="T91" s="71">
        <f>'цена АТС'!F452</f>
        <v>1119.25</v>
      </c>
      <c r="U91" s="71">
        <f>'цена АТС'!F453</f>
        <v>699.49</v>
      </c>
      <c r="V91" s="71">
        <f>'цена АТС'!F454</f>
        <v>703.48</v>
      </c>
      <c r="W91" s="71">
        <f>'цена АТС'!F455</f>
        <v>699.56</v>
      </c>
      <c r="X91" s="71">
        <f>'цена АТС'!F456</f>
        <v>698.92</v>
      </c>
      <c r="Y91" s="79">
        <f>'цена АТС'!F457</f>
        <v>693.8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968.71</v>
      </c>
      <c r="C95" s="139">
        <f t="shared" si="17"/>
        <v>982.92000000000007</v>
      </c>
      <c r="D95" s="139">
        <f t="shared" si="17"/>
        <v>957.34</v>
      </c>
      <c r="E95" s="139">
        <f t="shared" si="17"/>
        <v>991.34</v>
      </c>
      <c r="F95" s="139">
        <f t="shared" si="17"/>
        <v>991.67000000000007</v>
      </c>
      <c r="G95" s="139">
        <f t="shared" si="17"/>
        <v>994.91</v>
      </c>
      <c r="H95" s="139">
        <f t="shared" si="17"/>
        <v>992</v>
      </c>
      <c r="I95" s="139">
        <f t="shared" si="17"/>
        <v>989.36</v>
      </c>
      <c r="J95" s="139">
        <f t="shared" si="17"/>
        <v>965.05000000000007</v>
      </c>
      <c r="K95" s="140">
        <f t="shared" si="17"/>
        <v>971.49</v>
      </c>
      <c r="L95" s="139">
        <f t="shared" si="17"/>
        <v>984.61</v>
      </c>
      <c r="M95" s="141">
        <f t="shared" si="17"/>
        <v>982.98</v>
      </c>
      <c r="N95" s="140">
        <f t="shared" si="17"/>
        <v>991.32</v>
      </c>
      <c r="O95" s="139">
        <f t="shared" si="17"/>
        <v>996.19</v>
      </c>
      <c r="P95" s="141">
        <f t="shared" si="17"/>
        <v>988.80000000000007</v>
      </c>
      <c r="Q95" s="142">
        <f t="shared" si="17"/>
        <v>987.09</v>
      </c>
      <c r="R95" s="139">
        <f t="shared" si="17"/>
        <v>999.86</v>
      </c>
      <c r="S95" s="142">
        <f t="shared" si="17"/>
        <v>993.31000000000006</v>
      </c>
      <c r="T95" s="139">
        <f t="shared" si="17"/>
        <v>997.09</v>
      </c>
      <c r="U95" s="139">
        <f t="shared" si="17"/>
        <v>977.25</v>
      </c>
      <c r="V95" s="139">
        <f t="shared" si="17"/>
        <v>988.01</v>
      </c>
      <c r="W95" s="139">
        <f t="shared" si="17"/>
        <v>984.65</v>
      </c>
      <c r="X95" s="139">
        <f t="shared" si="17"/>
        <v>979.16</v>
      </c>
      <c r="Y95" s="143">
        <f t="shared" si="17"/>
        <v>962.61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667.86</v>
      </c>
      <c r="C96" s="71">
        <f>'цена АТС'!F459</f>
        <v>682.07</v>
      </c>
      <c r="D96" s="71">
        <f>'цена АТС'!F460</f>
        <v>656.49</v>
      </c>
      <c r="E96" s="72">
        <f>'цена АТС'!F461</f>
        <v>690.49</v>
      </c>
      <c r="F96" s="71">
        <f>'цена АТС'!F462</f>
        <v>690.82</v>
      </c>
      <c r="G96" s="71">
        <f>'цена АТС'!F463</f>
        <v>694.06</v>
      </c>
      <c r="H96" s="71">
        <f>'цена АТС'!F464</f>
        <v>691.15</v>
      </c>
      <c r="I96" s="71">
        <f>'цена АТС'!F465</f>
        <v>688.51</v>
      </c>
      <c r="J96" s="73">
        <f>'цена АТС'!F466</f>
        <v>664.2</v>
      </c>
      <c r="K96" s="71">
        <f>'цена АТС'!F467</f>
        <v>670.64</v>
      </c>
      <c r="L96" s="71">
        <f>'цена АТС'!F468</f>
        <v>683.76</v>
      </c>
      <c r="M96" s="71">
        <f>'цена АТС'!F469</f>
        <v>682.13</v>
      </c>
      <c r="N96" s="71">
        <f>'цена АТС'!F470</f>
        <v>690.47</v>
      </c>
      <c r="O96" s="71">
        <f>'цена АТС'!F471</f>
        <v>695.34</v>
      </c>
      <c r="P96" s="71">
        <f>'цена АТС'!F472</f>
        <v>687.95</v>
      </c>
      <c r="Q96" s="71">
        <f>'цена АТС'!F473</f>
        <v>686.24</v>
      </c>
      <c r="R96" s="71">
        <f>'цена АТС'!F474</f>
        <v>699.01</v>
      </c>
      <c r="S96" s="71">
        <f>'цена АТС'!F475</f>
        <v>692.46</v>
      </c>
      <c r="T96" s="71">
        <f>'цена АТС'!F476</f>
        <v>696.24</v>
      </c>
      <c r="U96" s="71">
        <f>'цена АТС'!F477</f>
        <v>676.4</v>
      </c>
      <c r="V96" s="71">
        <f>'цена АТС'!F478</f>
        <v>687.16</v>
      </c>
      <c r="W96" s="71">
        <f>'цена АТС'!F479</f>
        <v>683.8</v>
      </c>
      <c r="X96" s="71">
        <f>'цена АТС'!F480</f>
        <v>678.31</v>
      </c>
      <c r="Y96" s="79">
        <f>'цена АТС'!F481</f>
        <v>661.76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1004.22</v>
      </c>
      <c r="C100" s="139">
        <f t="shared" si="18"/>
        <v>997.80000000000007</v>
      </c>
      <c r="D100" s="139">
        <f t="shared" si="18"/>
        <v>970.58</v>
      </c>
      <c r="E100" s="139">
        <f t="shared" si="18"/>
        <v>1012.13</v>
      </c>
      <c r="F100" s="139">
        <f t="shared" si="18"/>
        <v>934.67000000000007</v>
      </c>
      <c r="G100" s="139">
        <f t="shared" si="18"/>
        <v>937.62</v>
      </c>
      <c r="H100" s="139">
        <f t="shared" si="18"/>
        <v>936.27</v>
      </c>
      <c r="I100" s="139">
        <f t="shared" si="18"/>
        <v>917.41</v>
      </c>
      <c r="J100" s="139">
        <f t="shared" si="18"/>
        <v>955.35</v>
      </c>
      <c r="K100" s="140">
        <f t="shared" si="18"/>
        <v>1012.0600000000001</v>
      </c>
      <c r="L100" s="139">
        <f t="shared" si="18"/>
        <v>990.76</v>
      </c>
      <c r="M100" s="141">
        <f t="shared" si="18"/>
        <v>1018.57</v>
      </c>
      <c r="N100" s="140">
        <f t="shared" si="18"/>
        <v>1136.78</v>
      </c>
      <c r="O100" s="139">
        <f t="shared" si="18"/>
        <v>1026.8899999999999</v>
      </c>
      <c r="P100" s="141">
        <f t="shared" si="18"/>
        <v>1018.21</v>
      </c>
      <c r="Q100" s="142">
        <f t="shared" si="18"/>
        <v>1029</v>
      </c>
      <c r="R100" s="139">
        <f t="shared" si="18"/>
        <v>1031.28</v>
      </c>
      <c r="S100" s="142">
        <f t="shared" si="18"/>
        <v>1019.87</v>
      </c>
      <c r="T100" s="139">
        <f t="shared" si="18"/>
        <v>1035.3000000000002</v>
      </c>
      <c r="U100" s="139">
        <f t="shared" si="18"/>
        <v>995.02</v>
      </c>
      <c r="V100" s="139">
        <f t="shared" si="18"/>
        <v>1001.6</v>
      </c>
      <c r="W100" s="139">
        <f t="shared" si="18"/>
        <v>1010.1800000000001</v>
      </c>
      <c r="X100" s="139">
        <f t="shared" si="18"/>
        <v>1009.15</v>
      </c>
      <c r="Y100" s="143">
        <f t="shared" si="18"/>
        <v>1002.78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703.37</v>
      </c>
      <c r="C101" s="71">
        <f>'цена АТС'!F483</f>
        <v>696.95</v>
      </c>
      <c r="D101" s="71">
        <f>'цена АТС'!F484</f>
        <v>669.73</v>
      </c>
      <c r="E101" s="72">
        <f>'цена АТС'!F485</f>
        <v>711.28</v>
      </c>
      <c r="F101" s="71">
        <f>'цена АТС'!F486</f>
        <v>633.82000000000005</v>
      </c>
      <c r="G101" s="71">
        <f>'цена АТС'!F487</f>
        <v>636.77</v>
      </c>
      <c r="H101" s="71">
        <f>'цена АТС'!F488</f>
        <v>635.41999999999996</v>
      </c>
      <c r="I101" s="71">
        <f>'цена АТС'!F489</f>
        <v>616.55999999999995</v>
      </c>
      <c r="J101" s="73">
        <f>'цена АТС'!F490</f>
        <v>654.5</v>
      </c>
      <c r="K101" s="71">
        <f>'цена АТС'!F491</f>
        <v>711.21</v>
      </c>
      <c r="L101" s="71">
        <f>'цена АТС'!F492</f>
        <v>689.91</v>
      </c>
      <c r="M101" s="71">
        <f>'цена АТС'!F493</f>
        <v>717.72</v>
      </c>
      <c r="N101" s="71">
        <f>'цена АТС'!F494</f>
        <v>835.93</v>
      </c>
      <c r="O101" s="71">
        <f>'цена АТС'!F495</f>
        <v>726.04</v>
      </c>
      <c r="P101" s="71">
        <f>'цена АТС'!F496</f>
        <v>717.36</v>
      </c>
      <c r="Q101" s="71">
        <f>'цена АТС'!F497</f>
        <v>728.15</v>
      </c>
      <c r="R101" s="71">
        <f>'цена АТС'!F498</f>
        <v>730.43</v>
      </c>
      <c r="S101" s="71">
        <f>'цена АТС'!F499</f>
        <v>719.02</v>
      </c>
      <c r="T101" s="71">
        <f>'цена АТС'!F500</f>
        <v>734.45</v>
      </c>
      <c r="U101" s="71">
        <f>'цена АТС'!F501</f>
        <v>694.17</v>
      </c>
      <c r="V101" s="71">
        <f>'цена АТС'!F502</f>
        <v>700.75</v>
      </c>
      <c r="W101" s="71">
        <f>'цена АТС'!F503</f>
        <v>709.33</v>
      </c>
      <c r="X101" s="71">
        <f>'цена АТС'!F504</f>
        <v>708.3</v>
      </c>
      <c r="Y101" s="79">
        <f>'цена АТС'!F505</f>
        <v>701.93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957.08</v>
      </c>
      <c r="C105" s="139">
        <f t="shared" si="19"/>
        <v>926.12</v>
      </c>
      <c r="D105" s="139">
        <f t="shared" si="19"/>
        <v>931.04000000000008</v>
      </c>
      <c r="E105" s="139">
        <f t="shared" si="19"/>
        <v>971.26</v>
      </c>
      <c r="F105" s="139">
        <f t="shared" si="19"/>
        <v>959.83</v>
      </c>
      <c r="G105" s="139">
        <f t="shared" si="19"/>
        <v>969.4</v>
      </c>
      <c r="H105" s="139">
        <f t="shared" si="19"/>
        <v>967.24</v>
      </c>
      <c r="I105" s="139">
        <f t="shared" si="19"/>
        <v>950.61</v>
      </c>
      <c r="J105" s="139">
        <f t="shared" si="19"/>
        <v>954.25</v>
      </c>
      <c r="K105" s="140">
        <f t="shared" si="19"/>
        <v>958.36</v>
      </c>
      <c r="L105" s="139">
        <f t="shared" si="19"/>
        <v>963.41</v>
      </c>
      <c r="M105" s="141">
        <f t="shared" si="19"/>
        <v>957.66</v>
      </c>
      <c r="N105" s="140">
        <f t="shared" si="19"/>
        <v>955.27</v>
      </c>
      <c r="O105" s="139">
        <f t="shared" si="19"/>
        <v>936.28</v>
      </c>
      <c r="P105" s="141">
        <f t="shared" si="19"/>
        <v>943.98</v>
      </c>
      <c r="Q105" s="142">
        <f t="shared" si="19"/>
        <v>970.38</v>
      </c>
      <c r="R105" s="139">
        <f t="shared" si="19"/>
        <v>989.39</v>
      </c>
      <c r="S105" s="142">
        <f t="shared" si="19"/>
        <v>977.01</v>
      </c>
      <c r="T105" s="139">
        <f t="shared" si="19"/>
        <v>959.08</v>
      </c>
      <c r="U105" s="139">
        <f t="shared" si="19"/>
        <v>934.43000000000006</v>
      </c>
      <c r="V105" s="139">
        <f t="shared" si="19"/>
        <v>952.71</v>
      </c>
      <c r="W105" s="139">
        <f t="shared" si="19"/>
        <v>960.28</v>
      </c>
      <c r="X105" s="139">
        <f t="shared" si="19"/>
        <v>962.06000000000006</v>
      </c>
      <c r="Y105" s="143">
        <f t="shared" si="19"/>
        <v>935.75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656.23</v>
      </c>
      <c r="C106" s="71">
        <f>'цена АТС'!F507</f>
        <v>625.27</v>
      </c>
      <c r="D106" s="71">
        <f>'цена АТС'!F508</f>
        <v>630.19000000000005</v>
      </c>
      <c r="E106" s="72">
        <f>'цена АТС'!F509</f>
        <v>670.41</v>
      </c>
      <c r="F106" s="71">
        <f>'цена АТС'!F510</f>
        <v>658.98</v>
      </c>
      <c r="G106" s="71">
        <f>'цена АТС'!F511</f>
        <v>668.55</v>
      </c>
      <c r="H106" s="71">
        <f>'цена АТС'!F512</f>
        <v>666.39</v>
      </c>
      <c r="I106" s="71">
        <f>'цена АТС'!F513</f>
        <v>649.76</v>
      </c>
      <c r="J106" s="73">
        <f>'цена АТС'!F514</f>
        <v>653.4</v>
      </c>
      <c r="K106" s="71">
        <f>'цена АТС'!F515</f>
        <v>657.51</v>
      </c>
      <c r="L106" s="71">
        <f>'цена АТС'!F516</f>
        <v>662.56</v>
      </c>
      <c r="M106" s="71">
        <f>'цена АТС'!F517</f>
        <v>656.81</v>
      </c>
      <c r="N106" s="71">
        <f>'цена АТС'!F518</f>
        <v>654.41999999999996</v>
      </c>
      <c r="O106" s="71">
        <f>'цена АТС'!F519</f>
        <v>635.42999999999995</v>
      </c>
      <c r="P106" s="71">
        <f>'цена АТС'!F520</f>
        <v>643.13</v>
      </c>
      <c r="Q106" s="71">
        <f>'цена АТС'!F521</f>
        <v>669.53</v>
      </c>
      <c r="R106" s="71">
        <f>'цена АТС'!F522</f>
        <v>688.54</v>
      </c>
      <c r="S106" s="71">
        <f>'цена АТС'!F523</f>
        <v>676.16</v>
      </c>
      <c r="T106" s="71">
        <f>'цена АТС'!F524</f>
        <v>658.23</v>
      </c>
      <c r="U106" s="71">
        <f>'цена АТС'!F525</f>
        <v>633.58000000000004</v>
      </c>
      <c r="V106" s="71">
        <f>'цена АТС'!F526</f>
        <v>651.86</v>
      </c>
      <c r="W106" s="71">
        <f>'цена АТС'!F527</f>
        <v>659.43</v>
      </c>
      <c r="X106" s="71">
        <f>'цена АТС'!F528</f>
        <v>661.21</v>
      </c>
      <c r="Y106" s="79">
        <f>'цена АТС'!F529</f>
        <v>634.9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815.31000000000006</v>
      </c>
      <c r="C110" s="139">
        <f t="shared" si="20"/>
        <v>802.37</v>
      </c>
      <c r="D110" s="139">
        <f t="shared" si="20"/>
        <v>834.97</v>
      </c>
      <c r="E110" s="139">
        <f t="shared" si="20"/>
        <v>842.2</v>
      </c>
      <c r="F110" s="139">
        <f t="shared" si="20"/>
        <v>860.65</v>
      </c>
      <c r="G110" s="139">
        <f t="shared" si="20"/>
        <v>853.07</v>
      </c>
      <c r="H110" s="139">
        <f t="shared" si="20"/>
        <v>846.65</v>
      </c>
      <c r="I110" s="139">
        <f t="shared" si="20"/>
        <v>834.35</v>
      </c>
      <c r="J110" s="139">
        <f t="shared" si="20"/>
        <v>837.36</v>
      </c>
      <c r="K110" s="140">
        <f t="shared" si="20"/>
        <v>841.95</v>
      </c>
      <c r="L110" s="139">
        <f t="shared" si="20"/>
        <v>842.76</v>
      </c>
      <c r="M110" s="141">
        <f t="shared" si="20"/>
        <v>848.21</v>
      </c>
      <c r="N110" s="140">
        <f t="shared" si="20"/>
        <v>849.41</v>
      </c>
      <c r="O110" s="139">
        <f t="shared" si="20"/>
        <v>831.82</v>
      </c>
      <c r="P110" s="141">
        <f t="shared" si="20"/>
        <v>838.87</v>
      </c>
      <c r="Q110" s="142">
        <f t="shared" si="20"/>
        <v>856.03</v>
      </c>
      <c r="R110" s="139">
        <f t="shared" si="20"/>
        <v>867.63</v>
      </c>
      <c r="S110" s="142">
        <f t="shared" si="20"/>
        <v>862.77</v>
      </c>
      <c r="T110" s="139">
        <f t="shared" si="20"/>
        <v>847.66</v>
      </c>
      <c r="U110" s="139">
        <f t="shared" si="20"/>
        <v>827.53</v>
      </c>
      <c r="V110" s="139">
        <f t="shared" si="20"/>
        <v>833.01</v>
      </c>
      <c r="W110" s="139">
        <f t="shared" si="20"/>
        <v>841.89</v>
      </c>
      <c r="X110" s="139">
        <f t="shared" si="20"/>
        <v>843.56000000000006</v>
      </c>
      <c r="Y110" s="143">
        <f t="shared" si="20"/>
        <v>814.72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514.46</v>
      </c>
      <c r="C111" s="71">
        <f>'цена АТС'!F531</f>
        <v>501.52</v>
      </c>
      <c r="D111" s="71">
        <f>'цена АТС'!F532</f>
        <v>534.12</v>
      </c>
      <c r="E111" s="72">
        <f>'цена АТС'!F533</f>
        <v>541.35</v>
      </c>
      <c r="F111" s="71">
        <f>'цена АТС'!F534</f>
        <v>559.79999999999995</v>
      </c>
      <c r="G111" s="71">
        <f>'цена АТС'!F535</f>
        <v>552.22</v>
      </c>
      <c r="H111" s="71">
        <f>'цена АТС'!F536</f>
        <v>545.79999999999995</v>
      </c>
      <c r="I111" s="71">
        <f>'цена АТС'!F537</f>
        <v>533.5</v>
      </c>
      <c r="J111" s="73">
        <f>'цена АТС'!F538</f>
        <v>536.51</v>
      </c>
      <c r="K111" s="71">
        <f>'цена АТС'!F539</f>
        <v>541.1</v>
      </c>
      <c r="L111" s="71">
        <f>'цена АТС'!F540</f>
        <v>541.91</v>
      </c>
      <c r="M111" s="71">
        <f>'цена АТС'!F541</f>
        <v>547.36</v>
      </c>
      <c r="N111" s="71">
        <f>'цена АТС'!F542</f>
        <v>548.55999999999995</v>
      </c>
      <c r="O111" s="71">
        <f>'цена АТС'!F543</f>
        <v>530.97</v>
      </c>
      <c r="P111" s="71">
        <f>'цена АТС'!F544</f>
        <v>538.02</v>
      </c>
      <c r="Q111" s="71">
        <f>'цена АТС'!F545</f>
        <v>555.17999999999995</v>
      </c>
      <c r="R111" s="71">
        <f>'цена АТС'!F546</f>
        <v>566.78</v>
      </c>
      <c r="S111" s="71">
        <f>'цена АТС'!F547</f>
        <v>561.91999999999996</v>
      </c>
      <c r="T111" s="71">
        <f>'цена АТС'!F548</f>
        <v>546.80999999999995</v>
      </c>
      <c r="U111" s="71">
        <f>'цена АТС'!F549</f>
        <v>526.67999999999995</v>
      </c>
      <c r="V111" s="71">
        <f>'цена АТС'!F550</f>
        <v>532.16</v>
      </c>
      <c r="W111" s="71">
        <f>'цена АТС'!F551</f>
        <v>541.04</v>
      </c>
      <c r="X111" s="71">
        <f>'цена АТС'!F552</f>
        <v>542.71</v>
      </c>
      <c r="Y111" s="79">
        <f>'цена АТС'!F553</f>
        <v>513.87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945.56000000000006</v>
      </c>
      <c r="C115" s="139">
        <f t="shared" si="21"/>
        <v>923.33</v>
      </c>
      <c r="D115" s="139">
        <f t="shared" si="21"/>
        <v>928.04000000000008</v>
      </c>
      <c r="E115" s="139">
        <f t="shared" si="21"/>
        <v>912.63</v>
      </c>
      <c r="F115" s="139">
        <f t="shared" si="21"/>
        <v>960.87</v>
      </c>
      <c r="G115" s="139">
        <f t="shared" si="21"/>
        <v>952.38</v>
      </c>
      <c r="H115" s="139">
        <f t="shared" si="21"/>
        <v>958.66</v>
      </c>
      <c r="I115" s="139">
        <f t="shared" si="21"/>
        <v>948.59</v>
      </c>
      <c r="J115" s="139">
        <f t="shared" si="21"/>
        <v>961.69</v>
      </c>
      <c r="K115" s="140">
        <f t="shared" si="21"/>
        <v>956.71</v>
      </c>
      <c r="L115" s="139">
        <f t="shared" si="21"/>
        <v>965.5</v>
      </c>
      <c r="M115" s="141">
        <f t="shared" si="21"/>
        <v>965.37</v>
      </c>
      <c r="N115" s="140">
        <f t="shared" si="21"/>
        <v>964.64</v>
      </c>
      <c r="O115" s="139">
        <f t="shared" si="21"/>
        <v>944.59</v>
      </c>
      <c r="P115" s="141">
        <f t="shared" si="21"/>
        <v>947.77</v>
      </c>
      <c r="Q115" s="142">
        <f t="shared" si="21"/>
        <v>973.84</v>
      </c>
      <c r="R115" s="139">
        <f t="shared" si="21"/>
        <v>983.55000000000007</v>
      </c>
      <c r="S115" s="142">
        <f t="shared" si="21"/>
        <v>982.36</v>
      </c>
      <c r="T115" s="139">
        <f t="shared" si="21"/>
        <v>983.78</v>
      </c>
      <c r="U115" s="139">
        <f t="shared" si="21"/>
        <v>948.05000000000007</v>
      </c>
      <c r="V115" s="139">
        <f t="shared" si="21"/>
        <v>959.36</v>
      </c>
      <c r="W115" s="139">
        <f t="shared" si="21"/>
        <v>957.14</v>
      </c>
      <c r="X115" s="139">
        <f t="shared" si="21"/>
        <v>926.86</v>
      </c>
      <c r="Y115" s="143">
        <f t="shared" si="21"/>
        <v>934.15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644.71</v>
      </c>
      <c r="C116" s="71">
        <f>'цена АТС'!F555</f>
        <v>622.48</v>
      </c>
      <c r="D116" s="71">
        <f>'цена АТС'!F556</f>
        <v>627.19000000000005</v>
      </c>
      <c r="E116" s="72">
        <f>'цена АТС'!F557</f>
        <v>611.78</v>
      </c>
      <c r="F116" s="71">
        <f>'цена АТС'!F558</f>
        <v>660.02</v>
      </c>
      <c r="G116" s="71">
        <f>'цена АТС'!F559</f>
        <v>651.53</v>
      </c>
      <c r="H116" s="71">
        <f>'цена АТС'!F560</f>
        <v>657.81</v>
      </c>
      <c r="I116" s="71">
        <f>'цена АТС'!F561</f>
        <v>647.74</v>
      </c>
      <c r="J116" s="73">
        <f>'цена АТС'!F562</f>
        <v>660.84</v>
      </c>
      <c r="K116" s="71">
        <f>'цена АТС'!F563</f>
        <v>655.86</v>
      </c>
      <c r="L116" s="71">
        <f>'цена АТС'!F564</f>
        <v>664.65</v>
      </c>
      <c r="M116" s="71">
        <f>'цена АТС'!F565</f>
        <v>664.52</v>
      </c>
      <c r="N116" s="71">
        <f>'цена АТС'!F566</f>
        <v>663.79</v>
      </c>
      <c r="O116" s="71">
        <f>'цена АТС'!F567</f>
        <v>643.74</v>
      </c>
      <c r="P116" s="71">
        <f>'цена АТС'!F568</f>
        <v>646.91999999999996</v>
      </c>
      <c r="Q116" s="71">
        <f>'цена АТС'!F569</f>
        <v>672.99</v>
      </c>
      <c r="R116" s="71">
        <f>'цена АТС'!F570</f>
        <v>682.7</v>
      </c>
      <c r="S116" s="71">
        <f>'цена АТС'!F571</f>
        <v>681.51</v>
      </c>
      <c r="T116" s="71">
        <f>'цена АТС'!F572</f>
        <v>682.93</v>
      </c>
      <c r="U116" s="71">
        <f>'цена АТС'!F573</f>
        <v>647.20000000000005</v>
      </c>
      <c r="V116" s="71">
        <f>'цена АТС'!F574</f>
        <v>658.51</v>
      </c>
      <c r="W116" s="71">
        <f>'цена АТС'!F575</f>
        <v>656.29</v>
      </c>
      <c r="X116" s="71">
        <f>'цена АТС'!F576</f>
        <v>626.01</v>
      </c>
      <c r="Y116" s="79">
        <f>'цена АТС'!F577</f>
        <v>633.29999999999995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922.35</v>
      </c>
      <c r="C120" s="139">
        <f t="shared" si="22"/>
        <v>886.57</v>
      </c>
      <c r="D120" s="139">
        <f t="shared" si="22"/>
        <v>897.62</v>
      </c>
      <c r="E120" s="139">
        <f t="shared" si="22"/>
        <v>926.36</v>
      </c>
      <c r="F120" s="139">
        <f t="shared" si="22"/>
        <v>930.47</v>
      </c>
      <c r="G120" s="139">
        <f t="shared" si="22"/>
        <v>926.22</v>
      </c>
      <c r="H120" s="139">
        <f t="shared" si="22"/>
        <v>937.49</v>
      </c>
      <c r="I120" s="139">
        <f t="shared" si="22"/>
        <v>920.07</v>
      </c>
      <c r="J120" s="139">
        <f t="shared" si="22"/>
        <v>922.18000000000006</v>
      </c>
      <c r="K120" s="140">
        <f t="shared" si="22"/>
        <v>932.48</v>
      </c>
      <c r="L120" s="139">
        <f t="shared" si="22"/>
        <v>931.86</v>
      </c>
      <c r="M120" s="141">
        <f t="shared" si="22"/>
        <v>934.67000000000007</v>
      </c>
      <c r="N120" s="140">
        <f t="shared" si="22"/>
        <v>937.53</v>
      </c>
      <c r="O120" s="139">
        <f t="shared" si="22"/>
        <v>895.12</v>
      </c>
      <c r="P120" s="141">
        <f t="shared" si="22"/>
        <v>908.43000000000006</v>
      </c>
      <c r="Q120" s="142">
        <f t="shared" si="22"/>
        <v>943.47</v>
      </c>
      <c r="R120" s="139">
        <f t="shared" si="22"/>
        <v>964.4</v>
      </c>
      <c r="S120" s="142">
        <f t="shared" si="22"/>
        <v>948.48</v>
      </c>
      <c r="T120" s="139">
        <f t="shared" si="22"/>
        <v>944.83</v>
      </c>
      <c r="U120" s="139">
        <f t="shared" si="22"/>
        <v>901.73</v>
      </c>
      <c r="V120" s="139">
        <f t="shared" si="22"/>
        <v>915.67000000000007</v>
      </c>
      <c r="W120" s="139">
        <f t="shared" si="22"/>
        <v>921.14</v>
      </c>
      <c r="X120" s="139">
        <f t="shared" si="22"/>
        <v>913.55000000000007</v>
      </c>
      <c r="Y120" s="143">
        <f t="shared" si="22"/>
        <v>889.66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621.5</v>
      </c>
      <c r="C121" s="71">
        <f>'цена АТС'!F579</f>
        <v>585.72</v>
      </c>
      <c r="D121" s="71">
        <f>'цена АТС'!F580</f>
        <v>596.77</v>
      </c>
      <c r="E121" s="72">
        <f>'цена АТС'!F581</f>
        <v>625.51</v>
      </c>
      <c r="F121" s="71">
        <f>'цена АТС'!F582</f>
        <v>629.62</v>
      </c>
      <c r="G121" s="71">
        <f>'цена АТС'!F583</f>
        <v>625.37</v>
      </c>
      <c r="H121" s="71">
        <f>'цена АТС'!F584</f>
        <v>636.64</v>
      </c>
      <c r="I121" s="71">
        <f>'цена АТС'!F585</f>
        <v>619.22</v>
      </c>
      <c r="J121" s="73">
        <f>'цена АТС'!F586</f>
        <v>621.33000000000004</v>
      </c>
      <c r="K121" s="71">
        <f>'цена АТС'!F587</f>
        <v>631.63</v>
      </c>
      <c r="L121" s="71">
        <f>'цена АТС'!F588</f>
        <v>631.01</v>
      </c>
      <c r="M121" s="71">
        <f>'цена АТС'!F589</f>
        <v>633.82000000000005</v>
      </c>
      <c r="N121" s="71">
        <f>'цена АТС'!F590</f>
        <v>636.67999999999995</v>
      </c>
      <c r="O121" s="71">
        <f>'цена АТС'!F591</f>
        <v>594.27</v>
      </c>
      <c r="P121" s="71">
        <f>'цена АТС'!F592</f>
        <v>607.58000000000004</v>
      </c>
      <c r="Q121" s="71">
        <f>'цена АТС'!F593</f>
        <v>642.62</v>
      </c>
      <c r="R121" s="71">
        <f>'цена АТС'!F594</f>
        <v>663.55</v>
      </c>
      <c r="S121" s="71">
        <f>'цена АТС'!F595</f>
        <v>647.63</v>
      </c>
      <c r="T121" s="71">
        <f>'цена АТС'!F596</f>
        <v>643.98</v>
      </c>
      <c r="U121" s="71">
        <f>'цена АТС'!F597</f>
        <v>600.88</v>
      </c>
      <c r="V121" s="71">
        <f>'цена АТС'!F598</f>
        <v>614.82000000000005</v>
      </c>
      <c r="W121" s="71">
        <f>'цена АТС'!F599</f>
        <v>620.29</v>
      </c>
      <c r="X121" s="71">
        <f>'цена АТС'!F600</f>
        <v>612.70000000000005</v>
      </c>
      <c r="Y121" s="79">
        <f>'цена АТС'!F601</f>
        <v>588.80999999999995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913.36</v>
      </c>
      <c r="C125" s="139">
        <f t="shared" si="23"/>
        <v>904.68000000000006</v>
      </c>
      <c r="D125" s="139">
        <f t="shared" si="23"/>
        <v>904.68000000000006</v>
      </c>
      <c r="E125" s="139">
        <f t="shared" si="23"/>
        <v>960.81000000000006</v>
      </c>
      <c r="F125" s="139">
        <f t="shared" si="23"/>
        <v>972.31000000000006</v>
      </c>
      <c r="G125" s="139">
        <f t="shared" si="23"/>
        <v>975.2</v>
      </c>
      <c r="H125" s="139">
        <f t="shared" si="23"/>
        <v>974.93000000000006</v>
      </c>
      <c r="I125" s="139">
        <f t="shared" si="23"/>
        <v>961.54000000000008</v>
      </c>
      <c r="J125" s="139">
        <f t="shared" si="23"/>
        <v>960.5</v>
      </c>
      <c r="K125" s="140">
        <f t="shared" si="23"/>
        <v>968.31000000000006</v>
      </c>
      <c r="L125" s="139">
        <f t="shared" si="23"/>
        <v>970.87</v>
      </c>
      <c r="M125" s="141">
        <f t="shared" si="23"/>
        <v>976.99</v>
      </c>
      <c r="N125" s="140">
        <f t="shared" si="23"/>
        <v>977.16</v>
      </c>
      <c r="O125" s="139">
        <f t="shared" si="23"/>
        <v>945.35</v>
      </c>
      <c r="P125" s="141">
        <f t="shared" si="23"/>
        <v>949.73</v>
      </c>
      <c r="Q125" s="142">
        <f t="shared" si="23"/>
        <v>990.68000000000006</v>
      </c>
      <c r="R125" s="139">
        <f t="shared" si="23"/>
        <v>998.44</v>
      </c>
      <c r="S125" s="142">
        <f t="shared" si="23"/>
        <v>990.06000000000006</v>
      </c>
      <c r="T125" s="139">
        <f t="shared" si="23"/>
        <v>979.91</v>
      </c>
      <c r="U125" s="139">
        <f t="shared" si="23"/>
        <v>939.15</v>
      </c>
      <c r="V125" s="139">
        <f t="shared" si="23"/>
        <v>964.34</v>
      </c>
      <c r="W125" s="139">
        <f t="shared" si="23"/>
        <v>937.82</v>
      </c>
      <c r="X125" s="139">
        <f t="shared" si="23"/>
        <v>930.76</v>
      </c>
      <c r="Y125" s="143">
        <f t="shared" si="23"/>
        <v>917.28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612.51</v>
      </c>
      <c r="C126" s="71">
        <f>'цена АТС'!F603</f>
        <v>603.83000000000004</v>
      </c>
      <c r="D126" s="71">
        <f>'цена АТС'!F603</f>
        <v>603.83000000000004</v>
      </c>
      <c r="E126" s="72">
        <f>'цена АТС'!F605</f>
        <v>659.96</v>
      </c>
      <c r="F126" s="71">
        <f>'цена АТС'!F606</f>
        <v>671.46</v>
      </c>
      <c r="G126" s="71">
        <f>'цена АТС'!F607</f>
        <v>674.35</v>
      </c>
      <c r="H126" s="71">
        <f>'цена АТС'!F608</f>
        <v>674.08</v>
      </c>
      <c r="I126" s="71">
        <f>'цена АТС'!F609</f>
        <v>660.69</v>
      </c>
      <c r="J126" s="73">
        <f>'цена АТС'!F610</f>
        <v>659.65</v>
      </c>
      <c r="K126" s="71">
        <f>'цена АТС'!F611</f>
        <v>667.46</v>
      </c>
      <c r="L126" s="71">
        <f>'цена АТС'!F612</f>
        <v>670.02</v>
      </c>
      <c r="M126" s="71">
        <f>'цена АТС'!F613</f>
        <v>676.14</v>
      </c>
      <c r="N126" s="71">
        <f>'цена АТС'!F614</f>
        <v>676.31</v>
      </c>
      <c r="O126" s="71">
        <f>'цена АТС'!F615</f>
        <v>644.5</v>
      </c>
      <c r="P126" s="71">
        <f>'цена АТС'!F616</f>
        <v>648.88</v>
      </c>
      <c r="Q126" s="71">
        <f>'цена АТС'!F617</f>
        <v>689.83</v>
      </c>
      <c r="R126" s="71">
        <f>'цена АТС'!F618</f>
        <v>697.59</v>
      </c>
      <c r="S126" s="71">
        <f>'цена АТС'!F619</f>
        <v>689.21</v>
      </c>
      <c r="T126" s="71">
        <f>'цена АТС'!F620</f>
        <v>679.06</v>
      </c>
      <c r="U126" s="71">
        <f>'цена АТС'!F621</f>
        <v>638.29999999999995</v>
      </c>
      <c r="V126" s="71">
        <f>'цена АТС'!F622</f>
        <v>663.49</v>
      </c>
      <c r="W126" s="71">
        <f>'цена АТС'!F623</f>
        <v>636.97</v>
      </c>
      <c r="X126" s="71">
        <f>'цена АТС'!F624</f>
        <v>629.91</v>
      </c>
      <c r="Y126" s="79">
        <f>'цена АТС'!F625</f>
        <v>616.42999999999995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811.05</v>
      </c>
      <c r="C130" s="139">
        <f t="shared" si="24"/>
        <v>801.51</v>
      </c>
      <c r="D130" s="139">
        <f t="shared" si="24"/>
        <v>824.75</v>
      </c>
      <c r="E130" s="139">
        <f t="shared" si="24"/>
        <v>834.26</v>
      </c>
      <c r="F130" s="139">
        <f t="shared" si="24"/>
        <v>836.04000000000008</v>
      </c>
      <c r="G130" s="139">
        <f t="shared" si="24"/>
        <v>826.6</v>
      </c>
      <c r="H130" s="139">
        <f t="shared" si="24"/>
        <v>833.41</v>
      </c>
      <c r="I130" s="139">
        <f t="shared" si="24"/>
        <v>825.01</v>
      </c>
      <c r="J130" s="139">
        <f t="shared" si="24"/>
        <v>827.67000000000007</v>
      </c>
      <c r="K130" s="140">
        <f t="shared" si="24"/>
        <v>829.64</v>
      </c>
      <c r="L130" s="139">
        <f t="shared" si="24"/>
        <v>834.63</v>
      </c>
      <c r="M130" s="141">
        <f t="shared" si="24"/>
        <v>838.61</v>
      </c>
      <c r="N130" s="140">
        <f t="shared" si="24"/>
        <v>841.05000000000007</v>
      </c>
      <c r="O130" s="139">
        <f t="shared" si="24"/>
        <v>821.84</v>
      </c>
      <c r="P130" s="141">
        <f t="shared" si="24"/>
        <v>820.96</v>
      </c>
      <c r="Q130" s="142">
        <f t="shared" si="24"/>
        <v>859.54000000000008</v>
      </c>
      <c r="R130" s="139">
        <f t="shared" si="24"/>
        <v>1507.98</v>
      </c>
      <c r="S130" s="142">
        <f t="shared" si="24"/>
        <v>874.41</v>
      </c>
      <c r="T130" s="139">
        <f t="shared" si="24"/>
        <v>872.08</v>
      </c>
      <c r="U130" s="139">
        <f t="shared" si="24"/>
        <v>825.62</v>
      </c>
      <c r="V130" s="139">
        <f t="shared" si="24"/>
        <v>836.94</v>
      </c>
      <c r="W130" s="139">
        <f t="shared" si="24"/>
        <v>833.68000000000006</v>
      </c>
      <c r="X130" s="139">
        <f t="shared" si="24"/>
        <v>838.14</v>
      </c>
      <c r="Y130" s="143">
        <f t="shared" si="24"/>
        <v>782.35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510.2</v>
      </c>
      <c r="C131" s="71">
        <f>'цена АТС'!F627</f>
        <v>500.66</v>
      </c>
      <c r="D131" s="71">
        <f>'цена АТС'!F628</f>
        <v>523.9</v>
      </c>
      <c r="E131" s="72">
        <f>'цена АТС'!F629</f>
        <v>533.41</v>
      </c>
      <c r="F131" s="71">
        <f>'цена АТС'!F630</f>
        <v>535.19000000000005</v>
      </c>
      <c r="G131" s="71">
        <f>'цена АТС'!F631</f>
        <v>525.75</v>
      </c>
      <c r="H131" s="71">
        <f>'цена АТС'!F632</f>
        <v>532.55999999999995</v>
      </c>
      <c r="I131" s="71">
        <f>'цена АТС'!F633</f>
        <v>524.16</v>
      </c>
      <c r="J131" s="73">
        <f>'цена АТС'!F634</f>
        <v>526.82000000000005</v>
      </c>
      <c r="K131" s="71">
        <f>'цена АТС'!F635</f>
        <v>528.79</v>
      </c>
      <c r="L131" s="71">
        <f>'цена АТС'!F636</f>
        <v>533.78</v>
      </c>
      <c r="M131" s="71">
        <f>'цена АТС'!F637</f>
        <v>537.76</v>
      </c>
      <c r="N131" s="71">
        <f>'цена АТС'!F638</f>
        <v>540.20000000000005</v>
      </c>
      <c r="O131" s="71">
        <f>'цена АТС'!F639</f>
        <v>520.99</v>
      </c>
      <c r="P131" s="71">
        <f>'цена АТС'!F640</f>
        <v>520.11</v>
      </c>
      <c r="Q131" s="71">
        <f>'цена АТС'!F641</f>
        <v>558.69000000000005</v>
      </c>
      <c r="R131" s="71">
        <f>'цена АТС'!F642</f>
        <v>1207.1300000000001</v>
      </c>
      <c r="S131" s="71">
        <f>'цена АТС'!F643</f>
        <v>573.55999999999995</v>
      </c>
      <c r="T131" s="71">
        <f>'цена АТС'!F644</f>
        <v>571.23</v>
      </c>
      <c r="U131" s="71">
        <f>'цена АТС'!F645</f>
        <v>524.77</v>
      </c>
      <c r="V131" s="71">
        <f>'цена АТС'!F646</f>
        <v>536.09</v>
      </c>
      <c r="W131" s="71">
        <f>'цена АТС'!F647</f>
        <v>532.83000000000004</v>
      </c>
      <c r="X131" s="71">
        <f>'цена АТС'!F648</f>
        <v>537.29</v>
      </c>
      <c r="Y131" s="79">
        <f>'цена АТС'!F649</f>
        <v>481.5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940.45</v>
      </c>
      <c r="C135" s="139">
        <f t="shared" si="25"/>
        <v>924.80000000000007</v>
      </c>
      <c r="D135" s="139">
        <f t="shared" si="25"/>
        <v>896.74</v>
      </c>
      <c r="E135" s="139">
        <f t="shared" si="25"/>
        <v>975.24</v>
      </c>
      <c r="F135" s="139">
        <f t="shared" si="25"/>
        <v>979.17000000000007</v>
      </c>
      <c r="G135" s="139">
        <f t="shared" si="25"/>
        <v>977.93000000000006</v>
      </c>
      <c r="H135" s="139">
        <f t="shared" si="25"/>
        <v>966.4</v>
      </c>
      <c r="I135" s="139">
        <f t="shared" si="25"/>
        <v>954.02</v>
      </c>
      <c r="J135" s="139">
        <f t="shared" si="25"/>
        <v>963.02</v>
      </c>
      <c r="K135" s="140">
        <f t="shared" si="25"/>
        <v>981.37</v>
      </c>
      <c r="L135" s="139">
        <f t="shared" si="25"/>
        <v>978.68000000000006</v>
      </c>
      <c r="M135" s="141">
        <f t="shared" si="25"/>
        <v>976.6</v>
      </c>
      <c r="N135" s="140">
        <f t="shared" si="25"/>
        <v>975.95</v>
      </c>
      <c r="O135" s="139">
        <f t="shared" si="25"/>
        <v>951.56000000000006</v>
      </c>
      <c r="P135" s="141">
        <f t="shared" si="25"/>
        <v>953.93000000000006</v>
      </c>
      <c r="Q135" s="142">
        <f t="shared" si="25"/>
        <v>989.17000000000007</v>
      </c>
      <c r="R135" s="139">
        <f t="shared" si="25"/>
        <v>996.99</v>
      </c>
      <c r="S135" s="142">
        <f t="shared" si="25"/>
        <v>996.52</v>
      </c>
      <c r="T135" s="139">
        <f t="shared" si="25"/>
        <v>995.44</v>
      </c>
      <c r="U135" s="139">
        <f t="shared" si="25"/>
        <v>952.1</v>
      </c>
      <c r="V135" s="139">
        <f t="shared" si="25"/>
        <v>959.59</v>
      </c>
      <c r="W135" s="139">
        <f t="shared" si="25"/>
        <v>963.48</v>
      </c>
      <c r="X135" s="139">
        <f t="shared" si="25"/>
        <v>956.7</v>
      </c>
      <c r="Y135" s="143">
        <f t="shared" si="25"/>
        <v>952.75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639.6</v>
      </c>
      <c r="C136" s="71">
        <f>'цена АТС'!F651</f>
        <v>623.95000000000005</v>
      </c>
      <c r="D136" s="71">
        <f>'цена АТС'!F652</f>
        <v>595.89</v>
      </c>
      <c r="E136" s="72">
        <f>'цена АТС'!F653</f>
        <v>674.39</v>
      </c>
      <c r="F136" s="71">
        <f>'цена АТС'!F654</f>
        <v>678.32</v>
      </c>
      <c r="G136" s="71">
        <f>'цена АТС'!F655</f>
        <v>677.08</v>
      </c>
      <c r="H136" s="71">
        <f>'цена АТС'!F656</f>
        <v>665.55</v>
      </c>
      <c r="I136" s="71">
        <f>'цена АТС'!F657</f>
        <v>653.16999999999996</v>
      </c>
      <c r="J136" s="73">
        <f>'цена АТС'!F658</f>
        <v>662.17</v>
      </c>
      <c r="K136" s="71">
        <f>'цена АТС'!F659</f>
        <v>680.52</v>
      </c>
      <c r="L136" s="71">
        <f>'цена АТС'!F660</f>
        <v>677.83</v>
      </c>
      <c r="M136" s="71">
        <f>'цена АТС'!F661</f>
        <v>675.75</v>
      </c>
      <c r="N136" s="71">
        <f>'цена АТС'!F662</f>
        <v>675.1</v>
      </c>
      <c r="O136" s="71">
        <f>'цена АТС'!F663</f>
        <v>650.71</v>
      </c>
      <c r="P136" s="71">
        <f>'цена АТС'!F664</f>
        <v>653.08000000000004</v>
      </c>
      <c r="Q136" s="71">
        <f>'цена АТС'!F665</f>
        <v>688.32</v>
      </c>
      <c r="R136" s="71">
        <f>'цена АТС'!F666</f>
        <v>696.14</v>
      </c>
      <c r="S136" s="71">
        <f>'цена АТС'!F667</f>
        <v>695.67</v>
      </c>
      <c r="T136" s="71">
        <f>'цена АТС'!F668</f>
        <v>694.59</v>
      </c>
      <c r="U136" s="71">
        <f>'цена АТС'!F669</f>
        <v>651.25</v>
      </c>
      <c r="V136" s="71">
        <f>'цена АТС'!F670</f>
        <v>658.74</v>
      </c>
      <c r="W136" s="71">
        <f>'цена АТС'!F671</f>
        <v>662.63</v>
      </c>
      <c r="X136" s="71">
        <f>'цена АТС'!F672</f>
        <v>655.85</v>
      </c>
      <c r="Y136" s="79">
        <f>'цена АТС'!F673</f>
        <v>651.9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948.35</v>
      </c>
      <c r="C140" s="139">
        <f t="shared" si="26"/>
        <v>913.86</v>
      </c>
      <c r="D140" s="139">
        <f t="shared" si="26"/>
        <v>917.14</v>
      </c>
      <c r="E140" s="139">
        <f t="shared" si="26"/>
        <v>956.79000000000008</v>
      </c>
      <c r="F140" s="139">
        <f t="shared" si="26"/>
        <v>961.95</v>
      </c>
      <c r="G140" s="139">
        <f t="shared" si="26"/>
        <v>961.19</v>
      </c>
      <c r="H140" s="139">
        <f t="shared" si="26"/>
        <v>962.37</v>
      </c>
      <c r="I140" s="139">
        <f t="shared" si="26"/>
        <v>936.73</v>
      </c>
      <c r="J140" s="139">
        <f t="shared" si="26"/>
        <v>951.19</v>
      </c>
      <c r="K140" s="140">
        <f t="shared" si="26"/>
        <v>961.5</v>
      </c>
      <c r="L140" s="139">
        <f t="shared" si="26"/>
        <v>966.91</v>
      </c>
      <c r="M140" s="141">
        <f t="shared" si="26"/>
        <v>955.54000000000008</v>
      </c>
      <c r="N140" s="140">
        <f t="shared" si="26"/>
        <v>962.86</v>
      </c>
      <c r="O140" s="139">
        <f t="shared" si="26"/>
        <v>938.81000000000006</v>
      </c>
      <c r="P140" s="141">
        <f t="shared" si="26"/>
        <v>943.53</v>
      </c>
      <c r="Q140" s="142">
        <f t="shared" si="26"/>
        <v>965.35</v>
      </c>
      <c r="R140" s="139">
        <f t="shared" si="26"/>
        <v>978.21</v>
      </c>
      <c r="S140" s="142">
        <f t="shared" si="26"/>
        <v>928.58</v>
      </c>
      <c r="T140" s="139">
        <f t="shared" si="26"/>
        <v>935.81000000000006</v>
      </c>
      <c r="U140" s="139">
        <f t="shared" si="26"/>
        <v>901.41</v>
      </c>
      <c r="V140" s="139">
        <f t="shared" si="26"/>
        <v>912.04000000000008</v>
      </c>
      <c r="W140" s="139">
        <f t="shared" si="26"/>
        <v>914.76</v>
      </c>
      <c r="X140" s="139">
        <f t="shared" si="26"/>
        <v>922.23</v>
      </c>
      <c r="Y140" s="143">
        <f t="shared" si="26"/>
        <v>627.95000000000005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647.5</v>
      </c>
      <c r="C141" s="71">
        <f>'цена АТС'!F675</f>
        <v>613.01</v>
      </c>
      <c r="D141" s="71">
        <f>'цена АТС'!F676</f>
        <v>616.29</v>
      </c>
      <c r="E141" s="72">
        <f>'цена АТС'!F677</f>
        <v>655.94</v>
      </c>
      <c r="F141" s="71">
        <f>'цена АТС'!F678</f>
        <v>661.1</v>
      </c>
      <c r="G141" s="71">
        <f>'цена АТС'!F679</f>
        <v>660.34</v>
      </c>
      <c r="H141" s="71">
        <f>'цена АТС'!F680</f>
        <v>661.52</v>
      </c>
      <c r="I141" s="71">
        <f>'цена АТС'!F681</f>
        <v>635.88</v>
      </c>
      <c r="J141" s="73">
        <f>'цена АТС'!F682</f>
        <v>650.34</v>
      </c>
      <c r="K141" s="71">
        <f>'цена АТС'!F683</f>
        <v>660.65</v>
      </c>
      <c r="L141" s="71">
        <f>'цена АТС'!F684</f>
        <v>666.06</v>
      </c>
      <c r="M141" s="71">
        <f>'цена АТС'!F685</f>
        <v>654.69000000000005</v>
      </c>
      <c r="N141" s="71">
        <f>'цена АТС'!F686</f>
        <v>662.01</v>
      </c>
      <c r="O141" s="71">
        <f>'цена АТС'!F687</f>
        <v>637.96</v>
      </c>
      <c r="P141" s="71">
        <f>'цена АТС'!F688</f>
        <v>642.67999999999995</v>
      </c>
      <c r="Q141" s="71">
        <f>'цена АТС'!F689</f>
        <v>664.5</v>
      </c>
      <c r="R141" s="71">
        <f>'цена АТС'!F690</f>
        <v>677.36</v>
      </c>
      <c r="S141" s="71">
        <f>'цена АТС'!F691</f>
        <v>627.73</v>
      </c>
      <c r="T141" s="71">
        <f>'цена АТС'!F692</f>
        <v>634.96</v>
      </c>
      <c r="U141" s="71">
        <f>'цена АТС'!F693</f>
        <v>600.55999999999995</v>
      </c>
      <c r="V141" s="71">
        <f>'цена АТС'!F694</f>
        <v>611.19000000000005</v>
      </c>
      <c r="W141" s="71">
        <f>'цена АТС'!F695</f>
        <v>613.91</v>
      </c>
      <c r="X141" s="71">
        <f>'цена АТС'!F696</f>
        <v>621.38</v>
      </c>
      <c r="Y141" s="79">
        <f>'цена АТС'!F697</f>
        <v>327.10000000000002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972.98</v>
      </c>
      <c r="C145" s="139">
        <f t="shared" si="27"/>
        <v>938.87</v>
      </c>
      <c r="D145" s="139">
        <f t="shared" si="27"/>
        <v>939.71</v>
      </c>
      <c r="E145" s="139">
        <f t="shared" si="27"/>
        <v>997.78</v>
      </c>
      <c r="F145" s="139">
        <f t="shared" si="27"/>
        <v>1024.73</v>
      </c>
      <c r="G145" s="139">
        <f t="shared" si="27"/>
        <v>1023.11</v>
      </c>
      <c r="H145" s="139">
        <f t="shared" si="27"/>
        <v>1022.95</v>
      </c>
      <c r="I145" s="139">
        <f t="shared" si="27"/>
        <v>1008.03</v>
      </c>
      <c r="J145" s="139">
        <f t="shared" si="27"/>
        <v>1022.76</v>
      </c>
      <c r="K145" s="140">
        <f t="shared" si="27"/>
        <v>1521.3400000000001</v>
      </c>
      <c r="L145" s="139">
        <f t="shared" si="27"/>
        <v>1010.91</v>
      </c>
      <c r="M145" s="141">
        <f t="shared" si="27"/>
        <v>999.06000000000006</v>
      </c>
      <c r="N145" s="140">
        <f t="shared" si="27"/>
        <v>1010.53</v>
      </c>
      <c r="O145" s="139">
        <f t="shared" si="27"/>
        <v>993.84</v>
      </c>
      <c r="P145" s="141">
        <f t="shared" si="27"/>
        <v>992.94</v>
      </c>
      <c r="Q145" s="142">
        <f t="shared" si="27"/>
        <v>1011.97</v>
      </c>
      <c r="R145" s="139">
        <f t="shared" si="27"/>
        <v>1019.86</v>
      </c>
      <c r="S145" s="142">
        <f t="shared" si="27"/>
        <v>1014.1800000000001</v>
      </c>
      <c r="T145" s="139">
        <f t="shared" si="27"/>
        <v>997.14</v>
      </c>
      <c r="U145" s="139">
        <f t="shared" si="27"/>
        <v>974.74</v>
      </c>
      <c r="V145" s="139">
        <f t="shared" si="27"/>
        <v>975.67000000000007</v>
      </c>
      <c r="W145" s="139">
        <f t="shared" si="27"/>
        <v>978.54000000000008</v>
      </c>
      <c r="X145" s="139">
        <f t="shared" si="27"/>
        <v>977.01</v>
      </c>
      <c r="Y145" s="143">
        <f t="shared" si="27"/>
        <v>970.51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672.13</v>
      </c>
      <c r="C146" s="71">
        <f>'цена АТС'!F699</f>
        <v>638.02</v>
      </c>
      <c r="D146" s="71">
        <f>'цена АТС'!F700</f>
        <v>638.86</v>
      </c>
      <c r="E146" s="72">
        <f>'цена АТС'!F701</f>
        <v>696.93</v>
      </c>
      <c r="F146" s="71">
        <f>'цена АТС'!F702</f>
        <v>723.88</v>
      </c>
      <c r="G146" s="71">
        <f>'цена АТС'!F703</f>
        <v>722.26</v>
      </c>
      <c r="H146" s="71">
        <f>'цена АТС'!F704</f>
        <v>722.1</v>
      </c>
      <c r="I146" s="71">
        <f>'цена АТС'!F705</f>
        <v>707.18</v>
      </c>
      <c r="J146" s="73">
        <f>'цена АТС'!F706</f>
        <v>721.91</v>
      </c>
      <c r="K146" s="71">
        <f>'цена АТС'!F707</f>
        <v>1220.49</v>
      </c>
      <c r="L146" s="71">
        <f>'цена АТС'!F708</f>
        <v>710.06</v>
      </c>
      <c r="M146" s="71">
        <f>'цена АТС'!F709</f>
        <v>698.21</v>
      </c>
      <c r="N146" s="71">
        <f>'цена АТС'!F710</f>
        <v>709.68</v>
      </c>
      <c r="O146" s="71">
        <f>'цена АТС'!F711</f>
        <v>692.99</v>
      </c>
      <c r="P146" s="71">
        <f>'цена АТС'!F712</f>
        <v>692.09</v>
      </c>
      <c r="Q146" s="71">
        <f>'цена АТС'!F713</f>
        <v>711.12</v>
      </c>
      <c r="R146" s="71">
        <f>'цена АТС'!F714</f>
        <v>719.01</v>
      </c>
      <c r="S146" s="71">
        <f>'цена АТС'!F715</f>
        <v>713.33</v>
      </c>
      <c r="T146" s="71">
        <f>'цена АТС'!F716</f>
        <v>696.29</v>
      </c>
      <c r="U146" s="71">
        <f>'цена АТС'!F717</f>
        <v>673.89</v>
      </c>
      <c r="V146" s="71">
        <f>'цена АТС'!F718</f>
        <v>674.82</v>
      </c>
      <c r="W146" s="71">
        <f>'цена АТС'!F719</f>
        <v>677.69</v>
      </c>
      <c r="X146" s="71">
        <f>'цена АТС'!F720</f>
        <v>676.16</v>
      </c>
      <c r="Y146" s="79">
        <f>'цена АТС'!F721</f>
        <v>669.66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913.23</v>
      </c>
      <c r="C150" s="139">
        <f t="shared" si="28"/>
        <v>889.5</v>
      </c>
      <c r="D150" s="139">
        <f t="shared" si="28"/>
        <v>930.53</v>
      </c>
      <c r="E150" s="139">
        <f t="shared" si="28"/>
        <v>938.34</v>
      </c>
      <c r="F150" s="139">
        <f t="shared" si="28"/>
        <v>949.84</v>
      </c>
      <c r="G150" s="139">
        <f t="shared" si="28"/>
        <v>942.67000000000007</v>
      </c>
      <c r="H150" s="139">
        <f t="shared" si="28"/>
        <v>948.27</v>
      </c>
      <c r="I150" s="139">
        <f t="shared" si="28"/>
        <v>941.29000000000008</v>
      </c>
      <c r="J150" s="139">
        <f t="shared" si="28"/>
        <v>948.19</v>
      </c>
      <c r="K150" s="140">
        <f t="shared" si="28"/>
        <v>954.6</v>
      </c>
      <c r="L150" s="139">
        <f t="shared" si="28"/>
        <v>958.92000000000007</v>
      </c>
      <c r="M150" s="141">
        <f t="shared" si="28"/>
        <v>958.17000000000007</v>
      </c>
      <c r="N150" s="140">
        <f t="shared" si="28"/>
        <v>962.93000000000006</v>
      </c>
      <c r="O150" s="139">
        <f t="shared" si="28"/>
        <v>943.57</v>
      </c>
      <c r="P150" s="141">
        <f t="shared" si="28"/>
        <v>938.18000000000006</v>
      </c>
      <c r="Q150" s="142">
        <f t="shared" si="28"/>
        <v>985.11</v>
      </c>
      <c r="R150" s="139">
        <f t="shared" si="28"/>
        <v>995.16</v>
      </c>
      <c r="S150" s="142">
        <f t="shared" si="28"/>
        <v>995.51</v>
      </c>
      <c r="T150" s="139">
        <f t="shared" si="28"/>
        <v>980.47</v>
      </c>
      <c r="U150" s="139">
        <f t="shared" si="28"/>
        <v>961.74</v>
      </c>
      <c r="V150" s="139">
        <f t="shared" si="28"/>
        <v>965.42000000000007</v>
      </c>
      <c r="W150" s="139">
        <f t="shared" si="28"/>
        <v>962.58</v>
      </c>
      <c r="X150" s="139">
        <f t="shared" si="28"/>
        <v>917.33</v>
      </c>
      <c r="Y150" s="143">
        <f t="shared" si="28"/>
        <v>916.29000000000008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612.38</v>
      </c>
      <c r="C151" s="71">
        <f>'цена АТС'!F723</f>
        <v>588.65</v>
      </c>
      <c r="D151" s="71">
        <f>'цена АТС'!F724</f>
        <v>629.67999999999995</v>
      </c>
      <c r="E151" s="72">
        <f>'цена АТС'!F725</f>
        <v>637.49</v>
      </c>
      <c r="F151" s="71">
        <f>'цена АТС'!F726</f>
        <v>648.99</v>
      </c>
      <c r="G151" s="71">
        <f>'цена АТС'!F727</f>
        <v>641.82000000000005</v>
      </c>
      <c r="H151" s="71">
        <f>'цена АТС'!F728</f>
        <v>647.41999999999996</v>
      </c>
      <c r="I151" s="71">
        <f>'цена АТС'!F729</f>
        <v>640.44000000000005</v>
      </c>
      <c r="J151" s="73">
        <f>'цена АТС'!F730</f>
        <v>647.34</v>
      </c>
      <c r="K151" s="71">
        <f>'цена АТС'!F731</f>
        <v>653.75</v>
      </c>
      <c r="L151" s="71">
        <f>'цена АТС'!F732</f>
        <v>658.07</v>
      </c>
      <c r="M151" s="71">
        <f>'цена АТС'!F733</f>
        <v>657.32</v>
      </c>
      <c r="N151" s="71">
        <f>'цена АТС'!F734</f>
        <v>662.08</v>
      </c>
      <c r="O151" s="71">
        <f>'цена АТС'!F735</f>
        <v>642.72</v>
      </c>
      <c r="P151" s="71">
        <f>'цена АТС'!F736</f>
        <v>637.33000000000004</v>
      </c>
      <c r="Q151" s="71">
        <f>'цена АТС'!F737</f>
        <v>684.26</v>
      </c>
      <c r="R151" s="71">
        <f>'цена АТС'!F738</f>
        <v>694.31</v>
      </c>
      <c r="S151" s="71">
        <f>'цена АТС'!F739</f>
        <v>694.66</v>
      </c>
      <c r="T151" s="71">
        <f>'цена АТС'!F740</f>
        <v>679.62</v>
      </c>
      <c r="U151" s="71">
        <f>'цена АТС'!F741</f>
        <v>660.89</v>
      </c>
      <c r="V151" s="71">
        <f>'цена АТС'!F742</f>
        <v>664.57</v>
      </c>
      <c r="W151" s="71">
        <f>'цена АТС'!F743</f>
        <v>661.73</v>
      </c>
      <c r="X151" s="71">
        <f>'цена АТС'!F744</f>
        <v>616.48</v>
      </c>
      <c r="Y151" s="79">
        <f>'цена АТС'!F745</f>
        <v>615.44000000000005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911.08</v>
      </c>
      <c r="C155" s="139">
        <f t="shared" si="29"/>
        <v>937.34</v>
      </c>
      <c r="D155" s="139">
        <f t="shared" si="29"/>
        <v>939.6</v>
      </c>
      <c r="E155" s="139">
        <f t="shared" si="29"/>
        <v>1096.52</v>
      </c>
      <c r="F155" s="139">
        <f t="shared" si="29"/>
        <v>1222.4000000000001</v>
      </c>
      <c r="G155" s="139">
        <f t="shared" si="29"/>
        <v>1031.8800000000001</v>
      </c>
      <c r="H155" s="139">
        <f t="shared" si="29"/>
        <v>1209.0999999999999</v>
      </c>
      <c r="I155" s="139">
        <f t="shared" si="29"/>
        <v>996.31000000000006</v>
      </c>
      <c r="J155" s="139">
        <f t="shared" si="29"/>
        <v>1024.28</v>
      </c>
      <c r="K155" s="140">
        <f t="shared" si="29"/>
        <v>1167.0500000000002</v>
      </c>
      <c r="L155" s="139">
        <f t="shared" si="29"/>
        <v>1161.79</v>
      </c>
      <c r="M155" s="141">
        <f t="shared" si="29"/>
        <v>1013.78</v>
      </c>
      <c r="N155" s="140">
        <f t="shared" si="29"/>
        <v>1177.6300000000001</v>
      </c>
      <c r="O155" s="139">
        <f t="shared" si="29"/>
        <v>988.09</v>
      </c>
      <c r="P155" s="141">
        <f t="shared" si="29"/>
        <v>1006.45</v>
      </c>
      <c r="Q155" s="142">
        <f t="shared" si="29"/>
        <v>977.58</v>
      </c>
      <c r="R155" s="139">
        <f t="shared" si="29"/>
        <v>1183.6599999999999</v>
      </c>
      <c r="S155" s="142">
        <f t="shared" si="29"/>
        <v>986.51</v>
      </c>
      <c r="T155" s="139">
        <f t="shared" si="29"/>
        <v>966.21</v>
      </c>
      <c r="U155" s="139">
        <f t="shared" si="29"/>
        <v>901.95</v>
      </c>
      <c r="V155" s="139">
        <f t="shared" si="29"/>
        <v>915.21</v>
      </c>
      <c r="W155" s="139">
        <f t="shared" si="29"/>
        <v>927.33</v>
      </c>
      <c r="X155" s="139">
        <f t="shared" si="29"/>
        <v>921.74</v>
      </c>
      <c r="Y155" s="143">
        <f t="shared" si="29"/>
        <v>926.65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610.23</v>
      </c>
      <c r="C156" s="71">
        <f>'цена АТС'!F747</f>
        <v>636.49</v>
      </c>
      <c r="D156" s="71">
        <f>'цена АТС'!F748</f>
        <v>638.75</v>
      </c>
      <c r="E156" s="72">
        <f>'цена АТС'!F749</f>
        <v>795.67</v>
      </c>
      <c r="F156" s="71">
        <f>'цена АТС'!F750</f>
        <v>921.55</v>
      </c>
      <c r="G156" s="71">
        <f>'цена АТС'!F751</f>
        <v>731.03</v>
      </c>
      <c r="H156" s="71">
        <f>'цена АТС'!F752</f>
        <v>908.25</v>
      </c>
      <c r="I156" s="71">
        <f>'цена АТС'!F753</f>
        <v>695.46</v>
      </c>
      <c r="J156" s="73">
        <f>'цена АТС'!F754</f>
        <v>723.43</v>
      </c>
      <c r="K156" s="71">
        <f>'цена АТС'!F755</f>
        <v>866.2</v>
      </c>
      <c r="L156" s="71">
        <f>'цена АТС'!F756</f>
        <v>860.94</v>
      </c>
      <c r="M156" s="71">
        <f>'цена АТС'!F757</f>
        <v>712.93</v>
      </c>
      <c r="N156" s="71">
        <f>'цена АТС'!F758</f>
        <v>876.78</v>
      </c>
      <c r="O156" s="71">
        <f>'цена АТС'!F759</f>
        <v>687.24</v>
      </c>
      <c r="P156" s="71">
        <f>'цена АТС'!F760</f>
        <v>705.6</v>
      </c>
      <c r="Q156" s="71">
        <f>'цена АТС'!F761</f>
        <v>676.73</v>
      </c>
      <c r="R156" s="71">
        <f>'цена АТС'!F762</f>
        <v>882.81</v>
      </c>
      <c r="S156" s="71">
        <f>'цена АТС'!F763</f>
        <v>685.66</v>
      </c>
      <c r="T156" s="71">
        <f>'цена АТС'!F764</f>
        <v>665.36</v>
      </c>
      <c r="U156" s="71">
        <f>'цена АТС'!F765</f>
        <v>601.1</v>
      </c>
      <c r="V156" s="71">
        <f>'цена АТС'!F766</f>
        <v>614.36</v>
      </c>
      <c r="W156" s="71">
        <f>'цена АТС'!F767</f>
        <v>626.48</v>
      </c>
      <c r="X156" s="71">
        <f>'цена АТС'!F768</f>
        <v>620.89</v>
      </c>
      <c r="Y156" s="79">
        <f>'цена АТС'!F769</f>
        <v>625.79999999999995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300.85000000000002</v>
      </c>
      <c r="C160" s="139">
        <f t="shared" si="30"/>
        <v>300.85000000000002</v>
      </c>
      <c r="D160" s="139">
        <f t="shared" si="30"/>
        <v>300.85000000000002</v>
      </c>
      <c r="E160" s="139">
        <f t="shared" si="30"/>
        <v>300.85000000000002</v>
      </c>
      <c r="F160" s="139">
        <f t="shared" si="30"/>
        <v>300.85000000000002</v>
      </c>
      <c r="G160" s="139">
        <f t="shared" si="30"/>
        <v>300.85000000000002</v>
      </c>
      <c r="H160" s="139">
        <f t="shared" si="30"/>
        <v>300.85000000000002</v>
      </c>
      <c r="I160" s="139">
        <f t="shared" si="30"/>
        <v>300.85000000000002</v>
      </c>
      <c r="J160" s="139">
        <f t="shared" si="30"/>
        <v>300.85000000000002</v>
      </c>
      <c r="K160" s="140">
        <f t="shared" si="30"/>
        <v>300.85000000000002</v>
      </c>
      <c r="L160" s="139">
        <f t="shared" si="30"/>
        <v>300.85000000000002</v>
      </c>
      <c r="M160" s="141">
        <f t="shared" si="30"/>
        <v>300.85000000000002</v>
      </c>
      <c r="N160" s="140">
        <f t="shared" si="30"/>
        <v>300.85000000000002</v>
      </c>
      <c r="O160" s="139">
        <f t="shared" si="30"/>
        <v>300.85000000000002</v>
      </c>
      <c r="P160" s="141">
        <f t="shared" si="30"/>
        <v>300.85000000000002</v>
      </c>
      <c r="Q160" s="142">
        <f t="shared" si="30"/>
        <v>300.85000000000002</v>
      </c>
      <c r="R160" s="139">
        <f t="shared" si="30"/>
        <v>300.85000000000002</v>
      </c>
      <c r="S160" s="142">
        <f t="shared" si="30"/>
        <v>300.85000000000002</v>
      </c>
      <c r="T160" s="139">
        <f t="shared" si="30"/>
        <v>300.85000000000002</v>
      </c>
      <c r="U160" s="139">
        <f t="shared" si="30"/>
        <v>300.85000000000002</v>
      </c>
      <c r="V160" s="139">
        <f t="shared" si="30"/>
        <v>300.85000000000002</v>
      </c>
      <c r="W160" s="139">
        <f t="shared" si="30"/>
        <v>300.85000000000002</v>
      </c>
      <c r="X160" s="139">
        <f t="shared" si="30"/>
        <v>300.85000000000002</v>
      </c>
      <c r="Y160" s="143">
        <f t="shared" si="30"/>
        <v>300.85000000000002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0</v>
      </c>
      <c r="C161" s="71">
        <f>'цена АТС'!F771</f>
        <v>0</v>
      </c>
      <c r="D161" s="71">
        <f>'цена АТС'!F772</f>
        <v>0</v>
      </c>
      <c r="E161" s="72">
        <f>'цена АТС'!F773</f>
        <v>0</v>
      </c>
      <c r="F161" s="71">
        <f>'цена АТС'!F774</f>
        <v>0</v>
      </c>
      <c r="G161" s="71">
        <f>'цена АТС'!F775</f>
        <v>0</v>
      </c>
      <c r="H161" s="71">
        <f>'цена АТС'!F776</f>
        <v>0</v>
      </c>
      <c r="I161" s="71">
        <f>'цена АТС'!F777</f>
        <v>0</v>
      </c>
      <c r="J161" s="73">
        <f>'цена АТС'!F778</f>
        <v>0</v>
      </c>
      <c r="K161" s="71">
        <f>'цена АТС'!F779</f>
        <v>0</v>
      </c>
      <c r="L161" s="71">
        <f>'цена АТС'!F780</f>
        <v>0</v>
      </c>
      <c r="M161" s="71">
        <f>'цена АТС'!F781</f>
        <v>0</v>
      </c>
      <c r="N161" s="71">
        <f>'цена АТС'!F782</f>
        <v>0</v>
      </c>
      <c r="O161" s="71">
        <f>'цена АТС'!F783</f>
        <v>0</v>
      </c>
      <c r="P161" s="71">
        <f>'цена АТС'!F784</f>
        <v>0</v>
      </c>
      <c r="Q161" s="71">
        <f>'цена АТС'!F785</f>
        <v>0</v>
      </c>
      <c r="R161" s="71">
        <f>'цена АТС'!F786</f>
        <v>0</v>
      </c>
      <c r="S161" s="71">
        <f>'цена АТС'!F787</f>
        <v>0</v>
      </c>
      <c r="T161" s="71">
        <f>'цена АТС'!F788</f>
        <v>0</v>
      </c>
      <c r="U161" s="71">
        <f>'цена АТС'!F789</f>
        <v>0</v>
      </c>
      <c r="V161" s="71">
        <f>'цена АТС'!F790</f>
        <v>0</v>
      </c>
      <c r="W161" s="71">
        <f>'цена АТС'!F791</f>
        <v>0</v>
      </c>
      <c r="X161" s="71">
        <f>'цена АТС'!F792</f>
        <v>0</v>
      </c>
      <c r="Y161" s="79">
        <f>'цена АТС'!F793</f>
        <v>0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47" t="s">
        <v>47</v>
      </c>
      <c r="B166" s="449" t="s">
        <v>62</v>
      </c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  <c r="M166" s="450"/>
      <c r="N166" s="450"/>
      <c r="O166" s="450"/>
      <c r="P166" s="450"/>
      <c r="Q166" s="450"/>
      <c r="R166" s="450"/>
      <c r="S166" s="450"/>
      <c r="T166" s="450"/>
      <c r="U166" s="450"/>
      <c r="V166" s="450"/>
      <c r="W166" s="450"/>
      <c r="X166" s="450"/>
      <c r="Y166" s="451"/>
    </row>
    <row r="167" spans="1:25" s="62" customFormat="1" ht="39" customHeight="1" thickBot="1" x14ac:dyDescent="0.25">
      <c r="A167" s="448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1125.71</v>
      </c>
      <c r="C168" s="102">
        <f t="shared" si="31"/>
        <v>1102.5700000000002</v>
      </c>
      <c r="D168" s="102">
        <f t="shared" si="31"/>
        <v>1106.02</v>
      </c>
      <c r="E168" s="103">
        <f t="shared" si="31"/>
        <v>1116.98</v>
      </c>
      <c r="F168" s="103">
        <f t="shared" si="31"/>
        <v>1117.2800000000002</v>
      </c>
      <c r="G168" s="103">
        <f t="shared" si="31"/>
        <v>1111.2800000000002</v>
      </c>
      <c r="H168" s="103">
        <f t="shared" si="31"/>
        <v>1113.0900000000001</v>
      </c>
      <c r="I168" s="103">
        <f t="shared" si="31"/>
        <v>1102.1300000000001</v>
      </c>
      <c r="J168" s="103">
        <f t="shared" si="31"/>
        <v>1107.0300000000002</v>
      </c>
      <c r="K168" s="104">
        <f t="shared" si="31"/>
        <v>1106.7800000000002</v>
      </c>
      <c r="L168" s="103">
        <f t="shared" si="31"/>
        <v>1106.79</v>
      </c>
      <c r="M168" s="105">
        <f t="shared" si="31"/>
        <v>1106.54</v>
      </c>
      <c r="N168" s="104">
        <f t="shared" si="31"/>
        <v>1104.22</v>
      </c>
      <c r="O168" s="103">
        <f t="shared" si="31"/>
        <v>1091</v>
      </c>
      <c r="P168" s="105">
        <f t="shared" si="31"/>
        <v>1092.77</v>
      </c>
      <c r="Q168" s="106">
        <f t="shared" si="31"/>
        <v>1118.02</v>
      </c>
      <c r="R168" s="103">
        <f t="shared" si="31"/>
        <v>1130.6600000000001</v>
      </c>
      <c r="S168" s="106">
        <f t="shared" si="31"/>
        <v>1128.25</v>
      </c>
      <c r="T168" s="103">
        <f t="shared" si="31"/>
        <v>1128.95</v>
      </c>
      <c r="U168" s="102">
        <f t="shared" si="31"/>
        <v>1114.5900000000001</v>
      </c>
      <c r="V168" s="102">
        <f t="shared" si="31"/>
        <v>1128.2</v>
      </c>
      <c r="W168" s="102">
        <f t="shared" si="31"/>
        <v>1128.8000000000002</v>
      </c>
      <c r="X168" s="102">
        <f t="shared" si="31"/>
        <v>1125.54</v>
      </c>
      <c r="Y168" s="107">
        <f t="shared" si="31"/>
        <v>1121.5999999999999</v>
      </c>
    </row>
    <row r="169" spans="1:25" s="67" customFormat="1" ht="18.75" customHeight="1" outlineLevel="1" x14ac:dyDescent="0.2">
      <c r="A169" s="56" t="s">
        <v>8</v>
      </c>
      <c r="B169" s="70">
        <f>B11</f>
        <v>550.39</v>
      </c>
      <c r="C169" s="70">
        <f t="shared" ref="C169:Y169" si="32">C11</f>
        <v>527.25</v>
      </c>
      <c r="D169" s="70">
        <f t="shared" si="32"/>
        <v>530.70000000000005</v>
      </c>
      <c r="E169" s="70">
        <f t="shared" si="32"/>
        <v>541.66</v>
      </c>
      <c r="F169" s="70">
        <f t="shared" si="32"/>
        <v>541.96</v>
      </c>
      <c r="G169" s="70">
        <f t="shared" si="32"/>
        <v>535.96</v>
      </c>
      <c r="H169" s="70">
        <f t="shared" si="32"/>
        <v>537.77</v>
      </c>
      <c r="I169" s="70">
        <f t="shared" si="32"/>
        <v>526.80999999999995</v>
      </c>
      <c r="J169" s="70">
        <f t="shared" si="32"/>
        <v>531.71</v>
      </c>
      <c r="K169" s="70">
        <f t="shared" si="32"/>
        <v>531.46</v>
      </c>
      <c r="L169" s="70">
        <f t="shared" si="32"/>
        <v>531.47</v>
      </c>
      <c r="M169" s="70">
        <f t="shared" si="32"/>
        <v>531.22</v>
      </c>
      <c r="N169" s="70">
        <f t="shared" si="32"/>
        <v>528.9</v>
      </c>
      <c r="O169" s="70">
        <f t="shared" si="32"/>
        <v>515.67999999999995</v>
      </c>
      <c r="P169" s="70">
        <f t="shared" si="32"/>
        <v>517.45000000000005</v>
      </c>
      <c r="Q169" s="70">
        <f t="shared" si="32"/>
        <v>542.70000000000005</v>
      </c>
      <c r="R169" s="70">
        <f t="shared" si="32"/>
        <v>555.34</v>
      </c>
      <c r="S169" s="70">
        <f t="shared" si="32"/>
        <v>552.92999999999995</v>
      </c>
      <c r="T169" s="70">
        <f t="shared" si="32"/>
        <v>553.63</v>
      </c>
      <c r="U169" s="70">
        <f t="shared" si="32"/>
        <v>539.27</v>
      </c>
      <c r="V169" s="70">
        <f t="shared" si="32"/>
        <v>552.88</v>
      </c>
      <c r="W169" s="70">
        <f t="shared" si="32"/>
        <v>553.48</v>
      </c>
      <c r="X169" s="70">
        <f t="shared" si="32"/>
        <v>550.22</v>
      </c>
      <c r="Y169" s="70">
        <f t="shared" si="32"/>
        <v>546.28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967.16000000000008</v>
      </c>
      <c r="C173" s="102">
        <f t="shared" si="33"/>
        <v>952.43000000000006</v>
      </c>
      <c r="D173" s="102">
        <f t="shared" si="33"/>
        <v>953.69</v>
      </c>
      <c r="E173" s="103">
        <f t="shared" si="33"/>
        <v>959.45</v>
      </c>
      <c r="F173" s="103">
        <f t="shared" si="33"/>
        <v>958.98</v>
      </c>
      <c r="G173" s="103">
        <f t="shared" si="33"/>
        <v>958.76</v>
      </c>
      <c r="H173" s="103">
        <f t="shared" si="33"/>
        <v>957.61000000000013</v>
      </c>
      <c r="I173" s="103">
        <f t="shared" si="33"/>
        <v>945.74</v>
      </c>
      <c r="J173" s="103">
        <f t="shared" si="33"/>
        <v>951.69</v>
      </c>
      <c r="K173" s="104">
        <f t="shared" si="33"/>
        <v>953.95</v>
      </c>
      <c r="L173" s="103">
        <f t="shared" si="33"/>
        <v>956.87000000000012</v>
      </c>
      <c r="M173" s="105">
        <f t="shared" si="33"/>
        <v>954.83</v>
      </c>
      <c r="N173" s="104">
        <f t="shared" si="33"/>
        <v>954.29000000000008</v>
      </c>
      <c r="O173" s="103">
        <f t="shared" si="33"/>
        <v>939.06000000000006</v>
      </c>
      <c r="P173" s="105">
        <f t="shared" si="33"/>
        <v>948.94</v>
      </c>
      <c r="Q173" s="106">
        <f t="shared" si="33"/>
        <v>965.55000000000007</v>
      </c>
      <c r="R173" s="103">
        <f t="shared" si="33"/>
        <v>975.1400000000001</v>
      </c>
      <c r="S173" s="106">
        <f t="shared" si="33"/>
        <v>967.07</v>
      </c>
      <c r="T173" s="103">
        <f t="shared" si="33"/>
        <v>967.54000000000008</v>
      </c>
      <c r="U173" s="102">
        <f t="shared" si="33"/>
        <v>958.96</v>
      </c>
      <c r="V173" s="102">
        <f t="shared" si="33"/>
        <v>966.35</v>
      </c>
      <c r="W173" s="102">
        <f t="shared" si="33"/>
        <v>964.66000000000008</v>
      </c>
      <c r="X173" s="102">
        <f t="shared" si="33"/>
        <v>966.38000000000011</v>
      </c>
      <c r="Y173" s="107">
        <f t="shared" si="33"/>
        <v>962.78</v>
      </c>
    </row>
    <row r="174" spans="1:25" s="62" customFormat="1" ht="18.75" hidden="1" customHeight="1" outlineLevel="1" x14ac:dyDescent="0.2">
      <c r="A174" s="56" t="s">
        <v>8</v>
      </c>
      <c r="B174" s="70">
        <f>B16</f>
        <v>391.84</v>
      </c>
      <c r="C174" s="70">
        <f t="shared" ref="C174:Y174" si="34">C16</f>
        <v>377.11</v>
      </c>
      <c r="D174" s="70">
        <f t="shared" si="34"/>
        <v>378.37</v>
      </c>
      <c r="E174" s="70">
        <f t="shared" si="34"/>
        <v>384.13</v>
      </c>
      <c r="F174" s="70">
        <f t="shared" si="34"/>
        <v>383.66</v>
      </c>
      <c r="G174" s="70">
        <f t="shared" si="34"/>
        <v>383.44</v>
      </c>
      <c r="H174" s="70">
        <f t="shared" si="34"/>
        <v>382.29</v>
      </c>
      <c r="I174" s="70">
        <f t="shared" si="34"/>
        <v>370.42</v>
      </c>
      <c r="J174" s="70">
        <f t="shared" si="34"/>
        <v>376.37</v>
      </c>
      <c r="K174" s="70">
        <f t="shared" si="34"/>
        <v>378.63</v>
      </c>
      <c r="L174" s="70">
        <f t="shared" si="34"/>
        <v>381.55</v>
      </c>
      <c r="M174" s="70">
        <f t="shared" si="34"/>
        <v>379.51</v>
      </c>
      <c r="N174" s="70">
        <f t="shared" si="34"/>
        <v>378.97</v>
      </c>
      <c r="O174" s="70">
        <f t="shared" si="34"/>
        <v>363.74</v>
      </c>
      <c r="P174" s="70">
        <f t="shared" si="34"/>
        <v>373.62</v>
      </c>
      <c r="Q174" s="70">
        <f t="shared" si="34"/>
        <v>390.23</v>
      </c>
      <c r="R174" s="70">
        <f t="shared" si="34"/>
        <v>399.82</v>
      </c>
      <c r="S174" s="70">
        <f t="shared" si="34"/>
        <v>391.75</v>
      </c>
      <c r="T174" s="70">
        <f t="shared" si="34"/>
        <v>392.22</v>
      </c>
      <c r="U174" s="70">
        <f t="shared" si="34"/>
        <v>383.64</v>
      </c>
      <c r="V174" s="70">
        <f t="shared" si="34"/>
        <v>391.03</v>
      </c>
      <c r="W174" s="70">
        <f t="shared" si="34"/>
        <v>389.34</v>
      </c>
      <c r="X174" s="70">
        <f t="shared" si="34"/>
        <v>391.06</v>
      </c>
      <c r="Y174" s="70">
        <f t="shared" si="34"/>
        <v>387.46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889.21</v>
      </c>
      <c r="C178" s="102">
        <f t="shared" si="35"/>
        <v>875.98</v>
      </c>
      <c r="D178" s="102">
        <f t="shared" si="35"/>
        <v>877.6400000000001</v>
      </c>
      <c r="E178" s="103">
        <f t="shared" si="35"/>
        <v>949.43000000000006</v>
      </c>
      <c r="F178" s="103">
        <f t="shared" si="35"/>
        <v>949.38000000000011</v>
      </c>
      <c r="G178" s="103">
        <f t="shared" si="35"/>
        <v>952.65000000000009</v>
      </c>
      <c r="H178" s="103">
        <f t="shared" si="35"/>
        <v>950.09</v>
      </c>
      <c r="I178" s="103">
        <f t="shared" si="35"/>
        <v>938.54000000000008</v>
      </c>
      <c r="J178" s="103">
        <f t="shared" si="35"/>
        <v>939.49</v>
      </c>
      <c r="K178" s="104">
        <f t="shared" si="35"/>
        <v>936.09</v>
      </c>
      <c r="L178" s="103">
        <f t="shared" si="35"/>
        <v>936.67000000000007</v>
      </c>
      <c r="M178" s="105">
        <f t="shared" si="35"/>
        <v>938.15000000000009</v>
      </c>
      <c r="N178" s="104">
        <f t="shared" si="35"/>
        <v>939.61000000000013</v>
      </c>
      <c r="O178" s="103">
        <f t="shared" si="35"/>
        <v>922.2</v>
      </c>
      <c r="P178" s="105">
        <f t="shared" si="35"/>
        <v>931.07</v>
      </c>
      <c r="Q178" s="106">
        <f t="shared" si="35"/>
        <v>946.24</v>
      </c>
      <c r="R178" s="103">
        <f t="shared" si="35"/>
        <v>953.41000000000008</v>
      </c>
      <c r="S178" s="106">
        <f t="shared" si="35"/>
        <v>943.35</v>
      </c>
      <c r="T178" s="103">
        <f t="shared" si="35"/>
        <v>942.55000000000007</v>
      </c>
      <c r="U178" s="102">
        <f t="shared" si="35"/>
        <v>1131.72</v>
      </c>
      <c r="V178" s="102">
        <f t="shared" si="35"/>
        <v>946.98</v>
      </c>
      <c r="W178" s="102">
        <f t="shared" si="35"/>
        <v>947.05000000000007</v>
      </c>
      <c r="X178" s="102">
        <f t="shared" si="35"/>
        <v>942.52</v>
      </c>
      <c r="Y178" s="107">
        <f t="shared" si="35"/>
        <v>941.13000000000011</v>
      </c>
    </row>
    <row r="179" spans="1:25" s="62" customFormat="1" ht="18.75" hidden="1" customHeight="1" outlineLevel="1" x14ac:dyDescent="0.2">
      <c r="A179" s="56" t="s">
        <v>8</v>
      </c>
      <c r="B179" s="70">
        <f>B21</f>
        <v>313.89</v>
      </c>
      <c r="C179" s="70">
        <f t="shared" ref="C179:Y179" si="36">C21</f>
        <v>300.66000000000003</v>
      </c>
      <c r="D179" s="70">
        <f t="shared" si="36"/>
        <v>302.32</v>
      </c>
      <c r="E179" s="70">
        <f t="shared" si="36"/>
        <v>374.11</v>
      </c>
      <c r="F179" s="70">
        <f t="shared" si="36"/>
        <v>374.06</v>
      </c>
      <c r="G179" s="70">
        <f t="shared" si="36"/>
        <v>377.33</v>
      </c>
      <c r="H179" s="70">
        <f t="shared" si="36"/>
        <v>374.77</v>
      </c>
      <c r="I179" s="70">
        <f t="shared" si="36"/>
        <v>363.22</v>
      </c>
      <c r="J179" s="70">
        <f t="shared" si="36"/>
        <v>364.17</v>
      </c>
      <c r="K179" s="70">
        <f t="shared" si="36"/>
        <v>360.77</v>
      </c>
      <c r="L179" s="70">
        <f t="shared" si="36"/>
        <v>361.35</v>
      </c>
      <c r="M179" s="70">
        <f t="shared" si="36"/>
        <v>362.83</v>
      </c>
      <c r="N179" s="70">
        <f t="shared" si="36"/>
        <v>364.29</v>
      </c>
      <c r="O179" s="70">
        <f t="shared" si="36"/>
        <v>346.88</v>
      </c>
      <c r="P179" s="70">
        <f t="shared" si="36"/>
        <v>355.75</v>
      </c>
      <c r="Q179" s="70">
        <f t="shared" si="36"/>
        <v>370.92</v>
      </c>
      <c r="R179" s="70">
        <f t="shared" si="36"/>
        <v>378.09</v>
      </c>
      <c r="S179" s="70">
        <f t="shared" si="36"/>
        <v>368.03</v>
      </c>
      <c r="T179" s="70">
        <f t="shared" si="36"/>
        <v>367.23</v>
      </c>
      <c r="U179" s="70">
        <f t="shared" si="36"/>
        <v>556.4</v>
      </c>
      <c r="V179" s="70">
        <f t="shared" si="36"/>
        <v>371.66</v>
      </c>
      <c r="W179" s="70">
        <f t="shared" si="36"/>
        <v>371.73</v>
      </c>
      <c r="X179" s="70">
        <f t="shared" si="36"/>
        <v>367.2</v>
      </c>
      <c r="Y179" s="70">
        <f t="shared" si="36"/>
        <v>365.81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960.1400000000001</v>
      </c>
      <c r="C183" s="102">
        <f t="shared" si="37"/>
        <v>946.12000000000012</v>
      </c>
      <c r="D183" s="102">
        <f t="shared" si="37"/>
        <v>950.73</v>
      </c>
      <c r="E183" s="103">
        <f t="shared" si="37"/>
        <v>959.6400000000001</v>
      </c>
      <c r="F183" s="103">
        <f t="shared" si="37"/>
        <v>958.7</v>
      </c>
      <c r="G183" s="103">
        <f t="shared" si="37"/>
        <v>956.06000000000006</v>
      </c>
      <c r="H183" s="103">
        <f t="shared" si="37"/>
        <v>955.57</v>
      </c>
      <c r="I183" s="103">
        <f t="shared" si="37"/>
        <v>950.59</v>
      </c>
      <c r="J183" s="103">
        <f t="shared" si="37"/>
        <v>950.91000000000008</v>
      </c>
      <c r="K183" s="104">
        <f t="shared" si="37"/>
        <v>954.09</v>
      </c>
      <c r="L183" s="103">
        <f t="shared" si="37"/>
        <v>952.93000000000006</v>
      </c>
      <c r="M183" s="105">
        <f t="shared" si="37"/>
        <v>952.21</v>
      </c>
      <c r="N183" s="104">
        <f t="shared" si="37"/>
        <v>948.58</v>
      </c>
      <c r="O183" s="103">
        <f t="shared" si="37"/>
        <v>943.68000000000006</v>
      </c>
      <c r="P183" s="105">
        <f t="shared" si="37"/>
        <v>946.53</v>
      </c>
      <c r="Q183" s="106">
        <f t="shared" si="37"/>
        <v>958.76</v>
      </c>
      <c r="R183" s="103">
        <f t="shared" si="37"/>
        <v>970.49</v>
      </c>
      <c r="S183" s="106">
        <f t="shared" si="37"/>
        <v>972.66000000000008</v>
      </c>
      <c r="T183" s="103">
        <f t="shared" si="37"/>
        <v>970.99</v>
      </c>
      <c r="U183" s="102">
        <f t="shared" si="37"/>
        <v>949.6400000000001</v>
      </c>
      <c r="V183" s="102">
        <f t="shared" si="37"/>
        <v>959.22</v>
      </c>
      <c r="W183" s="102">
        <f t="shared" si="37"/>
        <v>959.63000000000011</v>
      </c>
      <c r="X183" s="102">
        <f t="shared" si="37"/>
        <v>958.53</v>
      </c>
      <c r="Y183" s="107">
        <f t="shared" si="37"/>
        <v>954.80000000000007</v>
      </c>
    </row>
    <row r="184" spans="1:25" s="62" customFormat="1" ht="18.75" hidden="1" customHeight="1" outlineLevel="1" x14ac:dyDescent="0.2">
      <c r="A184" s="58" t="s">
        <v>8</v>
      </c>
      <c r="B184" s="70">
        <f>B26</f>
        <v>384.82</v>
      </c>
      <c r="C184" s="70">
        <f t="shared" ref="C184:Y184" si="38">C26</f>
        <v>370.8</v>
      </c>
      <c r="D184" s="70">
        <f t="shared" si="38"/>
        <v>375.41</v>
      </c>
      <c r="E184" s="70">
        <f t="shared" si="38"/>
        <v>384.32</v>
      </c>
      <c r="F184" s="70">
        <f t="shared" si="38"/>
        <v>383.38</v>
      </c>
      <c r="G184" s="70">
        <f t="shared" si="38"/>
        <v>380.74</v>
      </c>
      <c r="H184" s="70">
        <f t="shared" si="38"/>
        <v>380.25</v>
      </c>
      <c r="I184" s="70">
        <f t="shared" si="38"/>
        <v>375.27</v>
      </c>
      <c r="J184" s="70">
        <f t="shared" si="38"/>
        <v>375.59</v>
      </c>
      <c r="K184" s="70">
        <f t="shared" si="38"/>
        <v>378.77</v>
      </c>
      <c r="L184" s="70">
        <f t="shared" si="38"/>
        <v>377.61</v>
      </c>
      <c r="M184" s="70">
        <f t="shared" si="38"/>
        <v>376.89</v>
      </c>
      <c r="N184" s="70">
        <f t="shared" si="38"/>
        <v>373.26</v>
      </c>
      <c r="O184" s="70">
        <f t="shared" si="38"/>
        <v>368.36</v>
      </c>
      <c r="P184" s="70">
        <f t="shared" si="38"/>
        <v>371.21</v>
      </c>
      <c r="Q184" s="70">
        <f t="shared" si="38"/>
        <v>383.44</v>
      </c>
      <c r="R184" s="70">
        <f t="shared" si="38"/>
        <v>395.17</v>
      </c>
      <c r="S184" s="70">
        <f t="shared" si="38"/>
        <v>397.34</v>
      </c>
      <c r="T184" s="70">
        <f t="shared" si="38"/>
        <v>395.67</v>
      </c>
      <c r="U184" s="70">
        <f t="shared" si="38"/>
        <v>374.32</v>
      </c>
      <c r="V184" s="70">
        <f t="shared" si="38"/>
        <v>383.9</v>
      </c>
      <c r="W184" s="70">
        <f t="shared" si="38"/>
        <v>384.31</v>
      </c>
      <c r="X184" s="70">
        <f t="shared" si="38"/>
        <v>383.21</v>
      </c>
      <c r="Y184" s="70">
        <f t="shared" si="38"/>
        <v>379.48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950.62000000000012</v>
      </c>
      <c r="C188" s="102">
        <f t="shared" si="39"/>
        <v>940.40000000000009</v>
      </c>
      <c r="D188" s="102">
        <f t="shared" si="39"/>
        <v>942.06000000000006</v>
      </c>
      <c r="E188" s="103">
        <f t="shared" si="39"/>
        <v>952.47</v>
      </c>
      <c r="F188" s="103">
        <f t="shared" si="39"/>
        <v>953.44</v>
      </c>
      <c r="G188" s="103">
        <f t="shared" si="39"/>
        <v>944.97</v>
      </c>
      <c r="H188" s="103">
        <f t="shared" si="39"/>
        <v>943.65000000000009</v>
      </c>
      <c r="I188" s="103">
        <f t="shared" si="39"/>
        <v>936.06000000000006</v>
      </c>
      <c r="J188" s="103">
        <f t="shared" si="39"/>
        <v>939.06000000000006</v>
      </c>
      <c r="K188" s="104">
        <f t="shared" si="39"/>
        <v>946.49</v>
      </c>
      <c r="L188" s="103">
        <f t="shared" si="39"/>
        <v>945.21</v>
      </c>
      <c r="M188" s="105">
        <f t="shared" si="39"/>
        <v>947.25</v>
      </c>
      <c r="N188" s="104">
        <f t="shared" si="39"/>
        <v>940.91000000000008</v>
      </c>
      <c r="O188" s="103">
        <f t="shared" si="39"/>
        <v>934.79000000000008</v>
      </c>
      <c r="P188" s="105">
        <f t="shared" si="39"/>
        <v>941.52</v>
      </c>
      <c r="Q188" s="106">
        <f t="shared" si="39"/>
        <v>956.79000000000008</v>
      </c>
      <c r="R188" s="103">
        <f t="shared" si="39"/>
        <v>963.58</v>
      </c>
      <c r="S188" s="106">
        <f t="shared" si="39"/>
        <v>960.59</v>
      </c>
      <c r="T188" s="103">
        <f t="shared" si="39"/>
        <v>953.13000000000011</v>
      </c>
      <c r="U188" s="102">
        <f t="shared" si="39"/>
        <v>941.73</v>
      </c>
      <c r="V188" s="102">
        <f t="shared" si="39"/>
        <v>953.94</v>
      </c>
      <c r="W188" s="102">
        <f t="shared" si="39"/>
        <v>957.38000000000011</v>
      </c>
      <c r="X188" s="102">
        <f t="shared" si="39"/>
        <v>956.91000000000008</v>
      </c>
      <c r="Y188" s="107">
        <f t="shared" si="39"/>
        <v>951.75</v>
      </c>
    </row>
    <row r="189" spans="1:25" s="62" customFormat="1" ht="18.75" hidden="1" customHeight="1" outlineLevel="1" x14ac:dyDescent="0.2">
      <c r="A189" s="56" t="s">
        <v>8</v>
      </c>
      <c r="B189" s="70">
        <f>B31</f>
        <v>375.3</v>
      </c>
      <c r="C189" s="70">
        <f t="shared" ref="C189:Y189" si="40">C31</f>
        <v>365.08</v>
      </c>
      <c r="D189" s="70">
        <f t="shared" si="40"/>
        <v>366.74</v>
      </c>
      <c r="E189" s="70">
        <f t="shared" si="40"/>
        <v>377.15</v>
      </c>
      <c r="F189" s="70">
        <f t="shared" si="40"/>
        <v>378.12</v>
      </c>
      <c r="G189" s="70">
        <f t="shared" si="40"/>
        <v>369.65</v>
      </c>
      <c r="H189" s="70">
        <f t="shared" si="40"/>
        <v>368.33</v>
      </c>
      <c r="I189" s="70">
        <f t="shared" si="40"/>
        <v>360.74</v>
      </c>
      <c r="J189" s="70">
        <f t="shared" si="40"/>
        <v>363.74</v>
      </c>
      <c r="K189" s="70">
        <f t="shared" si="40"/>
        <v>371.17</v>
      </c>
      <c r="L189" s="70">
        <f t="shared" si="40"/>
        <v>369.89</v>
      </c>
      <c r="M189" s="70">
        <f t="shared" si="40"/>
        <v>371.93</v>
      </c>
      <c r="N189" s="70">
        <f t="shared" si="40"/>
        <v>365.59</v>
      </c>
      <c r="O189" s="70">
        <f t="shared" si="40"/>
        <v>359.47</v>
      </c>
      <c r="P189" s="70">
        <f t="shared" si="40"/>
        <v>366.2</v>
      </c>
      <c r="Q189" s="70">
        <f t="shared" si="40"/>
        <v>381.47</v>
      </c>
      <c r="R189" s="70">
        <f t="shared" si="40"/>
        <v>388.26</v>
      </c>
      <c r="S189" s="70">
        <f t="shared" si="40"/>
        <v>385.27</v>
      </c>
      <c r="T189" s="70">
        <f t="shared" si="40"/>
        <v>377.81</v>
      </c>
      <c r="U189" s="70">
        <f t="shared" si="40"/>
        <v>366.41</v>
      </c>
      <c r="V189" s="70">
        <f t="shared" si="40"/>
        <v>378.62</v>
      </c>
      <c r="W189" s="70">
        <f t="shared" si="40"/>
        <v>382.06</v>
      </c>
      <c r="X189" s="70">
        <f t="shared" si="40"/>
        <v>381.59</v>
      </c>
      <c r="Y189" s="70">
        <f t="shared" si="40"/>
        <v>376.43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1173.18</v>
      </c>
      <c r="C193" s="102">
        <f t="shared" si="41"/>
        <v>1163.4000000000001</v>
      </c>
      <c r="D193" s="102">
        <f t="shared" si="41"/>
        <v>1170.5700000000002</v>
      </c>
      <c r="E193" s="103">
        <f t="shared" si="41"/>
        <v>1177.3600000000001</v>
      </c>
      <c r="F193" s="103">
        <f t="shared" si="41"/>
        <v>1184.5300000000002</v>
      </c>
      <c r="G193" s="103">
        <f t="shared" si="41"/>
        <v>1182.48</v>
      </c>
      <c r="H193" s="103">
        <f t="shared" si="41"/>
        <v>1181.5999999999999</v>
      </c>
      <c r="I193" s="103">
        <f t="shared" si="41"/>
        <v>1164.67</v>
      </c>
      <c r="J193" s="103">
        <f t="shared" si="41"/>
        <v>1173.43</v>
      </c>
      <c r="K193" s="104">
        <f t="shared" si="41"/>
        <v>1172.6300000000001</v>
      </c>
      <c r="L193" s="103">
        <f t="shared" si="41"/>
        <v>1180.8200000000002</v>
      </c>
      <c r="M193" s="105">
        <f t="shared" si="41"/>
        <v>1182.77</v>
      </c>
      <c r="N193" s="104">
        <f t="shared" si="41"/>
        <v>1182.17</v>
      </c>
      <c r="O193" s="103">
        <f t="shared" si="41"/>
        <v>1163.74</v>
      </c>
      <c r="P193" s="105">
        <f t="shared" si="41"/>
        <v>1164.1199999999999</v>
      </c>
      <c r="Q193" s="106">
        <f t="shared" si="41"/>
        <v>1195.92</v>
      </c>
      <c r="R193" s="103">
        <f t="shared" si="41"/>
        <v>1206.0100000000002</v>
      </c>
      <c r="S193" s="106">
        <f t="shared" si="41"/>
        <v>1202.75</v>
      </c>
      <c r="T193" s="103">
        <f t="shared" si="41"/>
        <v>1171.47</v>
      </c>
      <c r="U193" s="102">
        <f t="shared" si="41"/>
        <v>1162.94</v>
      </c>
      <c r="V193" s="102">
        <f t="shared" si="41"/>
        <v>1173.93</v>
      </c>
      <c r="W193" s="102">
        <f t="shared" si="41"/>
        <v>1179.4100000000001</v>
      </c>
      <c r="X193" s="102">
        <f t="shared" si="41"/>
        <v>1175.8699999999999</v>
      </c>
      <c r="Y193" s="107">
        <f t="shared" si="41"/>
        <v>1169.74</v>
      </c>
    </row>
    <row r="194" spans="1:25" s="62" customFormat="1" ht="18.75" hidden="1" customHeight="1" outlineLevel="1" x14ac:dyDescent="0.2">
      <c r="A194" s="56" t="s">
        <v>8</v>
      </c>
      <c r="B194" s="70">
        <f>B36</f>
        <v>597.86</v>
      </c>
      <c r="C194" s="70">
        <f t="shared" ref="C194:Y194" si="42">C36</f>
        <v>588.08000000000004</v>
      </c>
      <c r="D194" s="70">
        <f t="shared" si="42"/>
        <v>595.25</v>
      </c>
      <c r="E194" s="70">
        <f t="shared" si="42"/>
        <v>602.04</v>
      </c>
      <c r="F194" s="70">
        <f t="shared" si="42"/>
        <v>609.21</v>
      </c>
      <c r="G194" s="70">
        <f t="shared" si="42"/>
        <v>607.16</v>
      </c>
      <c r="H194" s="70">
        <f t="shared" si="42"/>
        <v>606.28</v>
      </c>
      <c r="I194" s="70">
        <f t="shared" si="42"/>
        <v>589.35</v>
      </c>
      <c r="J194" s="70">
        <f t="shared" si="42"/>
        <v>598.11</v>
      </c>
      <c r="K194" s="70">
        <f t="shared" si="42"/>
        <v>597.30999999999995</v>
      </c>
      <c r="L194" s="70">
        <f t="shared" si="42"/>
        <v>605.5</v>
      </c>
      <c r="M194" s="70">
        <f t="shared" si="42"/>
        <v>607.45000000000005</v>
      </c>
      <c r="N194" s="70">
        <f t="shared" si="42"/>
        <v>606.85</v>
      </c>
      <c r="O194" s="70">
        <f t="shared" si="42"/>
        <v>588.41999999999996</v>
      </c>
      <c r="P194" s="70">
        <f t="shared" si="42"/>
        <v>588.79999999999995</v>
      </c>
      <c r="Q194" s="70">
        <f t="shared" si="42"/>
        <v>620.6</v>
      </c>
      <c r="R194" s="70">
        <f t="shared" si="42"/>
        <v>630.69000000000005</v>
      </c>
      <c r="S194" s="70">
        <f t="shared" si="42"/>
        <v>627.42999999999995</v>
      </c>
      <c r="T194" s="70">
        <f t="shared" si="42"/>
        <v>596.15</v>
      </c>
      <c r="U194" s="70">
        <f t="shared" si="42"/>
        <v>587.62</v>
      </c>
      <c r="V194" s="70">
        <f t="shared" si="42"/>
        <v>598.61</v>
      </c>
      <c r="W194" s="70">
        <f t="shared" si="42"/>
        <v>604.09</v>
      </c>
      <c r="X194" s="70">
        <f t="shared" si="42"/>
        <v>600.54999999999995</v>
      </c>
      <c r="Y194" s="70">
        <f t="shared" si="42"/>
        <v>594.41999999999996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1217</v>
      </c>
      <c r="C198" s="102">
        <f t="shared" si="43"/>
        <v>1189.25</v>
      </c>
      <c r="D198" s="102">
        <f t="shared" si="43"/>
        <v>1199.8900000000001</v>
      </c>
      <c r="E198" s="103">
        <f t="shared" si="43"/>
        <v>1211.3600000000001</v>
      </c>
      <c r="F198" s="103">
        <f t="shared" si="43"/>
        <v>1217.74</v>
      </c>
      <c r="G198" s="103">
        <f t="shared" si="43"/>
        <v>1210.1400000000001</v>
      </c>
      <c r="H198" s="103">
        <f t="shared" si="43"/>
        <v>1209.23</v>
      </c>
      <c r="I198" s="103">
        <f t="shared" si="43"/>
        <v>1197.24</v>
      </c>
      <c r="J198" s="103">
        <f t="shared" si="43"/>
        <v>1207.46</v>
      </c>
      <c r="K198" s="104">
        <f t="shared" si="43"/>
        <v>1208.8699999999999</v>
      </c>
      <c r="L198" s="103">
        <f t="shared" si="43"/>
        <v>1203</v>
      </c>
      <c r="M198" s="105">
        <f t="shared" si="43"/>
        <v>1207.5900000000001</v>
      </c>
      <c r="N198" s="104">
        <f t="shared" si="43"/>
        <v>1206.69</v>
      </c>
      <c r="O198" s="103">
        <f t="shared" si="43"/>
        <v>1186.7</v>
      </c>
      <c r="P198" s="105">
        <f t="shared" si="43"/>
        <v>1178.72</v>
      </c>
      <c r="Q198" s="106">
        <f t="shared" si="43"/>
        <v>1213.5700000000002</v>
      </c>
      <c r="R198" s="103">
        <f t="shared" si="43"/>
        <v>1220.69</v>
      </c>
      <c r="S198" s="106">
        <f t="shared" si="43"/>
        <v>1216.94</v>
      </c>
      <c r="T198" s="103">
        <f t="shared" si="43"/>
        <v>1214.8699999999999</v>
      </c>
      <c r="U198" s="102">
        <f t="shared" si="43"/>
        <v>1197.75</v>
      </c>
      <c r="V198" s="102">
        <f t="shared" si="43"/>
        <v>1208.0700000000002</v>
      </c>
      <c r="W198" s="102">
        <f t="shared" si="43"/>
        <v>1217.54</v>
      </c>
      <c r="X198" s="102">
        <f t="shared" si="43"/>
        <v>1217.25</v>
      </c>
      <c r="Y198" s="107">
        <f t="shared" si="43"/>
        <v>1216.5</v>
      </c>
    </row>
    <row r="199" spans="1:25" s="62" customFormat="1" ht="18.75" hidden="1" customHeight="1" outlineLevel="1" x14ac:dyDescent="0.2">
      <c r="A199" s="56" t="s">
        <v>8</v>
      </c>
      <c r="B199" s="70">
        <f>B41</f>
        <v>641.67999999999995</v>
      </c>
      <c r="C199" s="70">
        <f t="shared" ref="C199:Y199" si="44">C41</f>
        <v>613.92999999999995</v>
      </c>
      <c r="D199" s="70">
        <f t="shared" si="44"/>
        <v>624.57000000000005</v>
      </c>
      <c r="E199" s="70">
        <f t="shared" si="44"/>
        <v>636.04</v>
      </c>
      <c r="F199" s="70">
        <f t="shared" si="44"/>
        <v>642.41999999999996</v>
      </c>
      <c r="G199" s="70">
        <f t="shared" si="44"/>
        <v>634.82000000000005</v>
      </c>
      <c r="H199" s="70">
        <f t="shared" si="44"/>
        <v>633.91</v>
      </c>
      <c r="I199" s="70">
        <f t="shared" si="44"/>
        <v>621.91999999999996</v>
      </c>
      <c r="J199" s="70">
        <f t="shared" si="44"/>
        <v>632.14</v>
      </c>
      <c r="K199" s="70">
        <f t="shared" si="44"/>
        <v>633.54999999999995</v>
      </c>
      <c r="L199" s="70">
        <f t="shared" si="44"/>
        <v>627.67999999999995</v>
      </c>
      <c r="M199" s="70">
        <f t="shared" si="44"/>
        <v>632.27</v>
      </c>
      <c r="N199" s="70">
        <f t="shared" si="44"/>
        <v>631.37</v>
      </c>
      <c r="O199" s="70">
        <f t="shared" si="44"/>
        <v>611.38</v>
      </c>
      <c r="P199" s="70">
        <f t="shared" si="44"/>
        <v>603.4</v>
      </c>
      <c r="Q199" s="70">
        <f t="shared" si="44"/>
        <v>638.25</v>
      </c>
      <c r="R199" s="70">
        <f t="shared" si="44"/>
        <v>645.37</v>
      </c>
      <c r="S199" s="70">
        <f t="shared" si="44"/>
        <v>641.62</v>
      </c>
      <c r="T199" s="70">
        <f t="shared" si="44"/>
        <v>639.54999999999995</v>
      </c>
      <c r="U199" s="70">
        <f t="shared" si="44"/>
        <v>622.42999999999995</v>
      </c>
      <c r="V199" s="70">
        <f t="shared" si="44"/>
        <v>632.75</v>
      </c>
      <c r="W199" s="70">
        <f t="shared" si="44"/>
        <v>642.22</v>
      </c>
      <c r="X199" s="70">
        <f t="shared" si="44"/>
        <v>641.92999999999995</v>
      </c>
      <c r="Y199" s="70">
        <f t="shared" si="44"/>
        <v>641.17999999999995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1235.74</v>
      </c>
      <c r="C203" s="102">
        <f t="shared" si="45"/>
        <v>1199.24</v>
      </c>
      <c r="D203" s="102">
        <f t="shared" si="45"/>
        <v>1186.8900000000001</v>
      </c>
      <c r="E203" s="103">
        <f t="shared" si="45"/>
        <v>1223.81</v>
      </c>
      <c r="F203" s="103">
        <f t="shared" si="45"/>
        <v>1224.0700000000002</v>
      </c>
      <c r="G203" s="103">
        <f t="shared" si="45"/>
        <v>1208.6300000000001</v>
      </c>
      <c r="H203" s="103">
        <f t="shared" si="45"/>
        <v>1217.3900000000001</v>
      </c>
      <c r="I203" s="103">
        <f t="shared" si="45"/>
        <v>1205.8200000000002</v>
      </c>
      <c r="J203" s="103">
        <f t="shared" si="45"/>
        <v>1222.49</v>
      </c>
      <c r="K203" s="104">
        <f t="shared" si="45"/>
        <v>1226.71</v>
      </c>
      <c r="L203" s="103">
        <f t="shared" si="45"/>
        <v>1227.02</v>
      </c>
      <c r="M203" s="105">
        <f t="shared" si="45"/>
        <v>1224.71</v>
      </c>
      <c r="N203" s="104">
        <f t="shared" si="45"/>
        <v>1230.1400000000001</v>
      </c>
      <c r="O203" s="103">
        <f t="shared" si="45"/>
        <v>1208.2800000000002</v>
      </c>
      <c r="P203" s="105">
        <f t="shared" si="45"/>
        <v>1216.67</v>
      </c>
      <c r="Q203" s="106">
        <f t="shared" si="45"/>
        <v>1223.47</v>
      </c>
      <c r="R203" s="103">
        <f t="shared" si="45"/>
        <v>1240.8000000000002</v>
      </c>
      <c r="S203" s="106">
        <f t="shared" si="45"/>
        <v>1352.8200000000002</v>
      </c>
      <c r="T203" s="103">
        <f t="shared" si="45"/>
        <v>1231.9100000000001</v>
      </c>
      <c r="U203" s="102">
        <f t="shared" si="45"/>
        <v>1217.8600000000001</v>
      </c>
      <c r="V203" s="102">
        <f t="shared" si="45"/>
        <v>1226.17</v>
      </c>
      <c r="W203" s="102">
        <f t="shared" si="45"/>
        <v>1236.1300000000001</v>
      </c>
      <c r="X203" s="102">
        <f t="shared" si="45"/>
        <v>1230.92</v>
      </c>
      <c r="Y203" s="107">
        <f t="shared" si="45"/>
        <v>1240.94</v>
      </c>
    </row>
    <row r="204" spans="1:25" s="62" customFormat="1" ht="18.75" hidden="1" customHeight="1" outlineLevel="1" x14ac:dyDescent="0.2">
      <c r="A204" s="56" t="s">
        <v>8</v>
      </c>
      <c r="B204" s="70">
        <f>B46</f>
        <v>660.42</v>
      </c>
      <c r="C204" s="70">
        <f t="shared" ref="C204:Y204" si="46">C46</f>
        <v>623.91999999999996</v>
      </c>
      <c r="D204" s="70">
        <f t="shared" si="46"/>
        <v>611.57000000000005</v>
      </c>
      <c r="E204" s="70">
        <f t="shared" si="46"/>
        <v>648.49</v>
      </c>
      <c r="F204" s="70">
        <f t="shared" si="46"/>
        <v>648.75</v>
      </c>
      <c r="G204" s="70">
        <f t="shared" si="46"/>
        <v>633.30999999999995</v>
      </c>
      <c r="H204" s="70">
        <f t="shared" si="46"/>
        <v>642.07000000000005</v>
      </c>
      <c r="I204" s="70">
        <f t="shared" si="46"/>
        <v>630.5</v>
      </c>
      <c r="J204" s="70">
        <f t="shared" si="46"/>
        <v>647.16999999999996</v>
      </c>
      <c r="K204" s="70">
        <f t="shared" si="46"/>
        <v>651.39</v>
      </c>
      <c r="L204" s="70">
        <f t="shared" si="46"/>
        <v>651.70000000000005</v>
      </c>
      <c r="M204" s="70">
        <f t="shared" si="46"/>
        <v>649.39</v>
      </c>
      <c r="N204" s="70">
        <f t="shared" si="46"/>
        <v>654.82000000000005</v>
      </c>
      <c r="O204" s="70">
        <f t="shared" si="46"/>
        <v>632.96</v>
      </c>
      <c r="P204" s="70">
        <f t="shared" si="46"/>
        <v>641.35</v>
      </c>
      <c r="Q204" s="70">
        <f t="shared" si="46"/>
        <v>648.15</v>
      </c>
      <c r="R204" s="70">
        <f t="shared" si="46"/>
        <v>665.48</v>
      </c>
      <c r="S204" s="70">
        <f t="shared" si="46"/>
        <v>777.5</v>
      </c>
      <c r="T204" s="70">
        <f t="shared" si="46"/>
        <v>656.59</v>
      </c>
      <c r="U204" s="70">
        <f t="shared" si="46"/>
        <v>642.54</v>
      </c>
      <c r="V204" s="70">
        <f t="shared" si="46"/>
        <v>650.85</v>
      </c>
      <c r="W204" s="70">
        <f t="shared" si="46"/>
        <v>660.81</v>
      </c>
      <c r="X204" s="70">
        <f t="shared" si="46"/>
        <v>655.6</v>
      </c>
      <c r="Y204" s="70">
        <f t="shared" si="46"/>
        <v>665.62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1278.69</v>
      </c>
      <c r="C208" s="102">
        <f t="shared" si="47"/>
        <v>1272.27</v>
      </c>
      <c r="D208" s="102">
        <f t="shared" si="47"/>
        <v>1245.0500000000002</v>
      </c>
      <c r="E208" s="103">
        <f t="shared" si="47"/>
        <v>1286.5999999999999</v>
      </c>
      <c r="F208" s="103">
        <f t="shared" si="47"/>
        <v>1209.1400000000001</v>
      </c>
      <c r="G208" s="103">
        <f t="shared" si="47"/>
        <v>1212.0900000000001</v>
      </c>
      <c r="H208" s="103">
        <f>SUM(H209:H212)</f>
        <v>1210.74</v>
      </c>
      <c r="I208" s="103">
        <f>SUM(I209:I212)</f>
        <v>1191.8800000000001</v>
      </c>
      <c r="J208" s="103">
        <f t="shared" si="47"/>
        <v>1229.8200000000002</v>
      </c>
      <c r="K208" s="104">
        <f t="shared" si="47"/>
        <v>1286.5300000000002</v>
      </c>
      <c r="L208" s="103">
        <f t="shared" si="47"/>
        <v>1265.23</v>
      </c>
      <c r="M208" s="105">
        <f t="shared" si="47"/>
        <v>1293.04</v>
      </c>
      <c r="N208" s="104">
        <f t="shared" si="47"/>
        <v>1411.25</v>
      </c>
      <c r="O208" s="103">
        <f t="shared" si="47"/>
        <v>1301.3600000000001</v>
      </c>
      <c r="P208" s="105">
        <f t="shared" si="47"/>
        <v>1292.68</v>
      </c>
      <c r="Q208" s="106">
        <f t="shared" si="47"/>
        <v>1303.47</v>
      </c>
      <c r="R208" s="103">
        <f t="shared" si="47"/>
        <v>1305.75</v>
      </c>
      <c r="S208" s="106">
        <f t="shared" si="47"/>
        <v>1294.3400000000001</v>
      </c>
      <c r="T208" s="103">
        <f t="shared" si="47"/>
        <v>1309.77</v>
      </c>
      <c r="U208" s="102">
        <f t="shared" si="47"/>
        <v>1269.49</v>
      </c>
      <c r="V208" s="102">
        <f t="shared" si="47"/>
        <v>1276.0700000000002</v>
      </c>
      <c r="W208" s="102">
        <f t="shared" si="47"/>
        <v>1284.6500000000001</v>
      </c>
      <c r="X208" s="102">
        <f t="shared" si="47"/>
        <v>1283.6199999999999</v>
      </c>
      <c r="Y208" s="107">
        <f t="shared" si="47"/>
        <v>1277.25</v>
      </c>
    </row>
    <row r="209" spans="1:25" s="62" customFormat="1" ht="18.75" hidden="1" customHeight="1" outlineLevel="1" x14ac:dyDescent="0.2">
      <c r="A209" s="56" t="s">
        <v>8</v>
      </c>
      <c r="B209" s="70">
        <f>B101</f>
        <v>703.37</v>
      </c>
      <c r="C209" s="70">
        <f t="shared" ref="C209:Y209" si="48">C101</f>
        <v>696.95</v>
      </c>
      <c r="D209" s="70">
        <f t="shared" si="48"/>
        <v>669.73</v>
      </c>
      <c r="E209" s="70">
        <f t="shared" si="48"/>
        <v>711.28</v>
      </c>
      <c r="F209" s="70">
        <f t="shared" si="48"/>
        <v>633.82000000000005</v>
      </c>
      <c r="G209" s="70">
        <f t="shared" si="48"/>
        <v>636.77</v>
      </c>
      <c r="H209" s="70">
        <f t="shared" si="48"/>
        <v>635.41999999999996</v>
      </c>
      <c r="I209" s="70">
        <f t="shared" si="48"/>
        <v>616.55999999999995</v>
      </c>
      <c r="J209" s="70">
        <f t="shared" si="48"/>
        <v>654.5</v>
      </c>
      <c r="K209" s="70">
        <f t="shared" si="48"/>
        <v>711.21</v>
      </c>
      <c r="L209" s="70">
        <f t="shared" si="48"/>
        <v>689.91</v>
      </c>
      <c r="M209" s="70">
        <f t="shared" si="48"/>
        <v>717.72</v>
      </c>
      <c r="N209" s="70">
        <f t="shared" si="48"/>
        <v>835.93</v>
      </c>
      <c r="O209" s="70">
        <f t="shared" si="48"/>
        <v>726.04</v>
      </c>
      <c r="P209" s="70">
        <f t="shared" si="48"/>
        <v>717.36</v>
      </c>
      <c r="Q209" s="70">
        <f t="shared" si="48"/>
        <v>728.15</v>
      </c>
      <c r="R209" s="70">
        <f t="shared" si="48"/>
        <v>730.43</v>
      </c>
      <c r="S209" s="70">
        <f t="shared" si="48"/>
        <v>719.02</v>
      </c>
      <c r="T209" s="70">
        <f t="shared" si="48"/>
        <v>734.45</v>
      </c>
      <c r="U209" s="70">
        <f t="shared" si="48"/>
        <v>694.17</v>
      </c>
      <c r="V209" s="70">
        <f t="shared" si="48"/>
        <v>700.75</v>
      </c>
      <c r="W209" s="70">
        <f t="shared" si="48"/>
        <v>709.33</v>
      </c>
      <c r="X209" s="70">
        <f t="shared" si="48"/>
        <v>708.3</v>
      </c>
      <c r="Y209" s="70">
        <f t="shared" si="48"/>
        <v>701.93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1207.72</v>
      </c>
      <c r="C213" s="102">
        <f t="shared" si="49"/>
        <v>1157.81</v>
      </c>
      <c r="D213" s="102">
        <f t="shared" si="49"/>
        <v>1191.3900000000001</v>
      </c>
      <c r="E213" s="103">
        <f t="shared" si="49"/>
        <v>1193.5999999999999</v>
      </c>
      <c r="F213" s="103">
        <f t="shared" si="49"/>
        <v>1220.24</v>
      </c>
      <c r="G213" s="103">
        <f t="shared" si="49"/>
        <v>1220.8900000000001</v>
      </c>
      <c r="H213" s="103">
        <f t="shared" si="49"/>
        <v>1222.31</v>
      </c>
      <c r="I213" s="103">
        <f t="shared" si="49"/>
        <v>1215.98</v>
      </c>
      <c r="J213" s="103">
        <f t="shared" si="49"/>
        <v>1243.8699999999999</v>
      </c>
      <c r="K213" s="104">
        <f t="shared" si="49"/>
        <v>1221.7</v>
      </c>
      <c r="L213" s="103">
        <f t="shared" si="49"/>
        <v>1687.52</v>
      </c>
      <c r="M213" s="105">
        <f t="shared" si="49"/>
        <v>1225.8900000000001</v>
      </c>
      <c r="N213" s="104">
        <f t="shared" si="49"/>
        <v>1706.0700000000002</v>
      </c>
      <c r="O213" s="103">
        <f t="shared" si="49"/>
        <v>1710.23</v>
      </c>
      <c r="P213" s="105">
        <f t="shared" si="49"/>
        <v>1218.42</v>
      </c>
      <c r="Q213" s="106">
        <f t="shared" si="49"/>
        <v>1725.5700000000002</v>
      </c>
      <c r="R213" s="103">
        <f t="shared" si="49"/>
        <v>1735.8000000000002</v>
      </c>
      <c r="S213" s="106">
        <f t="shared" si="49"/>
        <v>1229.0100000000002</v>
      </c>
      <c r="T213" s="103">
        <f t="shared" si="49"/>
        <v>1713.1100000000001</v>
      </c>
      <c r="U213" s="102">
        <f t="shared" si="49"/>
        <v>1209.1500000000001</v>
      </c>
      <c r="V213" s="102">
        <f t="shared" si="49"/>
        <v>1215.48</v>
      </c>
      <c r="W213" s="102">
        <f t="shared" si="49"/>
        <v>1223.9000000000001</v>
      </c>
      <c r="X213" s="102">
        <f t="shared" si="49"/>
        <v>1217.1600000000001</v>
      </c>
      <c r="Y213" s="107">
        <f t="shared" si="49"/>
        <v>1220.5999999999999</v>
      </c>
    </row>
    <row r="214" spans="1:25" s="62" customFormat="1" ht="18.75" hidden="1" customHeight="1" outlineLevel="1" x14ac:dyDescent="0.2">
      <c r="A214" s="56" t="s">
        <v>8</v>
      </c>
      <c r="B214" s="70">
        <f>B56</f>
        <v>632.4</v>
      </c>
      <c r="C214" s="70">
        <f t="shared" ref="C214:Y214" si="50">C56</f>
        <v>582.49</v>
      </c>
      <c r="D214" s="70">
        <f t="shared" si="50"/>
        <v>616.07000000000005</v>
      </c>
      <c r="E214" s="70">
        <f t="shared" si="50"/>
        <v>618.28</v>
      </c>
      <c r="F214" s="70">
        <f t="shared" si="50"/>
        <v>644.91999999999996</v>
      </c>
      <c r="G214" s="70">
        <f t="shared" si="50"/>
        <v>645.57000000000005</v>
      </c>
      <c r="H214" s="70">
        <f t="shared" si="50"/>
        <v>646.99</v>
      </c>
      <c r="I214" s="70">
        <f t="shared" si="50"/>
        <v>640.66</v>
      </c>
      <c r="J214" s="70">
        <f t="shared" si="50"/>
        <v>668.55</v>
      </c>
      <c r="K214" s="70">
        <f t="shared" si="50"/>
        <v>646.38</v>
      </c>
      <c r="L214" s="70">
        <f t="shared" si="50"/>
        <v>1112.2</v>
      </c>
      <c r="M214" s="70">
        <f t="shared" si="50"/>
        <v>650.57000000000005</v>
      </c>
      <c r="N214" s="70">
        <f t="shared" si="50"/>
        <v>1130.75</v>
      </c>
      <c r="O214" s="70">
        <f t="shared" si="50"/>
        <v>1134.9100000000001</v>
      </c>
      <c r="P214" s="70">
        <f t="shared" si="50"/>
        <v>643.1</v>
      </c>
      <c r="Q214" s="70">
        <f t="shared" si="50"/>
        <v>1150.25</v>
      </c>
      <c r="R214" s="70">
        <f t="shared" si="50"/>
        <v>1160.48</v>
      </c>
      <c r="S214" s="70">
        <f t="shared" si="50"/>
        <v>653.69000000000005</v>
      </c>
      <c r="T214" s="70">
        <f t="shared" si="50"/>
        <v>1137.79</v>
      </c>
      <c r="U214" s="70">
        <f t="shared" si="50"/>
        <v>633.83000000000004</v>
      </c>
      <c r="V214" s="70">
        <f t="shared" si="50"/>
        <v>640.16</v>
      </c>
      <c r="W214" s="70">
        <f t="shared" si="50"/>
        <v>648.58000000000004</v>
      </c>
      <c r="X214" s="70">
        <f t="shared" si="50"/>
        <v>641.84</v>
      </c>
      <c r="Y214" s="70">
        <f t="shared" si="50"/>
        <v>645.28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1192.92</v>
      </c>
      <c r="C218" s="102">
        <f t="shared" si="51"/>
        <v>1167.6100000000001</v>
      </c>
      <c r="D218" s="102">
        <f t="shared" si="51"/>
        <v>1183.74</v>
      </c>
      <c r="E218" s="103">
        <f t="shared" si="51"/>
        <v>1186.1600000000001</v>
      </c>
      <c r="F218" s="103">
        <f t="shared" si="51"/>
        <v>1739.77</v>
      </c>
      <c r="G218" s="103">
        <f t="shared" si="51"/>
        <v>1735.9099999999999</v>
      </c>
      <c r="H218" s="103">
        <f t="shared" si="51"/>
        <v>1213.46</v>
      </c>
      <c r="I218" s="103">
        <f t="shared" si="51"/>
        <v>1192.0900000000001</v>
      </c>
      <c r="J218" s="103">
        <f t="shared" si="51"/>
        <v>1188.5700000000002</v>
      </c>
      <c r="K218" s="104">
        <f t="shared" si="51"/>
        <v>1187.3499999999999</v>
      </c>
      <c r="L218" s="103">
        <f t="shared" si="51"/>
        <v>1179.3200000000002</v>
      </c>
      <c r="M218" s="105">
        <f t="shared" si="51"/>
        <v>1179.1400000000001</v>
      </c>
      <c r="N218" s="104">
        <f t="shared" si="51"/>
        <v>1187.1400000000001</v>
      </c>
      <c r="O218" s="103">
        <f t="shared" si="51"/>
        <v>1191.2600000000002</v>
      </c>
      <c r="P218" s="105">
        <f t="shared" si="51"/>
        <v>1180.7800000000002</v>
      </c>
      <c r="Q218" s="106">
        <f t="shared" si="51"/>
        <v>1174.3499999999999</v>
      </c>
      <c r="R218" s="103">
        <f t="shared" si="51"/>
        <v>1214.3000000000002</v>
      </c>
      <c r="S218" s="106">
        <f t="shared" si="51"/>
        <v>1222.8699999999999</v>
      </c>
      <c r="T218" s="103">
        <f t="shared" si="51"/>
        <v>1215.69</v>
      </c>
      <c r="U218" s="102">
        <f t="shared" si="51"/>
        <v>1203.1400000000001</v>
      </c>
      <c r="V218" s="102">
        <f t="shared" si="51"/>
        <v>1207.8600000000001</v>
      </c>
      <c r="W218" s="102">
        <f t="shared" si="51"/>
        <v>1199.02</v>
      </c>
      <c r="X218" s="102">
        <f t="shared" si="51"/>
        <v>1200.44</v>
      </c>
      <c r="Y218" s="107">
        <f t="shared" si="51"/>
        <v>1183.52</v>
      </c>
    </row>
    <row r="219" spans="1:25" s="62" customFormat="1" ht="18.75" hidden="1" customHeight="1" outlineLevel="1" x14ac:dyDescent="0.2">
      <c r="A219" s="56" t="s">
        <v>8</v>
      </c>
      <c r="B219" s="70">
        <f>B61</f>
        <v>617.6</v>
      </c>
      <c r="C219" s="70">
        <f t="shared" ref="C219:Y219" si="52">C61</f>
        <v>592.29</v>
      </c>
      <c r="D219" s="70">
        <f t="shared" si="52"/>
        <v>608.41999999999996</v>
      </c>
      <c r="E219" s="70">
        <f t="shared" si="52"/>
        <v>610.84</v>
      </c>
      <c r="F219" s="70">
        <f t="shared" si="52"/>
        <v>1164.45</v>
      </c>
      <c r="G219" s="70">
        <f t="shared" si="52"/>
        <v>1160.5899999999999</v>
      </c>
      <c r="H219" s="70">
        <f t="shared" si="52"/>
        <v>638.14</v>
      </c>
      <c r="I219" s="70">
        <f t="shared" si="52"/>
        <v>616.77</v>
      </c>
      <c r="J219" s="70">
        <f t="shared" si="52"/>
        <v>613.25</v>
      </c>
      <c r="K219" s="70">
        <f t="shared" si="52"/>
        <v>612.03</v>
      </c>
      <c r="L219" s="70">
        <f t="shared" si="52"/>
        <v>604</v>
      </c>
      <c r="M219" s="70">
        <f t="shared" si="52"/>
        <v>603.82000000000005</v>
      </c>
      <c r="N219" s="70">
        <f t="shared" si="52"/>
        <v>611.82000000000005</v>
      </c>
      <c r="O219" s="70">
        <f t="shared" si="52"/>
        <v>615.94000000000005</v>
      </c>
      <c r="P219" s="70">
        <f t="shared" si="52"/>
        <v>605.46</v>
      </c>
      <c r="Q219" s="70">
        <f t="shared" si="52"/>
        <v>599.03</v>
      </c>
      <c r="R219" s="70">
        <f t="shared" si="52"/>
        <v>638.98</v>
      </c>
      <c r="S219" s="70">
        <f t="shared" si="52"/>
        <v>647.54999999999995</v>
      </c>
      <c r="T219" s="70">
        <f t="shared" si="52"/>
        <v>640.37</v>
      </c>
      <c r="U219" s="70">
        <f t="shared" si="52"/>
        <v>627.82000000000005</v>
      </c>
      <c r="V219" s="70">
        <f t="shared" si="52"/>
        <v>632.54</v>
      </c>
      <c r="W219" s="70">
        <f t="shared" si="52"/>
        <v>623.70000000000005</v>
      </c>
      <c r="X219" s="70">
        <f t="shared" si="52"/>
        <v>625.12</v>
      </c>
      <c r="Y219" s="70">
        <f t="shared" si="52"/>
        <v>608.20000000000005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1235.72</v>
      </c>
      <c r="C223" s="102">
        <f t="shared" si="53"/>
        <v>1219.8800000000001</v>
      </c>
      <c r="D223" s="102">
        <f t="shared" si="53"/>
        <v>1213.73</v>
      </c>
      <c r="E223" s="103">
        <f t="shared" si="53"/>
        <v>1204.99</v>
      </c>
      <c r="F223" s="103">
        <f t="shared" si="53"/>
        <v>1245.75</v>
      </c>
      <c r="G223" s="103">
        <f t="shared" si="53"/>
        <v>1243.0300000000002</v>
      </c>
      <c r="H223" s="103">
        <f t="shared" si="53"/>
        <v>1245.3000000000002</v>
      </c>
      <c r="I223" s="103">
        <f t="shared" si="53"/>
        <v>1139.45</v>
      </c>
      <c r="J223" s="103">
        <f t="shared" si="53"/>
        <v>1216.1100000000001</v>
      </c>
      <c r="K223" s="104">
        <f t="shared" si="53"/>
        <v>1214.42</v>
      </c>
      <c r="L223" s="103">
        <f t="shared" si="53"/>
        <v>1228.5100000000002</v>
      </c>
      <c r="M223" s="105">
        <f t="shared" si="53"/>
        <v>1702.58</v>
      </c>
      <c r="N223" s="104">
        <f t="shared" si="53"/>
        <v>1713.4</v>
      </c>
      <c r="O223" s="103">
        <f t="shared" si="53"/>
        <v>1725.0700000000002</v>
      </c>
      <c r="P223" s="105">
        <f t="shared" si="53"/>
        <v>1241.7600000000002</v>
      </c>
      <c r="Q223" s="106">
        <f t="shared" si="53"/>
        <v>1253.72</v>
      </c>
      <c r="R223" s="103">
        <f t="shared" si="53"/>
        <v>1798.96</v>
      </c>
      <c r="S223" s="106">
        <f t="shared" si="53"/>
        <v>1284.19</v>
      </c>
      <c r="T223" s="103">
        <f t="shared" si="53"/>
        <v>1764.8899999999999</v>
      </c>
      <c r="U223" s="102">
        <f t="shared" si="53"/>
        <v>1283.8000000000002</v>
      </c>
      <c r="V223" s="102">
        <f t="shared" si="53"/>
        <v>1288.94</v>
      </c>
      <c r="W223" s="102">
        <f t="shared" si="53"/>
        <v>1296.22</v>
      </c>
      <c r="X223" s="102">
        <f t="shared" si="53"/>
        <v>1293.1300000000001</v>
      </c>
      <c r="Y223" s="107">
        <f t="shared" si="53"/>
        <v>1254.9000000000001</v>
      </c>
    </row>
    <row r="224" spans="1:25" s="62" customFormat="1" ht="18.75" hidden="1" customHeight="1" outlineLevel="1" x14ac:dyDescent="0.2">
      <c r="A224" s="56" t="s">
        <v>8</v>
      </c>
      <c r="B224" s="70">
        <f>B66</f>
        <v>660.4</v>
      </c>
      <c r="C224" s="70">
        <f t="shared" ref="C224:Y224" si="54">C66</f>
        <v>644.55999999999995</v>
      </c>
      <c r="D224" s="70">
        <f t="shared" si="54"/>
        <v>638.41</v>
      </c>
      <c r="E224" s="70">
        <f t="shared" si="54"/>
        <v>629.66999999999996</v>
      </c>
      <c r="F224" s="70">
        <f t="shared" si="54"/>
        <v>670.43</v>
      </c>
      <c r="G224" s="70">
        <f t="shared" si="54"/>
        <v>667.71</v>
      </c>
      <c r="H224" s="70">
        <f t="shared" si="54"/>
        <v>669.98</v>
      </c>
      <c r="I224" s="70">
        <f t="shared" si="54"/>
        <v>564.13</v>
      </c>
      <c r="J224" s="70">
        <f t="shared" si="54"/>
        <v>640.79</v>
      </c>
      <c r="K224" s="70">
        <f t="shared" si="54"/>
        <v>639.1</v>
      </c>
      <c r="L224" s="70">
        <f t="shared" si="54"/>
        <v>653.19000000000005</v>
      </c>
      <c r="M224" s="70">
        <f t="shared" si="54"/>
        <v>1127.26</v>
      </c>
      <c r="N224" s="70">
        <f t="shared" si="54"/>
        <v>1138.08</v>
      </c>
      <c r="O224" s="70">
        <f t="shared" si="54"/>
        <v>1149.75</v>
      </c>
      <c r="P224" s="70">
        <f t="shared" si="54"/>
        <v>666.44</v>
      </c>
      <c r="Q224" s="70">
        <f t="shared" si="54"/>
        <v>678.4</v>
      </c>
      <c r="R224" s="70">
        <f t="shared" si="54"/>
        <v>1223.6400000000001</v>
      </c>
      <c r="S224" s="70">
        <f t="shared" si="54"/>
        <v>708.87</v>
      </c>
      <c r="T224" s="70">
        <f t="shared" si="54"/>
        <v>1189.57</v>
      </c>
      <c r="U224" s="70">
        <f t="shared" si="54"/>
        <v>708.48</v>
      </c>
      <c r="V224" s="70">
        <f t="shared" si="54"/>
        <v>713.62</v>
      </c>
      <c r="W224" s="70">
        <f t="shared" si="54"/>
        <v>720.9</v>
      </c>
      <c r="X224" s="70">
        <f t="shared" si="54"/>
        <v>717.81</v>
      </c>
      <c r="Y224" s="70">
        <f t="shared" si="54"/>
        <v>679.58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1282.29</v>
      </c>
      <c r="C228" s="102">
        <f t="shared" si="55"/>
        <v>1278.71</v>
      </c>
      <c r="D228" s="102">
        <f t="shared" si="55"/>
        <v>1305.3900000000001</v>
      </c>
      <c r="E228" s="103">
        <f t="shared" si="55"/>
        <v>1314.3200000000002</v>
      </c>
      <c r="F228" s="103">
        <f t="shared" si="55"/>
        <v>1811.2600000000002</v>
      </c>
      <c r="G228" s="103">
        <f t="shared" si="55"/>
        <v>1377.87</v>
      </c>
      <c r="H228" s="103">
        <f t="shared" si="55"/>
        <v>1363.0100000000002</v>
      </c>
      <c r="I228" s="103">
        <f t="shared" si="55"/>
        <v>1362.62</v>
      </c>
      <c r="J228" s="103">
        <f t="shared" si="55"/>
        <v>1840.35</v>
      </c>
      <c r="K228" s="104">
        <f t="shared" si="55"/>
        <v>1835.7600000000002</v>
      </c>
      <c r="L228" s="103">
        <f t="shared" si="55"/>
        <v>1833.6799999999998</v>
      </c>
      <c r="M228" s="105">
        <f t="shared" si="55"/>
        <v>1831.5700000000002</v>
      </c>
      <c r="N228" s="104">
        <f t="shared" si="55"/>
        <v>1833.4700000000003</v>
      </c>
      <c r="O228" s="103">
        <f t="shared" si="55"/>
        <v>1842.3000000000002</v>
      </c>
      <c r="P228" s="105">
        <f t="shared" si="55"/>
        <v>1354.12</v>
      </c>
      <c r="Q228" s="106">
        <f t="shared" si="55"/>
        <v>1375.72</v>
      </c>
      <c r="R228" s="103">
        <f t="shared" si="55"/>
        <v>1829.88</v>
      </c>
      <c r="S228" s="106">
        <f t="shared" si="55"/>
        <v>1801.5500000000002</v>
      </c>
      <c r="T228" s="103">
        <f t="shared" si="55"/>
        <v>1795.7200000000003</v>
      </c>
      <c r="U228" s="102">
        <f t="shared" si="55"/>
        <v>1792.08</v>
      </c>
      <c r="V228" s="102">
        <f t="shared" si="55"/>
        <v>1776.1100000000001</v>
      </c>
      <c r="W228" s="102">
        <f t="shared" si="55"/>
        <v>1316.67</v>
      </c>
      <c r="X228" s="102">
        <f t="shared" si="55"/>
        <v>1293.1199999999999</v>
      </c>
      <c r="Y228" s="107">
        <f t="shared" si="55"/>
        <v>1272.0999999999999</v>
      </c>
    </row>
    <row r="229" spans="1:25" s="62" customFormat="1" ht="18.75" hidden="1" customHeight="1" outlineLevel="1" x14ac:dyDescent="0.2">
      <c r="A229" s="56" t="s">
        <v>8</v>
      </c>
      <c r="B229" s="70">
        <f>B71</f>
        <v>706.97</v>
      </c>
      <c r="C229" s="70">
        <f t="shared" ref="C229:Y229" si="56">C71</f>
        <v>703.39</v>
      </c>
      <c r="D229" s="70">
        <f t="shared" si="56"/>
        <v>730.07</v>
      </c>
      <c r="E229" s="70">
        <f t="shared" si="56"/>
        <v>739</v>
      </c>
      <c r="F229" s="70">
        <f t="shared" si="56"/>
        <v>1235.94</v>
      </c>
      <c r="G229" s="70">
        <f t="shared" si="56"/>
        <v>802.55</v>
      </c>
      <c r="H229" s="70">
        <f t="shared" si="56"/>
        <v>787.69</v>
      </c>
      <c r="I229" s="70">
        <f t="shared" si="56"/>
        <v>787.3</v>
      </c>
      <c r="J229" s="70">
        <f t="shared" si="56"/>
        <v>1265.03</v>
      </c>
      <c r="K229" s="70">
        <f t="shared" si="56"/>
        <v>1260.44</v>
      </c>
      <c r="L229" s="70">
        <f t="shared" si="56"/>
        <v>1258.3599999999999</v>
      </c>
      <c r="M229" s="70">
        <f t="shared" si="56"/>
        <v>1256.25</v>
      </c>
      <c r="N229" s="70">
        <f t="shared" si="56"/>
        <v>1258.1500000000001</v>
      </c>
      <c r="O229" s="70">
        <f t="shared" si="56"/>
        <v>1266.98</v>
      </c>
      <c r="P229" s="70">
        <f t="shared" si="56"/>
        <v>778.8</v>
      </c>
      <c r="Q229" s="70">
        <f t="shared" si="56"/>
        <v>800.4</v>
      </c>
      <c r="R229" s="70">
        <f t="shared" si="56"/>
        <v>1254.56</v>
      </c>
      <c r="S229" s="70">
        <f t="shared" si="56"/>
        <v>1226.23</v>
      </c>
      <c r="T229" s="70">
        <f t="shared" si="56"/>
        <v>1220.4000000000001</v>
      </c>
      <c r="U229" s="70">
        <f t="shared" si="56"/>
        <v>1216.76</v>
      </c>
      <c r="V229" s="70">
        <f t="shared" si="56"/>
        <v>1200.79</v>
      </c>
      <c r="W229" s="70">
        <f t="shared" si="56"/>
        <v>741.35</v>
      </c>
      <c r="X229" s="70">
        <f t="shared" si="56"/>
        <v>717.8</v>
      </c>
      <c r="Y229" s="70">
        <f t="shared" si="56"/>
        <v>696.78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1264.56</v>
      </c>
      <c r="C233" s="102">
        <f t="shared" si="57"/>
        <v>1258.7600000000002</v>
      </c>
      <c r="D233" s="102">
        <f t="shared" si="57"/>
        <v>1261.3000000000002</v>
      </c>
      <c r="E233" s="103">
        <f t="shared" si="57"/>
        <v>1257.3800000000001</v>
      </c>
      <c r="F233" s="103">
        <f t="shared" si="57"/>
        <v>1273.7600000000002</v>
      </c>
      <c r="G233" s="103">
        <f t="shared" si="57"/>
        <v>1272.69</v>
      </c>
      <c r="H233" s="103">
        <f t="shared" si="57"/>
        <v>1270.8000000000002</v>
      </c>
      <c r="I233" s="103">
        <f t="shared" si="57"/>
        <v>1265.6300000000001</v>
      </c>
      <c r="J233" s="103">
        <f t="shared" si="57"/>
        <v>1247.43</v>
      </c>
      <c r="K233" s="104">
        <f t="shared" si="57"/>
        <v>1247.58</v>
      </c>
      <c r="L233" s="103">
        <f t="shared" si="57"/>
        <v>1250.75</v>
      </c>
      <c r="M233" s="105">
        <f t="shared" si="57"/>
        <v>1249.3200000000002</v>
      </c>
      <c r="N233" s="104">
        <f t="shared" si="57"/>
        <v>1248.52</v>
      </c>
      <c r="O233" s="103">
        <f t="shared" si="57"/>
        <v>1253.0300000000002</v>
      </c>
      <c r="P233" s="105">
        <f t="shared" si="57"/>
        <v>1244.6100000000001</v>
      </c>
      <c r="Q233" s="106">
        <f t="shared" si="57"/>
        <v>1283.6400000000001</v>
      </c>
      <c r="R233" s="103">
        <f t="shared" si="57"/>
        <v>1784.48</v>
      </c>
      <c r="S233" s="106">
        <f t="shared" si="57"/>
        <v>1283.6199999999999</v>
      </c>
      <c r="T233" s="103">
        <f t="shared" si="57"/>
        <v>1287.94</v>
      </c>
      <c r="U233" s="102">
        <f t="shared" si="57"/>
        <v>1249.25</v>
      </c>
      <c r="V233" s="102">
        <f t="shared" si="57"/>
        <v>1256.93</v>
      </c>
      <c r="W233" s="102">
        <f t="shared" si="57"/>
        <v>1262.98</v>
      </c>
      <c r="X233" s="102">
        <f t="shared" si="57"/>
        <v>1264.71</v>
      </c>
      <c r="Y233" s="107">
        <f t="shared" si="57"/>
        <v>1249.1600000000001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689.24</v>
      </c>
      <c r="C234" s="70">
        <f t="shared" ref="C234:Y234" si="58">C76</f>
        <v>683.44</v>
      </c>
      <c r="D234" s="70">
        <f t="shared" si="58"/>
        <v>685.98</v>
      </c>
      <c r="E234" s="70">
        <f t="shared" si="58"/>
        <v>682.06</v>
      </c>
      <c r="F234" s="70">
        <f t="shared" si="58"/>
        <v>698.44</v>
      </c>
      <c r="G234" s="70">
        <f t="shared" si="58"/>
        <v>697.37</v>
      </c>
      <c r="H234" s="70">
        <f t="shared" si="58"/>
        <v>695.48</v>
      </c>
      <c r="I234" s="70">
        <f t="shared" si="58"/>
        <v>690.31</v>
      </c>
      <c r="J234" s="70">
        <f t="shared" si="58"/>
        <v>672.11</v>
      </c>
      <c r="K234" s="70">
        <f t="shared" si="58"/>
        <v>672.26</v>
      </c>
      <c r="L234" s="70">
        <f t="shared" si="58"/>
        <v>675.43</v>
      </c>
      <c r="M234" s="70">
        <f t="shared" si="58"/>
        <v>674</v>
      </c>
      <c r="N234" s="70">
        <f t="shared" si="58"/>
        <v>673.2</v>
      </c>
      <c r="O234" s="70">
        <f t="shared" si="58"/>
        <v>677.71</v>
      </c>
      <c r="P234" s="70">
        <f t="shared" si="58"/>
        <v>669.29</v>
      </c>
      <c r="Q234" s="70">
        <f t="shared" si="58"/>
        <v>708.32</v>
      </c>
      <c r="R234" s="70">
        <f t="shared" si="58"/>
        <v>1209.1600000000001</v>
      </c>
      <c r="S234" s="70">
        <f t="shared" si="58"/>
        <v>708.3</v>
      </c>
      <c r="T234" s="70">
        <f t="shared" si="58"/>
        <v>712.62</v>
      </c>
      <c r="U234" s="70">
        <f t="shared" si="58"/>
        <v>673.93</v>
      </c>
      <c r="V234" s="70">
        <f t="shared" si="58"/>
        <v>681.61</v>
      </c>
      <c r="W234" s="70">
        <f t="shared" si="58"/>
        <v>687.66</v>
      </c>
      <c r="X234" s="70">
        <f t="shared" si="58"/>
        <v>689.39</v>
      </c>
      <c r="Y234" s="70">
        <f t="shared" si="58"/>
        <v>673.84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1232.8200000000002</v>
      </c>
      <c r="C238" s="102">
        <f t="shared" si="59"/>
        <v>1224.7600000000002</v>
      </c>
      <c r="D238" s="102">
        <f t="shared" si="59"/>
        <v>1230.22</v>
      </c>
      <c r="E238" s="103">
        <f t="shared" si="59"/>
        <v>1235.6400000000001</v>
      </c>
      <c r="F238" s="103">
        <f t="shared" si="59"/>
        <v>1207.96</v>
      </c>
      <c r="G238" s="103">
        <f t="shared" si="59"/>
        <v>1241.19</v>
      </c>
      <c r="H238" s="103">
        <f t="shared" si="59"/>
        <v>1217.18</v>
      </c>
      <c r="I238" s="103">
        <f t="shared" si="59"/>
        <v>1214.0300000000002</v>
      </c>
      <c r="J238" s="103">
        <f t="shared" si="59"/>
        <v>1216.6199999999999</v>
      </c>
      <c r="K238" s="104">
        <f t="shared" si="59"/>
        <v>1215.7</v>
      </c>
      <c r="L238" s="103">
        <f t="shared" si="59"/>
        <v>1221.6500000000001</v>
      </c>
      <c r="M238" s="105">
        <f t="shared" si="59"/>
        <v>1220.97</v>
      </c>
      <c r="N238" s="104">
        <f t="shared" si="59"/>
        <v>1224.95</v>
      </c>
      <c r="O238" s="103">
        <f t="shared" si="59"/>
        <v>1231.3699999999999</v>
      </c>
      <c r="P238" s="105">
        <f t="shared" si="59"/>
        <v>1222.8499999999999</v>
      </c>
      <c r="Q238" s="106">
        <f t="shared" si="59"/>
        <v>1230.1100000000001</v>
      </c>
      <c r="R238" s="103">
        <f t="shared" si="59"/>
        <v>1260.0900000000001</v>
      </c>
      <c r="S238" s="106">
        <f t="shared" si="59"/>
        <v>1245.74</v>
      </c>
      <c r="T238" s="103">
        <f t="shared" si="59"/>
        <v>1230.31</v>
      </c>
      <c r="U238" s="102">
        <f t="shared" si="59"/>
        <v>1220.43</v>
      </c>
      <c r="V238" s="102">
        <f t="shared" si="59"/>
        <v>1229.75</v>
      </c>
      <c r="W238" s="102">
        <f t="shared" si="59"/>
        <v>1230.7</v>
      </c>
      <c r="X238" s="102">
        <f t="shared" si="59"/>
        <v>1228.1500000000001</v>
      </c>
      <c r="Y238" s="107">
        <f t="shared" si="59"/>
        <v>1230.44</v>
      </c>
    </row>
    <row r="239" spans="1:25" s="62" customFormat="1" ht="18.75" hidden="1" customHeight="1" outlineLevel="1" x14ac:dyDescent="0.2">
      <c r="A239" s="56" t="s">
        <v>8</v>
      </c>
      <c r="B239" s="70">
        <f>B81</f>
        <v>657.5</v>
      </c>
      <c r="C239" s="70">
        <f t="shared" ref="C239:Y239" si="60">C81</f>
        <v>649.44000000000005</v>
      </c>
      <c r="D239" s="70">
        <f t="shared" si="60"/>
        <v>654.9</v>
      </c>
      <c r="E239" s="70">
        <f t="shared" si="60"/>
        <v>660.32</v>
      </c>
      <c r="F239" s="70">
        <f t="shared" si="60"/>
        <v>632.64</v>
      </c>
      <c r="G239" s="70">
        <f t="shared" si="60"/>
        <v>665.87</v>
      </c>
      <c r="H239" s="70">
        <f t="shared" si="60"/>
        <v>641.86</v>
      </c>
      <c r="I239" s="70">
        <f t="shared" si="60"/>
        <v>638.71</v>
      </c>
      <c r="J239" s="70">
        <f t="shared" si="60"/>
        <v>641.29999999999995</v>
      </c>
      <c r="K239" s="70">
        <f t="shared" si="60"/>
        <v>640.38</v>
      </c>
      <c r="L239" s="70">
        <f t="shared" si="60"/>
        <v>646.33000000000004</v>
      </c>
      <c r="M239" s="70">
        <f t="shared" si="60"/>
        <v>645.65</v>
      </c>
      <c r="N239" s="70">
        <f t="shared" si="60"/>
        <v>649.63</v>
      </c>
      <c r="O239" s="70">
        <f t="shared" si="60"/>
        <v>656.05</v>
      </c>
      <c r="P239" s="70">
        <f t="shared" si="60"/>
        <v>647.53</v>
      </c>
      <c r="Q239" s="70">
        <f t="shared" si="60"/>
        <v>654.79</v>
      </c>
      <c r="R239" s="70">
        <f t="shared" si="60"/>
        <v>684.77</v>
      </c>
      <c r="S239" s="70">
        <f t="shared" si="60"/>
        <v>670.42</v>
      </c>
      <c r="T239" s="70">
        <f t="shared" si="60"/>
        <v>654.99</v>
      </c>
      <c r="U239" s="70">
        <f t="shared" si="60"/>
        <v>645.11</v>
      </c>
      <c r="V239" s="70">
        <f t="shared" si="60"/>
        <v>654.42999999999995</v>
      </c>
      <c r="W239" s="70">
        <f t="shared" si="60"/>
        <v>655.38</v>
      </c>
      <c r="X239" s="70">
        <f t="shared" si="60"/>
        <v>652.83000000000004</v>
      </c>
      <c r="Y239" s="70">
        <f t="shared" si="60"/>
        <v>655.12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1269.31</v>
      </c>
      <c r="C243" s="102">
        <f t="shared" si="61"/>
        <v>1259.56</v>
      </c>
      <c r="D243" s="102">
        <f t="shared" si="61"/>
        <v>1257.9100000000001</v>
      </c>
      <c r="E243" s="103">
        <f t="shared" si="61"/>
        <v>1312.58</v>
      </c>
      <c r="F243" s="103">
        <f t="shared" si="61"/>
        <v>1329.31</v>
      </c>
      <c r="G243" s="103">
        <f t="shared" si="61"/>
        <v>1335.45</v>
      </c>
      <c r="H243" s="103">
        <f t="shared" si="61"/>
        <v>1342.24</v>
      </c>
      <c r="I243" s="103">
        <f t="shared" si="61"/>
        <v>1316.52</v>
      </c>
      <c r="J243" s="103">
        <f t="shared" si="61"/>
        <v>1333.6</v>
      </c>
      <c r="K243" s="104">
        <f t="shared" si="61"/>
        <v>1324.5</v>
      </c>
      <c r="L243" s="103">
        <f t="shared" si="61"/>
        <v>1351.48</v>
      </c>
      <c r="M243" s="105">
        <f t="shared" si="61"/>
        <v>1361.99</v>
      </c>
      <c r="N243" s="104">
        <f t="shared" si="61"/>
        <v>1339.5500000000002</v>
      </c>
      <c r="O243" s="103">
        <f t="shared" si="61"/>
        <v>1341.7600000000002</v>
      </c>
      <c r="P243" s="105">
        <f t="shared" si="61"/>
        <v>1341.8400000000001</v>
      </c>
      <c r="Q243" s="106">
        <f t="shared" si="61"/>
        <v>1317.04</v>
      </c>
      <c r="R243" s="103">
        <f t="shared" si="61"/>
        <v>1323.52</v>
      </c>
      <c r="S243" s="106">
        <f t="shared" si="61"/>
        <v>1311</v>
      </c>
      <c r="T243" s="103">
        <f t="shared" si="61"/>
        <v>1382.64</v>
      </c>
      <c r="U243" s="102">
        <f t="shared" si="61"/>
        <v>1283.6300000000001</v>
      </c>
      <c r="V243" s="102">
        <f t="shared" si="61"/>
        <v>1285.92</v>
      </c>
      <c r="W243" s="102">
        <f t="shared" si="61"/>
        <v>1296.19</v>
      </c>
      <c r="X243" s="102">
        <f t="shared" si="61"/>
        <v>1285.4000000000001</v>
      </c>
      <c r="Y243" s="107">
        <f t="shared" si="61"/>
        <v>1279.6199999999999</v>
      </c>
    </row>
    <row r="244" spans="1:25" s="62" customFormat="1" ht="18.75" hidden="1" customHeight="1" outlineLevel="1" x14ac:dyDescent="0.2">
      <c r="A244" s="52" t="s">
        <v>8</v>
      </c>
      <c r="B244" s="70">
        <f>B86</f>
        <v>693.99</v>
      </c>
      <c r="C244" s="70">
        <f t="shared" ref="C244:Y244" si="62">C86</f>
        <v>684.24</v>
      </c>
      <c r="D244" s="70">
        <f t="shared" si="62"/>
        <v>682.59</v>
      </c>
      <c r="E244" s="70">
        <f t="shared" si="62"/>
        <v>737.26</v>
      </c>
      <c r="F244" s="70">
        <f t="shared" si="62"/>
        <v>753.99</v>
      </c>
      <c r="G244" s="70">
        <f t="shared" si="62"/>
        <v>760.13</v>
      </c>
      <c r="H244" s="70">
        <f t="shared" si="62"/>
        <v>766.92</v>
      </c>
      <c r="I244" s="70">
        <f t="shared" si="62"/>
        <v>741.2</v>
      </c>
      <c r="J244" s="70">
        <f t="shared" si="62"/>
        <v>758.28</v>
      </c>
      <c r="K244" s="70">
        <f t="shared" si="62"/>
        <v>749.18</v>
      </c>
      <c r="L244" s="70">
        <f t="shared" si="62"/>
        <v>776.16</v>
      </c>
      <c r="M244" s="70">
        <f t="shared" si="62"/>
        <v>786.67</v>
      </c>
      <c r="N244" s="70">
        <f t="shared" si="62"/>
        <v>764.23</v>
      </c>
      <c r="O244" s="70">
        <f t="shared" si="62"/>
        <v>766.44</v>
      </c>
      <c r="P244" s="70">
        <f t="shared" si="62"/>
        <v>766.52</v>
      </c>
      <c r="Q244" s="70">
        <f t="shared" si="62"/>
        <v>741.72</v>
      </c>
      <c r="R244" s="70">
        <f t="shared" si="62"/>
        <v>748.2</v>
      </c>
      <c r="S244" s="70">
        <f t="shared" si="62"/>
        <v>735.68</v>
      </c>
      <c r="T244" s="70">
        <f t="shared" si="62"/>
        <v>807.32</v>
      </c>
      <c r="U244" s="70">
        <f t="shared" si="62"/>
        <v>708.31</v>
      </c>
      <c r="V244" s="70">
        <f t="shared" si="62"/>
        <v>710.6</v>
      </c>
      <c r="W244" s="70">
        <f t="shared" si="62"/>
        <v>720.87</v>
      </c>
      <c r="X244" s="70">
        <f t="shared" si="62"/>
        <v>710.08</v>
      </c>
      <c r="Y244" s="70">
        <f t="shared" si="62"/>
        <v>704.3</v>
      </c>
    </row>
    <row r="245" spans="1:25" s="62" customFormat="1" ht="18.75" hidden="1" customHeight="1" outlineLevel="1" x14ac:dyDescent="0.2">
      <c r="A245" s="53" t="s">
        <v>9</v>
      </c>
      <c r="B245" s="76">
        <v>572.59</v>
      </c>
      <c r="C245" s="74">
        <v>572.59</v>
      </c>
      <c r="D245" s="74">
        <v>572.59</v>
      </c>
      <c r="E245" s="74">
        <v>572.59</v>
      </c>
      <c r="F245" s="74">
        <v>572.59</v>
      </c>
      <c r="G245" s="74">
        <v>572.59</v>
      </c>
      <c r="H245" s="74">
        <v>572.59</v>
      </c>
      <c r="I245" s="74">
        <v>572.59</v>
      </c>
      <c r="J245" s="74">
        <v>572.59</v>
      </c>
      <c r="K245" s="74">
        <v>572.59</v>
      </c>
      <c r="L245" s="74">
        <v>572.59</v>
      </c>
      <c r="M245" s="74">
        <v>572.59</v>
      </c>
      <c r="N245" s="74">
        <v>572.59</v>
      </c>
      <c r="O245" s="74">
        <v>572.59</v>
      </c>
      <c r="P245" s="74">
        <v>572.59</v>
      </c>
      <c r="Q245" s="74">
        <v>572.59</v>
      </c>
      <c r="R245" s="74">
        <v>572.59</v>
      </c>
      <c r="S245" s="74">
        <v>572.59</v>
      </c>
      <c r="T245" s="74">
        <v>572.59</v>
      </c>
      <c r="U245" s="74">
        <v>572.59</v>
      </c>
      <c r="V245" s="74">
        <v>572.59</v>
      </c>
      <c r="W245" s="74">
        <v>572.59</v>
      </c>
      <c r="X245" s="74">
        <v>572.59</v>
      </c>
      <c r="Y245" s="81">
        <v>572.59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1277.92</v>
      </c>
      <c r="C248" s="102">
        <f t="shared" si="63"/>
        <v>1258.83</v>
      </c>
      <c r="D248" s="102">
        <f t="shared" si="63"/>
        <v>1277.73</v>
      </c>
      <c r="E248" s="103">
        <f t="shared" si="63"/>
        <v>1333.95</v>
      </c>
      <c r="F248" s="103">
        <f t="shared" si="63"/>
        <v>1338.9</v>
      </c>
      <c r="G248" s="103">
        <f t="shared" si="63"/>
        <v>1316.12</v>
      </c>
      <c r="H248" s="103">
        <f t="shared" si="63"/>
        <v>1312.04</v>
      </c>
      <c r="I248" s="103">
        <f t="shared" si="63"/>
        <v>1295.95</v>
      </c>
      <c r="J248" s="103">
        <f t="shared" si="63"/>
        <v>1301.46</v>
      </c>
      <c r="K248" s="104">
        <f t="shared" si="63"/>
        <v>1309.27</v>
      </c>
      <c r="L248" s="103">
        <f t="shared" si="63"/>
        <v>1312.02</v>
      </c>
      <c r="M248" s="105">
        <f t="shared" si="63"/>
        <v>1320.2800000000002</v>
      </c>
      <c r="N248" s="104">
        <f t="shared" si="63"/>
        <v>1322.31</v>
      </c>
      <c r="O248" s="103">
        <f t="shared" si="63"/>
        <v>1312.31</v>
      </c>
      <c r="P248" s="105">
        <f t="shared" si="63"/>
        <v>1311.6</v>
      </c>
      <c r="Q248" s="106">
        <f t="shared" si="63"/>
        <v>1289.52</v>
      </c>
      <c r="R248" s="103">
        <f t="shared" si="63"/>
        <v>1295.0700000000002</v>
      </c>
      <c r="S248" s="106">
        <f t="shared" si="63"/>
        <v>1295.4000000000001</v>
      </c>
      <c r="T248" s="103">
        <f t="shared" si="63"/>
        <v>1694.5700000000002</v>
      </c>
      <c r="U248" s="102">
        <f t="shared" si="63"/>
        <v>1274.81</v>
      </c>
      <c r="V248" s="102">
        <f t="shared" si="63"/>
        <v>1278.8000000000002</v>
      </c>
      <c r="W248" s="102">
        <f t="shared" si="63"/>
        <v>1274.8800000000001</v>
      </c>
      <c r="X248" s="102">
        <f t="shared" si="63"/>
        <v>1274.24</v>
      </c>
      <c r="Y248" s="107">
        <f t="shared" si="63"/>
        <v>1269.1199999999999</v>
      </c>
    </row>
    <row r="249" spans="1:25" s="62" customFormat="1" ht="18.75" hidden="1" customHeight="1" outlineLevel="1" x14ac:dyDescent="0.2">
      <c r="A249" s="52" t="s">
        <v>8</v>
      </c>
      <c r="B249" s="70">
        <f>B91</f>
        <v>702.6</v>
      </c>
      <c r="C249" s="70">
        <f t="shared" ref="C249:Y249" si="64">C91</f>
        <v>683.51</v>
      </c>
      <c r="D249" s="70">
        <f t="shared" si="64"/>
        <v>702.41</v>
      </c>
      <c r="E249" s="70">
        <f t="shared" si="64"/>
        <v>758.63</v>
      </c>
      <c r="F249" s="70">
        <f t="shared" si="64"/>
        <v>763.58</v>
      </c>
      <c r="G249" s="70">
        <f t="shared" si="64"/>
        <v>740.8</v>
      </c>
      <c r="H249" s="70">
        <f t="shared" si="64"/>
        <v>736.72</v>
      </c>
      <c r="I249" s="70">
        <f t="shared" si="64"/>
        <v>720.63</v>
      </c>
      <c r="J249" s="70">
        <f t="shared" si="64"/>
        <v>726.14</v>
      </c>
      <c r="K249" s="70">
        <f t="shared" si="64"/>
        <v>733.95</v>
      </c>
      <c r="L249" s="70">
        <f t="shared" si="64"/>
        <v>736.7</v>
      </c>
      <c r="M249" s="70">
        <f t="shared" si="64"/>
        <v>744.96</v>
      </c>
      <c r="N249" s="70">
        <f t="shared" si="64"/>
        <v>746.99</v>
      </c>
      <c r="O249" s="70">
        <f t="shared" si="64"/>
        <v>736.99</v>
      </c>
      <c r="P249" s="70">
        <f t="shared" si="64"/>
        <v>736.28</v>
      </c>
      <c r="Q249" s="70">
        <f t="shared" si="64"/>
        <v>714.2</v>
      </c>
      <c r="R249" s="70">
        <f t="shared" si="64"/>
        <v>719.75</v>
      </c>
      <c r="S249" s="70">
        <f t="shared" si="64"/>
        <v>720.08</v>
      </c>
      <c r="T249" s="70">
        <f t="shared" si="64"/>
        <v>1119.25</v>
      </c>
      <c r="U249" s="70">
        <f t="shared" si="64"/>
        <v>699.49</v>
      </c>
      <c r="V249" s="70">
        <f t="shared" si="64"/>
        <v>703.48</v>
      </c>
      <c r="W249" s="70">
        <f t="shared" si="64"/>
        <v>699.56</v>
      </c>
      <c r="X249" s="70">
        <f t="shared" si="64"/>
        <v>698.92</v>
      </c>
      <c r="Y249" s="70">
        <f t="shared" si="64"/>
        <v>693.8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1243.18</v>
      </c>
      <c r="C253" s="102">
        <f t="shared" si="65"/>
        <v>1257.3900000000001</v>
      </c>
      <c r="D253" s="102">
        <f t="shared" si="65"/>
        <v>1231.81</v>
      </c>
      <c r="E253" s="103">
        <f t="shared" si="65"/>
        <v>1265.81</v>
      </c>
      <c r="F253" s="103">
        <f t="shared" si="65"/>
        <v>1266.1400000000001</v>
      </c>
      <c r="G253" s="103">
        <f t="shared" si="65"/>
        <v>1269.3800000000001</v>
      </c>
      <c r="H253" s="103">
        <f t="shared" si="65"/>
        <v>1266.47</v>
      </c>
      <c r="I253" s="103">
        <f t="shared" si="65"/>
        <v>1263.83</v>
      </c>
      <c r="J253" s="103">
        <f t="shared" si="65"/>
        <v>1239.52</v>
      </c>
      <c r="K253" s="104">
        <f t="shared" si="65"/>
        <v>1245.96</v>
      </c>
      <c r="L253" s="103">
        <f t="shared" si="65"/>
        <v>1259.08</v>
      </c>
      <c r="M253" s="105">
        <f t="shared" si="65"/>
        <v>1257.45</v>
      </c>
      <c r="N253" s="104">
        <f t="shared" si="65"/>
        <v>1265.79</v>
      </c>
      <c r="O253" s="103">
        <f t="shared" si="65"/>
        <v>1270.6600000000001</v>
      </c>
      <c r="P253" s="105">
        <f t="shared" si="65"/>
        <v>1263.27</v>
      </c>
      <c r="Q253" s="106">
        <f t="shared" si="65"/>
        <v>1261.56</v>
      </c>
      <c r="R253" s="103">
        <f t="shared" si="65"/>
        <v>1274.33</v>
      </c>
      <c r="S253" s="106">
        <f t="shared" si="65"/>
        <v>1267.7800000000002</v>
      </c>
      <c r="T253" s="103">
        <f t="shared" si="65"/>
        <v>1271.56</v>
      </c>
      <c r="U253" s="102">
        <f t="shared" si="65"/>
        <v>1251.72</v>
      </c>
      <c r="V253" s="102">
        <f t="shared" si="65"/>
        <v>1262.48</v>
      </c>
      <c r="W253" s="102">
        <f t="shared" si="65"/>
        <v>1259.1199999999999</v>
      </c>
      <c r="X253" s="102">
        <f t="shared" si="65"/>
        <v>1253.6300000000001</v>
      </c>
      <c r="Y253" s="107">
        <f t="shared" si="65"/>
        <v>1237.08</v>
      </c>
    </row>
    <row r="254" spans="1:25" s="62" customFormat="1" ht="18.75" hidden="1" customHeight="1" outlineLevel="1" x14ac:dyDescent="0.2">
      <c r="A254" s="56" t="s">
        <v>8</v>
      </c>
      <c r="B254" s="70">
        <f>B96</f>
        <v>667.86</v>
      </c>
      <c r="C254" s="70">
        <f t="shared" ref="C254:Y254" si="66">C96</f>
        <v>682.07</v>
      </c>
      <c r="D254" s="70">
        <f t="shared" si="66"/>
        <v>656.49</v>
      </c>
      <c r="E254" s="70">
        <f t="shared" si="66"/>
        <v>690.49</v>
      </c>
      <c r="F254" s="70">
        <f t="shared" si="66"/>
        <v>690.82</v>
      </c>
      <c r="G254" s="70">
        <f t="shared" si="66"/>
        <v>694.06</v>
      </c>
      <c r="H254" s="70">
        <f t="shared" si="66"/>
        <v>691.15</v>
      </c>
      <c r="I254" s="70">
        <f t="shared" si="66"/>
        <v>688.51</v>
      </c>
      <c r="J254" s="70">
        <f t="shared" si="66"/>
        <v>664.2</v>
      </c>
      <c r="K254" s="70">
        <f t="shared" si="66"/>
        <v>670.64</v>
      </c>
      <c r="L254" s="70">
        <f t="shared" si="66"/>
        <v>683.76</v>
      </c>
      <c r="M254" s="70">
        <f t="shared" si="66"/>
        <v>682.13</v>
      </c>
      <c r="N254" s="70">
        <f t="shared" si="66"/>
        <v>690.47</v>
      </c>
      <c r="O254" s="70">
        <f t="shared" si="66"/>
        <v>695.34</v>
      </c>
      <c r="P254" s="70">
        <f t="shared" si="66"/>
        <v>687.95</v>
      </c>
      <c r="Q254" s="70">
        <f t="shared" si="66"/>
        <v>686.24</v>
      </c>
      <c r="R254" s="70">
        <f t="shared" si="66"/>
        <v>699.01</v>
      </c>
      <c r="S254" s="70">
        <f t="shared" si="66"/>
        <v>692.46</v>
      </c>
      <c r="T254" s="70">
        <f t="shared" si="66"/>
        <v>696.24</v>
      </c>
      <c r="U254" s="70">
        <f t="shared" si="66"/>
        <v>676.4</v>
      </c>
      <c r="V254" s="70">
        <f t="shared" si="66"/>
        <v>687.16</v>
      </c>
      <c r="W254" s="70">
        <f t="shared" si="66"/>
        <v>683.8</v>
      </c>
      <c r="X254" s="70">
        <f t="shared" si="66"/>
        <v>678.31</v>
      </c>
      <c r="Y254" s="70">
        <f t="shared" si="66"/>
        <v>661.76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1278.69</v>
      </c>
      <c r="C258" s="102">
        <f t="shared" si="67"/>
        <v>1272.27</v>
      </c>
      <c r="D258" s="102">
        <f t="shared" si="67"/>
        <v>1245.0500000000002</v>
      </c>
      <c r="E258" s="103">
        <f t="shared" si="67"/>
        <v>1286.5999999999999</v>
      </c>
      <c r="F258" s="103">
        <f t="shared" si="67"/>
        <v>1209.1400000000001</v>
      </c>
      <c r="G258" s="103">
        <f t="shared" si="67"/>
        <v>1212.0900000000001</v>
      </c>
      <c r="H258" s="103">
        <f t="shared" si="67"/>
        <v>1210.74</v>
      </c>
      <c r="I258" s="103">
        <f t="shared" si="67"/>
        <v>1191.8800000000001</v>
      </c>
      <c r="J258" s="103">
        <f t="shared" si="67"/>
        <v>1229.8200000000002</v>
      </c>
      <c r="K258" s="104">
        <f t="shared" si="67"/>
        <v>1286.5300000000002</v>
      </c>
      <c r="L258" s="103">
        <f t="shared" si="67"/>
        <v>1265.23</v>
      </c>
      <c r="M258" s="105">
        <f t="shared" si="67"/>
        <v>1293.04</v>
      </c>
      <c r="N258" s="104">
        <f t="shared" si="67"/>
        <v>1411.25</v>
      </c>
      <c r="O258" s="103">
        <f t="shared" si="67"/>
        <v>1301.3600000000001</v>
      </c>
      <c r="P258" s="105">
        <f t="shared" si="67"/>
        <v>1292.68</v>
      </c>
      <c r="Q258" s="106">
        <f t="shared" si="67"/>
        <v>1303.47</v>
      </c>
      <c r="R258" s="103">
        <f t="shared" si="67"/>
        <v>1305.75</v>
      </c>
      <c r="S258" s="106">
        <f t="shared" si="67"/>
        <v>1294.3400000000001</v>
      </c>
      <c r="T258" s="103">
        <f t="shared" si="67"/>
        <v>1309.77</v>
      </c>
      <c r="U258" s="102">
        <f t="shared" si="67"/>
        <v>1269.49</v>
      </c>
      <c r="V258" s="102">
        <f t="shared" si="67"/>
        <v>1276.0700000000002</v>
      </c>
      <c r="W258" s="102">
        <f t="shared" si="67"/>
        <v>1284.6500000000001</v>
      </c>
      <c r="X258" s="102">
        <f t="shared" si="67"/>
        <v>1283.6199999999999</v>
      </c>
      <c r="Y258" s="107">
        <f t="shared" si="67"/>
        <v>1277.25</v>
      </c>
    </row>
    <row r="259" spans="1:25" s="62" customFormat="1" ht="18.75" customHeight="1" outlineLevel="1" x14ac:dyDescent="0.2">
      <c r="A259" s="52" t="s">
        <v>8</v>
      </c>
      <c r="B259" s="70">
        <f>B101</f>
        <v>703.37</v>
      </c>
      <c r="C259" s="70">
        <f t="shared" ref="C259:Y259" si="68">C101</f>
        <v>696.95</v>
      </c>
      <c r="D259" s="70">
        <f t="shared" si="68"/>
        <v>669.73</v>
      </c>
      <c r="E259" s="70">
        <f t="shared" si="68"/>
        <v>711.28</v>
      </c>
      <c r="F259" s="70">
        <f t="shared" si="68"/>
        <v>633.82000000000005</v>
      </c>
      <c r="G259" s="70">
        <f t="shared" si="68"/>
        <v>636.77</v>
      </c>
      <c r="H259" s="70">
        <f t="shared" si="68"/>
        <v>635.41999999999996</v>
      </c>
      <c r="I259" s="70">
        <f t="shared" si="68"/>
        <v>616.55999999999995</v>
      </c>
      <c r="J259" s="70">
        <f t="shared" si="68"/>
        <v>654.5</v>
      </c>
      <c r="K259" s="70">
        <f t="shared" si="68"/>
        <v>711.21</v>
      </c>
      <c r="L259" s="70">
        <f t="shared" si="68"/>
        <v>689.91</v>
      </c>
      <c r="M259" s="70">
        <f t="shared" si="68"/>
        <v>717.72</v>
      </c>
      <c r="N259" s="70">
        <f t="shared" si="68"/>
        <v>835.93</v>
      </c>
      <c r="O259" s="70">
        <f t="shared" si="68"/>
        <v>726.04</v>
      </c>
      <c r="P259" s="70">
        <f t="shared" si="68"/>
        <v>717.36</v>
      </c>
      <c r="Q259" s="70">
        <f t="shared" si="68"/>
        <v>728.15</v>
      </c>
      <c r="R259" s="70">
        <f t="shared" si="68"/>
        <v>730.43</v>
      </c>
      <c r="S259" s="70">
        <f t="shared" si="68"/>
        <v>719.02</v>
      </c>
      <c r="T259" s="70">
        <f t="shared" si="68"/>
        <v>734.45</v>
      </c>
      <c r="U259" s="70">
        <f t="shared" si="68"/>
        <v>694.17</v>
      </c>
      <c r="V259" s="70">
        <f t="shared" si="68"/>
        <v>700.75</v>
      </c>
      <c r="W259" s="70">
        <f t="shared" si="68"/>
        <v>709.33</v>
      </c>
      <c r="X259" s="70">
        <f t="shared" si="68"/>
        <v>708.3</v>
      </c>
      <c r="Y259" s="70">
        <f t="shared" si="68"/>
        <v>701.93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1231.5500000000002</v>
      </c>
      <c r="C263" s="102">
        <f t="shared" si="69"/>
        <v>1200.5900000000001</v>
      </c>
      <c r="D263" s="102">
        <f t="shared" si="69"/>
        <v>1205.5100000000002</v>
      </c>
      <c r="E263" s="103">
        <f t="shared" si="69"/>
        <v>1245.73</v>
      </c>
      <c r="F263" s="103">
        <f t="shared" si="69"/>
        <v>1234.3000000000002</v>
      </c>
      <c r="G263" s="103">
        <f t="shared" si="69"/>
        <v>1243.8699999999999</v>
      </c>
      <c r="H263" s="103">
        <f t="shared" si="69"/>
        <v>1241.71</v>
      </c>
      <c r="I263" s="103">
        <f t="shared" si="69"/>
        <v>1225.08</v>
      </c>
      <c r="J263" s="103">
        <f t="shared" si="69"/>
        <v>1228.72</v>
      </c>
      <c r="K263" s="104">
        <f t="shared" si="69"/>
        <v>1232.83</v>
      </c>
      <c r="L263" s="103">
        <f t="shared" si="69"/>
        <v>1237.8800000000001</v>
      </c>
      <c r="M263" s="105">
        <f t="shared" si="69"/>
        <v>1232.1300000000001</v>
      </c>
      <c r="N263" s="104">
        <f t="shared" si="69"/>
        <v>1229.74</v>
      </c>
      <c r="O263" s="103">
        <f t="shared" si="69"/>
        <v>1210.75</v>
      </c>
      <c r="P263" s="105">
        <f t="shared" si="69"/>
        <v>1218.45</v>
      </c>
      <c r="Q263" s="106">
        <f t="shared" si="69"/>
        <v>1244.8499999999999</v>
      </c>
      <c r="R263" s="103">
        <f t="shared" si="69"/>
        <v>1263.8600000000001</v>
      </c>
      <c r="S263" s="106">
        <f t="shared" si="69"/>
        <v>1251.48</v>
      </c>
      <c r="T263" s="103">
        <f t="shared" si="69"/>
        <v>1233.5500000000002</v>
      </c>
      <c r="U263" s="102">
        <f t="shared" si="69"/>
        <v>1208.9000000000001</v>
      </c>
      <c r="V263" s="102">
        <f t="shared" si="69"/>
        <v>1227.18</v>
      </c>
      <c r="W263" s="102">
        <f t="shared" si="69"/>
        <v>1234.75</v>
      </c>
      <c r="X263" s="102">
        <f t="shared" si="69"/>
        <v>1236.5300000000002</v>
      </c>
      <c r="Y263" s="107">
        <f t="shared" si="69"/>
        <v>1210.22</v>
      </c>
    </row>
    <row r="264" spans="1:25" s="62" customFormat="1" ht="18.75" hidden="1" customHeight="1" outlineLevel="1" x14ac:dyDescent="0.2">
      <c r="A264" s="52" t="s">
        <v>8</v>
      </c>
      <c r="B264" s="70">
        <f>B106</f>
        <v>656.23</v>
      </c>
      <c r="C264" s="70">
        <f t="shared" ref="C264:Y264" si="70">C106</f>
        <v>625.27</v>
      </c>
      <c r="D264" s="70">
        <f t="shared" si="70"/>
        <v>630.19000000000005</v>
      </c>
      <c r="E264" s="70">
        <f t="shared" si="70"/>
        <v>670.41</v>
      </c>
      <c r="F264" s="70">
        <f t="shared" si="70"/>
        <v>658.98</v>
      </c>
      <c r="G264" s="70">
        <f t="shared" si="70"/>
        <v>668.55</v>
      </c>
      <c r="H264" s="70">
        <f t="shared" si="70"/>
        <v>666.39</v>
      </c>
      <c r="I264" s="70">
        <f t="shared" si="70"/>
        <v>649.76</v>
      </c>
      <c r="J264" s="70">
        <f t="shared" si="70"/>
        <v>653.4</v>
      </c>
      <c r="K264" s="70">
        <f t="shared" si="70"/>
        <v>657.51</v>
      </c>
      <c r="L264" s="70">
        <f t="shared" si="70"/>
        <v>662.56</v>
      </c>
      <c r="M264" s="70">
        <f t="shared" si="70"/>
        <v>656.81</v>
      </c>
      <c r="N264" s="70">
        <f t="shared" si="70"/>
        <v>654.41999999999996</v>
      </c>
      <c r="O264" s="70">
        <f t="shared" si="70"/>
        <v>635.42999999999995</v>
      </c>
      <c r="P264" s="70">
        <f t="shared" si="70"/>
        <v>643.13</v>
      </c>
      <c r="Q264" s="70">
        <f t="shared" si="70"/>
        <v>669.53</v>
      </c>
      <c r="R264" s="70">
        <f t="shared" si="70"/>
        <v>688.54</v>
      </c>
      <c r="S264" s="70">
        <f t="shared" si="70"/>
        <v>676.16</v>
      </c>
      <c r="T264" s="70">
        <f t="shared" si="70"/>
        <v>658.23</v>
      </c>
      <c r="U264" s="70">
        <f t="shared" si="70"/>
        <v>633.58000000000004</v>
      </c>
      <c r="V264" s="70">
        <f t="shared" si="70"/>
        <v>651.86</v>
      </c>
      <c r="W264" s="70">
        <f t="shared" si="70"/>
        <v>659.43</v>
      </c>
      <c r="X264" s="70">
        <f t="shared" si="70"/>
        <v>661.21</v>
      </c>
      <c r="Y264" s="70">
        <f t="shared" si="70"/>
        <v>634.9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1089.7800000000002</v>
      </c>
      <c r="C268" s="102">
        <f t="shared" si="71"/>
        <v>1076.8400000000001</v>
      </c>
      <c r="D268" s="102">
        <f t="shared" si="71"/>
        <v>1109.44</v>
      </c>
      <c r="E268" s="103">
        <f t="shared" si="71"/>
        <v>1116.67</v>
      </c>
      <c r="F268" s="103">
        <f t="shared" si="71"/>
        <v>1135.1199999999999</v>
      </c>
      <c r="G268" s="103">
        <f t="shared" si="71"/>
        <v>1127.54</v>
      </c>
      <c r="H268" s="103">
        <f t="shared" si="71"/>
        <v>1121.1199999999999</v>
      </c>
      <c r="I268" s="103">
        <f t="shared" si="71"/>
        <v>1108.8200000000002</v>
      </c>
      <c r="J268" s="103">
        <f t="shared" si="71"/>
        <v>1111.83</v>
      </c>
      <c r="K268" s="104">
        <f t="shared" si="71"/>
        <v>1116.42</v>
      </c>
      <c r="L268" s="103">
        <f t="shared" si="71"/>
        <v>1117.23</v>
      </c>
      <c r="M268" s="105">
        <f t="shared" si="71"/>
        <v>1122.68</v>
      </c>
      <c r="N268" s="104">
        <f t="shared" si="71"/>
        <v>1123.8800000000001</v>
      </c>
      <c r="O268" s="103">
        <f t="shared" si="71"/>
        <v>1106.29</v>
      </c>
      <c r="P268" s="105">
        <f t="shared" si="71"/>
        <v>1113.3400000000001</v>
      </c>
      <c r="Q268" s="106">
        <f t="shared" si="71"/>
        <v>1130.5</v>
      </c>
      <c r="R268" s="103">
        <f t="shared" si="71"/>
        <v>1142.0999999999999</v>
      </c>
      <c r="S268" s="106">
        <f t="shared" si="71"/>
        <v>1137.24</v>
      </c>
      <c r="T268" s="103">
        <f t="shared" si="71"/>
        <v>1122.1300000000001</v>
      </c>
      <c r="U268" s="102">
        <f t="shared" si="71"/>
        <v>1102</v>
      </c>
      <c r="V268" s="102">
        <f t="shared" si="71"/>
        <v>1107.48</v>
      </c>
      <c r="W268" s="102">
        <f t="shared" si="71"/>
        <v>1116.3600000000001</v>
      </c>
      <c r="X268" s="102">
        <f t="shared" si="71"/>
        <v>1118.0300000000002</v>
      </c>
      <c r="Y268" s="107">
        <f t="shared" si="71"/>
        <v>1089.19</v>
      </c>
    </row>
    <row r="269" spans="1:25" s="62" customFormat="1" ht="18.75" hidden="1" customHeight="1" outlineLevel="1" x14ac:dyDescent="0.2">
      <c r="A269" s="52" t="s">
        <v>8</v>
      </c>
      <c r="B269" s="70">
        <f>B111</f>
        <v>514.46</v>
      </c>
      <c r="C269" s="70">
        <f t="shared" ref="C269:Y269" si="72">C111</f>
        <v>501.52</v>
      </c>
      <c r="D269" s="70">
        <f t="shared" si="72"/>
        <v>534.12</v>
      </c>
      <c r="E269" s="70">
        <f t="shared" si="72"/>
        <v>541.35</v>
      </c>
      <c r="F269" s="70">
        <f t="shared" si="72"/>
        <v>559.79999999999995</v>
      </c>
      <c r="G269" s="70">
        <f t="shared" si="72"/>
        <v>552.22</v>
      </c>
      <c r="H269" s="70">
        <f t="shared" si="72"/>
        <v>545.79999999999995</v>
      </c>
      <c r="I269" s="70">
        <f t="shared" si="72"/>
        <v>533.5</v>
      </c>
      <c r="J269" s="70">
        <f t="shared" si="72"/>
        <v>536.51</v>
      </c>
      <c r="K269" s="70">
        <f t="shared" si="72"/>
        <v>541.1</v>
      </c>
      <c r="L269" s="70">
        <f t="shared" si="72"/>
        <v>541.91</v>
      </c>
      <c r="M269" s="70">
        <f t="shared" si="72"/>
        <v>547.36</v>
      </c>
      <c r="N269" s="70">
        <f t="shared" si="72"/>
        <v>548.55999999999995</v>
      </c>
      <c r="O269" s="70">
        <f t="shared" si="72"/>
        <v>530.97</v>
      </c>
      <c r="P269" s="70">
        <f t="shared" si="72"/>
        <v>538.02</v>
      </c>
      <c r="Q269" s="70">
        <f t="shared" si="72"/>
        <v>555.17999999999995</v>
      </c>
      <c r="R269" s="70">
        <f t="shared" si="72"/>
        <v>566.78</v>
      </c>
      <c r="S269" s="70">
        <f t="shared" si="72"/>
        <v>561.91999999999996</v>
      </c>
      <c r="T269" s="70">
        <f t="shared" si="72"/>
        <v>546.80999999999995</v>
      </c>
      <c r="U269" s="70">
        <f t="shared" si="72"/>
        <v>526.67999999999995</v>
      </c>
      <c r="V269" s="70">
        <f t="shared" si="72"/>
        <v>532.16</v>
      </c>
      <c r="W269" s="70">
        <f t="shared" si="72"/>
        <v>541.04</v>
      </c>
      <c r="X269" s="70">
        <f t="shared" si="72"/>
        <v>542.71</v>
      </c>
      <c r="Y269" s="70">
        <f t="shared" si="72"/>
        <v>513.87</v>
      </c>
    </row>
    <row r="270" spans="1:25" s="62" customFormat="1" ht="18.75" hidden="1" customHeight="1" outlineLevel="1" x14ac:dyDescent="0.2">
      <c r="A270" s="53" t="s">
        <v>9</v>
      </c>
      <c r="B270" s="76">
        <v>572.59</v>
      </c>
      <c r="C270" s="74">
        <v>572.59</v>
      </c>
      <c r="D270" s="74">
        <v>572.59</v>
      </c>
      <c r="E270" s="74">
        <v>572.59</v>
      </c>
      <c r="F270" s="74">
        <v>572.59</v>
      </c>
      <c r="G270" s="74">
        <v>572.59</v>
      </c>
      <c r="H270" s="74">
        <v>572.59</v>
      </c>
      <c r="I270" s="74">
        <v>572.59</v>
      </c>
      <c r="J270" s="74">
        <v>572.59</v>
      </c>
      <c r="K270" s="74">
        <v>572.59</v>
      </c>
      <c r="L270" s="74">
        <v>572.59</v>
      </c>
      <c r="M270" s="74">
        <v>572.59</v>
      </c>
      <c r="N270" s="74">
        <v>572.59</v>
      </c>
      <c r="O270" s="74">
        <v>572.59</v>
      </c>
      <c r="P270" s="74">
        <v>572.59</v>
      </c>
      <c r="Q270" s="74">
        <v>572.59</v>
      </c>
      <c r="R270" s="74">
        <v>572.59</v>
      </c>
      <c r="S270" s="74">
        <v>572.59</v>
      </c>
      <c r="T270" s="74">
        <v>572.59</v>
      </c>
      <c r="U270" s="74">
        <v>572.59</v>
      </c>
      <c r="V270" s="74">
        <v>572.59</v>
      </c>
      <c r="W270" s="74">
        <v>572.59</v>
      </c>
      <c r="X270" s="74">
        <v>572.59</v>
      </c>
      <c r="Y270" s="81">
        <v>572.59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1220.0300000000002</v>
      </c>
      <c r="C273" s="102">
        <f t="shared" si="73"/>
        <v>1197.8000000000002</v>
      </c>
      <c r="D273" s="102">
        <f t="shared" si="73"/>
        <v>1202.5100000000002</v>
      </c>
      <c r="E273" s="103">
        <f t="shared" si="73"/>
        <v>1187.0999999999999</v>
      </c>
      <c r="F273" s="103">
        <f t="shared" si="73"/>
        <v>1235.3400000000001</v>
      </c>
      <c r="G273" s="103">
        <f t="shared" si="73"/>
        <v>1226.8499999999999</v>
      </c>
      <c r="H273" s="103">
        <f t="shared" si="73"/>
        <v>1233.1300000000001</v>
      </c>
      <c r="I273" s="103">
        <f t="shared" si="73"/>
        <v>1223.06</v>
      </c>
      <c r="J273" s="103">
        <f t="shared" si="73"/>
        <v>1236.1600000000001</v>
      </c>
      <c r="K273" s="104">
        <f t="shared" si="73"/>
        <v>1231.18</v>
      </c>
      <c r="L273" s="103">
        <f t="shared" si="73"/>
        <v>1239.97</v>
      </c>
      <c r="M273" s="105">
        <f t="shared" si="73"/>
        <v>1239.8400000000001</v>
      </c>
      <c r="N273" s="104">
        <f t="shared" si="73"/>
        <v>1239.1100000000001</v>
      </c>
      <c r="O273" s="103">
        <f t="shared" si="73"/>
        <v>1219.06</v>
      </c>
      <c r="P273" s="105">
        <f t="shared" si="73"/>
        <v>1222.24</v>
      </c>
      <c r="Q273" s="106">
        <f t="shared" si="73"/>
        <v>1248.31</v>
      </c>
      <c r="R273" s="103">
        <f t="shared" si="73"/>
        <v>1258.02</v>
      </c>
      <c r="S273" s="106">
        <f t="shared" si="73"/>
        <v>1256.83</v>
      </c>
      <c r="T273" s="103">
        <f t="shared" si="73"/>
        <v>1258.25</v>
      </c>
      <c r="U273" s="102">
        <f t="shared" si="73"/>
        <v>1222.52</v>
      </c>
      <c r="V273" s="102">
        <f t="shared" si="73"/>
        <v>1233.83</v>
      </c>
      <c r="W273" s="102">
        <f t="shared" si="73"/>
        <v>1231.6100000000001</v>
      </c>
      <c r="X273" s="102">
        <f t="shared" si="73"/>
        <v>1201.33</v>
      </c>
      <c r="Y273" s="107">
        <f t="shared" si="73"/>
        <v>1208.6199999999999</v>
      </c>
    </row>
    <row r="274" spans="1:25" s="62" customFormat="1" ht="18.75" hidden="1" customHeight="1" outlineLevel="1" x14ac:dyDescent="0.2">
      <c r="A274" s="52" t="s">
        <v>8</v>
      </c>
      <c r="B274" s="70">
        <f>B116</f>
        <v>644.71</v>
      </c>
      <c r="C274" s="70">
        <f t="shared" ref="C274:Y274" si="74">C116</f>
        <v>622.48</v>
      </c>
      <c r="D274" s="70">
        <f t="shared" si="74"/>
        <v>627.19000000000005</v>
      </c>
      <c r="E274" s="70">
        <f t="shared" si="74"/>
        <v>611.78</v>
      </c>
      <c r="F274" s="70">
        <f t="shared" si="74"/>
        <v>660.02</v>
      </c>
      <c r="G274" s="70">
        <f t="shared" si="74"/>
        <v>651.53</v>
      </c>
      <c r="H274" s="70">
        <f t="shared" si="74"/>
        <v>657.81</v>
      </c>
      <c r="I274" s="70">
        <f t="shared" si="74"/>
        <v>647.74</v>
      </c>
      <c r="J274" s="70">
        <f t="shared" si="74"/>
        <v>660.84</v>
      </c>
      <c r="K274" s="70">
        <f t="shared" si="74"/>
        <v>655.86</v>
      </c>
      <c r="L274" s="70">
        <f t="shared" si="74"/>
        <v>664.65</v>
      </c>
      <c r="M274" s="70">
        <f t="shared" si="74"/>
        <v>664.52</v>
      </c>
      <c r="N274" s="70">
        <f t="shared" si="74"/>
        <v>663.79</v>
      </c>
      <c r="O274" s="70">
        <f t="shared" si="74"/>
        <v>643.74</v>
      </c>
      <c r="P274" s="70">
        <f t="shared" si="74"/>
        <v>646.91999999999996</v>
      </c>
      <c r="Q274" s="70">
        <f t="shared" si="74"/>
        <v>672.99</v>
      </c>
      <c r="R274" s="70">
        <f t="shared" si="74"/>
        <v>682.7</v>
      </c>
      <c r="S274" s="70">
        <f t="shared" si="74"/>
        <v>681.51</v>
      </c>
      <c r="T274" s="70">
        <f t="shared" si="74"/>
        <v>682.93</v>
      </c>
      <c r="U274" s="70">
        <f t="shared" si="74"/>
        <v>647.20000000000005</v>
      </c>
      <c r="V274" s="70">
        <f t="shared" si="74"/>
        <v>658.51</v>
      </c>
      <c r="W274" s="70">
        <f t="shared" si="74"/>
        <v>656.29</v>
      </c>
      <c r="X274" s="70">
        <f t="shared" si="74"/>
        <v>626.01</v>
      </c>
      <c r="Y274" s="70">
        <f t="shared" si="74"/>
        <v>633.29999999999995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1196.8200000000002</v>
      </c>
      <c r="C278" s="102">
        <f t="shared" si="75"/>
        <v>1161.04</v>
      </c>
      <c r="D278" s="102">
        <f t="shared" si="75"/>
        <v>1172.0900000000001</v>
      </c>
      <c r="E278" s="103">
        <f t="shared" si="75"/>
        <v>1200.83</v>
      </c>
      <c r="F278" s="103">
        <f t="shared" si="75"/>
        <v>1204.94</v>
      </c>
      <c r="G278" s="103">
        <f t="shared" si="75"/>
        <v>1200.69</v>
      </c>
      <c r="H278" s="103">
        <f t="shared" si="75"/>
        <v>1211.96</v>
      </c>
      <c r="I278" s="103">
        <f t="shared" si="75"/>
        <v>1194.54</v>
      </c>
      <c r="J278" s="103">
        <f t="shared" si="75"/>
        <v>1196.6500000000001</v>
      </c>
      <c r="K278" s="104">
        <f t="shared" si="75"/>
        <v>1206.95</v>
      </c>
      <c r="L278" s="103">
        <f t="shared" si="75"/>
        <v>1206.33</v>
      </c>
      <c r="M278" s="105">
        <f t="shared" si="75"/>
        <v>1209.1400000000001</v>
      </c>
      <c r="N278" s="104">
        <f t="shared" si="75"/>
        <v>1212</v>
      </c>
      <c r="O278" s="103">
        <f t="shared" si="75"/>
        <v>1169.5900000000001</v>
      </c>
      <c r="P278" s="105">
        <f t="shared" si="75"/>
        <v>1182.9000000000001</v>
      </c>
      <c r="Q278" s="106">
        <f t="shared" si="75"/>
        <v>1217.94</v>
      </c>
      <c r="R278" s="103">
        <f t="shared" si="75"/>
        <v>1238.8699999999999</v>
      </c>
      <c r="S278" s="106">
        <f t="shared" si="75"/>
        <v>1222.95</v>
      </c>
      <c r="T278" s="103">
        <f t="shared" si="75"/>
        <v>1219.3000000000002</v>
      </c>
      <c r="U278" s="102">
        <f t="shared" si="75"/>
        <v>1176.2</v>
      </c>
      <c r="V278" s="102">
        <f t="shared" si="75"/>
        <v>1190.1400000000001</v>
      </c>
      <c r="W278" s="102">
        <f t="shared" si="75"/>
        <v>1195.6100000000001</v>
      </c>
      <c r="X278" s="102">
        <f t="shared" si="75"/>
        <v>1188.02</v>
      </c>
      <c r="Y278" s="107">
        <f t="shared" si="75"/>
        <v>1164.1300000000001</v>
      </c>
    </row>
    <row r="279" spans="1:25" s="62" customFormat="1" ht="18.75" hidden="1" customHeight="1" outlineLevel="1" x14ac:dyDescent="0.2">
      <c r="A279" s="52" t="s">
        <v>8</v>
      </c>
      <c r="B279" s="70">
        <f>B121</f>
        <v>621.5</v>
      </c>
      <c r="C279" s="70">
        <f t="shared" ref="C279:Y279" si="76">C121</f>
        <v>585.72</v>
      </c>
      <c r="D279" s="70">
        <f t="shared" si="76"/>
        <v>596.77</v>
      </c>
      <c r="E279" s="70">
        <f t="shared" si="76"/>
        <v>625.51</v>
      </c>
      <c r="F279" s="70">
        <f t="shared" si="76"/>
        <v>629.62</v>
      </c>
      <c r="G279" s="70">
        <f t="shared" si="76"/>
        <v>625.37</v>
      </c>
      <c r="H279" s="70">
        <f t="shared" si="76"/>
        <v>636.64</v>
      </c>
      <c r="I279" s="70">
        <f t="shared" si="76"/>
        <v>619.22</v>
      </c>
      <c r="J279" s="70">
        <f t="shared" si="76"/>
        <v>621.33000000000004</v>
      </c>
      <c r="K279" s="70">
        <f t="shared" si="76"/>
        <v>631.63</v>
      </c>
      <c r="L279" s="70">
        <f t="shared" si="76"/>
        <v>631.01</v>
      </c>
      <c r="M279" s="70">
        <f t="shared" si="76"/>
        <v>633.82000000000005</v>
      </c>
      <c r="N279" s="70">
        <f t="shared" si="76"/>
        <v>636.67999999999995</v>
      </c>
      <c r="O279" s="70">
        <f t="shared" si="76"/>
        <v>594.27</v>
      </c>
      <c r="P279" s="70">
        <f t="shared" si="76"/>
        <v>607.58000000000004</v>
      </c>
      <c r="Q279" s="70">
        <f t="shared" si="76"/>
        <v>642.62</v>
      </c>
      <c r="R279" s="70">
        <f t="shared" si="76"/>
        <v>663.55</v>
      </c>
      <c r="S279" s="70">
        <f t="shared" si="76"/>
        <v>647.63</v>
      </c>
      <c r="T279" s="70">
        <f t="shared" si="76"/>
        <v>643.98</v>
      </c>
      <c r="U279" s="70">
        <f t="shared" si="76"/>
        <v>600.88</v>
      </c>
      <c r="V279" s="70">
        <f t="shared" si="76"/>
        <v>614.82000000000005</v>
      </c>
      <c r="W279" s="70">
        <f t="shared" si="76"/>
        <v>620.29</v>
      </c>
      <c r="X279" s="70">
        <f t="shared" si="76"/>
        <v>612.70000000000005</v>
      </c>
      <c r="Y279" s="70">
        <f t="shared" si="76"/>
        <v>588.80999999999995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1187.83</v>
      </c>
      <c r="C283" s="102">
        <f t="shared" si="77"/>
        <v>1179.1500000000001</v>
      </c>
      <c r="D283" s="102">
        <f t="shared" si="77"/>
        <v>1179.1500000000001</v>
      </c>
      <c r="E283" s="103">
        <f t="shared" si="77"/>
        <v>1235.2800000000002</v>
      </c>
      <c r="F283" s="103">
        <f t="shared" si="77"/>
        <v>1246.7800000000002</v>
      </c>
      <c r="G283" s="103">
        <f t="shared" si="77"/>
        <v>1249.67</v>
      </c>
      <c r="H283" s="103">
        <f t="shared" si="77"/>
        <v>1249.4000000000001</v>
      </c>
      <c r="I283" s="103">
        <f t="shared" si="77"/>
        <v>1236.0100000000002</v>
      </c>
      <c r="J283" s="103">
        <f t="shared" si="77"/>
        <v>1234.97</v>
      </c>
      <c r="K283" s="104">
        <f t="shared" si="77"/>
        <v>1242.7800000000002</v>
      </c>
      <c r="L283" s="103">
        <f t="shared" si="77"/>
        <v>1245.3400000000001</v>
      </c>
      <c r="M283" s="105">
        <f t="shared" si="77"/>
        <v>1251.46</v>
      </c>
      <c r="N283" s="104">
        <f t="shared" si="77"/>
        <v>1251.6300000000001</v>
      </c>
      <c r="O283" s="103">
        <f t="shared" si="77"/>
        <v>1219.8200000000002</v>
      </c>
      <c r="P283" s="105">
        <f t="shared" si="77"/>
        <v>1224.2</v>
      </c>
      <c r="Q283" s="106">
        <f t="shared" si="77"/>
        <v>1265.1500000000001</v>
      </c>
      <c r="R283" s="103">
        <f t="shared" si="77"/>
        <v>1272.9100000000001</v>
      </c>
      <c r="S283" s="106">
        <f t="shared" si="77"/>
        <v>1264.5300000000002</v>
      </c>
      <c r="T283" s="103">
        <f t="shared" si="77"/>
        <v>1254.3800000000001</v>
      </c>
      <c r="U283" s="102">
        <f t="shared" si="77"/>
        <v>1213.6199999999999</v>
      </c>
      <c r="V283" s="102">
        <f t="shared" si="77"/>
        <v>1238.81</v>
      </c>
      <c r="W283" s="102">
        <f t="shared" si="77"/>
        <v>1212.29</v>
      </c>
      <c r="X283" s="102">
        <f t="shared" si="77"/>
        <v>1205.23</v>
      </c>
      <c r="Y283" s="107">
        <f t="shared" si="77"/>
        <v>1191.75</v>
      </c>
    </row>
    <row r="284" spans="1:25" s="62" customFormat="1" ht="18.75" hidden="1" customHeight="1" outlineLevel="1" x14ac:dyDescent="0.2">
      <c r="A284" s="52" t="s">
        <v>8</v>
      </c>
      <c r="B284" s="70">
        <f>B126</f>
        <v>612.51</v>
      </c>
      <c r="C284" s="70">
        <f t="shared" ref="C284:Y284" si="78">C126</f>
        <v>603.83000000000004</v>
      </c>
      <c r="D284" s="70">
        <f t="shared" si="78"/>
        <v>603.83000000000004</v>
      </c>
      <c r="E284" s="70">
        <f t="shared" si="78"/>
        <v>659.96</v>
      </c>
      <c r="F284" s="70">
        <f t="shared" si="78"/>
        <v>671.46</v>
      </c>
      <c r="G284" s="70">
        <f t="shared" si="78"/>
        <v>674.35</v>
      </c>
      <c r="H284" s="70">
        <f t="shared" si="78"/>
        <v>674.08</v>
      </c>
      <c r="I284" s="70">
        <f t="shared" si="78"/>
        <v>660.69</v>
      </c>
      <c r="J284" s="70">
        <f t="shared" si="78"/>
        <v>659.65</v>
      </c>
      <c r="K284" s="70">
        <f t="shared" si="78"/>
        <v>667.46</v>
      </c>
      <c r="L284" s="70">
        <f t="shared" si="78"/>
        <v>670.02</v>
      </c>
      <c r="M284" s="70">
        <f t="shared" si="78"/>
        <v>676.14</v>
      </c>
      <c r="N284" s="70">
        <f t="shared" si="78"/>
        <v>676.31</v>
      </c>
      <c r="O284" s="70">
        <f t="shared" si="78"/>
        <v>644.5</v>
      </c>
      <c r="P284" s="70">
        <f t="shared" si="78"/>
        <v>648.88</v>
      </c>
      <c r="Q284" s="70">
        <f t="shared" si="78"/>
        <v>689.83</v>
      </c>
      <c r="R284" s="70">
        <f t="shared" si="78"/>
        <v>697.59</v>
      </c>
      <c r="S284" s="70">
        <f t="shared" si="78"/>
        <v>689.21</v>
      </c>
      <c r="T284" s="70">
        <f t="shared" si="78"/>
        <v>679.06</v>
      </c>
      <c r="U284" s="70">
        <f t="shared" si="78"/>
        <v>638.29999999999995</v>
      </c>
      <c r="V284" s="70">
        <f t="shared" si="78"/>
        <v>663.49</v>
      </c>
      <c r="W284" s="70">
        <f t="shared" si="78"/>
        <v>636.97</v>
      </c>
      <c r="X284" s="70">
        <f t="shared" si="78"/>
        <v>629.91</v>
      </c>
      <c r="Y284" s="70">
        <f t="shared" si="78"/>
        <v>616.42999999999995</v>
      </c>
    </row>
    <row r="285" spans="1:25" s="62" customFormat="1" ht="18.75" hidden="1" customHeight="1" outlineLevel="1" x14ac:dyDescent="0.2">
      <c r="A285" s="53" t="s">
        <v>9</v>
      </c>
      <c r="B285" s="76">
        <v>572.59</v>
      </c>
      <c r="C285" s="74">
        <v>572.59</v>
      </c>
      <c r="D285" s="74">
        <v>572.59</v>
      </c>
      <c r="E285" s="74">
        <v>572.59</v>
      </c>
      <c r="F285" s="74">
        <v>572.59</v>
      </c>
      <c r="G285" s="74">
        <v>572.59</v>
      </c>
      <c r="H285" s="74">
        <v>572.59</v>
      </c>
      <c r="I285" s="74">
        <v>572.59</v>
      </c>
      <c r="J285" s="74">
        <v>572.59</v>
      </c>
      <c r="K285" s="74">
        <v>572.59</v>
      </c>
      <c r="L285" s="74">
        <v>572.59</v>
      </c>
      <c r="M285" s="74">
        <v>572.59</v>
      </c>
      <c r="N285" s="74">
        <v>572.59</v>
      </c>
      <c r="O285" s="74">
        <v>572.59</v>
      </c>
      <c r="P285" s="74">
        <v>572.59</v>
      </c>
      <c r="Q285" s="74">
        <v>572.59</v>
      </c>
      <c r="R285" s="74">
        <v>572.59</v>
      </c>
      <c r="S285" s="74">
        <v>572.59</v>
      </c>
      <c r="T285" s="74">
        <v>572.59</v>
      </c>
      <c r="U285" s="74">
        <v>572.59</v>
      </c>
      <c r="V285" s="74">
        <v>572.59</v>
      </c>
      <c r="W285" s="74">
        <v>572.59</v>
      </c>
      <c r="X285" s="74">
        <v>572.59</v>
      </c>
      <c r="Y285" s="81">
        <v>572.59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1085.52</v>
      </c>
      <c r="C288" s="102">
        <f t="shared" si="79"/>
        <v>1075.98</v>
      </c>
      <c r="D288" s="102">
        <f t="shared" si="79"/>
        <v>1099.22</v>
      </c>
      <c r="E288" s="103">
        <f t="shared" si="79"/>
        <v>1108.73</v>
      </c>
      <c r="F288" s="103">
        <f t="shared" si="79"/>
        <v>1110.5100000000002</v>
      </c>
      <c r="G288" s="103">
        <f t="shared" si="79"/>
        <v>1101.0700000000002</v>
      </c>
      <c r="H288" s="103">
        <f t="shared" si="79"/>
        <v>1107.8800000000001</v>
      </c>
      <c r="I288" s="103">
        <f t="shared" si="79"/>
        <v>1099.48</v>
      </c>
      <c r="J288" s="103">
        <f t="shared" si="79"/>
        <v>1102.1400000000001</v>
      </c>
      <c r="K288" s="104">
        <f t="shared" si="79"/>
        <v>1104.1100000000001</v>
      </c>
      <c r="L288" s="103">
        <f t="shared" si="79"/>
        <v>1109.0999999999999</v>
      </c>
      <c r="M288" s="105">
        <f t="shared" si="79"/>
        <v>1113.08</v>
      </c>
      <c r="N288" s="104">
        <f t="shared" si="79"/>
        <v>1115.52</v>
      </c>
      <c r="O288" s="103">
        <f t="shared" si="79"/>
        <v>1096.31</v>
      </c>
      <c r="P288" s="105">
        <f t="shared" si="79"/>
        <v>1095.43</v>
      </c>
      <c r="Q288" s="106">
        <f t="shared" si="79"/>
        <v>1134.0100000000002</v>
      </c>
      <c r="R288" s="103">
        <f t="shared" si="79"/>
        <v>1782.4500000000003</v>
      </c>
      <c r="S288" s="106">
        <f t="shared" si="79"/>
        <v>1148.8800000000001</v>
      </c>
      <c r="T288" s="103">
        <f t="shared" si="79"/>
        <v>1146.5500000000002</v>
      </c>
      <c r="U288" s="102">
        <f t="shared" si="79"/>
        <v>1100.0900000000001</v>
      </c>
      <c r="V288" s="102">
        <f t="shared" si="79"/>
        <v>1111.4100000000001</v>
      </c>
      <c r="W288" s="102">
        <f t="shared" si="79"/>
        <v>1108.1500000000001</v>
      </c>
      <c r="X288" s="102">
        <f t="shared" si="79"/>
        <v>1112.6100000000001</v>
      </c>
      <c r="Y288" s="107">
        <f t="shared" si="79"/>
        <v>1056.8200000000002</v>
      </c>
    </row>
    <row r="289" spans="1:25" s="62" customFormat="1" ht="18.75" hidden="1" customHeight="1" outlineLevel="1" x14ac:dyDescent="0.2">
      <c r="A289" s="52" t="s">
        <v>8</v>
      </c>
      <c r="B289" s="70">
        <f>B131</f>
        <v>510.2</v>
      </c>
      <c r="C289" s="70">
        <f t="shared" ref="C289:Y289" si="80">C131</f>
        <v>500.66</v>
      </c>
      <c r="D289" s="70">
        <f t="shared" si="80"/>
        <v>523.9</v>
      </c>
      <c r="E289" s="70">
        <f t="shared" si="80"/>
        <v>533.41</v>
      </c>
      <c r="F289" s="70">
        <f t="shared" si="80"/>
        <v>535.19000000000005</v>
      </c>
      <c r="G289" s="70">
        <f t="shared" si="80"/>
        <v>525.75</v>
      </c>
      <c r="H289" s="70">
        <f t="shared" si="80"/>
        <v>532.55999999999995</v>
      </c>
      <c r="I289" s="70">
        <f t="shared" si="80"/>
        <v>524.16</v>
      </c>
      <c r="J289" s="70">
        <f t="shared" si="80"/>
        <v>526.82000000000005</v>
      </c>
      <c r="K289" s="70">
        <f t="shared" si="80"/>
        <v>528.79</v>
      </c>
      <c r="L289" s="70">
        <f t="shared" si="80"/>
        <v>533.78</v>
      </c>
      <c r="M289" s="70">
        <f t="shared" si="80"/>
        <v>537.76</v>
      </c>
      <c r="N289" s="70">
        <f t="shared" si="80"/>
        <v>540.20000000000005</v>
      </c>
      <c r="O289" s="70">
        <f t="shared" si="80"/>
        <v>520.99</v>
      </c>
      <c r="P289" s="70">
        <f t="shared" si="80"/>
        <v>520.11</v>
      </c>
      <c r="Q289" s="70">
        <f t="shared" si="80"/>
        <v>558.69000000000005</v>
      </c>
      <c r="R289" s="70">
        <f t="shared" si="80"/>
        <v>1207.1300000000001</v>
      </c>
      <c r="S289" s="70">
        <f t="shared" si="80"/>
        <v>573.55999999999995</v>
      </c>
      <c r="T289" s="70">
        <f t="shared" si="80"/>
        <v>571.23</v>
      </c>
      <c r="U289" s="70">
        <f t="shared" si="80"/>
        <v>524.77</v>
      </c>
      <c r="V289" s="70">
        <f t="shared" si="80"/>
        <v>536.09</v>
      </c>
      <c r="W289" s="70">
        <f t="shared" si="80"/>
        <v>532.83000000000004</v>
      </c>
      <c r="X289" s="70">
        <f t="shared" si="80"/>
        <v>537.29</v>
      </c>
      <c r="Y289" s="70">
        <f t="shared" si="80"/>
        <v>481.5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1214.92</v>
      </c>
      <c r="C293" s="102">
        <f t="shared" si="81"/>
        <v>1199.27</v>
      </c>
      <c r="D293" s="102">
        <f t="shared" si="81"/>
        <v>1171.21</v>
      </c>
      <c r="E293" s="103">
        <f t="shared" si="81"/>
        <v>1249.71</v>
      </c>
      <c r="F293" s="103">
        <f t="shared" si="81"/>
        <v>1253.6400000000001</v>
      </c>
      <c r="G293" s="103">
        <f t="shared" si="81"/>
        <v>1252.4000000000001</v>
      </c>
      <c r="H293" s="103">
        <f t="shared" si="81"/>
        <v>1240.8699999999999</v>
      </c>
      <c r="I293" s="103">
        <f t="shared" si="81"/>
        <v>1228.49</v>
      </c>
      <c r="J293" s="103">
        <f t="shared" si="81"/>
        <v>1237.49</v>
      </c>
      <c r="K293" s="104">
        <f t="shared" si="81"/>
        <v>1255.8400000000001</v>
      </c>
      <c r="L293" s="103">
        <f t="shared" si="81"/>
        <v>1253.1500000000001</v>
      </c>
      <c r="M293" s="105">
        <f t="shared" si="81"/>
        <v>1251.0700000000002</v>
      </c>
      <c r="N293" s="104">
        <f t="shared" si="81"/>
        <v>1250.42</v>
      </c>
      <c r="O293" s="103">
        <f t="shared" si="81"/>
        <v>1226.0300000000002</v>
      </c>
      <c r="P293" s="105">
        <f t="shared" si="81"/>
        <v>1228.4000000000001</v>
      </c>
      <c r="Q293" s="106">
        <f t="shared" si="81"/>
        <v>1263.6400000000001</v>
      </c>
      <c r="R293" s="103">
        <f t="shared" si="81"/>
        <v>1271.46</v>
      </c>
      <c r="S293" s="106">
        <f t="shared" si="81"/>
        <v>1270.99</v>
      </c>
      <c r="T293" s="103">
        <f t="shared" si="81"/>
        <v>1269.9100000000001</v>
      </c>
      <c r="U293" s="102">
        <f t="shared" si="81"/>
        <v>1226.5700000000002</v>
      </c>
      <c r="V293" s="102">
        <f t="shared" si="81"/>
        <v>1234.06</v>
      </c>
      <c r="W293" s="102">
        <f t="shared" si="81"/>
        <v>1237.95</v>
      </c>
      <c r="X293" s="102">
        <f t="shared" si="81"/>
        <v>1231.17</v>
      </c>
      <c r="Y293" s="107">
        <f t="shared" si="81"/>
        <v>1227.22</v>
      </c>
    </row>
    <row r="294" spans="1:25" s="62" customFormat="1" ht="18.75" hidden="1" customHeight="1" outlineLevel="1" x14ac:dyDescent="0.2">
      <c r="A294" s="56" t="s">
        <v>8</v>
      </c>
      <c r="B294" s="70">
        <f>B136</f>
        <v>639.6</v>
      </c>
      <c r="C294" s="70">
        <f t="shared" ref="C294:Y294" si="82">C136</f>
        <v>623.95000000000005</v>
      </c>
      <c r="D294" s="70">
        <f t="shared" si="82"/>
        <v>595.89</v>
      </c>
      <c r="E294" s="70">
        <f t="shared" si="82"/>
        <v>674.39</v>
      </c>
      <c r="F294" s="70">
        <f t="shared" si="82"/>
        <v>678.32</v>
      </c>
      <c r="G294" s="70">
        <f t="shared" si="82"/>
        <v>677.08</v>
      </c>
      <c r="H294" s="70">
        <f t="shared" si="82"/>
        <v>665.55</v>
      </c>
      <c r="I294" s="70">
        <f t="shared" si="82"/>
        <v>653.16999999999996</v>
      </c>
      <c r="J294" s="70">
        <f t="shared" si="82"/>
        <v>662.17</v>
      </c>
      <c r="K294" s="70">
        <f t="shared" si="82"/>
        <v>680.52</v>
      </c>
      <c r="L294" s="70">
        <f t="shared" si="82"/>
        <v>677.83</v>
      </c>
      <c r="M294" s="70">
        <f t="shared" si="82"/>
        <v>675.75</v>
      </c>
      <c r="N294" s="70">
        <f t="shared" si="82"/>
        <v>675.1</v>
      </c>
      <c r="O294" s="70">
        <f t="shared" si="82"/>
        <v>650.71</v>
      </c>
      <c r="P294" s="70">
        <f t="shared" si="82"/>
        <v>653.08000000000004</v>
      </c>
      <c r="Q294" s="70">
        <f t="shared" si="82"/>
        <v>688.32</v>
      </c>
      <c r="R294" s="70">
        <f t="shared" si="82"/>
        <v>696.14</v>
      </c>
      <c r="S294" s="70">
        <f t="shared" si="82"/>
        <v>695.67</v>
      </c>
      <c r="T294" s="70">
        <f t="shared" si="82"/>
        <v>694.59</v>
      </c>
      <c r="U294" s="70">
        <f t="shared" si="82"/>
        <v>651.25</v>
      </c>
      <c r="V294" s="70">
        <f t="shared" si="82"/>
        <v>658.74</v>
      </c>
      <c r="W294" s="70">
        <f t="shared" si="82"/>
        <v>662.63</v>
      </c>
      <c r="X294" s="70">
        <f t="shared" si="82"/>
        <v>655.85</v>
      </c>
      <c r="Y294" s="70">
        <f t="shared" si="82"/>
        <v>651.9</v>
      </c>
    </row>
    <row r="295" spans="1:25" s="62" customFormat="1" ht="18.75" hidden="1" customHeight="1" outlineLevel="1" x14ac:dyDescent="0.2">
      <c r="A295" s="57" t="s">
        <v>9</v>
      </c>
      <c r="B295" s="76">
        <v>572.59</v>
      </c>
      <c r="C295" s="74">
        <v>572.59</v>
      </c>
      <c r="D295" s="74">
        <v>572.59</v>
      </c>
      <c r="E295" s="74">
        <v>572.59</v>
      </c>
      <c r="F295" s="74">
        <v>572.59</v>
      </c>
      <c r="G295" s="74">
        <v>572.59</v>
      </c>
      <c r="H295" s="74">
        <v>572.59</v>
      </c>
      <c r="I295" s="74">
        <v>572.59</v>
      </c>
      <c r="J295" s="74">
        <v>572.59</v>
      </c>
      <c r="K295" s="74">
        <v>572.59</v>
      </c>
      <c r="L295" s="74">
        <v>572.59</v>
      </c>
      <c r="M295" s="74">
        <v>572.59</v>
      </c>
      <c r="N295" s="74">
        <v>572.59</v>
      </c>
      <c r="O295" s="74">
        <v>572.59</v>
      </c>
      <c r="P295" s="74">
        <v>572.59</v>
      </c>
      <c r="Q295" s="74">
        <v>572.59</v>
      </c>
      <c r="R295" s="74">
        <v>572.59</v>
      </c>
      <c r="S295" s="74">
        <v>572.59</v>
      </c>
      <c r="T295" s="74">
        <v>572.59</v>
      </c>
      <c r="U295" s="74">
        <v>572.59</v>
      </c>
      <c r="V295" s="74">
        <v>572.59</v>
      </c>
      <c r="W295" s="74">
        <v>572.59</v>
      </c>
      <c r="X295" s="74">
        <v>572.59</v>
      </c>
      <c r="Y295" s="81">
        <v>572.59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1222.8200000000002</v>
      </c>
      <c r="C298" s="102">
        <f t="shared" si="83"/>
        <v>1188.33</v>
      </c>
      <c r="D298" s="102">
        <f t="shared" si="83"/>
        <v>1191.6100000000001</v>
      </c>
      <c r="E298" s="103">
        <f t="shared" si="83"/>
        <v>1231.2600000000002</v>
      </c>
      <c r="F298" s="103">
        <f t="shared" si="83"/>
        <v>1236.42</v>
      </c>
      <c r="G298" s="103">
        <f t="shared" si="83"/>
        <v>1235.6600000000001</v>
      </c>
      <c r="H298" s="103">
        <f t="shared" si="83"/>
        <v>1236.8400000000001</v>
      </c>
      <c r="I298" s="103">
        <f t="shared" si="83"/>
        <v>1211.2</v>
      </c>
      <c r="J298" s="103">
        <f t="shared" si="83"/>
        <v>1225.6600000000001</v>
      </c>
      <c r="K298" s="104">
        <f t="shared" si="83"/>
        <v>1235.97</v>
      </c>
      <c r="L298" s="103">
        <f t="shared" si="83"/>
        <v>1241.3800000000001</v>
      </c>
      <c r="M298" s="105">
        <f t="shared" si="83"/>
        <v>1230.0100000000002</v>
      </c>
      <c r="N298" s="104">
        <f t="shared" si="83"/>
        <v>1237.33</v>
      </c>
      <c r="O298" s="103">
        <f t="shared" si="83"/>
        <v>1213.2800000000002</v>
      </c>
      <c r="P298" s="105">
        <f t="shared" si="83"/>
        <v>1218</v>
      </c>
      <c r="Q298" s="106">
        <f t="shared" si="83"/>
        <v>1239.8200000000002</v>
      </c>
      <c r="R298" s="103">
        <f t="shared" si="83"/>
        <v>1252.68</v>
      </c>
      <c r="S298" s="106">
        <f t="shared" si="83"/>
        <v>1203.0500000000002</v>
      </c>
      <c r="T298" s="103">
        <f t="shared" si="83"/>
        <v>1210.2800000000002</v>
      </c>
      <c r="U298" s="102">
        <f t="shared" si="83"/>
        <v>1175.8800000000001</v>
      </c>
      <c r="V298" s="102">
        <f t="shared" si="83"/>
        <v>1186.5100000000002</v>
      </c>
      <c r="W298" s="102">
        <f t="shared" si="83"/>
        <v>1189.23</v>
      </c>
      <c r="X298" s="102">
        <f t="shared" si="83"/>
        <v>1196.7</v>
      </c>
      <c r="Y298" s="107">
        <f t="shared" si="83"/>
        <v>902.42000000000007</v>
      </c>
    </row>
    <row r="299" spans="1:25" s="62" customFormat="1" ht="18.75" hidden="1" customHeight="1" outlineLevel="1" x14ac:dyDescent="0.2">
      <c r="A299" s="56" t="s">
        <v>8</v>
      </c>
      <c r="B299" s="70">
        <f>B141</f>
        <v>647.5</v>
      </c>
      <c r="C299" s="70">
        <f t="shared" ref="C299:Y299" si="84">C141</f>
        <v>613.01</v>
      </c>
      <c r="D299" s="70">
        <f t="shared" si="84"/>
        <v>616.29</v>
      </c>
      <c r="E299" s="70">
        <f t="shared" si="84"/>
        <v>655.94</v>
      </c>
      <c r="F299" s="70">
        <f t="shared" si="84"/>
        <v>661.1</v>
      </c>
      <c r="G299" s="70">
        <f t="shared" si="84"/>
        <v>660.34</v>
      </c>
      <c r="H299" s="70">
        <f t="shared" si="84"/>
        <v>661.52</v>
      </c>
      <c r="I299" s="70">
        <f t="shared" si="84"/>
        <v>635.88</v>
      </c>
      <c r="J299" s="70">
        <f t="shared" si="84"/>
        <v>650.34</v>
      </c>
      <c r="K299" s="70">
        <f t="shared" si="84"/>
        <v>660.65</v>
      </c>
      <c r="L299" s="70">
        <f t="shared" si="84"/>
        <v>666.06</v>
      </c>
      <c r="M299" s="70">
        <f t="shared" si="84"/>
        <v>654.69000000000005</v>
      </c>
      <c r="N299" s="70">
        <f t="shared" si="84"/>
        <v>662.01</v>
      </c>
      <c r="O299" s="70">
        <f t="shared" si="84"/>
        <v>637.96</v>
      </c>
      <c r="P299" s="70">
        <f t="shared" si="84"/>
        <v>642.67999999999995</v>
      </c>
      <c r="Q299" s="70">
        <f t="shared" si="84"/>
        <v>664.5</v>
      </c>
      <c r="R299" s="70">
        <f t="shared" si="84"/>
        <v>677.36</v>
      </c>
      <c r="S299" s="70">
        <f t="shared" si="84"/>
        <v>627.73</v>
      </c>
      <c r="T299" s="70">
        <f t="shared" si="84"/>
        <v>634.96</v>
      </c>
      <c r="U299" s="70">
        <f t="shared" si="84"/>
        <v>600.55999999999995</v>
      </c>
      <c r="V299" s="70">
        <f t="shared" si="84"/>
        <v>611.19000000000005</v>
      </c>
      <c r="W299" s="70">
        <f t="shared" si="84"/>
        <v>613.91</v>
      </c>
      <c r="X299" s="70">
        <f t="shared" si="84"/>
        <v>621.38</v>
      </c>
      <c r="Y299" s="70">
        <f t="shared" si="84"/>
        <v>327.10000000000002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1247.45</v>
      </c>
      <c r="C303" s="102">
        <f t="shared" si="85"/>
        <v>1213.3400000000001</v>
      </c>
      <c r="D303" s="102">
        <f t="shared" si="85"/>
        <v>1214.18</v>
      </c>
      <c r="E303" s="103">
        <f t="shared" si="85"/>
        <v>1272.25</v>
      </c>
      <c r="F303" s="103">
        <f t="shared" si="85"/>
        <v>1299.2</v>
      </c>
      <c r="G303" s="103">
        <f t="shared" si="85"/>
        <v>1297.58</v>
      </c>
      <c r="H303" s="103">
        <f t="shared" si="85"/>
        <v>1297.42</v>
      </c>
      <c r="I303" s="103">
        <f t="shared" si="85"/>
        <v>1282.5</v>
      </c>
      <c r="J303" s="103">
        <f t="shared" si="85"/>
        <v>1297.23</v>
      </c>
      <c r="K303" s="104">
        <f t="shared" si="85"/>
        <v>1795.81</v>
      </c>
      <c r="L303" s="103">
        <f t="shared" si="85"/>
        <v>1285.3800000000001</v>
      </c>
      <c r="M303" s="105">
        <f t="shared" si="85"/>
        <v>1273.5300000000002</v>
      </c>
      <c r="N303" s="104">
        <f t="shared" si="85"/>
        <v>1285</v>
      </c>
      <c r="O303" s="103">
        <f t="shared" si="85"/>
        <v>1268.31</v>
      </c>
      <c r="P303" s="105">
        <f t="shared" si="85"/>
        <v>1267.4100000000001</v>
      </c>
      <c r="Q303" s="106">
        <f t="shared" si="85"/>
        <v>1286.44</v>
      </c>
      <c r="R303" s="103">
        <f t="shared" si="85"/>
        <v>1294.33</v>
      </c>
      <c r="S303" s="106">
        <f t="shared" si="85"/>
        <v>1288.6500000000001</v>
      </c>
      <c r="T303" s="103">
        <f t="shared" si="85"/>
        <v>1271.6100000000001</v>
      </c>
      <c r="U303" s="102">
        <f t="shared" si="85"/>
        <v>1249.21</v>
      </c>
      <c r="V303" s="102">
        <f t="shared" si="85"/>
        <v>1250.1400000000001</v>
      </c>
      <c r="W303" s="102">
        <f t="shared" si="85"/>
        <v>1253.0100000000002</v>
      </c>
      <c r="X303" s="102">
        <f t="shared" si="85"/>
        <v>1251.48</v>
      </c>
      <c r="Y303" s="107">
        <f t="shared" si="85"/>
        <v>1244.98</v>
      </c>
    </row>
    <row r="304" spans="1:25" s="62" customFormat="1" ht="18.75" hidden="1" customHeight="1" outlineLevel="1" x14ac:dyDescent="0.2">
      <c r="A304" s="52" t="s">
        <v>8</v>
      </c>
      <c r="B304" s="70">
        <f>B146</f>
        <v>672.13</v>
      </c>
      <c r="C304" s="70">
        <f t="shared" ref="C304:Y304" si="86">C146</f>
        <v>638.02</v>
      </c>
      <c r="D304" s="70">
        <f t="shared" si="86"/>
        <v>638.86</v>
      </c>
      <c r="E304" s="70">
        <f t="shared" si="86"/>
        <v>696.93</v>
      </c>
      <c r="F304" s="70">
        <f t="shared" si="86"/>
        <v>723.88</v>
      </c>
      <c r="G304" s="70">
        <f t="shared" si="86"/>
        <v>722.26</v>
      </c>
      <c r="H304" s="70">
        <f t="shared" si="86"/>
        <v>722.1</v>
      </c>
      <c r="I304" s="70">
        <f t="shared" si="86"/>
        <v>707.18</v>
      </c>
      <c r="J304" s="70">
        <f t="shared" si="86"/>
        <v>721.91</v>
      </c>
      <c r="K304" s="70">
        <f t="shared" si="86"/>
        <v>1220.49</v>
      </c>
      <c r="L304" s="70">
        <f t="shared" si="86"/>
        <v>710.06</v>
      </c>
      <c r="M304" s="70">
        <f t="shared" si="86"/>
        <v>698.21</v>
      </c>
      <c r="N304" s="70">
        <f t="shared" si="86"/>
        <v>709.68</v>
      </c>
      <c r="O304" s="70">
        <f t="shared" si="86"/>
        <v>692.99</v>
      </c>
      <c r="P304" s="70">
        <f t="shared" si="86"/>
        <v>692.09</v>
      </c>
      <c r="Q304" s="70">
        <f t="shared" si="86"/>
        <v>711.12</v>
      </c>
      <c r="R304" s="70">
        <f t="shared" si="86"/>
        <v>719.01</v>
      </c>
      <c r="S304" s="70">
        <f t="shared" si="86"/>
        <v>713.33</v>
      </c>
      <c r="T304" s="70">
        <f t="shared" si="86"/>
        <v>696.29</v>
      </c>
      <c r="U304" s="70">
        <f t="shared" si="86"/>
        <v>673.89</v>
      </c>
      <c r="V304" s="70">
        <f t="shared" si="86"/>
        <v>674.82</v>
      </c>
      <c r="W304" s="70">
        <f t="shared" si="86"/>
        <v>677.69</v>
      </c>
      <c r="X304" s="70">
        <f t="shared" si="86"/>
        <v>676.16</v>
      </c>
      <c r="Y304" s="70">
        <f t="shared" si="86"/>
        <v>669.66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1187.7</v>
      </c>
      <c r="C308" s="102">
        <f t="shared" si="87"/>
        <v>1163.97</v>
      </c>
      <c r="D308" s="102">
        <f t="shared" si="87"/>
        <v>1205</v>
      </c>
      <c r="E308" s="103">
        <f t="shared" si="87"/>
        <v>1212.81</v>
      </c>
      <c r="F308" s="103">
        <f t="shared" si="87"/>
        <v>1224.31</v>
      </c>
      <c r="G308" s="103">
        <f t="shared" si="87"/>
        <v>1217.1400000000001</v>
      </c>
      <c r="H308" s="103">
        <f t="shared" si="87"/>
        <v>1222.74</v>
      </c>
      <c r="I308" s="103">
        <f t="shared" si="87"/>
        <v>1215.7600000000002</v>
      </c>
      <c r="J308" s="103">
        <f t="shared" si="87"/>
        <v>1222.6600000000001</v>
      </c>
      <c r="K308" s="104">
        <f t="shared" si="87"/>
        <v>1229.0700000000002</v>
      </c>
      <c r="L308" s="103">
        <f t="shared" si="87"/>
        <v>1233.3900000000001</v>
      </c>
      <c r="M308" s="105">
        <f t="shared" si="87"/>
        <v>1232.6400000000001</v>
      </c>
      <c r="N308" s="104">
        <f t="shared" si="87"/>
        <v>1237.4000000000001</v>
      </c>
      <c r="O308" s="103">
        <f t="shared" si="87"/>
        <v>1218.04</v>
      </c>
      <c r="P308" s="105">
        <f t="shared" si="87"/>
        <v>1212.6500000000001</v>
      </c>
      <c r="Q308" s="106">
        <f t="shared" si="87"/>
        <v>1259.58</v>
      </c>
      <c r="R308" s="103">
        <f t="shared" si="87"/>
        <v>1269.6300000000001</v>
      </c>
      <c r="S308" s="106">
        <f t="shared" si="87"/>
        <v>1269.98</v>
      </c>
      <c r="T308" s="103">
        <f t="shared" si="87"/>
        <v>1254.94</v>
      </c>
      <c r="U308" s="102">
        <f t="shared" si="87"/>
        <v>1236.21</v>
      </c>
      <c r="V308" s="102">
        <f t="shared" si="87"/>
        <v>1239.8900000000001</v>
      </c>
      <c r="W308" s="102">
        <f t="shared" si="87"/>
        <v>1237.0500000000002</v>
      </c>
      <c r="X308" s="102">
        <f t="shared" si="87"/>
        <v>1191.8000000000002</v>
      </c>
      <c r="Y308" s="107">
        <f t="shared" si="87"/>
        <v>1190.7600000000002</v>
      </c>
    </row>
    <row r="309" spans="1:25" s="62" customFormat="1" ht="18.75" hidden="1" customHeight="1" outlineLevel="1" x14ac:dyDescent="0.2">
      <c r="A309" s="52" t="s">
        <v>8</v>
      </c>
      <c r="B309" s="70">
        <f>B151</f>
        <v>612.38</v>
      </c>
      <c r="C309" s="70">
        <f t="shared" ref="C309:Y309" si="88">C151</f>
        <v>588.65</v>
      </c>
      <c r="D309" s="70">
        <f t="shared" si="88"/>
        <v>629.67999999999995</v>
      </c>
      <c r="E309" s="70">
        <f t="shared" si="88"/>
        <v>637.49</v>
      </c>
      <c r="F309" s="70">
        <f t="shared" si="88"/>
        <v>648.99</v>
      </c>
      <c r="G309" s="70">
        <f t="shared" si="88"/>
        <v>641.82000000000005</v>
      </c>
      <c r="H309" s="70">
        <f t="shared" si="88"/>
        <v>647.41999999999996</v>
      </c>
      <c r="I309" s="70">
        <f t="shared" si="88"/>
        <v>640.44000000000005</v>
      </c>
      <c r="J309" s="70">
        <f t="shared" si="88"/>
        <v>647.34</v>
      </c>
      <c r="K309" s="70">
        <f t="shared" si="88"/>
        <v>653.75</v>
      </c>
      <c r="L309" s="70">
        <f t="shared" si="88"/>
        <v>658.07</v>
      </c>
      <c r="M309" s="70">
        <f t="shared" si="88"/>
        <v>657.32</v>
      </c>
      <c r="N309" s="70">
        <f t="shared" si="88"/>
        <v>662.08</v>
      </c>
      <c r="O309" s="70">
        <f t="shared" si="88"/>
        <v>642.72</v>
      </c>
      <c r="P309" s="70">
        <f t="shared" si="88"/>
        <v>637.33000000000004</v>
      </c>
      <c r="Q309" s="70">
        <f t="shared" si="88"/>
        <v>684.26</v>
      </c>
      <c r="R309" s="70">
        <f t="shared" si="88"/>
        <v>694.31</v>
      </c>
      <c r="S309" s="70">
        <f t="shared" si="88"/>
        <v>694.66</v>
      </c>
      <c r="T309" s="70">
        <f t="shared" si="88"/>
        <v>679.62</v>
      </c>
      <c r="U309" s="70">
        <f t="shared" si="88"/>
        <v>660.89</v>
      </c>
      <c r="V309" s="70">
        <f t="shared" si="88"/>
        <v>664.57</v>
      </c>
      <c r="W309" s="70">
        <f t="shared" si="88"/>
        <v>661.73</v>
      </c>
      <c r="X309" s="70">
        <f t="shared" si="88"/>
        <v>616.48</v>
      </c>
      <c r="Y309" s="70">
        <f t="shared" si="88"/>
        <v>615.44000000000005</v>
      </c>
    </row>
    <row r="310" spans="1:25" s="62" customFormat="1" ht="18.75" hidden="1" customHeight="1" outlineLevel="1" x14ac:dyDescent="0.2">
      <c r="A310" s="53" t="s">
        <v>9</v>
      </c>
      <c r="B310" s="76">
        <v>572.59</v>
      </c>
      <c r="C310" s="74">
        <v>572.59</v>
      </c>
      <c r="D310" s="74">
        <v>572.59</v>
      </c>
      <c r="E310" s="74">
        <v>572.59</v>
      </c>
      <c r="F310" s="74">
        <v>572.59</v>
      </c>
      <c r="G310" s="74">
        <v>572.59</v>
      </c>
      <c r="H310" s="74">
        <v>572.59</v>
      </c>
      <c r="I310" s="74">
        <v>572.59</v>
      </c>
      <c r="J310" s="74">
        <v>572.59</v>
      </c>
      <c r="K310" s="74">
        <v>572.59</v>
      </c>
      <c r="L310" s="74">
        <v>572.59</v>
      </c>
      <c r="M310" s="74">
        <v>572.59</v>
      </c>
      <c r="N310" s="74">
        <v>572.59</v>
      </c>
      <c r="O310" s="74">
        <v>572.59</v>
      </c>
      <c r="P310" s="74">
        <v>572.59</v>
      </c>
      <c r="Q310" s="74">
        <v>572.59</v>
      </c>
      <c r="R310" s="74">
        <v>572.59</v>
      </c>
      <c r="S310" s="74">
        <v>572.59</v>
      </c>
      <c r="T310" s="74">
        <v>572.59</v>
      </c>
      <c r="U310" s="74">
        <v>572.59</v>
      </c>
      <c r="V310" s="74">
        <v>572.59</v>
      </c>
      <c r="W310" s="74">
        <v>572.59</v>
      </c>
      <c r="X310" s="74">
        <v>572.59</v>
      </c>
      <c r="Y310" s="81">
        <v>572.59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1185.5500000000002</v>
      </c>
      <c r="C313" s="102">
        <f t="shared" si="89"/>
        <v>1211.81</v>
      </c>
      <c r="D313" s="102">
        <f t="shared" si="89"/>
        <v>1214.0700000000002</v>
      </c>
      <c r="E313" s="103">
        <f t="shared" si="89"/>
        <v>1370.99</v>
      </c>
      <c r="F313" s="103">
        <f t="shared" si="89"/>
        <v>1496.87</v>
      </c>
      <c r="G313" s="103">
        <f t="shared" si="89"/>
        <v>1306.3499999999999</v>
      </c>
      <c r="H313" s="103">
        <f t="shared" si="89"/>
        <v>1483.5700000000002</v>
      </c>
      <c r="I313" s="103">
        <f t="shared" si="89"/>
        <v>1270.7800000000002</v>
      </c>
      <c r="J313" s="103">
        <f t="shared" si="89"/>
        <v>1298.75</v>
      </c>
      <c r="K313" s="104">
        <f t="shared" si="89"/>
        <v>1441.52</v>
      </c>
      <c r="L313" s="103">
        <f t="shared" si="89"/>
        <v>1436.2600000000002</v>
      </c>
      <c r="M313" s="105">
        <f t="shared" si="89"/>
        <v>1288.25</v>
      </c>
      <c r="N313" s="104">
        <f t="shared" si="89"/>
        <v>1452.1</v>
      </c>
      <c r="O313" s="103">
        <f t="shared" si="89"/>
        <v>1262.56</v>
      </c>
      <c r="P313" s="105">
        <f t="shared" si="89"/>
        <v>1280.92</v>
      </c>
      <c r="Q313" s="106">
        <f t="shared" si="89"/>
        <v>1252.0500000000002</v>
      </c>
      <c r="R313" s="103">
        <f t="shared" si="89"/>
        <v>1458.13</v>
      </c>
      <c r="S313" s="106">
        <f t="shared" si="89"/>
        <v>1260.98</v>
      </c>
      <c r="T313" s="103">
        <f t="shared" si="89"/>
        <v>1240.68</v>
      </c>
      <c r="U313" s="102">
        <f t="shared" si="89"/>
        <v>1176.42</v>
      </c>
      <c r="V313" s="102">
        <f t="shared" si="89"/>
        <v>1189.68</v>
      </c>
      <c r="W313" s="102">
        <f t="shared" si="89"/>
        <v>1201.8000000000002</v>
      </c>
      <c r="X313" s="102">
        <f t="shared" si="89"/>
        <v>1196.21</v>
      </c>
      <c r="Y313" s="107">
        <f t="shared" si="89"/>
        <v>1201.1199999999999</v>
      </c>
    </row>
    <row r="314" spans="1:25" s="62" customFormat="1" ht="18.75" hidden="1" customHeight="1" outlineLevel="1" x14ac:dyDescent="0.2">
      <c r="A314" s="56" t="s">
        <v>8</v>
      </c>
      <c r="B314" s="70">
        <f>B156</f>
        <v>610.23</v>
      </c>
      <c r="C314" s="70">
        <f t="shared" ref="C314:Y314" si="90">C156</f>
        <v>636.49</v>
      </c>
      <c r="D314" s="70">
        <f t="shared" si="90"/>
        <v>638.75</v>
      </c>
      <c r="E314" s="70">
        <f t="shared" si="90"/>
        <v>795.67</v>
      </c>
      <c r="F314" s="70">
        <f t="shared" si="90"/>
        <v>921.55</v>
      </c>
      <c r="G314" s="70">
        <f t="shared" si="90"/>
        <v>731.03</v>
      </c>
      <c r="H314" s="70">
        <f t="shared" si="90"/>
        <v>908.25</v>
      </c>
      <c r="I314" s="70">
        <f t="shared" si="90"/>
        <v>695.46</v>
      </c>
      <c r="J314" s="70">
        <f t="shared" si="90"/>
        <v>723.43</v>
      </c>
      <c r="K314" s="70">
        <f t="shared" si="90"/>
        <v>866.2</v>
      </c>
      <c r="L314" s="70">
        <f t="shared" si="90"/>
        <v>860.94</v>
      </c>
      <c r="M314" s="70">
        <f t="shared" si="90"/>
        <v>712.93</v>
      </c>
      <c r="N314" s="70">
        <f t="shared" si="90"/>
        <v>876.78</v>
      </c>
      <c r="O314" s="70">
        <f t="shared" si="90"/>
        <v>687.24</v>
      </c>
      <c r="P314" s="70">
        <f t="shared" si="90"/>
        <v>705.6</v>
      </c>
      <c r="Q314" s="70">
        <f t="shared" si="90"/>
        <v>676.73</v>
      </c>
      <c r="R314" s="70">
        <f t="shared" si="90"/>
        <v>882.81</v>
      </c>
      <c r="S314" s="70">
        <f t="shared" si="90"/>
        <v>685.66</v>
      </c>
      <c r="T314" s="70">
        <f t="shared" si="90"/>
        <v>665.36</v>
      </c>
      <c r="U314" s="70">
        <f t="shared" si="90"/>
        <v>601.1</v>
      </c>
      <c r="V314" s="70">
        <f t="shared" si="90"/>
        <v>614.36</v>
      </c>
      <c r="W314" s="70">
        <f t="shared" si="90"/>
        <v>626.48</v>
      </c>
      <c r="X314" s="70">
        <f t="shared" si="90"/>
        <v>620.89</v>
      </c>
      <c r="Y314" s="70">
        <f t="shared" si="90"/>
        <v>625.79999999999995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575.32000000000005</v>
      </c>
      <c r="C318" s="102">
        <f t="shared" si="91"/>
        <v>575.32000000000005</v>
      </c>
      <c r="D318" s="102">
        <f t="shared" si="91"/>
        <v>575.32000000000005</v>
      </c>
      <c r="E318" s="103">
        <f t="shared" si="91"/>
        <v>575.32000000000005</v>
      </c>
      <c r="F318" s="103">
        <f t="shared" si="91"/>
        <v>575.32000000000005</v>
      </c>
      <c r="G318" s="103">
        <f t="shared" si="91"/>
        <v>575.32000000000005</v>
      </c>
      <c r="H318" s="103">
        <f t="shared" si="91"/>
        <v>575.32000000000005</v>
      </c>
      <c r="I318" s="103">
        <f t="shared" si="91"/>
        <v>575.32000000000005</v>
      </c>
      <c r="J318" s="103">
        <f t="shared" si="91"/>
        <v>575.32000000000005</v>
      </c>
      <c r="K318" s="104">
        <f t="shared" si="91"/>
        <v>575.32000000000005</v>
      </c>
      <c r="L318" s="103">
        <f t="shared" si="91"/>
        <v>575.32000000000005</v>
      </c>
      <c r="M318" s="105">
        <f t="shared" si="91"/>
        <v>575.32000000000005</v>
      </c>
      <c r="N318" s="104">
        <f t="shared" si="91"/>
        <v>575.32000000000005</v>
      </c>
      <c r="O318" s="103">
        <f t="shared" si="91"/>
        <v>575.32000000000005</v>
      </c>
      <c r="P318" s="105">
        <f t="shared" si="91"/>
        <v>575.32000000000005</v>
      </c>
      <c r="Q318" s="106">
        <f t="shared" si="91"/>
        <v>575.32000000000005</v>
      </c>
      <c r="R318" s="103">
        <f t="shared" si="91"/>
        <v>575.32000000000005</v>
      </c>
      <c r="S318" s="106">
        <f t="shared" si="91"/>
        <v>575.32000000000005</v>
      </c>
      <c r="T318" s="103">
        <f t="shared" si="91"/>
        <v>575.32000000000005</v>
      </c>
      <c r="U318" s="102">
        <f t="shared" si="91"/>
        <v>575.32000000000005</v>
      </c>
      <c r="V318" s="102">
        <f t="shared" si="91"/>
        <v>575.32000000000005</v>
      </c>
      <c r="W318" s="102">
        <f t="shared" si="91"/>
        <v>575.32000000000005</v>
      </c>
      <c r="X318" s="102">
        <f t="shared" si="91"/>
        <v>575.32000000000005</v>
      </c>
      <c r="Y318" s="107">
        <f t="shared" si="91"/>
        <v>575.32000000000005</v>
      </c>
    </row>
    <row r="319" spans="1:25" s="62" customFormat="1" ht="18.75" hidden="1" customHeight="1" outlineLevel="1" x14ac:dyDescent="0.2">
      <c r="A319" s="52" t="s">
        <v>8</v>
      </c>
      <c r="B319" s="70">
        <f>B161</f>
        <v>0</v>
      </c>
      <c r="C319" s="70">
        <f t="shared" ref="C319:Y319" si="92">C161</f>
        <v>0</v>
      </c>
      <c r="D319" s="70">
        <f t="shared" si="92"/>
        <v>0</v>
      </c>
      <c r="E319" s="70">
        <f t="shared" si="92"/>
        <v>0</v>
      </c>
      <c r="F319" s="70">
        <f t="shared" si="92"/>
        <v>0</v>
      </c>
      <c r="G319" s="70">
        <f t="shared" si="92"/>
        <v>0</v>
      </c>
      <c r="H319" s="70">
        <f t="shared" si="92"/>
        <v>0</v>
      </c>
      <c r="I319" s="70">
        <f t="shared" si="92"/>
        <v>0</v>
      </c>
      <c r="J319" s="70">
        <f t="shared" si="92"/>
        <v>0</v>
      </c>
      <c r="K319" s="70">
        <f t="shared" si="92"/>
        <v>0</v>
      </c>
      <c r="L319" s="70">
        <f t="shared" si="92"/>
        <v>0</v>
      </c>
      <c r="M319" s="70">
        <f t="shared" si="92"/>
        <v>0</v>
      </c>
      <c r="N319" s="70">
        <f t="shared" si="92"/>
        <v>0</v>
      </c>
      <c r="O319" s="70">
        <f t="shared" si="92"/>
        <v>0</v>
      </c>
      <c r="P319" s="70">
        <f t="shared" si="92"/>
        <v>0</v>
      </c>
      <c r="Q319" s="70">
        <f t="shared" si="92"/>
        <v>0</v>
      </c>
      <c r="R319" s="70">
        <f t="shared" si="92"/>
        <v>0</v>
      </c>
      <c r="S319" s="70">
        <f t="shared" si="92"/>
        <v>0</v>
      </c>
      <c r="T319" s="70">
        <f t="shared" si="92"/>
        <v>0</v>
      </c>
      <c r="U319" s="70">
        <f t="shared" si="92"/>
        <v>0</v>
      </c>
      <c r="V319" s="70">
        <f t="shared" si="92"/>
        <v>0</v>
      </c>
      <c r="W319" s="70">
        <f t="shared" si="92"/>
        <v>0</v>
      </c>
      <c r="X319" s="70">
        <f t="shared" si="92"/>
        <v>0</v>
      </c>
      <c r="Y319" s="70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47" t="s">
        <v>47</v>
      </c>
      <c r="B324" s="449" t="s">
        <v>63</v>
      </c>
      <c r="C324" s="450"/>
      <c r="D324" s="450"/>
      <c r="E324" s="450"/>
      <c r="F324" s="450"/>
      <c r="G324" s="450"/>
      <c r="H324" s="450"/>
      <c r="I324" s="450"/>
      <c r="J324" s="450"/>
      <c r="K324" s="450"/>
      <c r="L324" s="450"/>
      <c r="M324" s="450"/>
      <c r="N324" s="450"/>
      <c r="O324" s="450"/>
      <c r="P324" s="450"/>
      <c r="Q324" s="450"/>
      <c r="R324" s="450"/>
      <c r="S324" s="450"/>
      <c r="T324" s="450"/>
      <c r="U324" s="450"/>
      <c r="V324" s="450"/>
      <c r="W324" s="450"/>
      <c r="X324" s="450"/>
      <c r="Y324" s="451"/>
    </row>
    <row r="325" spans="1:25" s="62" customFormat="1" ht="39" customHeight="1" thickBot="1" x14ac:dyDescent="0.25">
      <c r="A325" s="448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1269.83</v>
      </c>
      <c r="C326" s="102">
        <f t="shared" si="93"/>
        <v>1246.69</v>
      </c>
      <c r="D326" s="102">
        <f t="shared" si="93"/>
        <v>1250.1400000000001</v>
      </c>
      <c r="E326" s="103">
        <f t="shared" si="93"/>
        <v>1261.0999999999999</v>
      </c>
      <c r="F326" s="103">
        <f t="shared" si="93"/>
        <v>1261.4000000000001</v>
      </c>
      <c r="G326" s="103">
        <f t="shared" si="93"/>
        <v>1255.4000000000001</v>
      </c>
      <c r="H326" s="103">
        <f t="shared" si="93"/>
        <v>1257.21</v>
      </c>
      <c r="I326" s="103">
        <f t="shared" si="93"/>
        <v>1246.25</v>
      </c>
      <c r="J326" s="103">
        <f t="shared" si="93"/>
        <v>1251.1500000000001</v>
      </c>
      <c r="K326" s="104">
        <f t="shared" si="93"/>
        <v>1250.9000000000001</v>
      </c>
      <c r="L326" s="103">
        <f t="shared" si="93"/>
        <v>1250.9100000000001</v>
      </c>
      <c r="M326" s="105">
        <f t="shared" si="93"/>
        <v>1250.6600000000001</v>
      </c>
      <c r="N326" s="104">
        <f t="shared" si="93"/>
        <v>1248.3400000000001</v>
      </c>
      <c r="O326" s="103">
        <f t="shared" si="93"/>
        <v>1235.1199999999999</v>
      </c>
      <c r="P326" s="105">
        <f t="shared" si="93"/>
        <v>1236.8900000000001</v>
      </c>
      <c r="Q326" s="106">
        <f t="shared" si="93"/>
        <v>1262.1400000000001</v>
      </c>
      <c r="R326" s="103">
        <f t="shared" si="93"/>
        <v>1274.7800000000002</v>
      </c>
      <c r="S326" s="106">
        <f t="shared" si="93"/>
        <v>1272.3699999999999</v>
      </c>
      <c r="T326" s="103">
        <f t="shared" si="93"/>
        <v>1273.0700000000002</v>
      </c>
      <c r="U326" s="102">
        <f t="shared" si="93"/>
        <v>1258.71</v>
      </c>
      <c r="V326" s="102">
        <f t="shared" si="93"/>
        <v>1272.3200000000002</v>
      </c>
      <c r="W326" s="102">
        <f t="shared" si="93"/>
        <v>1272.92</v>
      </c>
      <c r="X326" s="102">
        <f t="shared" si="93"/>
        <v>1269.6600000000001</v>
      </c>
      <c r="Y326" s="107">
        <f t="shared" si="93"/>
        <v>1265.72</v>
      </c>
    </row>
    <row r="327" spans="1:25" s="67" customFormat="1" ht="18.75" customHeight="1" outlineLevel="1" x14ac:dyDescent="0.2">
      <c r="A327" s="56" t="s">
        <v>8</v>
      </c>
      <c r="B327" s="70">
        <f>B11</f>
        <v>550.39</v>
      </c>
      <c r="C327" s="70">
        <f t="shared" ref="C327:Y327" si="94">C11</f>
        <v>527.25</v>
      </c>
      <c r="D327" s="70">
        <f t="shared" si="94"/>
        <v>530.70000000000005</v>
      </c>
      <c r="E327" s="70">
        <f t="shared" si="94"/>
        <v>541.66</v>
      </c>
      <c r="F327" s="70">
        <f t="shared" si="94"/>
        <v>541.96</v>
      </c>
      <c r="G327" s="70">
        <f t="shared" si="94"/>
        <v>535.96</v>
      </c>
      <c r="H327" s="70">
        <f t="shared" si="94"/>
        <v>537.77</v>
      </c>
      <c r="I327" s="70">
        <f t="shared" si="94"/>
        <v>526.80999999999995</v>
      </c>
      <c r="J327" s="70">
        <f t="shared" si="94"/>
        <v>531.71</v>
      </c>
      <c r="K327" s="70">
        <f t="shared" si="94"/>
        <v>531.46</v>
      </c>
      <c r="L327" s="70">
        <f t="shared" si="94"/>
        <v>531.47</v>
      </c>
      <c r="M327" s="70">
        <f t="shared" si="94"/>
        <v>531.22</v>
      </c>
      <c r="N327" s="70">
        <f t="shared" si="94"/>
        <v>528.9</v>
      </c>
      <c r="O327" s="70">
        <f t="shared" si="94"/>
        <v>515.67999999999995</v>
      </c>
      <c r="P327" s="70">
        <f t="shared" si="94"/>
        <v>517.45000000000005</v>
      </c>
      <c r="Q327" s="70">
        <f t="shared" si="94"/>
        <v>542.70000000000005</v>
      </c>
      <c r="R327" s="70">
        <f t="shared" si="94"/>
        <v>555.34</v>
      </c>
      <c r="S327" s="70">
        <f t="shared" si="94"/>
        <v>552.92999999999995</v>
      </c>
      <c r="T327" s="70">
        <f t="shared" si="94"/>
        <v>553.63</v>
      </c>
      <c r="U327" s="70">
        <f t="shared" si="94"/>
        <v>539.27</v>
      </c>
      <c r="V327" s="70">
        <f t="shared" si="94"/>
        <v>552.88</v>
      </c>
      <c r="W327" s="70">
        <f t="shared" si="94"/>
        <v>553.48</v>
      </c>
      <c r="X327" s="70">
        <f t="shared" si="94"/>
        <v>550.22</v>
      </c>
      <c r="Y327" s="70">
        <f t="shared" si="94"/>
        <v>546.28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1111.28</v>
      </c>
      <c r="C331" s="102">
        <f t="shared" si="95"/>
        <v>1096.5500000000002</v>
      </c>
      <c r="D331" s="102">
        <f t="shared" si="95"/>
        <v>1097.81</v>
      </c>
      <c r="E331" s="103">
        <f t="shared" si="95"/>
        <v>1103.5700000000002</v>
      </c>
      <c r="F331" s="103">
        <f t="shared" si="95"/>
        <v>1103.1000000000001</v>
      </c>
      <c r="G331" s="103">
        <f t="shared" si="95"/>
        <v>1102.8800000000001</v>
      </c>
      <c r="H331" s="103">
        <f t="shared" si="95"/>
        <v>1101.73</v>
      </c>
      <c r="I331" s="103">
        <f t="shared" si="95"/>
        <v>1089.8600000000001</v>
      </c>
      <c r="J331" s="103">
        <f t="shared" si="95"/>
        <v>1095.81</v>
      </c>
      <c r="K331" s="104">
        <f t="shared" si="95"/>
        <v>1098.0700000000002</v>
      </c>
      <c r="L331" s="103">
        <f t="shared" si="95"/>
        <v>1100.99</v>
      </c>
      <c r="M331" s="105">
        <f t="shared" si="95"/>
        <v>1098.95</v>
      </c>
      <c r="N331" s="104">
        <f t="shared" si="95"/>
        <v>1098.4100000000001</v>
      </c>
      <c r="O331" s="103">
        <f t="shared" si="95"/>
        <v>1083.18</v>
      </c>
      <c r="P331" s="105">
        <f t="shared" si="95"/>
        <v>1093.06</v>
      </c>
      <c r="Q331" s="106">
        <f t="shared" si="95"/>
        <v>1109.67</v>
      </c>
      <c r="R331" s="103">
        <f t="shared" si="95"/>
        <v>1119.26</v>
      </c>
      <c r="S331" s="106">
        <f t="shared" si="95"/>
        <v>1111.19</v>
      </c>
      <c r="T331" s="103">
        <f t="shared" si="95"/>
        <v>1111.6600000000001</v>
      </c>
      <c r="U331" s="102">
        <f t="shared" si="95"/>
        <v>1103.08</v>
      </c>
      <c r="V331" s="102">
        <f t="shared" si="95"/>
        <v>1110.47</v>
      </c>
      <c r="W331" s="102">
        <f t="shared" si="95"/>
        <v>1108.78</v>
      </c>
      <c r="X331" s="102">
        <f t="shared" si="95"/>
        <v>1110.5</v>
      </c>
      <c r="Y331" s="107">
        <f t="shared" si="95"/>
        <v>1106.9000000000001</v>
      </c>
    </row>
    <row r="332" spans="1:25" s="62" customFormat="1" ht="18.75" hidden="1" customHeight="1" outlineLevel="1" x14ac:dyDescent="0.2">
      <c r="A332" s="56" t="s">
        <v>8</v>
      </c>
      <c r="B332" s="70">
        <f>B16</f>
        <v>391.84</v>
      </c>
      <c r="C332" s="70">
        <f t="shared" ref="C332:Y332" si="96">C16</f>
        <v>377.11</v>
      </c>
      <c r="D332" s="70">
        <f t="shared" si="96"/>
        <v>378.37</v>
      </c>
      <c r="E332" s="70">
        <f t="shared" si="96"/>
        <v>384.13</v>
      </c>
      <c r="F332" s="70">
        <f t="shared" si="96"/>
        <v>383.66</v>
      </c>
      <c r="G332" s="70">
        <f t="shared" si="96"/>
        <v>383.44</v>
      </c>
      <c r="H332" s="70">
        <f t="shared" si="96"/>
        <v>382.29</v>
      </c>
      <c r="I332" s="70">
        <f t="shared" si="96"/>
        <v>370.42</v>
      </c>
      <c r="J332" s="70">
        <f t="shared" si="96"/>
        <v>376.37</v>
      </c>
      <c r="K332" s="70">
        <f t="shared" si="96"/>
        <v>378.63</v>
      </c>
      <c r="L332" s="70">
        <f t="shared" si="96"/>
        <v>381.55</v>
      </c>
      <c r="M332" s="70">
        <f t="shared" si="96"/>
        <v>379.51</v>
      </c>
      <c r="N332" s="70">
        <f t="shared" si="96"/>
        <v>378.97</v>
      </c>
      <c r="O332" s="70">
        <f t="shared" si="96"/>
        <v>363.74</v>
      </c>
      <c r="P332" s="70">
        <f t="shared" si="96"/>
        <v>373.62</v>
      </c>
      <c r="Q332" s="70">
        <f t="shared" si="96"/>
        <v>390.23</v>
      </c>
      <c r="R332" s="70">
        <f t="shared" si="96"/>
        <v>399.82</v>
      </c>
      <c r="S332" s="70">
        <f t="shared" si="96"/>
        <v>391.75</v>
      </c>
      <c r="T332" s="70">
        <f t="shared" si="96"/>
        <v>392.22</v>
      </c>
      <c r="U332" s="70">
        <f t="shared" si="96"/>
        <v>383.64</v>
      </c>
      <c r="V332" s="70">
        <f t="shared" si="96"/>
        <v>391.03</v>
      </c>
      <c r="W332" s="70">
        <f t="shared" si="96"/>
        <v>389.34</v>
      </c>
      <c r="X332" s="70">
        <f t="shared" si="96"/>
        <v>391.06</v>
      </c>
      <c r="Y332" s="70">
        <f t="shared" si="96"/>
        <v>387.46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1033.33</v>
      </c>
      <c r="C336" s="102">
        <f t="shared" si="97"/>
        <v>1020.1000000000001</v>
      </c>
      <c r="D336" s="102">
        <f t="shared" si="97"/>
        <v>1021.76</v>
      </c>
      <c r="E336" s="103">
        <f t="shared" si="97"/>
        <v>1093.5500000000002</v>
      </c>
      <c r="F336" s="103">
        <f t="shared" si="97"/>
        <v>1093.5</v>
      </c>
      <c r="G336" s="103">
        <f t="shared" si="97"/>
        <v>1096.77</v>
      </c>
      <c r="H336" s="103">
        <f t="shared" si="97"/>
        <v>1094.21</v>
      </c>
      <c r="I336" s="103">
        <f t="shared" si="97"/>
        <v>1082.6600000000001</v>
      </c>
      <c r="J336" s="103">
        <f t="shared" si="97"/>
        <v>1083.6100000000001</v>
      </c>
      <c r="K336" s="104">
        <f t="shared" si="97"/>
        <v>1080.21</v>
      </c>
      <c r="L336" s="103">
        <f t="shared" si="97"/>
        <v>1080.79</v>
      </c>
      <c r="M336" s="105">
        <f t="shared" si="97"/>
        <v>1082.27</v>
      </c>
      <c r="N336" s="104">
        <f t="shared" si="97"/>
        <v>1083.73</v>
      </c>
      <c r="O336" s="103">
        <f t="shared" si="97"/>
        <v>1066.3200000000002</v>
      </c>
      <c r="P336" s="105">
        <f t="shared" si="97"/>
        <v>1075.19</v>
      </c>
      <c r="Q336" s="106">
        <f t="shared" si="97"/>
        <v>1090.3600000000001</v>
      </c>
      <c r="R336" s="103">
        <f t="shared" si="97"/>
        <v>1097.53</v>
      </c>
      <c r="S336" s="106">
        <f t="shared" si="97"/>
        <v>1087.47</v>
      </c>
      <c r="T336" s="103">
        <f t="shared" si="97"/>
        <v>1086.67</v>
      </c>
      <c r="U336" s="102">
        <f t="shared" si="97"/>
        <v>1275.8400000000001</v>
      </c>
      <c r="V336" s="102">
        <f t="shared" si="97"/>
        <v>1091.1000000000001</v>
      </c>
      <c r="W336" s="102">
        <f t="shared" si="97"/>
        <v>1091.17</v>
      </c>
      <c r="X336" s="102">
        <f t="shared" si="97"/>
        <v>1086.6400000000001</v>
      </c>
      <c r="Y336" s="107">
        <f t="shared" si="97"/>
        <v>1085.25</v>
      </c>
    </row>
    <row r="337" spans="1:25" s="62" customFormat="1" ht="18.75" hidden="1" customHeight="1" outlineLevel="1" x14ac:dyDescent="0.2">
      <c r="A337" s="56" t="s">
        <v>8</v>
      </c>
      <c r="B337" s="70">
        <f>B21</f>
        <v>313.89</v>
      </c>
      <c r="C337" s="70">
        <f t="shared" ref="C337:Y337" si="98">C21</f>
        <v>300.66000000000003</v>
      </c>
      <c r="D337" s="70">
        <f t="shared" si="98"/>
        <v>302.32</v>
      </c>
      <c r="E337" s="70">
        <f t="shared" si="98"/>
        <v>374.11</v>
      </c>
      <c r="F337" s="70">
        <f t="shared" si="98"/>
        <v>374.06</v>
      </c>
      <c r="G337" s="70">
        <f t="shared" si="98"/>
        <v>377.33</v>
      </c>
      <c r="H337" s="70">
        <f t="shared" si="98"/>
        <v>374.77</v>
      </c>
      <c r="I337" s="70">
        <f t="shared" si="98"/>
        <v>363.22</v>
      </c>
      <c r="J337" s="70">
        <f t="shared" si="98"/>
        <v>364.17</v>
      </c>
      <c r="K337" s="70">
        <f t="shared" si="98"/>
        <v>360.77</v>
      </c>
      <c r="L337" s="70">
        <f t="shared" si="98"/>
        <v>361.35</v>
      </c>
      <c r="M337" s="70">
        <f t="shared" si="98"/>
        <v>362.83</v>
      </c>
      <c r="N337" s="70">
        <f t="shared" si="98"/>
        <v>364.29</v>
      </c>
      <c r="O337" s="70">
        <f t="shared" si="98"/>
        <v>346.88</v>
      </c>
      <c r="P337" s="70">
        <f t="shared" si="98"/>
        <v>355.75</v>
      </c>
      <c r="Q337" s="70">
        <f t="shared" si="98"/>
        <v>370.92</v>
      </c>
      <c r="R337" s="70">
        <f t="shared" si="98"/>
        <v>378.09</v>
      </c>
      <c r="S337" s="70">
        <f t="shared" si="98"/>
        <v>368.03</v>
      </c>
      <c r="T337" s="70">
        <f t="shared" si="98"/>
        <v>367.23</v>
      </c>
      <c r="U337" s="70">
        <f t="shared" si="98"/>
        <v>556.4</v>
      </c>
      <c r="V337" s="70">
        <f t="shared" si="98"/>
        <v>371.66</v>
      </c>
      <c r="W337" s="70">
        <f t="shared" si="98"/>
        <v>371.73</v>
      </c>
      <c r="X337" s="70">
        <f t="shared" si="98"/>
        <v>367.2</v>
      </c>
      <c r="Y337" s="70">
        <f t="shared" si="98"/>
        <v>365.81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1104.26</v>
      </c>
      <c r="C341" s="102">
        <f t="shared" si="99"/>
        <v>1090.24</v>
      </c>
      <c r="D341" s="102">
        <f t="shared" si="99"/>
        <v>1094.8500000000001</v>
      </c>
      <c r="E341" s="103">
        <f t="shared" si="99"/>
        <v>1103.76</v>
      </c>
      <c r="F341" s="103">
        <f t="shared" si="99"/>
        <v>1102.8200000000002</v>
      </c>
      <c r="G341" s="103">
        <f t="shared" si="99"/>
        <v>1100.18</v>
      </c>
      <c r="H341" s="103">
        <f t="shared" si="99"/>
        <v>1099.69</v>
      </c>
      <c r="I341" s="103">
        <f t="shared" si="99"/>
        <v>1094.71</v>
      </c>
      <c r="J341" s="103">
        <f t="shared" si="99"/>
        <v>1095.03</v>
      </c>
      <c r="K341" s="104">
        <f t="shared" si="99"/>
        <v>1098.21</v>
      </c>
      <c r="L341" s="103">
        <f t="shared" si="99"/>
        <v>1097.0500000000002</v>
      </c>
      <c r="M341" s="105">
        <f t="shared" si="99"/>
        <v>1096.33</v>
      </c>
      <c r="N341" s="104">
        <f t="shared" si="99"/>
        <v>1092.7</v>
      </c>
      <c r="O341" s="103">
        <f t="shared" si="99"/>
        <v>1087.8000000000002</v>
      </c>
      <c r="P341" s="105">
        <f t="shared" si="99"/>
        <v>1090.6500000000001</v>
      </c>
      <c r="Q341" s="106">
        <f t="shared" si="99"/>
        <v>1102.8800000000001</v>
      </c>
      <c r="R341" s="103">
        <f t="shared" si="99"/>
        <v>1114.6100000000001</v>
      </c>
      <c r="S341" s="106">
        <f t="shared" si="99"/>
        <v>1116.78</v>
      </c>
      <c r="T341" s="103">
        <f t="shared" si="99"/>
        <v>1115.1100000000001</v>
      </c>
      <c r="U341" s="102">
        <f t="shared" si="99"/>
        <v>1093.76</v>
      </c>
      <c r="V341" s="102">
        <f t="shared" si="99"/>
        <v>1103.3400000000001</v>
      </c>
      <c r="W341" s="102">
        <f t="shared" si="99"/>
        <v>1103.75</v>
      </c>
      <c r="X341" s="102">
        <f t="shared" si="99"/>
        <v>1102.6500000000001</v>
      </c>
      <c r="Y341" s="107">
        <f t="shared" si="99"/>
        <v>1098.92</v>
      </c>
    </row>
    <row r="342" spans="1:25" s="62" customFormat="1" ht="18.75" hidden="1" customHeight="1" outlineLevel="1" x14ac:dyDescent="0.2">
      <c r="A342" s="58" t="s">
        <v>8</v>
      </c>
      <c r="B342" s="70">
        <f>B26</f>
        <v>384.82</v>
      </c>
      <c r="C342" s="70">
        <f t="shared" ref="C342:Y342" si="100">C26</f>
        <v>370.8</v>
      </c>
      <c r="D342" s="70">
        <f t="shared" si="100"/>
        <v>375.41</v>
      </c>
      <c r="E342" s="70">
        <f t="shared" si="100"/>
        <v>384.32</v>
      </c>
      <c r="F342" s="70">
        <f t="shared" si="100"/>
        <v>383.38</v>
      </c>
      <c r="G342" s="70">
        <f t="shared" si="100"/>
        <v>380.74</v>
      </c>
      <c r="H342" s="70">
        <f t="shared" si="100"/>
        <v>380.25</v>
      </c>
      <c r="I342" s="70">
        <f t="shared" si="100"/>
        <v>375.27</v>
      </c>
      <c r="J342" s="70">
        <f t="shared" si="100"/>
        <v>375.59</v>
      </c>
      <c r="K342" s="70">
        <f t="shared" si="100"/>
        <v>378.77</v>
      </c>
      <c r="L342" s="70">
        <f t="shared" si="100"/>
        <v>377.61</v>
      </c>
      <c r="M342" s="70">
        <f t="shared" si="100"/>
        <v>376.89</v>
      </c>
      <c r="N342" s="70">
        <f t="shared" si="100"/>
        <v>373.26</v>
      </c>
      <c r="O342" s="70">
        <f t="shared" si="100"/>
        <v>368.36</v>
      </c>
      <c r="P342" s="70">
        <f t="shared" si="100"/>
        <v>371.21</v>
      </c>
      <c r="Q342" s="70">
        <f t="shared" si="100"/>
        <v>383.44</v>
      </c>
      <c r="R342" s="70">
        <f t="shared" si="100"/>
        <v>395.17</v>
      </c>
      <c r="S342" s="70">
        <f t="shared" si="100"/>
        <v>397.34</v>
      </c>
      <c r="T342" s="70">
        <f t="shared" si="100"/>
        <v>395.67</v>
      </c>
      <c r="U342" s="70">
        <f t="shared" si="100"/>
        <v>374.32</v>
      </c>
      <c r="V342" s="70">
        <f t="shared" si="100"/>
        <v>383.9</v>
      </c>
      <c r="W342" s="70">
        <f t="shared" si="100"/>
        <v>384.31</v>
      </c>
      <c r="X342" s="70">
        <f t="shared" si="100"/>
        <v>383.21</v>
      </c>
      <c r="Y342" s="70">
        <f t="shared" si="100"/>
        <v>379.48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1094.74</v>
      </c>
      <c r="C346" s="102">
        <f t="shared" si="101"/>
        <v>1084.52</v>
      </c>
      <c r="D346" s="102">
        <f t="shared" si="101"/>
        <v>1086.18</v>
      </c>
      <c r="E346" s="103">
        <f t="shared" si="101"/>
        <v>1096.5900000000001</v>
      </c>
      <c r="F346" s="103">
        <f t="shared" si="101"/>
        <v>1097.56</v>
      </c>
      <c r="G346" s="103">
        <f t="shared" si="101"/>
        <v>1089.0900000000001</v>
      </c>
      <c r="H346" s="103">
        <f t="shared" si="101"/>
        <v>1087.77</v>
      </c>
      <c r="I346" s="103">
        <f t="shared" si="101"/>
        <v>1080.18</v>
      </c>
      <c r="J346" s="103">
        <f t="shared" si="101"/>
        <v>1083.18</v>
      </c>
      <c r="K346" s="104">
        <f t="shared" si="101"/>
        <v>1090.6100000000001</v>
      </c>
      <c r="L346" s="103">
        <f t="shared" si="101"/>
        <v>1089.33</v>
      </c>
      <c r="M346" s="105">
        <f t="shared" si="101"/>
        <v>1091.3700000000001</v>
      </c>
      <c r="N346" s="104">
        <f t="shared" si="101"/>
        <v>1085.03</v>
      </c>
      <c r="O346" s="103">
        <f t="shared" si="101"/>
        <v>1078.9100000000001</v>
      </c>
      <c r="P346" s="105">
        <f t="shared" si="101"/>
        <v>1085.6400000000001</v>
      </c>
      <c r="Q346" s="106">
        <f t="shared" si="101"/>
        <v>1100.9100000000001</v>
      </c>
      <c r="R346" s="103">
        <f t="shared" si="101"/>
        <v>1107.7</v>
      </c>
      <c r="S346" s="106">
        <f t="shared" si="101"/>
        <v>1104.71</v>
      </c>
      <c r="T346" s="103">
        <f t="shared" si="101"/>
        <v>1097.25</v>
      </c>
      <c r="U346" s="102">
        <f t="shared" si="101"/>
        <v>1085.8500000000001</v>
      </c>
      <c r="V346" s="102">
        <f t="shared" si="101"/>
        <v>1098.06</v>
      </c>
      <c r="W346" s="102">
        <f t="shared" si="101"/>
        <v>1101.5</v>
      </c>
      <c r="X346" s="102">
        <f t="shared" si="101"/>
        <v>1101.03</v>
      </c>
      <c r="Y346" s="107">
        <f t="shared" si="101"/>
        <v>1095.8700000000001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375.3</v>
      </c>
      <c r="C347" s="70">
        <f t="shared" ref="C347:Y347" si="102">C31</f>
        <v>365.08</v>
      </c>
      <c r="D347" s="70">
        <f t="shared" si="102"/>
        <v>366.74</v>
      </c>
      <c r="E347" s="70">
        <f t="shared" si="102"/>
        <v>377.15</v>
      </c>
      <c r="F347" s="70">
        <f t="shared" si="102"/>
        <v>378.12</v>
      </c>
      <c r="G347" s="70">
        <f t="shared" si="102"/>
        <v>369.65</v>
      </c>
      <c r="H347" s="70">
        <f t="shared" si="102"/>
        <v>368.33</v>
      </c>
      <c r="I347" s="70">
        <f t="shared" si="102"/>
        <v>360.74</v>
      </c>
      <c r="J347" s="70">
        <f t="shared" si="102"/>
        <v>363.74</v>
      </c>
      <c r="K347" s="70">
        <f t="shared" si="102"/>
        <v>371.17</v>
      </c>
      <c r="L347" s="70">
        <f t="shared" si="102"/>
        <v>369.89</v>
      </c>
      <c r="M347" s="70">
        <f t="shared" si="102"/>
        <v>371.93</v>
      </c>
      <c r="N347" s="70">
        <f t="shared" si="102"/>
        <v>365.59</v>
      </c>
      <c r="O347" s="70">
        <f t="shared" si="102"/>
        <v>359.47</v>
      </c>
      <c r="P347" s="70">
        <f t="shared" si="102"/>
        <v>366.2</v>
      </c>
      <c r="Q347" s="70">
        <f t="shared" si="102"/>
        <v>381.47</v>
      </c>
      <c r="R347" s="70">
        <f t="shared" si="102"/>
        <v>388.26</v>
      </c>
      <c r="S347" s="70">
        <f t="shared" si="102"/>
        <v>385.27</v>
      </c>
      <c r="T347" s="70">
        <f t="shared" si="102"/>
        <v>377.81</v>
      </c>
      <c r="U347" s="70">
        <f t="shared" si="102"/>
        <v>366.41</v>
      </c>
      <c r="V347" s="70">
        <f t="shared" si="102"/>
        <v>378.62</v>
      </c>
      <c r="W347" s="70">
        <f t="shared" si="102"/>
        <v>382.06</v>
      </c>
      <c r="X347" s="70">
        <f t="shared" si="102"/>
        <v>381.59</v>
      </c>
      <c r="Y347" s="70">
        <f t="shared" si="102"/>
        <v>376.43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1317.3000000000002</v>
      </c>
      <c r="C351" s="102">
        <f t="shared" si="103"/>
        <v>1307.52</v>
      </c>
      <c r="D351" s="102">
        <f t="shared" si="103"/>
        <v>1314.69</v>
      </c>
      <c r="E351" s="103">
        <f t="shared" si="103"/>
        <v>1321.48</v>
      </c>
      <c r="F351" s="103">
        <f t="shared" si="103"/>
        <v>1328.65</v>
      </c>
      <c r="G351" s="103">
        <f t="shared" si="103"/>
        <v>1326.6</v>
      </c>
      <c r="H351" s="103">
        <f t="shared" si="103"/>
        <v>1325.72</v>
      </c>
      <c r="I351" s="103">
        <f t="shared" si="103"/>
        <v>1308.79</v>
      </c>
      <c r="J351" s="103">
        <f t="shared" si="103"/>
        <v>1317.5500000000002</v>
      </c>
      <c r="K351" s="104">
        <f t="shared" si="103"/>
        <v>1316.75</v>
      </c>
      <c r="L351" s="103">
        <f t="shared" si="103"/>
        <v>1324.94</v>
      </c>
      <c r="M351" s="105">
        <f t="shared" si="103"/>
        <v>1326.89</v>
      </c>
      <c r="N351" s="104">
        <f t="shared" si="103"/>
        <v>1326.29</v>
      </c>
      <c r="O351" s="103">
        <f t="shared" si="103"/>
        <v>1307.8600000000001</v>
      </c>
      <c r="P351" s="105">
        <f t="shared" si="103"/>
        <v>1308.24</v>
      </c>
      <c r="Q351" s="106">
        <f t="shared" si="103"/>
        <v>1340.04</v>
      </c>
      <c r="R351" s="103">
        <f t="shared" si="103"/>
        <v>1350.13</v>
      </c>
      <c r="S351" s="106">
        <f t="shared" si="103"/>
        <v>1346.87</v>
      </c>
      <c r="T351" s="103">
        <f t="shared" si="103"/>
        <v>1315.5900000000001</v>
      </c>
      <c r="U351" s="102">
        <f t="shared" si="103"/>
        <v>1307.06</v>
      </c>
      <c r="V351" s="102">
        <f t="shared" si="103"/>
        <v>1318.0500000000002</v>
      </c>
      <c r="W351" s="102">
        <f t="shared" si="103"/>
        <v>1323.5300000000002</v>
      </c>
      <c r="X351" s="102">
        <f t="shared" si="103"/>
        <v>1319.99</v>
      </c>
      <c r="Y351" s="107">
        <f t="shared" si="103"/>
        <v>1313.8600000000001</v>
      </c>
    </row>
    <row r="352" spans="1:25" s="62" customFormat="1" ht="18.75" hidden="1" customHeight="1" outlineLevel="1" x14ac:dyDescent="0.2">
      <c r="A352" s="56" t="s">
        <v>8</v>
      </c>
      <c r="B352" s="70">
        <f>B36</f>
        <v>597.86</v>
      </c>
      <c r="C352" s="70">
        <f t="shared" ref="C352:X352" si="104">C36</f>
        <v>588.08000000000004</v>
      </c>
      <c r="D352" s="70">
        <f t="shared" si="104"/>
        <v>595.25</v>
      </c>
      <c r="E352" s="70">
        <f t="shared" si="104"/>
        <v>602.04</v>
      </c>
      <c r="F352" s="70">
        <f t="shared" si="104"/>
        <v>609.21</v>
      </c>
      <c r="G352" s="70">
        <f t="shared" si="104"/>
        <v>607.16</v>
      </c>
      <c r="H352" s="70">
        <f t="shared" si="104"/>
        <v>606.28</v>
      </c>
      <c r="I352" s="70">
        <f t="shared" si="104"/>
        <v>589.35</v>
      </c>
      <c r="J352" s="70">
        <f t="shared" si="104"/>
        <v>598.11</v>
      </c>
      <c r="K352" s="70">
        <f t="shared" si="104"/>
        <v>597.30999999999995</v>
      </c>
      <c r="L352" s="70">
        <f t="shared" si="104"/>
        <v>605.5</v>
      </c>
      <c r="M352" s="70">
        <f t="shared" si="104"/>
        <v>607.45000000000005</v>
      </c>
      <c r="N352" s="70">
        <f t="shared" si="104"/>
        <v>606.85</v>
      </c>
      <c r="O352" s="70">
        <f t="shared" si="104"/>
        <v>588.41999999999996</v>
      </c>
      <c r="P352" s="70">
        <f t="shared" si="104"/>
        <v>588.79999999999995</v>
      </c>
      <c r="Q352" s="70">
        <f t="shared" si="104"/>
        <v>620.6</v>
      </c>
      <c r="R352" s="70">
        <f t="shared" si="104"/>
        <v>630.69000000000005</v>
      </c>
      <c r="S352" s="70">
        <f t="shared" si="104"/>
        <v>627.42999999999995</v>
      </c>
      <c r="T352" s="70">
        <f t="shared" si="104"/>
        <v>596.15</v>
      </c>
      <c r="U352" s="70">
        <f t="shared" si="104"/>
        <v>587.62</v>
      </c>
      <c r="V352" s="70">
        <f t="shared" si="104"/>
        <v>598.61</v>
      </c>
      <c r="W352" s="70">
        <f t="shared" si="104"/>
        <v>604.09</v>
      </c>
      <c r="X352" s="70">
        <f t="shared" si="104"/>
        <v>600.54999999999995</v>
      </c>
      <c r="Y352" s="70">
        <f>Y36</f>
        <v>594.41999999999996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1361.12</v>
      </c>
      <c r="C356" s="102">
        <f t="shared" si="105"/>
        <v>1333.37</v>
      </c>
      <c r="D356" s="102">
        <f t="shared" si="105"/>
        <v>1344.0100000000002</v>
      </c>
      <c r="E356" s="103">
        <f t="shared" si="105"/>
        <v>1355.48</v>
      </c>
      <c r="F356" s="103">
        <f t="shared" si="105"/>
        <v>1361.8600000000001</v>
      </c>
      <c r="G356" s="103">
        <f t="shared" si="105"/>
        <v>1354.2600000000002</v>
      </c>
      <c r="H356" s="103">
        <f t="shared" si="105"/>
        <v>1353.35</v>
      </c>
      <c r="I356" s="103">
        <f t="shared" si="105"/>
        <v>1341.3600000000001</v>
      </c>
      <c r="J356" s="103">
        <f t="shared" si="105"/>
        <v>1351.58</v>
      </c>
      <c r="K356" s="104">
        <f t="shared" si="105"/>
        <v>1352.99</v>
      </c>
      <c r="L356" s="103">
        <f t="shared" si="105"/>
        <v>1347.12</v>
      </c>
      <c r="M356" s="105">
        <f t="shared" si="105"/>
        <v>1351.71</v>
      </c>
      <c r="N356" s="104">
        <f t="shared" si="105"/>
        <v>1350.81</v>
      </c>
      <c r="O356" s="103">
        <f t="shared" si="105"/>
        <v>1330.8200000000002</v>
      </c>
      <c r="P356" s="105">
        <f t="shared" si="105"/>
        <v>1322.8400000000001</v>
      </c>
      <c r="Q356" s="106">
        <f t="shared" si="105"/>
        <v>1357.69</v>
      </c>
      <c r="R356" s="103">
        <f t="shared" si="105"/>
        <v>1364.81</v>
      </c>
      <c r="S356" s="106">
        <f t="shared" si="105"/>
        <v>1361.06</v>
      </c>
      <c r="T356" s="103">
        <f t="shared" si="105"/>
        <v>1358.99</v>
      </c>
      <c r="U356" s="102">
        <f t="shared" si="105"/>
        <v>1341.87</v>
      </c>
      <c r="V356" s="102">
        <f t="shared" si="105"/>
        <v>1352.19</v>
      </c>
      <c r="W356" s="102">
        <f t="shared" si="105"/>
        <v>1361.66</v>
      </c>
      <c r="X356" s="102">
        <f t="shared" si="105"/>
        <v>1361.37</v>
      </c>
      <c r="Y356" s="107">
        <f t="shared" si="105"/>
        <v>1360.62</v>
      </c>
    </row>
    <row r="357" spans="1:25" s="62" customFormat="1" ht="18.75" hidden="1" customHeight="1" outlineLevel="1" x14ac:dyDescent="0.2">
      <c r="A357" s="56" t="s">
        <v>8</v>
      </c>
      <c r="B357" s="70">
        <f>B41</f>
        <v>641.67999999999995</v>
      </c>
      <c r="C357" s="70">
        <f t="shared" ref="C357:Y357" si="106">C41</f>
        <v>613.92999999999995</v>
      </c>
      <c r="D357" s="70">
        <f t="shared" si="106"/>
        <v>624.57000000000005</v>
      </c>
      <c r="E357" s="70">
        <f t="shared" si="106"/>
        <v>636.04</v>
      </c>
      <c r="F357" s="70">
        <f t="shared" si="106"/>
        <v>642.41999999999996</v>
      </c>
      <c r="G357" s="70">
        <f t="shared" si="106"/>
        <v>634.82000000000005</v>
      </c>
      <c r="H357" s="70">
        <f t="shared" si="106"/>
        <v>633.91</v>
      </c>
      <c r="I357" s="70">
        <f t="shared" si="106"/>
        <v>621.91999999999996</v>
      </c>
      <c r="J357" s="70">
        <f t="shared" si="106"/>
        <v>632.14</v>
      </c>
      <c r="K357" s="70">
        <f t="shared" si="106"/>
        <v>633.54999999999995</v>
      </c>
      <c r="L357" s="70">
        <f t="shared" si="106"/>
        <v>627.67999999999995</v>
      </c>
      <c r="M357" s="70">
        <f t="shared" si="106"/>
        <v>632.27</v>
      </c>
      <c r="N357" s="70">
        <f t="shared" si="106"/>
        <v>631.37</v>
      </c>
      <c r="O357" s="70">
        <f t="shared" si="106"/>
        <v>611.38</v>
      </c>
      <c r="P357" s="70">
        <f t="shared" si="106"/>
        <v>603.4</v>
      </c>
      <c r="Q357" s="70">
        <f t="shared" si="106"/>
        <v>638.25</v>
      </c>
      <c r="R357" s="70">
        <f t="shared" si="106"/>
        <v>645.37</v>
      </c>
      <c r="S357" s="70">
        <f t="shared" si="106"/>
        <v>641.62</v>
      </c>
      <c r="T357" s="70">
        <f t="shared" si="106"/>
        <v>639.54999999999995</v>
      </c>
      <c r="U357" s="70">
        <f t="shared" si="106"/>
        <v>622.42999999999995</v>
      </c>
      <c r="V357" s="70">
        <f t="shared" si="106"/>
        <v>632.75</v>
      </c>
      <c r="W357" s="70">
        <f t="shared" si="106"/>
        <v>642.22</v>
      </c>
      <c r="X357" s="70">
        <f t="shared" si="106"/>
        <v>641.92999999999995</v>
      </c>
      <c r="Y357" s="70">
        <f t="shared" si="106"/>
        <v>641.17999999999995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1379.8600000000001</v>
      </c>
      <c r="C361" s="102">
        <f t="shared" si="107"/>
        <v>1343.3600000000001</v>
      </c>
      <c r="D361" s="102">
        <f t="shared" si="107"/>
        <v>1331.0100000000002</v>
      </c>
      <c r="E361" s="103">
        <f t="shared" si="107"/>
        <v>1367.93</v>
      </c>
      <c r="F361" s="103">
        <f t="shared" si="107"/>
        <v>1368.19</v>
      </c>
      <c r="G361" s="103">
        <f t="shared" si="107"/>
        <v>1352.75</v>
      </c>
      <c r="H361" s="103">
        <f t="shared" si="107"/>
        <v>1361.5100000000002</v>
      </c>
      <c r="I361" s="103">
        <f t="shared" si="107"/>
        <v>1349.94</v>
      </c>
      <c r="J361" s="103">
        <f t="shared" si="107"/>
        <v>1366.6100000000001</v>
      </c>
      <c r="K361" s="104">
        <f t="shared" si="107"/>
        <v>1370.83</v>
      </c>
      <c r="L361" s="103">
        <f t="shared" si="107"/>
        <v>1371.14</v>
      </c>
      <c r="M361" s="105">
        <f t="shared" si="107"/>
        <v>1368.83</v>
      </c>
      <c r="N361" s="104">
        <f t="shared" si="107"/>
        <v>1374.2600000000002</v>
      </c>
      <c r="O361" s="103">
        <f t="shared" si="107"/>
        <v>1352.4</v>
      </c>
      <c r="P361" s="105">
        <f t="shared" si="107"/>
        <v>1360.79</v>
      </c>
      <c r="Q361" s="106">
        <f t="shared" si="107"/>
        <v>1367.5900000000001</v>
      </c>
      <c r="R361" s="103">
        <f t="shared" si="107"/>
        <v>1384.92</v>
      </c>
      <c r="S361" s="106">
        <f t="shared" si="107"/>
        <v>1496.94</v>
      </c>
      <c r="T361" s="103">
        <f t="shared" si="107"/>
        <v>1376.0300000000002</v>
      </c>
      <c r="U361" s="102">
        <f t="shared" si="107"/>
        <v>1361.98</v>
      </c>
      <c r="V361" s="102">
        <f t="shared" si="107"/>
        <v>1370.29</v>
      </c>
      <c r="W361" s="102">
        <f t="shared" si="107"/>
        <v>1380.25</v>
      </c>
      <c r="X361" s="102">
        <f t="shared" si="107"/>
        <v>1375.04</v>
      </c>
      <c r="Y361" s="107">
        <f t="shared" si="107"/>
        <v>1385.06</v>
      </c>
    </row>
    <row r="362" spans="1:25" s="62" customFormat="1" ht="18.75" hidden="1" customHeight="1" outlineLevel="1" x14ac:dyDescent="0.2">
      <c r="A362" s="56" t="s">
        <v>8</v>
      </c>
      <c r="B362" s="70">
        <f>B46</f>
        <v>660.42</v>
      </c>
      <c r="C362" s="70">
        <f t="shared" ref="C362:Y362" si="108">C46</f>
        <v>623.91999999999996</v>
      </c>
      <c r="D362" s="70">
        <f t="shared" si="108"/>
        <v>611.57000000000005</v>
      </c>
      <c r="E362" s="70">
        <f t="shared" si="108"/>
        <v>648.49</v>
      </c>
      <c r="F362" s="70">
        <f t="shared" si="108"/>
        <v>648.75</v>
      </c>
      <c r="G362" s="70">
        <f t="shared" si="108"/>
        <v>633.30999999999995</v>
      </c>
      <c r="H362" s="70">
        <f t="shared" si="108"/>
        <v>642.07000000000005</v>
      </c>
      <c r="I362" s="70">
        <f t="shared" si="108"/>
        <v>630.5</v>
      </c>
      <c r="J362" s="70">
        <f t="shared" si="108"/>
        <v>647.16999999999996</v>
      </c>
      <c r="K362" s="70">
        <f t="shared" si="108"/>
        <v>651.39</v>
      </c>
      <c r="L362" s="70">
        <f t="shared" si="108"/>
        <v>651.70000000000005</v>
      </c>
      <c r="M362" s="70">
        <f t="shared" si="108"/>
        <v>649.39</v>
      </c>
      <c r="N362" s="70">
        <f t="shared" si="108"/>
        <v>654.82000000000005</v>
      </c>
      <c r="O362" s="70">
        <f t="shared" si="108"/>
        <v>632.96</v>
      </c>
      <c r="P362" s="70">
        <f t="shared" si="108"/>
        <v>641.35</v>
      </c>
      <c r="Q362" s="70">
        <f t="shared" si="108"/>
        <v>648.15</v>
      </c>
      <c r="R362" s="70">
        <f t="shared" si="108"/>
        <v>665.48</v>
      </c>
      <c r="S362" s="70">
        <f t="shared" si="108"/>
        <v>777.5</v>
      </c>
      <c r="T362" s="70">
        <f t="shared" si="108"/>
        <v>656.59</v>
      </c>
      <c r="U362" s="70">
        <f t="shared" si="108"/>
        <v>642.54</v>
      </c>
      <c r="V362" s="70">
        <f t="shared" si="108"/>
        <v>650.85</v>
      </c>
      <c r="W362" s="70">
        <f t="shared" si="108"/>
        <v>660.81</v>
      </c>
      <c r="X362" s="70">
        <f t="shared" si="108"/>
        <v>655.6</v>
      </c>
      <c r="Y362" s="70">
        <f t="shared" si="108"/>
        <v>665.62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1350.83</v>
      </c>
      <c r="C366" s="102">
        <f t="shared" si="109"/>
        <v>1330.0900000000001</v>
      </c>
      <c r="D366" s="102">
        <f t="shared" si="109"/>
        <v>1327.29</v>
      </c>
      <c r="E366" s="103">
        <f t="shared" si="109"/>
        <v>1340.45</v>
      </c>
      <c r="F366" s="103">
        <f t="shared" si="109"/>
        <v>1337.7</v>
      </c>
      <c r="G366" s="103">
        <f t="shared" si="109"/>
        <v>1349.92</v>
      </c>
      <c r="H366" s="103">
        <f t="shared" si="109"/>
        <v>1890.71</v>
      </c>
      <c r="I366" s="103">
        <f t="shared" si="109"/>
        <v>1325.68</v>
      </c>
      <c r="J366" s="103">
        <f t="shared" si="109"/>
        <v>1342.66</v>
      </c>
      <c r="K366" s="104">
        <f t="shared" si="109"/>
        <v>1334.7</v>
      </c>
      <c r="L366" s="103">
        <f t="shared" si="109"/>
        <v>1336.0100000000002</v>
      </c>
      <c r="M366" s="105">
        <f t="shared" si="109"/>
        <v>1338.37</v>
      </c>
      <c r="N366" s="104">
        <f t="shared" si="109"/>
        <v>1341.62</v>
      </c>
      <c r="O366" s="103">
        <f t="shared" si="109"/>
        <v>1328.3400000000001</v>
      </c>
      <c r="P366" s="105">
        <f t="shared" si="109"/>
        <v>1335.02</v>
      </c>
      <c r="Q366" s="106">
        <f t="shared" si="109"/>
        <v>1865.1200000000001</v>
      </c>
      <c r="R366" s="103">
        <f t="shared" si="109"/>
        <v>1882.93</v>
      </c>
      <c r="S366" s="106">
        <f t="shared" si="109"/>
        <v>1877.63</v>
      </c>
      <c r="T366" s="103">
        <f t="shared" si="109"/>
        <v>1875.17</v>
      </c>
      <c r="U366" s="102">
        <f t="shared" si="109"/>
        <v>1336.8400000000001</v>
      </c>
      <c r="V366" s="102">
        <f t="shared" si="109"/>
        <v>1483.81</v>
      </c>
      <c r="W366" s="102">
        <f t="shared" si="109"/>
        <v>1355.06</v>
      </c>
      <c r="X366" s="102">
        <f t="shared" si="109"/>
        <v>1354.21</v>
      </c>
      <c r="Y366" s="107">
        <f t="shared" si="109"/>
        <v>1352.85</v>
      </c>
    </row>
    <row r="367" spans="1:25" s="62" customFormat="1" ht="18.75" hidden="1" customHeight="1" outlineLevel="1" x14ac:dyDescent="0.2">
      <c r="A367" s="56" t="s">
        <v>8</v>
      </c>
      <c r="B367" s="70">
        <f>B51</f>
        <v>631.39</v>
      </c>
      <c r="C367" s="70">
        <f t="shared" ref="C367:Y367" si="110">C51</f>
        <v>610.65</v>
      </c>
      <c r="D367" s="70">
        <f t="shared" si="110"/>
        <v>607.85</v>
      </c>
      <c r="E367" s="70">
        <f t="shared" si="110"/>
        <v>621.01</v>
      </c>
      <c r="F367" s="70">
        <f t="shared" si="110"/>
        <v>618.26</v>
      </c>
      <c r="G367" s="70">
        <f t="shared" si="110"/>
        <v>630.48</v>
      </c>
      <c r="H367" s="70">
        <f t="shared" si="110"/>
        <v>1171.27</v>
      </c>
      <c r="I367" s="70">
        <f t="shared" si="110"/>
        <v>606.24</v>
      </c>
      <c r="J367" s="70">
        <f t="shared" si="110"/>
        <v>623.22</v>
      </c>
      <c r="K367" s="70">
        <f t="shared" si="110"/>
        <v>615.26</v>
      </c>
      <c r="L367" s="70">
        <f t="shared" si="110"/>
        <v>616.57000000000005</v>
      </c>
      <c r="M367" s="70">
        <f t="shared" si="110"/>
        <v>618.92999999999995</v>
      </c>
      <c r="N367" s="70">
        <f t="shared" si="110"/>
        <v>622.17999999999995</v>
      </c>
      <c r="O367" s="70">
        <f t="shared" si="110"/>
        <v>608.9</v>
      </c>
      <c r="P367" s="70">
        <f t="shared" si="110"/>
        <v>615.58000000000004</v>
      </c>
      <c r="Q367" s="70">
        <f t="shared" si="110"/>
        <v>1145.68</v>
      </c>
      <c r="R367" s="70">
        <f t="shared" si="110"/>
        <v>1163.49</v>
      </c>
      <c r="S367" s="70">
        <f t="shared" si="110"/>
        <v>1158.19</v>
      </c>
      <c r="T367" s="70">
        <f t="shared" si="110"/>
        <v>1155.73</v>
      </c>
      <c r="U367" s="70">
        <f t="shared" si="110"/>
        <v>617.4</v>
      </c>
      <c r="V367" s="70">
        <f t="shared" si="110"/>
        <v>764.37</v>
      </c>
      <c r="W367" s="70">
        <f t="shared" si="110"/>
        <v>635.62</v>
      </c>
      <c r="X367" s="70">
        <f t="shared" si="110"/>
        <v>634.77</v>
      </c>
      <c r="Y367" s="70">
        <f t="shared" si="110"/>
        <v>633.41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1351.8400000000001</v>
      </c>
      <c r="C371" s="102">
        <f t="shared" si="111"/>
        <v>1301.93</v>
      </c>
      <c r="D371" s="102">
        <f t="shared" si="111"/>
        <v>1335.5100000000002</v>
      </c>
      <c r="E371" s="103">
        <f t="shared" si="111"/>
        <v>1337.72</v>
      </c>
      <c r="F371" s="103">
        <f t="shared" si="111"/>
        <v>1364.3600000000001</v>
      </c>
      <c r="G371" s="103">
        <f t="shared" si="111"/>
        <v>1365.0100000000002</v>
      </c>
      <c r="H371" s="103">
        <f t="shared" si="111"/>
        <v>1366.43</v>
      </c>
      <c r="I371" s="103">
        <f t="shared" si="111"/>
        <v>1360.1</v>
      </c>
      <c r="J371" s="103">
        <f t="shared" si="111"/>
        <v>1387.99</v>
      </c>
      <c r="K371" s="104">
        <f t="shared" si="111"/>
        <v>1365.8200000000002</v>
      </c>
      <c r="L371" s="103">
        <f t="shared" si="111"/>
        <v>1831.64</v>
      </c>
      <c r="M371" s="105">
        <f t="shared" si="111"/>
        <v>1370.0100000000002</v>
      </c>
      <c r="N371" s="104">
        <f t="shared" si="111"/>
        <v>1850.19</v>
      </c>
      <c r="O371" s="103">
        <f t="shared" si="111"/>
        <v>1854.3500000000001</v>
      </c>
      <c r="P371" s="105">
        <f t="shared" si="111"/>
        <v>1362.54</v>
      </c>
      <c r="Q371" s="106">
        <f t="shared" si="111"/>
        <v>1869.69</v>
      </c>
      <c r="R371" s="103">
        <f t="shared" si="111"/>
        <v>1879.92</v>
      </c>
      <c r="S371" s="106">
        <f t="shared" si="111"/>
        <v>1373.13</v>
      </c>
      <c r="T371" s="103">
        <f t="shared" si="111"/>
        <v>1857.23</v>
      </c>
      <c r="U371" s="102">
        <f t="shared" si="111"/>
        <v>1353.27</v>
      </c>
      <c r="V371" s="102">
        <f t="shared" si="111"/>
        <v>1359.6</v>
      </c>
      <c r="W371" s="102">
        <f t="shared" si="111"/>
        <v>1368.02</v>
      </c>
      <c r="X371" s="102">
        <f t="shared" si="111"/>
        <v>1361.2800000000002</v>
      </c>
      <c r="Y371" s="107">
        <f t="shared" si="111"/>
        <v>1364.72</v>
      </c>
    </row>
    <row r="372" spans="1:25" s="62" customFormat="1" ht="18.75" hidden="1" customHeight="1" outlineLevel="1" x14ac:dyDescent="0.2">
      <c r="A372" s="56" t="s">
        <v>8</v>
      </c>
      <c r="B372" s="70">
        <f>B56</f>
        <v>632.4</v>
      </c>
      <c r="C372" s="70">
        <f t="shared" ref="C372:Y372" si="112">C56</f>
        <v>582.49</v>
      </c>
      <c r="D372" s="70">
        <f t="shared" si="112"/>
        <v>616.07000000000005</v>
      </c>
      <c r="E372" s="70">
        <f t="shared" si="112"/>
        <v>618.28</v>
      </c>
      <c r="F372" s="70">
        <f t="shared" si="112"/>
        <v>644.91999999999996</v>
      </c>
      <c r="G372" s="70">
        <f t="shared" si="112"/>
        <v>645.57000000000005</v>
      </c>
      <c r="H372" s="70">
        <f t="shared" si="112"/>
        <v>646.99</v>
      </c>
      <c r="I372" s="70">
        <f t="shared" si="112"/>
        <v>640.66</v>
      </c>
      <c r="J372" s="70">
        <f t="shared" si="112"/>
        <v>668.55</v>
      </c>
      <c r="K372" s="70">
        <f t="shared" si="112"/>
        <v>646.38</v>
      </c>
      <c r="L372" s="70">
        <f t="shared" si="112"/>
        <v>1112.2</v>
      </c>
      <c r="M372" s="70">
        <f t="shared" si="112"/>
        <v>650.57000000000005</v>
      </c>
      <c r="N372" s="70">
        <f t="shared" si="112"/>
        <v>1130.75</v>
      </c>
      <c r="O372" s="70">
        <f t="shared" si="112"/>
        <v>1134.9100000000001</v>
      </c>
      <c r="P372" s="70">
        <f t="shared" si="112"/>
        <v>643.1</v>
      </c>
      <c r="Q372" s="70">
        <f t="shared" si="112"/>
        <v>1150.25</v>
      </c>
      <c r="R372" s="70">
        <f t="shared" si="112"/>
        <v>1160.48</v>
      </c>
      <c r="S372" s="70">
        <f t="shared" si="112"/>
        <v>653.69000000000005</v>
      </c>
      <c r="T372" s="70">
        <f t="shared" si="112"/>
        <v>1137.79</v>
      </c>
      <c r="U372" s="70">
        <f t="shared" si="112"/>
        <v>633.83000000000004</v>
      </c>
      <c r="V372" s="70">
        <f t="shared" si="112"/>
        <v>640.16</v>
      </c>
      <c r="W372" s="70">
        <f t="shared" si="112"/>
        <v>648.58000000000004</v>
      </c>
      <c r="X372" s="70">
        <f t="shared" si="112"/>
        <v>641.84</v>
      </c>
      <c r="Y372" s="70">
        <f t="shared" si="112"/>
        <v>645.28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1337.04</v>
      </c>
      <c r="C376" s="102">
        <f t="shared" si="113"/>
        <v>1311.73</v>
      </c>
      <c r="D376" s="102">
        <f t="shared" si="113"/>
        <v>1327.8600000000001</v>
      </c>
      <c r="E376" s="103">
        <f t="shared" si="113"/>
        <v>1330.2800000000002</v>
      </c>
      <c r="F376" s="103">
        <f t="shared" si="113"/>
        <v>1883.89</v>
      </c>
      <c r="G376" s="103">
        <f t="shared" si="113"/>
        <v>1880.03</v>
      </c>
      <c r="H376" s="103">
        <f t="shared" si="113"/>
        <v>1357.58</v>
      </c>
      <c r="I376" s="103">
        <f t="shared" si="113"/>
        <v>1336.21</v>
      </c>
      <c r="J376" s="103">
        <f t="shared" si="113"/>
        <v>1332.69</v>
      </c>
      <c r="K376" s="104">
        <f t="shared" si="113"/>
        <v>1331.47</v>
      </c>
      <c r="L376" s="103">
        <f t="shared" si="113"/>
        <v>1323.44</v>
      </c>
      <c r="M376" s="105">
        <f t="shared" si="113"/>
        <v>1323.2600000000002</v>
      </c>
      <c r="N376" s="104">
        <f t="shared" si="113"/>
        <v>1331.2600000000002</v>
      </c>
      <c r="O376" s="103">
        <f t="shared" si="113"/>
        <v>1335.38</v>
      </c>
      <c r="P376" s="105">
        <f t="shared" si="113"/>
        <v>1324.9</v>
      </c>
      <c r="Q376" s="106">
        <f t="shared" si="113"/>
        <v>1318.47</v>
      </c>
      <c r="R376" s="103">
        <f t="shared" si="113"/>
        <v>1358.42</v>
      </c>
      <c r="S376" s="106">
        <f t="shared" si="113"/>
        <v>1366.99</v>
      </c>
      <c r="T376" s="103">
        <f t="shared" si="113"/>
        <v>1359.81</v>
      </c>
      <c r="U376" s="102">
        <f t="shared" si="113"/>
        <v>1347.2600000000002</v>
      </c>
      <c r="V376" s="102">
        <f t="shared" si="113"/>
        <v>1351.98</v>
      </c>
      <c r="W376" s="102">
        <f t="shared" si="113"/>
        <v>1343.14</v>
      </c>
      <c r="X376" s="102">
        <f t="shared" si="113"/>
        <v>1344.56</v>
      </c>
      <c r="Y376" s="107">
        <f t="shared" si="113"/>
        <v>1327.64</v>
      </c>
    </row>
    <row r="377" spans="1:25" s="62" customFormat="1" ht="18.75" hidden="1" customHeight="1" outlineLevel="1" x14ac:dyDescent="0.2">
      <c r="A377" s="56" t="s">
        <v>8</v>
      </c>
      <c r="B377" s="70">
        <f>B61</f>
        <v>617.6</v>
      </c>
      <c r="C377" s="70">
        <f t="shared" ref="C377:Y377" si="114">C61</f>
        <v>592.29</v>
      </c>
      <c r="D377" s="70">
        <f t="shared" si="114"/>
        <v>608.41999999999996</v>
      </c>
      <c r="E377" s="70">
        <f t="shared" si="114"/>
        <v>610.84</v>
      </c>
      <c r="F377" s="70">
        <f t="shared" si="114"/>
        <v>1164.45</v>
      </c>
      <c r="G377" s="70">
        <f t="shared" si="114"/>
        <v>1160.5899999999999</v>
      </c>
      <c r="H377" s="70">
        <f t="shared" si="114"/>
        <v>638.14</v>
      </c>
      <c r="I377" s="70">
        <f t="shared" si="114"/>
        <v>616.77</v>
      </c>
      <c r="J377" s="70">
        <f t="shared" si="114"/>
        <v>613.25</v>
      </c>
      <c r="K377" s="70">
        <f t="shared" si="114"/>
        <v>612.03</v>
      </c>
      <c r="L377" s="70">
        <f t="shared" si="114"/>
        <v>604</v>
      </c>
      <c r="M377" s="70">
        <f t="shared" si="114"/>
        <v>603.82000000000005</v>
      </c>
      <c r="N377" s="70">
        <f t="shared" si="114"/>
        <v>611.82000000000005</v>
      </c>
      <c r="O377" s="70">
        <f t="shared" si="114"/>
        <v>615.94000000000005</v>
      </c>
      <c r="P377" s="70">
        <f t="shared" si="114"/>
        <v>605.46</v>
      </c>
      <c r="Q377" s="70">
        <f t="shared" si="114"/>
        <v>599.03</v>
      </c>
      <c r="R377" s="70">
        <f t="shared" si="114"/>
        <v>638.98</v>
      </c>
      <c r="S377" s="70">
        <f t="shared" si="114"/>
        <v>647.54999999999995</v>
      </c>
      <c r="T377" s="70">
        <f t="shared" si="114"/>
        <v>640.37</v>
      </c>
      <c r="U377" s="70">
        <f t="shared" si="114"/>
        <v>627.82000000000005</v>
      </c>
      <c r="V377" s="70">
        <f t="shared" si="114"/>
        <v>632.54</v>
      </c>
      <c r="W377" s="70">
        <f t="shared" si="114"/>
        <v>623.70000000000005</v>
      </c>
      <c r="X377" s="70">
        <f t="shared" si="114"/>
        <v>625.12</v>
      </c>
      <c r="Y377" s="70">
        <f t="shared" si="114"/>
        <v>608.20000000000005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1379.8400000000001</v>
      </c>
      <c r="C381" s="102">
        <f t="shared" si="115"/>
        <v>1364</v>
      </c>
      <c r="D381" s="102">
        <f t="shared" si="115"/>
        <v>1357.85</v>
      </c>
      <c r="E381" s="103">
        <f t="shared" si="115"/>
        <v>1349.1100000000001</v>
      </c>
      <c r="F381" s="103">
        <f t="shared" si="115"/>
        <v>1389.87</v>
      </c>
      <c r="G381" s="103">
        <f t="shared" si="115"/>
        <v>1387.15</v>
      </c>
      <c r="H381" s="103">
        <f t="shared" si="115"/>
        <v>1389.42</v>
      </c>
      <c r="I381" s="103">
        <f t="shared" si="115"/>
        <v>1283.5700000000002</v>
      </c>
      <c r="J381" s="103">
        <f t="shared" si="115"/>
        <v>1360.23</v>
      </c>
      <c r="K381" s="104">
        <f t="shared" si="115"/>
        <v>1358.54</v>
      </c>
      <c r="L381" s="103">
        <f t="shared" si="115"/>
        <v>1372.63</v>
      </c>
      <c r="M381" s="105">
        <f t="shared" si="115"/>
        <v>1846.7</v>
      </c>
      <c r="N381" s="104">
        <f t="shared" si="115"/>
        <v>1857.52</v>
      </c>
      <c r="O381" s="103">
        <f t="shared" si="115"/>
        <v>1869.19</v>
      </c>
      <c r="P381" s="105">
        <f t="shared" si="115"/>
        <v>1385.88</v>
      </c>
      <c r="Q381" s="106">
        <f t="shared" si="115"/>
        <v>1397.8400000000001</v>
      </c>
      <c r="R381" s="103">
        <f t="shared" si="115"/>
        <v>1943.0800000000002</v>
      </c>
      <c r="S381" s="106">
        <f t="shared" si="115"/>
        <v>1428.31</v>
      </c>
      <c r="T381" s="103">
        <f t="shared" si="115"/>
        <v>1909.01</v>
      </c>
      <c r="U381" s="102">
        <f t="shared" si="115"/>
        <v>1427.92</v>
      </c>
      <c r="V381" s="102">
        <f t="shared" si="115"/>
        <v>1433.06</v>
      </c>
      <c r="W381" s="102">
        <f t="shared" si="115"/>
        <v>1440.3400000000001</v>
      </c>
      <c r="X381" s="102">
        <f t="shared" si="115"/>
        <v>1437.25</v>
      </c>
      <c r="Y381" s="107">
        <f t="shared" si="115"/>
        <v>1399.02</v>
      </c>
    </row>
    <row r="382" spans="1:25" s="62" customFormat="1" ht="18.75" hidden="1" customHeight="1" outlineLevel="1" x14ac:dyDescent="0.2">
      <c r="A382" s="56" t="s">
        <v>8</v>
      </c>
      <c r="B382" s="70">
        <f>B66</f>
        <v>660.4</v>
      </c>
      <c r="C382" s="70">
        <f t="shared" ref="C382:Y382" si="116">C66</f>
        <v>644.55999999999995</v>
      </c>
      <c r="D382" s="70">
        <f t="shared" si="116"/>
        <v>638.41</v>
      </c>
      <c r="E382" s="70">
        <f t="shared" si="116"/>
        <v>629.66999999999996</v>
      </c>
      <c r="F382" s="70">
        <f t="shared" si="116"/>
        <v>670.43</v>
      </c>
      <c r="G382" s="70">
        <f t="shared" si="116"/>
        <v>667.71</v>
      </c>
      <c r="H382" s="70">
        <f t="shared" si="116"/>
        <v>669.98</v>
      </c>
      <c r="I382" s="70">
        <f t="shared" si="116"/>
        <v>564.13</v>
      </c>
      <c r="J382" s="70">
        <f t="shared" si="116"/>
        <v>640.79</v>
      </c>
      <c r="K382" s="70">
        <f t="shared" si="116"/>
        <v>639.1</v>
      </c>
      <c r="L382" s="70">
        <f t="shared" si="116"/>
        <v>653.19000000000005</v>
      </c>
      <c r="M382" s="70">
        <f t="shared" si="116"/>
        <v>1127.26</v>
      </c>
      <c r="N382" s="70">
        <f t="shared" si="116"/>
        <v>1138.08</v>
      </c>
      <c r="O382" s="70">
        <f t="shared" si="116"/>
        <v>1149.75</v>
      </c>
      <c r="P382" s="70">
        <f t="shared" si="116"/>
        <v>666.44</v>
      </c>
      <c r="Q382" s="70">
        <f t="shared" si="116"/>
        <v>678.4</v>
      </c>
      <c r="R382" s="70">
        <f t="shared" si="116"/>
        <v>1223.6400000000001</v>
      </c>
      <c r="S382" s="70">
        <f t="shared" si="116"/>
        <v>708.87</v>
      </c>
      <c r="T382" s="70">
        <f t="shared" si="116"/>
        <v>1189.57</v>
      </c>
      <c r="U382" s="70">
        <f t="shared" si="116"/>
        <v>708.48</v>
      </c>
      <c r="V382" s="70">
        <f t="shared" si="116"/>
        <v>713.62</v>
      </c>
      <c r="W382" s="70">
        <f t="shared" si="116"/>
        <v>720.9</v>
      </c>
      <c r="X382" s="70">
        <f t="shared" si="116"/>
        <v>717.81</v>
      </c>
      <c r="Y382" s="70">
        <f t="shared" si="116"/>
        <v>679.58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1426.41</v>
      </c>
      <c r="C386" s="102">
        <f t="shared" si="117"/>
        <v>1422.83</v>
      </c>
      <c r="D386" s="102">
        <f t="shared" si="117"/>
        <v>1449.5100000000002</v>
      </c>
      <c r="E386" s="103">
        <f t="shared" si="117"/>
        <v>1458.44</v>
      </c>
      <c r="F386" s="103">
        <f t="shared" si="117"/>
        <v>1955.38</v>
      </c>
      <c r="G386" s="103">
        <f t="shared" si="117"/>
        <v>1521.99</v>
      </c>
      <c r="H386" s="103">
        <f t="shared" si="117"/>
        <v>1507.13</v>
      </c>
      <c r="I386" s="103">
        <f t="shared" si="117"/>
        <v>1506.74</v>
      </c>
      <c r="J386" s="103">
        <f t="shared" si="117"/>
        <v>1984.47</v>
      </c>
      <c r="K386" s="104">
        <f t="shared" si="117"/>
        <v>1979.88</v>
      </c>
      <c r="L386" s="103">
        <f t="shared" si="117"/>
        <v>1977.8</v>
      </c>
      <c r="M386" s="105">
        <f t="shared" si="117"/>
        <v>1975.69</v>
      </c>
      <c r="N386" s="104">
        <f t="shared" si="117"/>
        <v>1977.5900000000001</v>
      </c>
      <c r="O386" s="103">
        <f t="shared" si="117"/>
        <v>1986.42</v>
      </c>
      <c r="P386" s="105">
        <f t="shared" si="117"/>
        <v>1498.24</v>
      </c>
      <c r="Q386" s="106">
        <f t="shared" si="117"/>
        <v>1519.8400000000001</v>
      </c>
      <c r="R386" s="103">
        <f t="shared" si="117"/>
        <v>1974</v>
      </c>
      <c r="S386" s="106">
        <f t="shared" si="117"/>
        <v>1945.67</v>
      </c>
      <c r="T386" s="103">
        <f t="shared" si="117"/>
        <v>1939.8400000000001</v>
      </c>
      <c r="U386" s="102">
        <f t="shared" si="117"/>
        <v>1936.2</v>
      </c>
      <c r="V386" s="102">
        <f t="shared" si="117"/>
        <v>1920.23</v>
      </c>
      <c r="W386" s="102">
        <f t="shared" si="117"/>
        <v>1460.79</v>
      </c>
      <c r="X386" s="102">
        <f t="shared" si="117"/>
        <v>1437.24</v>
      </c>
      <c r="Y386" s="107">
        <f t="shared" si="117"/>
        <v>1416.22</v>
      </c>
    </row>
    <row r="387" spans="1:25" s="62" customFormat="1" ht="18.75" hidden="1" customHeight="1" outlineLevel="1" x14ac:dyDescent="0.2">
      <c r="A387" s="56" t="s">
        <v>8</v>
      </c>
      <c r="B387" s="70">
        <f>B71</f>
        <v>706.97</v>
      </c>
      <c r="C387" s="70">
        <f t="shared" ref="C387:Y387" si="118">C71</f>
        <v>703.39</v>
      </c>
      <c r="D387" s="70">
        <f t="shared" si="118"/>
        <v>730.07</v>
      </c>
      <c r="E387" s="70">
        <f t="shared" si="118"/>
        <v>739</v>
      </c>
      <c r="F387" s="70">
        <f t="shared" si="118"/>
        <v>1235.94</v>
      </c>
      <c r="G387" s="70">
        <f t="shared" si="118"/>
        <v>802.55</v>
      </c>
      <c r="H387" s="70">
        <f t="shared" si="118"/>
        <v>787.69</v>
      </c>
      <c r="I387" s="70">
        <f t="shared" si="118"/>
        <v>787.3</v>
      </c>
      <c r="J387" s="70">
        <f t="shared" si="118"/>
        <v>1265.03</v>
      </c>
      <c r="K387" s="70">
        <f t="shared" si="118"/>
        <v>1260.44</v>
      </c>
      <c r="L387" s="70">
        <f t="shared" si="118"/>
        <v>1258.3599999999999</v>
      </c>
      <c r="M387" s="70">
        <f t="shared" si="118"/>
        <v>1256.25</v>
      </c>
      <c r="N387" s="70">
        <f t="shared" si="118"/>
        <v>1258.1500000000001</v>
      </c>
      <c r="O387" s="70">
        <f t="shared" si="118"/>
        <v>1266.98</v>
      </c>
      <c r="P387" s="70">
        <f t="shared" si="118"/>
        <v>778.8</v>
      </c>
      <c r="Q387" s="70">
        <f t="shared" si="118"/>
        <v>800.4</v>
      </c>
      <c r="R387" s="70">
        <f t="shared" si="118"/>
        <v>1254.56</v>
      </c>
      <c r="S387" s="70">
        <f t="shared" si="118"/>
        <v>1226.23</v>
      </c>
      <c r="T387" s="70">
        <f t="shared" si="118"/>
        <v>1220.4000000000001</v>
      </c>
      <c r="U387" s="70">
        <f t="shared" si="118"/>
        <v>1216.76</v>
      </c>
      <c r="V387" s="70">
        <f t="shared" si="118"/>
        <v>1200.79</v>
      </c>
      <c r="W387" s="70">
        <f t="shared" si="118"/>
        <v>741.35</v>
      </c>
      <c r="X387" s="70">
        <f t="shared" si="118"/>
        <v>717.8</v>
      </c>
      <c r="Y387" s="70">
        <f t="shared" si="118"/>
        <v>696.78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1408.68</v>
      </c>
      <c r="C391" s="102">
        <f t="shared" si="119"/>
        <v>1402.88</v>
      </c>
      <c r="D391" s="102">
        <f t="shared" si="119"/>
        <v>1405.42</v>
      </c>
      <c r="E391" s="103">
        <f t="shared" si="119"/>
        <v>1401.5</v>
      </c>
      <c r="F391" s="103">
        <f t="shared" si="119"/>
        <v>1417.88</v>
      </c>
      <c r="G391" s="103">
        <f t="shared" si="119"/>
        <v>1416.81</v>
      </c>
      <c r="H391" s="103">
        <f t="shared" si="119"/>
        <v>1414.92</v>
      </c>
      <c r="I391" s="103">
        <f t="shared" si="119"/>
        <v>1409.75</v>
      </c>
      <c r="J391" s="103">
        <f t="shared" si="119"/>
        <v>1391.5500000000002</v>
      </c>
      <c r="K391" s="104">
        <f t="shared" si="119"/>
        <v>1391.7</v>
      </c>
      <c r="L391" s="103">
        <f t="shared" si="119"/>
        <v>1394.87</v>
      </c>
      <c r="M391" s="105">
        <f t="shared" si="119"/>
        <v>1393.44</v>
      </c>
      <c r="N391" s="104">
        <f t="shared" si="119"/>
        <v>1392.64</v>
      </c>
      <c r="O391" s="103">
        <f t="shared" si="119"/>
        <v>1397.15</v>
      </c>
      <c r="P391" s="105">
        <f t="shared" si="119"/>
        <v>1388.73</v>
      </c>
      <c r="Q391" s="106">
        <f t="shared" si="119"/>
        <v>1427.7600000000002</v>
      </c>
      <c r="R391" s="103">
        <f t="shared" si="119"/>
        <v>1928.6000000000001</v>
      </c>
      <c r="S391" s="106">
        <f t="shared" si="119"/>
        <v>1427.74</v>
      </c>
      <c r="T391" s="103">
        <f t="shared" si="119"/>
        <v>1432.06</v>
      </c>
      <c r="U391" s="102">
        <f t="shared" si="119"/>
        <v>1393.37</v>
      </c>
      <c r="V391" s="102">
        <f t="shared" si="119"/>
        <v>1401.0500000000002</v>
      </c>
      <c r="W391" s="102">
        <f t="shared" si="119"/>
        <v>1407.1</v>
      </c>
      <c r="X391" s="102">
        <f t="shared" si="119"/>
        <v>1408.83</v>
      </c>
      <c r="Y391" s="107">
        <f t="shared" si="119"/>
        <v>1393.2800000000002</v>
      </c>
    </row>
    <row r="392" spans="1:25" s="62" customFormat="1" ht="18.75" hidden="1" customHeight="1" outlineLevel="1" x14ac:dyDescent="0.2">
      <c r="A392" s="56" t="s">
        <v>8</v>
      </c>
      <c r="B392" s="70">
        <f>B76</f>
        <v>689.24</v>
      </c>
      <c r="C392" s="70">
        <f t="shared" ref="C392:Y392" si="120">C76</f>
        <v>683.44</v>
      </c>
      <c r="D392" s="70">
        <f t="shared" si="120"/>
        <v>685.98</v>
      </c>
      <c r="E392" s="70">
        <f t="shared" si="120"/>
        <v>682.06</v>
      </c>
      <c r="F392" s="70">
        <f t="shared" si="120"/>
        <v>698.44</v>
      </c>
      <c r="G392" s="70">
        <f t="shared" si="120"/>
        <v>697.37</v>
      </c>
      <c r="H392" s="70">
        <f t="shared" si="120"/>
        <v>695.48</v>
      </c>
      <c r="I392" s="70">
        <f t="shared" si="120"/>
        <v>690.31</v>
      </c>
      <c r="J392" s="70">
        <f t="shared" si="120"/>
        <v>672.11</v>
      </c>
      <c r="K392" s="70">
        <f t="shared" si="120"/>
        <v>672.26</v>
      </c>
      <c r="L392" s="70">
        <f t="shared" si="120"/>
        <v>675.43</v>
      </c>
      <c r="M392" s="70">
        <f t="shared" si="120"/>
        <v>674</v>
      </c>
      <c r="N392" s="70">
        <f t="shared" si="120"/>
        <v>673.2</v>
      </c>
      <c r="O392" s="70">
        <f t="shared" si="120"/>
        <v>677.71</v>
      </c>
      <c r="P392" s="70">
        <f t="shared" si="120"/>
        <v>669.29</v>
      </c>
      <c r="Q392" s="70">
        <f t="shared" si="120"/>
        <v>708.32</v>
      </c>
      <c r="R392" s="70">
        <f t="shared" si="120"/>
        <v>1209.1600000000001</v>
      </c>
      <c r="S392" s="70">
        <f t="shared" si="120"/>
        <v>708.3</v>
      </c>
      <c r="T392" s="70">
        <f t="shared" si="120"/>
        <v>712.62</v>
      </c>
      <c r="U392" s="70">
        <f t="shared" si="120"/>
        <v>673.93</v>
      </c>
      <c r="V392" s="70">
        <f t="shared" si="120"/>
        <v>681.61</v>
      </c>
      <c r="W392" s="70">
        <f t="shared" si="120"/>
        <v>687.66</v>
      </c>
      <c r="X392" s="70">
        <f t="shared" si="120"/>
        <v>689.39</v>
      </c>
      <c r="Y392" s="70">
        <f t="shared" si="120"/>
        <v>673.84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1376.94</v>
      </c>
      <c r="C396" s="102">
        <f t="shared" si="121"/>
        <v>1368.88</v>
      </c>
      <c r="D396" s="102">
        <f t="shared" si="121"/>
        <v>1374.3400000000001</v>
      </c>
      <c r="E396" s="103">
        <f t="shared" si="121"/>
        <v>1379.7600000000002</v>
      </c>
      <c r="F396" s="103">
        <f t="shared" si="121"/>
        <v>1352.08</v>
      </c>
      <c r="G396" s="103">
        <f t="shared" si="121"/>
        <v>1385.31</v>
      </c>
      <c r="H396" s="103">
        <f t="shared" si="121"/>
        <v>1361.3000000000002</v>
      </c>
      <c r="I396" s="103">
        <f t="shared" si="121"/>
        <v>1358.15</v>
      </c>
      <c r="J396" s="103">
        <f t="shared" si="121"/>
        <v>1360.74</v>
      </c>
      <c r="K396" s="104">
        <f t="shared" si="121"/>
        <v>1359.8200000000002</v>
      </c>
      <c r="L396" s="103">
        <f t="shared" si="121"/>
        <v>1365.77</v>
      </c>
      <c r="M396" s="105">
        <f t="shared" si="121"/>
        <v>1365.0900000000001</v>
      </c>
      <c r="N396" s="104">
        <f t="shared" si="121"/>
        <v>1369.0700000000002</v>
      </c>
      <c r="O396" s="103">
        <f t="shared" si="121"/>
        <v>1375.49</v>
      </c>
      <c r="P396" s="105">
        <f t="shared" si="121"/>
        <v>1366.97</v>
      </c>
      <c r="Q396" s="106">
        <f t="shared" si="121"/>
        <v>1374.23</v>
      </c>
      <c r="R396" s="103">
        <f t="shared" si="121"/>
        <v>1404.21</v>
      </c>
      <c r="S396" s="106">
        <f t="shared" si="121"/>
        <v>1389.8600000000001</v>
      </c>
      <c r="T396" s="103">
        <f t="shared" si="121"/>
        <v>1374.43</v>
      </c>
      <c r="U396" s="102">
        <f t="shared" si="121"/>
        <v>1364.5500000000002</v>
      </c>
      <c r="V396" s="102">
        <f t="shared" si="121"/>
        <v>1373.87</v>
      </c>
      <c r="W396" s="102">
        <f t="shared" si="121"/>
        <v>1374.8200000000002</v>
      </c>
      <c r="X396" s="102">
        <f t="shared" si="121"/>
        <v>1372.27</v>
      </c>
      <c r="Y396" s="107">
        <f t="shared" si="121"/>
        <v>1374.56</v>
      </c>
    </row>
    <row r="397" spans="1:25" s="62" customFormat="1" ht="18.75" hidden="1" customHeight="1" outlineLevel="1" x14ac:dyDescent="0.2">
      <c r="A397" s="56" t="s">
        <v>8</v>
      </c>
      <c r="B397" s="70">
        <f>B81</f>
        <v>657.5</v>
      </c>
      <c r="C397" s="70">
        <f t="shared" ref="C397:Y397" si="122">C81</f>
        <v>649.44000000000005</v>
      </c>
      <c r="D397" s="70">
        <f t="shared" si="122"/>
        <v>654.9</v>
      </c>
      <c r="E397" s="70">
        <f t="shared" si="122"/>
        <v>660.32</v>
      </c>
      <c r="F397" s="70">
        <f t="shared" si="122"/>
        <v>632.64</v>
      </c>
      <c r="G397" s="70">
        <f t="shared" si="122"/>
        <v>665.87</v>
      </c>
      <c r="H397" s="70">
        <f t="shared" si="122"/>
        <v>641.86</v>
      </c>
      <c r="I397" s="70">
        <f t="shared" si="122"/>
        <v>638.71</v>
      </c>
      <c r="J397" s="70">
        <f t="shared" si="122"/>
        <v>641.29999999999995</v>
      </c>
      <c r="K397" s="70">
        <f t="shared" si="122"/>
        <v>640.38</v>
      </c>
      <c r="L397" s="70">
        <f t="shared" si="122"/>
        <v>646.33000000000004</v>
      </c>
      <c r="M397" s="70">
        <f t="shared" si="122"/>
        <v>645.65</v>
      </c>
      <c r="N397" s="70">
        <f t="shared" si="122"/>
        <v>649.63</v>
      </c>
      <c r="O397" s="70">
        <f t="shared" si="122"/>
        <v>656.05</v>
      </c>
      <c r="P397" s="70">
        <f t="shared" si="122"/>
        <v>647.53</v>
      </c>
      <c r="Q397" s="70">
        <f t="shared" si="122"/>
        <v>654.79</v>
      </c>
      <c r="R397" s="70">
        <f t="shared" si="122"/>
        <v>684.77</v>
      </c>
      <c r="S397" s="70">
        <f t="shared" si="122"/>
        <v>670.42</v>
      </c>
      <c r="T397" s="70">
        <f t="shared" si="122"/>
        <v>654.99</v>
      </c>
      <c r="U397" s="70">
        <f t="shared" si="122"/>
        <v>645.11</v>
      </c>
      <c r="V397" s="70">
        <f t="shared" si="122"/>
        <v>654.42999999999995</v>
      </c>
      <c r="W397" s="70">
        <f t="shared" si="122"/>
        <v>655.38</v>
      </c>
      <c r="X397" s="70">
        <f t="shared" si="122"/>
        <v>652.83000000000004</v>
      </c>
      <c r="Y397" s="70">
        <f t="shared" si="122"/>
        <v>655.12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1413.43</v>
      </c>
      <c r="C401" s="102">
        <f t="shared" si="123"/>
        <v>1403.68</v>
      </c>
      <c r="D401" s="102">
        <f t="shared" si="123"/>
        <v>1402.0300000000002</v>
      </c>
      <c r="E401" s="103">
        <f t="shared" si="123"/>
        <v>1456.7</v>
      </c>
      <c r="F401" s="103">
        <f t="shared" si="123"/>
        <v>1473.43</v>
      </c>
      <c r="G401" s="103">
        <f t="shared" si="123"/>
        <v>1479.5700000000002</v>
      </c>
      <c r="H401" s="103">
        <f t="shared" si="123"/>
        <v>1486.3600000000001</v>
      </c>
      <c r="I401" s="103">
        <f t="shared" si="123"/>
        <v>1460.64</v>
      </c>
      <c r="J401" s="103">
        <f t="shared" si="123"/>
        <v>1477.72</v>
      </c>
      <c r="K401" s="104">
        <f t="shared" si="123"/>
        <v>1468.62</v>
      </c>
      <c r="L401" s="103">
        <f t="shared" si="123"/>
        <v>1495.6</v>
      </c>
      <c r="M401" s="105">
        <f t="shared" si="123"/>
        <v>1506.1100000000001</v>
      </c>
      <c r="N401" s="104">
        <f t="shared" si="123"/>
        <v>1483.67</v>
      </c>
      <c r="O401" s="103">
        <f t="shared" si="123"/>
        <v>1485.88</v>
      </c>
      <c r="P401" s="105">
        <f t="shared" si="123"/>
        <v>1485.96</v>
      </c>
      <c r="Q401" s="106">
        <f t="shared" si="123"/>
        <v>1461.16</v>
      </c>
      <c r="R401" s="103">
        <f t="shared" si="123"/>
        <v>1467.64</v>
      </c>
      <c r="S401" s="106">
        <f t="shared" si="123"/>
        <v>1455.12</v>
      </c>
      <c r="T401" s="103">
        <f t="shared" si="123"/>
        <v>1526.7600000000002</v>
      </c>
      <c r="U401" s="102">
        <f t="shared" si="123"/>
        <v>1427.75</v>
      </c>
      <c r="V401" s="102">
        <f t="shared" si="123"/>
        <v>1430.04</v>
      </c>
      <c r="W401" s="102">
        <f t="shared" si="123"/>
        <v>1440.31</v>
      </c>
      <c r="X401" s="102">
        <f t="shared" si="123"/>
        <v>1429.52</v>
      </c>
      <c r="Y401" s="107">
        <f t="shared" si="123"/>
        <v>1423.74</v>
      </c>
    </row>
    <row r="402" spans="1:25" s="62" customFormat="1" ht="18.75" hidden="1" customHeight="1" outlineLevel="1" x14ac:dyDescent="0.2">
      <c r="A402" s="160" t="s">
        <v>8</v>
      </c>
      <c r="B402" s="70">
        <f>B86</f>
        <v>693.99</v>
      </c>
      <c r="C402" s="70">
        <f t="shared" ref="C402:Y402" si="124">C86</f>
        <v>684.24</v>
      </c>
      <c r="D402" s="70">
        <f t="shared" si="124"/>
        <v>682.59</v>
      </c>
      <c r="E402" s="70">
        <f t="shared" si="124"/>
        <v>737.26</v>
      </c>
      <c r="F402" s="70">
        <f t="shared" si="124"/>
        <v>753.99</v>
      </c>
      <c r="G402" s="70">
        <f t="shared" si="124"/>
        <v>760.13</v>
      </c>
      <c r="H402" s="70">
        <f t="shared" si="124"/>
        <v>766.92</v>
      </c>
      <c r="I402" s="70">
        <f t="shared" si="124"/>
        <v>741.2</v>
      </c>
      <c r="J402" s="70">
        <f t="shared" si="124"/>
        <v>758.28</v>
      </c>
      <c r="K402" s="70">
        <f t="shared" si="124"/>
        <v>749.18</v>
      </c>
      <c r="L402" s="70">
        <f t="shared" si="124"/>
        <v>776.16</v>
      </c>
      <c r="M402" s="70">
        <f t="shared" si="124"/>
        <v>786.67</v>
      </c>
      <c r="N402" s="70">
        <f t="shared" si="124"/>
        <v>764.23</v>
      </c>
      <c r="O402" s="70">
        <f t="shared" si="124"/>
        <v>766.44</v>
      </c>
      <c r="P402" s="70">
        <f t="shared" si="124"/>
        <v>766.52</v>
      </c>
      <c r="Q402" s="70">
        <f t="shared" si="124"/>
        <v>741.72</v>
      </c>
      <c r="R402" s="70">
        <f t="shared" si="124"/>
        <v>748.2</v>
      </c>
      <c r="S402" s="70">
        <f t="shared" si="124"/>
        <v>735.68</v>
      </c>
      <c r="T402" s="70">
        <f t="shared" si="124"/>
        <v>807.32</v>
      </c>
      <c r="U402" s="70">
        <f t="shared" si="124"/>
        <v>708.31</v>
      </c>
      <c r="V402" s="70">
        <f t="shared" si="124"/>
        <v>710.6</v>
      </c>
      <c r="W402" s="70">
        <f t="shared" si="124"/>
        <v>720.87</v>
      </c>
      <c r="X402" s="70">
        <f t="shared" si="124"/>
        <v>710.08</v>
      </c>
      <c r="Y402" s="70">
        <f t="shared" si="124"/>
        <v>704.3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1422.04</v>
      </c>
      <c r="C406" s="102">
        <f t="shared" si="125"/>
        <v>1402.95</v>
      </c>
      <c r="D406" s="102">
        <f t="shared" si="125"/>
        <v>1421.85</v>
      </c>
      <c r="E406" s="103">
        <f t="shared" si="125"/>
        <v>1478.0700000000002</v>
      </c>
      <c r="F406" s="103">
        <f t="shared" si="125"/>
        <v>1483.02</v>
      </c>
      <c r="G406" s="103">
        <f t="shared" si="125"/>
        <v>1460.24</v>
      </c>
      <c r="H406" s="103">
        <f t="shared" si="125"/>
        <v>1456.16</v>
      </c>
      <c r="I406" s="103">
        <f t="shared" si="125"/>
        <v>1440.0700000000002</v>
      </c>
      <c r="J406" s="103">
        <f t="shared" si="125"/>
        <v>1445.58</v>
      </c>
      <c r="K406" s="104">
        <f t="shared" si="125"/>
        <v>1453.39</v>
      </c>
      <c r="L406" s="103">
        <f t="shared" si="125"/>
        <v>1456.14</v>
      </c>
      <c r="M406" s="105">
        <f t="shared" si="125"/>
        <v>1464.4</v>
      </c>
      <c r="N406" s="104">
        <f t="shared" si="125"/>
        <v>1466.43</v>
      </c>
      <c r="O406" s="103">
        <f t="shared" si="125"/>
        <v>1456.43</v>
      </c>
      <c r="P406" s="105">
        <f t="shared" si="125"/>
        <v>1455.72</v>
      </c>
      <c r="Q406" s="106">
        <f t="shared" si="125"/>
        <v>1433.64</v>
      </c>
      <c r="R406" s="103">
        <f t="shared" si="125"/>
        <v>1439.19</v>
      </c>
      <c r="S406" s="106">
        <f t="shared" si="125"/>
        <v>1439.52</v>
      </c>
      <c r="T406" s="103">
        <f t="shared" si="125"/>
        <v>1838.69</v>
      </c>
      <c r="U406" s="102">
        <f t="shared" si="125"/>
        <v>1418.93</v>
      </c>
      <c r="V406" s="102">
        <f t="shared" si="125"/>
        <v>1422.92</v>
      </c>
      <c r="W406" s="102">
        <f t="shared" si="125"/>
        <v>1419</v>
      </c>
      <c r="X406" s="102">
        <f t="shared" si="125"/>
        <v>1418.3600000000001</v>
      </c>
      <c r="Y406" s="107">
        <f t="shared" si="125"/>
        <v>1413.24</v>
      </c>
    </row>
    <row r="407" spans="1:25" s="62" customFormat="1" ht="18.75" hidden="1" customHeight="1" outlineLevel="1" x14ac:dyDescent="0.2">
      <c r="A407" s="160" t="s">
        <v>8</v>
      </c>
      <c r="B407" s="70">
        <f>B91</f>
        <v>702.6</v>
      </c>
      <c r="C407" s="70">
        <f t="shared" ref="C407:Y407" si="126">C91</f>
        <v>683.51</v>
      </c>
      <c r="D407" s="70">
        <f t="shared" si="126"/>
        <v>702.41</v>
      </c>
      <c r="E407" s="70">
        <f t="shared" si="126"/>
        <v>758.63</v>
      </c>
      <c r="F407" s="70">
        <f t="shared" si="126"/>
        <v>763.58</v>
      </c>
      <c r="G407" s="70">
        <f t="shared" si="126"/>
        <v>740.8</v>
      </c>
      <c r="H407" s="70">
        <f t="shared" si="126"/>
        <v>736.72</v>
      </c>
      <c r="I407" s="70">
        <f t="shared" si="126"/>
        <v>720.63</v>
      </c>
      <c r="J407" s="70">
        <f t="shared" si="126"/>
        <v>726.14</v>
      </c>
      <c r="K407" s="70">
        <f t="shared" si="126"/>
        <v>733.95</v>
      </c>
      <c r="L407" s="70">
        <f t="shared" si="126"/>
        <v>736.7</v>
      </c>
      <c r="M407" s="70">
        <f t="shared" si="126"/>
        <v>744.96</v>
      </c>
      <c r="N407" s="70">
        <f t="shared" si="126"/>
        <v>746.99</v>
      </c>
      <c r="O407" s="70">
        <f t="shared" si="126"/>
        <v>736.99</v>
      </c>
      <c r="P407" s="70">
        <f t="shared" si="126"/>
        <v>736.28</v>
      </c>
      <c r="Q407" s="70">
        <f t="shared" si="126"/>
        <v>714.2</v>
      </c>
      <c r="R407" s="70">
        <f t="shared" si="126"/>
        <v>719.75</v>
      </c>
      <c r="S407" s="70">
        <f t="shared" si="126"/>
        <v>720.08</v>
      </c>
      <c r="T407" s="70">
        <f t="shared" si="126"/>
        <v>1119.25</v>
      </c>
      <c r="U407" s="70">
        <f t="shared" si="126"/>
        <v>699.49</v>
      </c>
      <c r="V407" s="70">
        <f t="shared" si="126"/>
        <v>703.48</v>
      </c>
      <c r="W407" s="70">
        <f t="shared" si="126"/>
        <v>699.56</v>
      </c>
      <c r="X407" s="70">
        <f t="shared" si="126"/>
        <v>698.92</v>
      </c>
      <c r="Y407" s="70">
        <f t="shared" si="126"/>
        <v>693.8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1387.3000000000002</v>
      </c>
      <c r="C411" s="102">
        <f t="shared" si="127"/>
        <v>1401.5100000000002</v>
      </c>
      <c r="D411" s="102">
        <f t="shared" si="127"/>
        <v>1375.93</v>
      </c>
      <c r="E411" s="103">
        <f t="shared" si="127"/>
        <v>1409.93</v>
      </c>
      <c r="F411" s="103">
        <f t="shared" si="127"/>
        <v>1410.2600000000002</v>
      </c>
      <c r="G411" s="103">
        <f t="shared" si="127"/>
        <v>1413.5</v>
      </c>
      <c r="H411" s="103">
        <f t="shared" si="127"/>
        <v>1410.5900000000001</v>
      </c>
      <c r="I411" s="103">
        <f t="shared" si="127"/>
        <v>1407.95</v>
      </c>
      <c r="J411" s="103">
        <f t="shared" si="127"/>
        <v>1383.64</v>
      </c>
      <c r="K411" s="104">
        <f t="shared" si="127"/>
        <v>1390.08</v>
      </c>
      <c r="L411" s="103">
        <f t="shared" si="127"/>
        <v>1403.2</v>
      </c>
      <c r="M411" s="105">
        <f t="shared" si="127"/>
        <v>1401.5700000000002</v>
      </c>
      <c r="N411" s="104">
        <f t="shared" si="127"/>
        <v>1409.91</v>
      </c>
      <c r="O411" s="103">
        <f t="shared" si="127"/>
        <v>1414.7800000000002</v>
      </c>
      <c r="P411" s="105">
        <f t="shared" si="127"/>
        <v>1407.39</v>
      </c>
      <c r="Q411" s="106">
        <f t="shared" si="127"/>
        <v>1405.68</v>
      </c>
      <c r="R411" s="103">
        <f t="shared" si="127"/>
        <v>1418.45</v>
      </c>
      <c r="S411" s="106">
        <f t="shared" si="127"/>
        <v>1411.9</v>
      </c>
      <c r="T411" s="103">
        <f t="shared" si="127"/>
        <v>1415.68</v>
      </c>
      <c r="U411" s="102">
        <f t="shared" si="127"/>
        <v>1395.8400000000001</v>
      </c>
      <c r="V411" s="102">
        <f t="shared" si="127"/>
        <v>1406.6</v>
      </c>
      <c r="W411" s="102">
        <f t="shared" si="127"/>
        <v>1403.24</v>
      </c>
      <c r="X411" s="102">
        <f t="shared" si="127"/>
        <v>1397.75</v>
      </c>
      <c r="Y411" s="107">
        <f t="shared" si="127"/>
        <v>1381.2</v>
      </c>
    </row>
    <row r="412" spans="1:25" s="62" customFormat="1" ht="18.75" hidden="1" customHeight="1" outlineLevel="1" x14ac:dyDescent="0.2">
      <c r="A412" s="56" t="s">
        <v>8</v>
      </c>
      <c r="B412" s="70">
        <f>B96</f>
        <v>667.86</v>
      </c>
      <c r="C412" s="70">
        <f t="shared" ref="C412:Y412" si="128">C96</f>
        <v>682.07</v>
      </c>
      <c r="D412" s="70">
        <f t="shared" si="128"/>
        <v>656.49</v>
      </c>
      <c r="E412" s="70">
        <f t="shared" si="128"/>
        <v>690.49</v>
      </c>
      <c r="F412" s="70">
        <f t="shared" si="128"/>
        <v>690.82</v>
      </c>
      <c r="G412" s="70">
        <f t="shared" si="128"/>
        <v>694.06</v>
      </c>
      <c r="H412" s="70">
        <f t="shared" si="128"/>
        <v>691.15</v>
      </c>
      <c r="I412" s="70">
        <f t="shared" si="128"/>
        <v>688.51</v>
      </c>
      <c r="J412" s="70">
        <f t="shared" si="128"/>
        <v>664.2</v>
      </c>
      <c r="K412" s="70">
        <f t="shared" si="128"/>
        <v>670.64</v>
      </c>
      <c r="L412" s="70">
        <f t="shared" si="128"/>
        <v>683.76</v>
      </c>
      <c r="M412" s="70">
        <f t="shared" si="128"/>
        <v>682.13</v>
      </c>
      <c r="N412" s="70">
        <f t="shared" si="128"/>
        <v>690.47</v>
      </c>
      <c r="O412" s="70">
        <f t="shared" si="128"/>
        <v>695.34</v>
      </c>
      <c r="P412" s="70">
        <f t="shared" si="128"/>
        <v>687.95</v>
      </c>
      <c r="Q412" s="70">
        <f t="shared" si="128"/>
        <v>686.24</v>
      </c>
      <c r="R412" s="70">
        <f t="shared" si="128"/>
        <v>699.01</v>
      </c>
      <c r="S412" s="70">
        <f t="shared" si="128"/>
        <v>692.46</v>
      </c>
      <c r="T412" s="70">
        <f t="shared" si="128"/>
        <v>696.24</v>
      </c>
      <c r="U412" s="70">
        <f t="shared" si="128"/>
        <v>676.4</v>
      </c>
      <c r="V412" s="70">
        <f t="shared" si="128"/>
        <v>687.16</v>
      </c>
      <c r="W412" s="70">
        <f t="shared" si="128"/>
        <v>683.8</v>
      </c>
      <c r="X412" s="70">
        <f t="shared" si="128"/>
        <v>678.31</v>
      </c>
      <c r="Y412" s="70">
        <f t="shared" si="128"/>
        <v>661.76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1422.81</v>
      </c>
      <c r="C416" s="102">
        <f t="shared" si="129"/>
        <v>1416.39</v>
      </c>
      <c r="D416" s="102">
        <f t="shared" si="129"/>
        <v>1389.17</v>
      </c>
      <c r="E416" s="103">
        <f t="shared" si="129"/>
        <v>1430.72</v>
      </c>
      <c r="F416" s="103">
        <f t="shared" si="129"/>
        <v>1353.2600000000002</v>
      </c>
      <c r="G416" s="103">
        <f t="shared" si="129"/>
        <v>1356.21</v>
      </c>
      <c r="H416" s="103">
        <f t="shared" si="129"/>
        <v>1354.8600000000001</v>
      </c>
      <c r="I416" s="103">
        <f t="shared" si="129"/>
        <v>1336</v>
      </c>
      <c r="J416" s="103">
        <f t="shared" si="129"/>
        <v>1373.94</v>
      </c>
      <c r="K416" s="104">
        <f t="shared" si="129"/>
        <v>1430.65</v>
      </c>
      <c r="L416" s="103">
        <f t="shared" si="129"/>
        <v>1409.35</v>
      </c>
      <c r="M416" s="105">
        <f t="shared" si="129"/>
        <v>1437.16</v>
      </c>
      <c r="N416" s="104">
        <f t="shared" si="129"/>
        <v>1555.37</v>
      </c>
      <c r="O416" s="103">
        <f t="shared" si="129"/>
        <v>1445.48</v>
      </c>
      <c r="P416" s="105">
        <f t="shared" si="129"/>
        <v>1436.8000000000002</v>
      </c>
      <c r="Q416" s="106">
        <f t="shared" si="129"/>
        <v>1447.5900000000001</v>
      </c>
      <c r="R416" s="103">
        <f t="shared" si="129"/>
        <v>1449.87</v>
      </c>
      <c r="S416" s="106">
        <f t="shared" si="129"/>
        <v>1438.46</v>
      </c>
      <c r="T416" s="103">
        <f t="shared" si="129"/>
        <v>1453.89</v>
      </c>
      <c r="U416" s="102">
        <f t="shared" si="129"/>
        <v>1413.6100000000001</v>
      </c>
      <c r="V416" s="102">
        <f t="shared" si="129"/>
        <v>1420.19</v>
      </c>
      <c r="W416" s="102">
        <f t="shared" si="129"/>
        <v>1428.77</v>
      </c>
      <c r="X416" s="102">
        <f t="shared" si="129"/>
        <v>1427.74</v>
      </c>
      <c r="Y416" s="107">
        <f t="shared" si="129"/>
        <v>1421.37</v>
      </c>
    </row>
    <row r="417" spans="1:25" s="62" customFormat="1" ht="18.75" hidden="1" customHeight="1" outlineLevel="1" x14ac:dyDescent="0.2">
      <c r="A417" s="160" t="s">
        <v>8</v>
      </c>
      <c r="B417" s="70">
        <f>B101</f>
        <v>703.37</v>
      </c>
      <c r="C417" s="70">
        <f t="shared" ref="C417:Y417" si="130">C101</f>
        <v>696.95</v>
      </c>
      <c r="D417" s="70">
        <f t="shared" si="130"/>
        <v>669.73</v>
      </c>
      <c r="E417" s="70">
        <f t="shared" si="130"/>
        <v>711.28</v>
      </c>
      <c r="F417" s="70">
        <f t="shared" si="130"/>
        <v>633.82000000000005</v>
      </c>
      <c r="G417" s="70">
        <f t="shared" si="130"/>
        <v>636.77</v>
      </c>
      <c r="H417" s="70">
        <f t="shared" si="130"/>
        <v>635.41999999999996</v>
      </c>
      <c r="I417" s="70">
        <f t="shared" si="130"/>
        <v>616.55999999999995</v>
      </c>
      <c r="J417" s="70">
        <f t="shared" si="130"/>
        <v>654.5</v>
      </c>
      <c r="K417" s="70">
        <f t="shared" si="130"/>
        <v>711.21</v>
      </c>
      <c r="L417" s="70">
        <f t="shared" si="130"/>
        <v>689.91</v>
      </c>
      <c r="M417" s="70">
        <f t="shared" si="130"/>
        <v>717.72</v>
      </c>
      <c r="N417" s="70">
        <f t="shared" si="130"/>
        <v>835.93</v>
      </c>
      <c r="O417" s="70">
        <f t="shared" si="130"/>
        <v>726.04</v>
      </c>
      <c r="P417" s="70">
        <f t="shared" si="130"/>
        <v>717.36</v>
      </c>
      <c r="Q417" s="70">
        <f t="shared" si="130"/>
        <v>728.15</v>
      </c>
      <c r="R417" s="70">
        <f t="shared" si="130"/>
        <v>730.43</v>
      </c>
      <c r="S417" s="70">
        <f t="shared" si="130"/>
        <v>719.02</v>
      </c>
      <c r="T417" s="70">
        <f t="shared" si="130"/>
        <v>734.45</v>
      </c>
      <c r="U417" s="70">
        <f t="shared" si="130"/>
        <v>694.17</v>
      </c>
      <c r="V417" s="70">
        <f t="shared" si="130"/>
        <v>700.75</v>
      </c>
      <c r="W417" s="70">
        <f t="shared" si="130"/>
        <v>709.33</v>
      </c>
      <c r="X417" s="70">
        <f t="shared" si="130"/>
        <v>708.3</v>
      </c>
      <c r="Y417" s="70">
        <f t="shared" si="130"/>
        <v>701.93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1375.67</v>
      </c>
      <c r="C421" s="102">
        <f t="shared" si="131"/>
        <v>1344.71</v>
      </c>
      <c r="D421" s="102">
        <f t="shared" si="131"/>
        <v>1349.63</v>
      </c>
      <c r="E421" s="103">
        <f t="shared" si="131"/>
        <v>1389.85</v>
      </c>
      <c r="F421" s="103">
        <f t="shared" si="131"/>
        <v>1378.42</v>
      </c>
      <c r="G421" s="103">
        <f t="shared" si="131"/>
        <v>1387.99</v>
      </c>
      <c r="H421" s="103">
        <f t="shared" si="131"/>
        <v>1385.83</v>
      </c>
      <c r="I421" s="103">
        <f t="shared" si="131"/>
        <v>1369.2</v>
      </c>
      <c r="J421" s="103">
        <f t="shared" si="131"/>
        <v>1372.8400000000001</v>
      </c>
      <c r="K421" s="104">
        <f t="shared" si="131"/>
        <v>1376.95</v>
      </c>
      <c r="L421" s="103">
        <f t="shared" si="131"/>
        <v>1382</v>
      </c>
      <c r="M421" s="105">
        <f t="shared" si="131"/>
        <v>1376.25</v>
      </c>
      <c r="N421" s="104">
        <f t="shared" si="131"/>
        <v>1373.8600000000001</v>
      </c>
      <c r="O421" s="103">
        <f t="shared" si="131"/>
        <v>1354.87</v>
      </c>
      <c r="P421" s="105">
        <f t="shared" si="131"/>
        <v>1362.5700000000002</v>
      </c>
      <c r="Q421" s="106">
        <f t="shared" si="131"/>
        <v>1388.97</v>
      </c>
      <c r="R421" s="103">
        <f t="shared" si="131"/>
        <v>1407.98</v>
      </c>
      <c r="S421" s="106">
        <f t="shared" si="131"/>
        <v>1395.6</v>
      </c>
      <c r="T421" s="103">
        <f t="shared" si="131"/>
        <v>1377.67</v>
      </c>
      <c r="U421" s="102">
        <f t="shared" si="131"/>
        <v>1353.02</v>
      </c>
      <c r="V421" s="102">
        <f t="shared" si="131"/>
        <v>1371.3000000000002</v>
      </c>
      <c r="W421" s="102">
        <f t="shared" si="131"/>
        <v>1378.87</v>
      </c>
      <c r="X421" s="102">
        <f t="shared" si="131"/>
        <v>1380.65</v>
      </c>
      <c r="Y421" s="107">
        <f t="shared" si="131"/>
        <v>1354.3400000000001</v>
      </c>
    </row>
    <row r="422" spans="1:25" s="62" customFormat="1" ht="18.75" hidden="1" customHeight="1" outlineLevel="1" x14ac:dyDescent="0.2">
      <c r="A422" s="160" t="s">
        <v>8</v>
      </c>
      <c r="B422" s="70">
        <f>B106</f>
        <v>656.23</v>
      </c>
      <c r="C422" s="70">
        <f t="shared" ref="C422:Y422" si="132">C106</f>
        <v>625.27</v>
      </c>
      <c r="D422" s="70">
        <f t="shared" si="132"/>
        <v>630.19000000000005</v>
      </c>
      <c r="E422" s="70">
        <f t="shared" si="132"/>
        <v>670.41</v>
      </c>
      <c r="F422" s="70">
        <f t="shared" si="132"/>
        <v>658.98</v>
      </c>
      <c r="G422" s="70">
        <f t="shared" si="132"/>
        <v>668.55</v>
      </c>
      <c r="H422" s="70">
        <f t="shared" si="132"/>
        <v>666.39</v>
      </c>
      <c r="I422" s="70">
        <f t="shared" si="132"/>
        <v>649.76</v>
      </c>
      <c r="J422" s="70">
        <f t="shared" si="132"/>
        <v>653.4</v>
      </c>
      <c r="K422" s="70">
        <f t="shared" si="132"/>
        <v>657.51</v>
      </c>
      <c r="L422" s="70">
        <f t="shared" si="132"/>
        <v>662.56</v>
      </c>
      <c r="M422" s="70">
        <f t="shared" si="132"/>
        <v>656.81</v>
      </c>
      <c r="N422" s="70">
        <f t="shared" si="132"/>
        <v>654.41999999999996</v>
      </c>
      <c r="O422" s="70">
        <f t="shared" si="132"/>
        <v>635.42999999999995</v>
      </c>
      <c r="P422" s="70">
        <f t="shared" si="132"/>
        <v>643.13</v>
      </c>
      <c r="Q422" s="70">
        <f t="shared" si="132"/>
        <v>669.53</v>
      </c>
      <c r="R422" s="70">
        <f t="shared" si="132"/>
        <v>688.54</v>
      </c>
      <c r="S422" s="70">
        <f t="shared" si="132"/>
        <v>676.16</v>
      </c>
      <c r="T422" s="70">
        <f t="shared" si="132"/>
        <v>658.23</v>
      </c>
      <c r="U422" s="70">
        <f t="shared" si="132"/>
        <v>633.58000000000004</v>
      </c>
      <c r="V422" s="70">
        <f t="shared" si="132"/>
        <v>651.86</v>
      </c>
      <c r="W422" s="70">
        <f t="shared" si="132"/>
        <v>659.43</v>
      </c>
      <c r="X422" s="70">
        <f t="shared" si="132"/>
        <v>661.21</v>
      </c>
      <c r="Y422" s="70">
        <f t="shared" si="132"/>
        <v>634.9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1233.9000000000001</v>
      </c>
      <c r="C426" s="102">
        <f t="shared" si="133"/>
        <v>1220.96</v>
      </c>
      <c r="D426" s="102">
        <f t="shared" si="133"/>
        <v>1253.56</v>
      </c>
      <c r="E426" s="103">
        <f t="shared" si="133"/>
        <v>1260.79</v>
      </c>
      <c r="F426" s="103">
        <f t="shared" si="133"/>
        <v>1279.24</v>
      </c>
      <c r="G426" s="103">
        <f t="shared" si="133"/>
        <v>1271.6600000000001</v>
      </c>
      <c r="H426" s="103">
        <f t="shared" si="133"/>
        <v>1265.24</v>
      </c>
      <c r="I426" s="103">
        <f t="shared" si="133"/>
        <v>1252.94</v>
      </c>
      <c r="J426" s="103">
        <f t="shared" si="133"/>
        <v>1255.95</v>
      </c>
      <c r="K426" s="104">
        <f t="shared" si="133"/>
        <v>1260.54</v>
      </c>
      <c r="L426" s="103">
        <f t="shared" si="133"/>
        <v>1261.3499999999999</v>
      </c>
      <c r="M426" s="105">
        <f t="shared" si="133"/>
        <v>1266.8000000000002</v>
      </c>
      <c r="N426" s="104">
        <f t="shared" si="133"/>
        <v>1268</v>
      </c>
      <c r="O426" s="103">
        <f t="shared" si="133"/>
        <v>1250.4100000000001</v>
      </c>
      <c r="P426" s="105">
        <f t="shared" si="133"/>
        <v>1257.46</v>
      </c>
      <c r="Q426" s="106">
        <f t="shared" si="133"/>
        <v>1274.6199999999999</v>
      </c>
      <c r="R426" s="103">
        <f t="shared" si="133"/>
        <v>1286.22</v>
      </c>
      <c r="S426" s="106">
        <f t="shared" si="133"/>
        <v>1281.3600000000001</v>
      </c>
      <c r="T426" s="103">
        <f t="shared" si="133"/>
        <v>1266.25</v>
      </c>
      <c r="U426" s="102">
        <f t="shared" si="133"/>
        <v>1246.1199999999999</v>
      </c>
      <c r="V426" s="102">
        <f t="shared" si="133"/>
        <v>1251.5999999999999</v>
      </c>
      <c r="W426" s="102">
        <f t="shared" si="133"/>
        <v>1260.48</v>
      </c>
      <c r="X426" s="102">
        <f t="shared" si="133"/>
        <v>1262.1500000000001</v>
      </c>
      <c r="Y426" s="107">
        <f t="shared" si="133"/>
        <v>1233.31</v>
      </c>
    </row>
    <row r="427" spans="1:25" s="62" customFormat="1" ht="18.75" hidden="1" customHeight="1" outlineLevel="1" x14ac:dyDescent="0.2">
      <c r="A427" s="160" t="s">
        <v>8</v>
      </c>
      <c r="B427" s="70">
        <f>B111</f>
        <v>514.46</v>
      </c>
      <c r="C427" s="70">
        <f t="shared" ref="C427:Y427" si="134">C111</f>
        <v>501.52</v>
      </c>
      <c r="D427" s="70">
        <f t="shared" si="134"/>
        <v>534.12</v>
      </c>
      <c r="E427" s="70">
        <f t="shared" si="134"/>
        <v>541.35</v>
      </c>
      <c r="F427" s="70">
        <f t="shared" si="134"/>
        <v>559.79999999999995</v>
      </c>
      <c r="G427" s="70">
        <f t="shared" si="134"/>
        <v>552.22</v>
      </c>
      <c r="H427" s="70">
        <f t="shared" si="134"/>
        <v>545.79999999999995</v>
      </c>
      <c r="I427" s="70">
        <f t="shared" si="134"/>
        <v>533.5</v>
      </c>
      <c r="J427" s="70">
        <f t="shared" si="134"/>
        <v>536.51</v>
      </c>
      <c r="K427" s="70">
        <f t="shared" si="134"/>
        <v>541.1</v>
      </c>
      <c r="L427" s="70">
        <f t="shared" si="134"/>
        <v>541.91</v>
      </c>
      <c r="M427" s="70">
        <f t="shared" si="134"/>
        <v>547.36</v>
      </c>
      <c r="N427" s="70">
        <f t="shared" si="134"/>
        <v>548.55999999999995</v>
      </c>
      <c r="O427" s="70">
        <f t="shared" si="134"/>
        <v>530.97</v>
      </c>
      <c r="P427" s="70">
        <f t="shared" si="134"/>
        <v>538.02</v>
      </c>
      <c r="Q427" s="70">
        <f t="shared" si="134"/>
        <v>555.17999999999995</v>
      </c>
      <c r="R427" s="70">
        <f t="shared" si="134"/>
        <v>566.78</v>
      </c>
      <c r="S427" s="70">
        <f t="shared" si="134"/>
        <v>561.91999999999996</v>
      </c>
      <c r="T427" s="70">
        <f t="shared" si="134"/>
        <v>546.80999999999995</v>
      </c>
      <c r="U427" s="70">
        <f t="shared" si="134"/>
        <v>526.67999999999995</v>
      </c>
      <c r="V427" s="70">
        <f t="shared" si="134"/>
        <v>532.16</v>
      </c>
      <c r="W427" s="70">
        <f t="shared" si="134"/>
        <v>541.04</v>
      </c>
      <c r="X427" s="70">
        <f t="shared" si="134"/>
        <v>542.71</v>
      </c>
      <c r="Y427" s="70">
        <f t="shared" si="134"/>
        <v>513.87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1364.15</v>
      </c>
      <c r="C431" s="102">
        <f t="shared" si="135"/>
        <v>1341.92</v>
      </c>
      <c r="D431" s="102">
        <f t="shared" si="135"/>
        <v>1346.63</v>
      </c>
      <c r="E431" s="103">
        <f t="shared" si="135"/>
        <v>1331.22</v>
      </c>
      <c r="F431" s="103">
        <f t="shared" si="135"/>
        <v>1379.46</v>
      </c>
      <c r="G431" s="103">
        <f t="shared" si="135"/>
        <v>1370.97</v>
      </c>
      <c r="H431" s="103">
        <f t="shared" si="135"/>
        <v>1377.25</v>
      </c>
      <c r="I431" s="103">
        <f t="shared" si="135"/>
        <v>1367.18</v>
      </c>
      <c r="J431" s="103">
        <f t="shared" si="135"/>
        <v>1380.2800000000002</v>
      </c>
      <c r="K431" s="104">
        <f t="shared" si="135"/>
        <v>1375.3000000000002</v>
      </c>
      <c r="L431" s="103">
        <f t="shared" si="135"/>
        <v>1384.0900000000001</v>
      </c>
      <c r="M431" s="105">
        <f t="shared" si="135"/>
        <v>1383.96</v>
      </c>
      <c r="N431" s="104">
        <f t="shared" si="135"/>
        <v>1383.23</v>
      </c>
      <c r="O431" s="103">
        <f t="shared" si="135"/>
        <v>1363.18</v>
      </c>
      <c r="P431" s="105">
        <f t="shared" si="135"/>
        <v>1366.3600000000001</v>
      </c>
      <c r="Q431" s="106">
        <f t="shared" si="135"/>
        <v>1392.43</v>
      </c>
      <c r="R431" s="103">
        <f t="shared" si="135"/>
        <v>1402.14</v>
      </c>
      <c r="S431" s="106">
        <f t="shared" si="135"/>
        <v>1400.95</v>
      </c>
      <c r="T431" s="103">
        <f t="shared" si="135"/>
        <v>1402.37</v>
      </c>
      <c r="U431" s="102">
        <f t="shared" si="135"/>
        <v>1366.64</v>
      </c>
      <c r="V431" s="102">
        <f t="shared" si="135"/>
        <v>1377.95</v>
      </c>
      <c r="W431" s="102">
        <f t="shared" si="135"/>
        <v>1375.73</v>
      </c>
      <c r="X431" s="102">
        <f t="shared" si="135"/>
        <v>1345.45</v>
      </c>
      <c r="Y431" s="107">
        <f t="shared" si="135"/>
        <v>1352.74</v>
      </c>
    </row>
    <row r="432" spans="1:25" s="62" customFormat="1" ht="18.75" hidden="1" customHeight="1" outlineLevel="1" x14ac:dyDescent="0.2">
      <c r="A432" s="160" t="s">
        <v>8</v>
      </c>
      <c r="B432" s="70">
        <f>B116</f>
        <v>644.71</v>
      </c>
      <c r="C432" s="70">
        <f t="shared" ref="C432:Y432" si="136">C116</f>
        <v>622.48</v>
      </c>
      <c r="D432" s="70">
        <f t="shared" si="136"/>
        <v>627.19000000000005</v>
      </c>
      <c r="E432" s="70">
        <f t="shared" si="136"/>
        <v>611.78</v>
      </c>
      <c r="F432" s="70">
        <f t="shared" si="136"/>
        <v>660.02</v>
      </c>
      <c r="G432" s="70">
        <f t="shared" si="136"/>
        <v>651.53</v>
      </c>
      <c r="H432" s="70">
        <f t="shared" si="136"/>
        <v>657.81</v>
      </c>
      <c r="I432" s="70">
        <f t="shared" si="136"/>
        <v>647.74</v>
      </c>
      <c r="J432" s="70">
        <f t="shared" si="136"/>
        <v>660.84</v>
      </c>
      <c r="K432" s="70">
        <f t="shared" si="136"/>
        <v>655.86</v>
      </c>
      <c r="L432" s="70">
        <f t="shared" si="136"/>
        <v>664.65</v>
      </c>
      <c r="M432" s="70">
        <f t="shared" si="136"/>
        <v>664.52</v>
      </c>
      <c r="N432" s="70">
        <f t="shared" si="136"/>
        <v>663.79</v>
      </c>
      <c r="O432" s="70">
        <f t="shared" si="136"/>
        <v>643.74</v>
      </c>
      <c r="P432" s="70">
        <f t="shared" si="136"/>
        <v>646.91999999999996</v>
      </c>
      <c r="Q432" s="70">
        <f t="shared" si="136"/>
        <v>672.99</v>
      </c>
      <c r="R432" s="70">
        <f t="shared" si="136"/>
        <v>682.7</v>
      </c>
      <c r="S432" s="70">
        <f t="shared" si="136"/>
        <v>681.51</v>
      </c>
      <c r="T432" s="70">
        <f t="shared" si="136"/>
        <v>682.93</v>
      </c>
      <c r="U432" s="70">
        <f t="shared" si="136"/>
        <v>647.20000000000005</v>
      </c>
      <c r="V432" s="70">
        <f t="shared" si="136"/>
        <v>658.51</v>
      </c>
      <c r="W432" s="70">
        <f t="shared" si="136"/>
        <v>656.29</v>
      </c>
      <c r="X432" s="70">
        <f t="shared" si="136"/>
        <v>626.01</v>
      </c>
      <c r="Y432" s="70">
        <f t="shared" si="136"/>
        <v>633.29999999999995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1340.94</v>
      </c>
      <c r="C436" s="102">
        <f t="shared" si="137"/>
        <v>1305.1600000000001</v>
      </c>
      <c r="D436" s="102">
        <f t="shared" si="137"/>
        <v>1316.21</v>
      </c>
      <c r="E436" s="103">
        <f t="shared" si="137"/>
        <v>1344.95</v>
      </c>
      <c r="F436" s="103">
        <f t="shared" si="137"/>
        <v>1349.06</v>
      </c>
      <c r="G436" s="103">
        <f t="shared" si="137"/>
        <v>1344.81</v>
      </c>
      <c r="H436" s="103">
        <f t="shared" si="137"/>
        <v>1356.08</v>
      </c>
      <c r="I436" s="103">
        <f t="shared" si="137"/>
        <v>1338.66</v>
      </c>
      <c r="J436" s="103">
        <f t="shared" si="137"/>
        <v>1340.77</v>
      </c>
      <c r="K436" s="104">
        <f t="shared" si="137"/>
        <v>1351.0700000000002</v>
      </c>
      <c r="L436" s="103">
        <f t="shared" si="137"/>
        <v>1350.45</v>
      </c>
      <c r="M436" s="105">
        <f t="shared" si="137"/>
        <v>1353.2600000000002</v>
      </c>
      <c r="N436" s="104">
        <f t="shared" si="137"/>
        <v>1356.12</v>
      </c>
      <c r="O436" s="103">
        <f t="shared" si="137"/>
        <v>1313.71</v>
      </c>
      <c r="P436" s="105">
        <f t="shared" si="137"/>
        <v>1327.02</v>
      </c>
      <c r="Q436" s="106">
        <f t="shared" si="137"/>
        <v>1362.06</v>
      </c>
      <c r="R436" s="103">
        <f t="shared" si="137"/>
        <v>1382.99</v>
      </c>
      <c r="S436" s="106">
        <f t="shared" si="137"/>
        <v>1367.0700000000002</v>
      </c>
      <c r="T436" s="103">
        <f t="shared" si="137"/>
        <v>1363.42</v>
      </c>
      <c r="U436" s="102">
        <f t="shared" si="137"/>
        <v>1320.3200000000002</v>
      </c>
      <c r="V436" s="102">
        <f t="shared" si="137"/>
        <v>1334.2600000000002</v>
      </c>
      <c r="W436" s="102">
        <f t="shared" si="137"/>
        <v>1339.73</v>
      </c>
      <c r="X436" s="102">
        <f t="shared" si="137"/>
        <v>1332.14</v>
      </c>
      <c r="Y436" s="107">
        <f t="shared" si="137"/>
        <v>1308.25</v>
      </c>
    </row>
    <row r="437" spans="1:25" s="62" customFormat="1" ht="18.75" hidden="1" customHeight="1" outlineLevel="1" x14ac:dyDescent="0.2">
      <c r="A437" s="160" t="s">
        <v>8</v>
      </c>
      <c r="B437" s="70">
        <f>B121</f>
        <v>621.5</v>
      </c>
      <c r="C437" s="70">
        <f t="shared" ref="C437:Y437" si="138">C121</f>
        <v>585.72</v>
      </c>
      <c r="D437" s="70">
        <f t="shared" si="138"/>
        <v>596.77</v>
      </c>
      <c r="E437" s="70">
        <f t="shared" si="138"/>
        <v>625.51</v>
      </c>
      <c r="F437" s="70">
        <f t="shared" si="138"/>
        <v>629.62</v>
      </c>
      <c r="G437" s="70">
        <f t="shared" si="138"/>
        <v>625.37</v>
      </c>
      <c r="H437" s="70">
        <f t="shared" si="138"/>
        <v>636.64</v>
      </c>
      <c r="I437" s="70">
        <f t="shared" si="138"/>
        <v>619.22</v>
      </c>
      <c r="J437" s="70">
        <f t="shared" si="138"/>
        <v>621.33000000000004</v>
      </c>
      <c r="K437" s="70">
        <f t="shared" si="138"/>
        <v>631.63</v>
      </c>
      <c r="L437" s="70">
        <f t="shared" si="138"/>
        <v>631.01</v>
      </c>
      <c r="M437" s="70">
        <f t="shared" si="138"/>
        <v>633.82000000000005</v>
      </c>
      <c r="N437" s="70">
        <f t="shared" si="138"/>
        <v>636.67999999999995</v>
      </c>
      <c r="O437" s="70">
        <f t="shared" si="138"/>
        <v>594.27</v>
      </c>
      <c r="P437" s="70">
        <f t="shared" si="138"/>
        <v>607.58000000000004</v>
      </c>
      <c r="Q437" s="70">
        <f t="shared" si="138"/>
        <v>642.62</v>
      </c>
      <c r="R437" s="70">
        <f t="shared" si="138"/>
        <v>663.55</v>
      </c>
      <c r="S437" s="70">
        <f t="shared" si="138"/>
        <v>647.63</v>
      </c>
      <c r="T437" s="70">
        <f t="shared" si="138"/>
        <v>643.98</v>
      </c>
      <c r="U437" s="70">
        <f t="shared" si="138"/>
        <v>600.88</v>
      </c>
      <c r="V437" s="70">
        <f t="shared" si="138"/>
        <v>614.82000000000005</v>
      </c>
      <c r="W437" s="70">
        <f t="shared" si="138"/>
        <v>620.29</v>
      </c>
      <c r="X437" s="70">
        <f t="shared" si="138"/>
        <v>612.70000000000005</v>
      </c>
      <c r="Y437" s="70">
        <f t="shared" si="138"/>
        <v>588.80999999999995</v>
      </c>
    </row>
    <row r="438" spans="1:25" s="62" customFormat="1" ht="18.75" hidden="1" customHeight="1" outlineLevel="1" x14ac:dyDescent="0.2">
      <c r="A438" s="53" t="s">
        <v>9</v>
      </c>
      <c r="B438" s="76">
        <v>716.71</v>
      </c>
      <c r="C438" s="74">
        <v>716.71</v>
      </c>
      <c r="D438" s="74">
        <v>716.71</v>
      </c>
      <c r="E438" s="74">
        <v>716.71</v>
      </c>
      <c r="F438" s="74">
        <v>716.71</v>
      </c>
      <c r="G438" s="74">
        <v>716.71</v>
      </c>
      <c r="H438" s="74">
        <v>716.71</v>
      </c>
      <c r="I438" s="74">
        <v>716.71</v>
      </c>
      <c r="J438" s="74">
        <v>716.71</v>
      </c>
      <c r="K438" s="74">
        <v>716.71</v>
      </c>
      <c r="L438" s="74">
        <v>716.71</v>
      </c>
      <c r="M438" s="74">
        <v>716.71</v>
      </c>
      <c r="N438" s="74">
        <v>716.71</v>
      </c>
      <c r="O438" s="74">
        <v>716.71</v>
      </c>
      <c r="P438" s="74">
        <v>716.71</v>
      </c>
      <c r="Q438" s="74">
        <v>716.71</v>
      </c>
      <c r="R438" s="74">
        <v>716.71</v>
      </c>
      <c r="S438" s="74">
        <v>716.71</v>
      </c>
      <c r="T438" s="74">
        <v>716.71</v>
      </c>
      <c r="U438" s="74">
        <v>716.71</v>
      </c>
      <c r="V438" s="74">
        <v>716.71</v>
      </c>
      <c r="W438" s="74">
        <v>716.71</v>
      </c>
      <c r="X438" s="74">
        <v>716.71</v>
      </c>
      <c r="Y438" s="81">
        <v>716.71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1331.95</v>
      </c>
      <c r="C441" s="102">
        <f t="shared" si="139"/>
        <v>1323.27</v>
      </c>
      <c r="D441" s="102">
        <f t="shared" si="139"/>
        <v>1323.27</v>
      </c>
      <c r="E441" s="103">
        <f t="shared" si="139"/>
        <v>1379.4</v>
      </c>
      <c r="F441" s="103">
        <f t="shared" si="139"/>
        <v>1390.9</v>
      </c>
      <c r="G441" s="103">
        <f t="shared" si="139"/>
        <v>1393.79</v>
      </c>
      <c r="H441" s="103">
        <f t="shared" si="139"/>
        <v>1393.52</v>
      </c>
      <c r="I441" s="103">
        <f t="shared" si="139"/>
        <v>1380.13</v>
      </c>
      <c r="J441" s="103">
        <f t="shared" si="139"/>
        <v>1379.0900000000001</v>
      </c>
      <c r="K441" s="104">
        <f t="shared" si="139"/>
        <v>1386.9</v>
      </c>
      <c r="L441" s="103">
        <f t="shared" si="139"/>
        <v>1389.46</v>
      </c>
      <c r="M441" s="105">
        <f t="shared" si="139"/>
        <v>1395.58</v>
      </c>
      <c r="N441" s="104">
        <f t="shared" si="139"/>
        <v>1395.75</v>
      </c>
      <c r="O441" s="103">
        <f t="shared" si="139"/>
        <v>1363.94</v>
      </c>
      <c r="P441" s="105">
        <f t="shared" si="139"/>
        <v>1368.3200000000002</v>
      </c>
      <c r="Q441" s="106">
        <f t="shared" si="139"/>
        <v>1409.27</v>
      </c>
      <c r="R441" s="103">
        <f t="shared" si="139"/>
        <v>1417.0300000000002</v>
      </c>
      <c r="S441" s="106">
        <f t="shared" si="139"/>
        <v>1408.65</v>
      </c>
      <c r="T441" s="103">
        <f t="shared" si="139"/>
        <v>1398.5</v>
      </c>
      <c r="U441" s="102">
        <f t="shared" si="139"/>
        <v>1357.74</v>
      </c>
      <c r="V441" s="102">
        <f t="shared" si="139"/>
        <v>1382.93</v>
      </c>
      <c r="W441" s="102">
        <f t="shared" si="139"/>
        <v>1356.41</v>
      </c>
      <c r="X441" s="102">
        <f t="shared" si="139"/>
        <v>1349.35</v>
      </c>
      <c r="Y441" s="107">
        <f t="shared" si="139"/>
        <v>1335.87</v>
      </c>
    </row>
    <row r="442" spans="1:25" s="62" customFormat="1" ht="18.75" hidden="1" customHeight="1" outlineLevel="1" x14ac:dyDescent="0.2">
      <c r="A442" s="160" t="s">
        <v>8</v>
      </c>
      <c r="B442" s="70">
        <f>B126</f>
        <v>612.51</v>
      </c>
      <c r="C442" s="70">
        <f t="shared" ref="C442:Y442" si="140">C126</f>
        <v>603.83000000000004</v>
      </c>
      <c r="D442" s="70">
        <f t="shared" si="140"/>
        <v>603.83000000000004</v>
      </c>
      <c r="E442" s="70">
        <f t="shared" si="140"/>
        <v>659.96</v>
      </c>
      <c r="F442" s="70">
        <f t="shared" si="140"/>
        <v>671.46</v>
      </c>
      <c r="G442" s="70">
        <f t="shared" si="140"/>
        <v>674.35</v>
      </c>
      <c r="H442" s="70">
        <f t="shared" si="140"/>
        <v>674.08</v>
      </c>
      <c r="I442" s="70">
        <f t="shared" si="140"/>
        <v>660.69</v>
      </c>
      <c r="J442" s="70">
        <f t="shared" si="140"/>
        <v>659.65</v>
      </c>
      <c r="K442" s="70">
        <f t="shared" si="140"/>
        <v>667.46</v>
      </c>
      <c r="L442" s="70">
        <f t="shared" si="140"/>
        <v>670.02</v>
      </c>
      <c r="M442" s="70">
        <f t="shared" si="140"/>
        <v>676.14</v>
      </c>
      <c r="N442" s="70">
        <f t="shared" si="140"/>
        <v>676.31</v>
      </c>
      <c r="O442" s="70">
        <f t="shared" si="140"/>
        <v>644.5</v>
      </c>
      <c r="P442" s="70">
        <f t="shared" si="140"/>
        <v>648.88</v>
      </c>
      <c r="Q442" s="70">
        <f t="shared" si="140"/>
        <v>689.83</v>
      </c>
      <c r="R442" s="70">
        <f t="shared" si="140"/>
        <v>697.59</v>
      </c>
      <c r="S442" s="70">
        <f t="shared" si="140"/>
        <v>689.21</v>
      </c>
      <c r="T442" s="70">
        <f t="shared" si="140"/>
        <v>679.06</v>
      </c>
      <c r="U442" s="70">
        <f t="shared" si="140"/>
        <v>638.29999999999995</v>
      </c>
      <c r="V442" s="70">
        <f t="shared" si="140"/>
        <v>663.49</v>
      </c>
      <c r="W442" s="70">
        <f t="shared" si="140"/>
        <v>636.97</v>
      </c>
      <c r="X442" s="70">
        <f t="shared" si="140"/>
        <v>629.91</v>
      </c>
      <c r="Y442" s="70">
        <f t="shared" si="140"/>
        <v>616.42999999999995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1229.6400000000001</v>
      </c>
      <c r="C446" s="102">
        <f t="shared" si="141"/>
        <v>1220.1000000000001</v>
      </c>
      <c r="D446" s="102">
        <f t="shared" si="141"/>
        <v>1243.3400000000001</v>
      </c>
      <c r="E446" s="103">
        <f t="shared" si="141"/>
        <v>1252.8499999999999</v>
      </c>
      <c r="F446" s="103">
        <f t="shared" si="141"/>
        <v>1254.6300000000001</v>
      </c>
      <c r="G446" s="103">
        <f t="shared" si="141"/>
        <v>1245.19</v>
      </c>
      <c r="H446" s="103">
        <f t="shared" si="141"/>
        <v>1252</v>
      </c>
      <c r="I446" s="103">
        <f t="shared" si="141"/>
        <v>1243.5999999999999</v>
      </c>
      <c r="J446" s="103">
        <f t="shared" si="141"/>
        <v>1246.2600000000002</v>
      </c>
      <c r="K446" s="104">
        <f t="shared" si="141"/>
        <v>1248.23</v>
      </c>
      <c r="L446" s="103">
        <f t="shared" si="141"/>
        <v>1253.22</v>
      </c>
      <c r="M446" s="105">
        <f t="shared" si="141"/>
        <v>1257.2</v>
      </c>
      <c r="N446" s="104">
        <f t="shared" si="141"/>
        <v>1259.6400000000001</v>
      </c>
      <c r="O446" s="103">
        <f t="shared" si="141"/>
        <v>1240.43</v>
      </c>
      <c r="P446" s="105">
        <f t="shared" si="141"/>
        <v>1239.5500000000002</v>
      </c>
      <c r="Q446" s="106">
        <f t="shared" si="141"/>
        <v>1278.1300000000001</v>
      </c>
      <c r="R446" s="103">
        <f t="shared" si="141"/>
        <v>1926.5700000000002</v>
      </c>
      <c r="S446" s="106">
        <f t="shared" si="141"/>
        <v>1293</v>
      </c>
      <c r="T446" s="103">
        <f t="shared" si="141"/>
        <v>1290.67</v>
      </c>
      <c r="U446" s="102">
        <f t="shared" si="141"/>
        <v>1244.21</v>
      </c>
      <c r="V446" s="102">
        <f t="shared" si="141"/>
        <v>1255.5300000000002</v>
      </c>
      <c r="W446" s="102">
        <f t="shared" si="141"/>
        <v>1252.27</v>
      </c>
      <c r="X446" s="102">
        <f t="shared" si="141"/>
        <v>1256.73</v>
      </c>
      <c r="Y446" s="107">
        <f t="shared" si="141"/>
        <v>1200.94</v>
      </c>
    </row>
    <row r="447" spans="1:25" s="62" customFormat="1" ht="18.75" hidden="1" customHeight="1" outlineLevel="1" x14ac:dyDescent="0.2">
      <c r="A447" s="160" t="s">
        <v>8</v>
      </c>
      <c r="B447" s="70">
        <f>B131</f>
        <v>510.2</v>
      </c>
      <c r="C447" s="70">
        <f t="shared" ref="C447:Y447" si="142">C131</f>
        <v>500.66</v>
      </c>
      <c r="D447" s="70">
        <f t="shared" si="142"/>
        <v>523.9</v>
      </c>
      <c r="E447" s="70">
        <f t="shared" si="142"/>
        <v>533.41</v>
      </c>
      <c r="F447" s="70">
        <f t="shared" si="142"/>
        <v>535.19000000000005</v>
      </c>
      <c r="G447" s="70">
        <f t="shared" si="142"/>
        <v>525.75</v>
      </c>
      <c r="H447" s="70">
        <f t="shared" si="142"/>
        <v>532.55999999999995</v>
      </c>
      <c r="I447" s="70">
        <f t="shared" si="142"/>
        <v>524.16</v>
      </c>
      <c r="J447" s="70">
        <f t="shared" si="142"/>
        <v>526.82000000000005</v>
      </c>
      <c r="K447" s="70">
        <f t="shared" si="142"/>
        <v>528.79</v>
      </c>
      <c r="L447" s="70">
        <f t="shared" si="142"/>
        <v>533.78</v>
      </c>
      <c r="M447" s="70">
        <f t="shared" si="142"/>
        <v>537.76</v>
      </c>
      <c r="N447" s="70">
        <f t="shared" si="142"/>
        <v>540.20000000000005</v>
      </c>
      <c r="O447" s="70">
        <f t="shared" si="142"/>
        <v>520.99</v>
      </c>
      <c r="P447" s="70">
        <f t="shared" si="142"/>
        <v>520.11</v>
      </c>
      <c r="Q447" s="70">
        <f t="shared" si="142"/>
        <v>558.69000000000005</v>
      </c>
      <c r="R447" s="70">
        <f t="shared" si="142"/>
        <v>1207.1300000000001</v>
      </c>
      <c r="S447" s="70">
        <f t="shared" si="142"/>
        <v>573.55999999999995</v>
      </c>
      <c r="T447" s="70">
        <f t="shared" si="142"/>
        <v>571.23</v>
      </c>
      <c r="U447" s="70">
        <f t="shared" si="142"/>
        <v>524.77</v>
      </c>
      <c r="V447" s="70">
        <f t="shared" si="142"/>
        <v>536.09</v>
      </c>
      <c r="W447" s="70">
        <f t="shared" si="142"/>
        <v>532.83000000000004</v>
      </c>
      <c r="X447" s="70">
        <f t="shared" si="142"/>
        <v>537.29</v>
      </c>
      <c r="Y447" s="70">
        <f t="shared" si="142"/>
        <v>481.5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1359.04</v>
      </c>
      <c r="C451" s="102">
        <f t="shared" si="143"/>
        <v>1343.39</v>
      </c>
      <c r="D451" s="102">
        <f t="shared" si="143"/>
        <v>1315.33</v>
      </c>
      <c r="E451" s="103">
        <f t="shared" si="143"/>
        <v>1393.83</v>
      </c>
      <c r="F451" s="103">
        <f t="shared" si="143"/>
        <v>1397.7600000000002</v>
      </c>
      <c r="G451" s="103">
        <f t="shared" si="143"/>
        <v>1396.52</v>
      </c>
      <c r="H451" s="103">
        <f t="shared" si="143"/>
        <v>1384.99</v>
      </c>
      <c r="I451" s="103">
        <f t="shared" si="143"/>
        <v>1372.6100000000001</v>
      </c>
      <c r="J451" s="103">
        <f t="shared" si="143"/>
        <v>1381.6100000000001</v>
      </c>
      <c r="K451" s="104">
        <f t="shared" si="143"/>
        <v>1399.96</v>
      </c>
      <c r="L451" s="103">
        <f t="shared" si="143"/>
        <v>1397.27</v>
      </c>
      <c r="M451" s="105">
        <f t="shared" si="143"/>
        <v>1395.19</v>
      </c>
      <c r="N451" s="104">
        <f t="shared" si="143"/>
        <v>1394.54</v>
      </c>
      <c r="O451" s="103">
        <f t="shared" si="143"/>
        <v>1370.15</v>
      </c>
      <c r="P451" s="105">
        <f t="shared" si="143"/>
        <v>1372.52</v>
      </c>
      <c r="Q451" s="106">
        <f t="shared" si="143"/>
        <v>1407.7600000000002</v>
      </c>
      <c r="R451" s="103">
        <f t="shared" si="143"/>
        <v>1415.58</v>
      </c>
      <c r="S451" s="106">
        <f t="shared" si="143"/>
        <v>1415.1100000000001</v>
      </c>
      <c r="T451" s="103">
        <f t="shared" si="143"/>
        <v>1414.0300000000002</v>
      </c>
      <c r="U451" s="102">
        <f t="shared" si="143"/>
        <v>1370.69</v>
      </c>
      <c r="V451" s="102">
        <f t="shared" si="143"/>
        <v>1378.18</v>
      </c>
      <c r="W451" s="102">
        <f t="shared" si="143"/>
        <v>1382.0700000000002</v>
      </c>
      <c r="X451" s="102">
        <f t="shared" si="143"/>
        <v>1375.29</v>
      </c>
      <c r="Y451" s="107">
        <f t="shared" si="143"/>
        <v>1371.3400000000001</v>
      </c>
    </row>
    <row r="452" spans="1:25" s="62" customFormat="1" ht="18.75" hidden="1" customHeight="1" outlineLevel="1" x14ac:dyDescent="0.2">
      <c r="A452" s="56" t="s">
        <v>8</v>
      </c>
      <c r="B452" s="70">
        <f>B136</f>
        <v>639.6</v>
      </c>
      <c r="C452" s="70">
        <f t="shared" ref="C452:Y452" si="144">C136</f>
        <v>623.95000000000005</v>
      </c>
      <c r="D452" s="70">
        <f t="shared" si="144"/>
        <v>595.89</v>
      </c>
      <c r="E452" s="70">
        <f t="shared" si="144"/>
        <v>674.39</v>
      </c>
      <c r="F452" s="70">
        <f t="shared" si="144"/>
        <v>678.32</v>
      </c>
      <c r="G452" s="70">
        <f t="shared" si="144"/>
        <v>677.08</v>
      </c>
      <c r="H452" s="70">
        <f t="shared" si="144"/>
        <v>665.55</v>
      </c>
      <c r="I452" s="70">
        <f t="shared" si="144"/>
        <v>653.16999999999996</v>
      </c>
      <c r="J452" s="70">
        <f t="shared" si="144"/>
        <v>662.17</v>
      </c>
      <c r="K452" s="70">
        <f t="shared" si="144"/>
        <v>680.52</v>
      </c>
      <c r="L452" s="70">
        <f t="shared" si="144"/>
        <v>677.83</v>
      </c>
      <c r="M452" s="70">
        <f t="shared" si="144"/>
        <v>675.75</v>
      </c>
      <c r="N452" s="70">
        <f t="shared" si="144"/>
        <v>675.1</v>
      </c>
      <c r="O452" s="70">
        <f t="shared" si="144"/>
        <v>650.71</v>
      </c>
      <c r="P452" s="70">
        <f t="shared" si="144"/>
        <v>653.08000000000004</v>
      </c>
      <c r="Q452" s="70">
        <f t="shared" si="144"/>
        <v>688.32</v>
      </c>
      <c r="R452" s="70">
        <f t="shared" si="144"/>
        <v>696.14</v>
      </c>
      <c r="S452" s="70">
        <f t="shared" si="144"/>
        <v>695.67</v>
      </c>
      <c r="T452" s="70">
        <f t="shared" si="144"/>
        <v>694.59</v>
      </c>
      <c r="U452" s="70">
        <f t="shared" si="144"/>
        <v>651.25</v>
      </c>
      <c r="V452" s="70">
        <f t="shared" si="144"/>
        <v>658.74</v>
      </c>
      <c r="W452" s="70">
        <f t="shared" si="144"/>
        <v>662.63</v>
      </c>
      <c r="X452" s="70">
        <f t="shared" si="144"/>
        <v>655.85</v>
      </c>
      <c r="Y452" s="70">
        <f t="shared" si="144"/>
        <v>651.9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1366.94</v>
      </c>
      <c r="C456" s="102">
        <f t="shared" si="145"/>
        <v>1332.45</v>
      </c>
      <c r="D456" s="102">
        <f t="shared" si="145"/>
        <v>1335.73</v>
      </c>
      <c r="E456" s="103">
        <f t="shared" si="145"/>
        <v>1375.38</v>
      </c>
      <c r="F456" s="103">
        <f t="shared" si="145"/>
        <v>1380.54</v>
      </c>
      <c r="G456" s="103">
        <f t="shared" si="145"/>
        <v>1379.7800000000002</v>
      </c>
      <c r="H456" s="103">
        <f t="shared" si="145"/>
        <v>1380.96</v>
      </c>
      <c r="I456" s="103">
        <f t="shared" si="145"/>
        <v>1355.3200000000002</v>
      </c>
      <c r="J456" s="103">
        <f t="shared" si="145"/>
        <v>1369.7800000000002</v>
      </c>
      <c r="K456" s="104">
        <f t="shared" si="145"/>
        <v>1380.0900000000001</v>
      </c>
      <c r="L456" s="103">
        <f t="shared" si="145"/>
        <v>1385.5</v>
      </c>
      <c r="M456" s="105">
        <f t="shared" si="145"/>
        <v>1374.13</v>
      </c>
      <c r="N456" s="104">
        <f t="shared" si="145"/>
        <v>1381.45</v>
      </c>
      <c r="O456" s="103">
        <f t="shared" si="145"/>
        <v>1357.4</v>
      </c>
      <c r="P456" s="105">
        <f t="shared" si="145"/>
        <v>1362.12</v>
      </c>
      <c r="Q456" s="106">
        <f t="shared" si="145"/>
        <v>1383.94</v>
      </c>
      <c r="R456" s="103">
        <f t="shared" si="145"/>
        <v>1396.8000000000002</v>
      </c>
      <c r="S456" s="106">
        <f t="shared" si="145"/>
        <v>1347.17</v>
      </c>
      <c r="T456" s="103">
        <f t="shared" si="145"/>
        <v>1354.4</v>
      </c>
      <c r="U456" s="102">
        <f t="shared" si="145"/>
        <v>1320</v>
      </c>
      <c r="V456" s="102">
        <f t="shared" si="145"/>
        <v>1330.63</v>
      </c>
      <c r="W456" s="102">
        <f t="shared" si="145"/>
        <v>1333.35</v>
      </c>
      <c r="X456" s="102">
        <f t="shared" si="145"/>
        <v>1340.8200000000002</v>
      </c>
      <c r="Y456" s="107">
        <f t="shared" si="145"/>
        <v>1046.54</v>
      </c>
    </row>
    <row r="457" spans="1:25" s="62" customFormat="1" ht="18.75" hidden="1" customHeight="1" outlineLevel="1" x14ac:dyDescent="0.2">
      <c r="A457" s="56" t="s">
        <v>8</v>
      </c>
      <c r="B457" s="70">
        <f>B141</f>
        <v>647.5</v>
      </c>
      <c r="C457" s="70">
        <f t="shared" ref="C457:Y457" si="146">C141</f>
        <v>613.01</v>
      </c>
      <c r="D457" s="70">
        <f t="shared" si="146"/>
        <v>616.29</v>
      </c>
      <c r="E457" s="70">
        <f t="shared" si="146"/>
        <v>655.94</v>
      </c>
      <c r="F457" s="70">
        <f t="shared" si="146"/>
        <v>661.1</v>
      </c>
      <c r="G457" s="70">
        <f t="shared" si="146"/>
        <v>660.34</v>
      </c>
      <c r="H457" s="70">
        <f t="shared" si="146"/>
        <v>661.52</v>
      </c>
      <c r="I457" s="70">
        <f t="shared" si="146"/>
        <v>635.88</v>
      </c>
      <c r="J457" s="70">
        <f t="shared" si="146"/>
        <v>650.34</v>
      </c>
      <c r="K457" s="70">
        <f t="shared" si="146"/>
        <v>660.65</v>
      </c>
      <c r="L457" s="70">
        <f t="shared" si="146"/>
        <v>666.06</v>
      </c>
      <c r="M457" s="70">
        <f t="shared" si="146"/>
        <v>654.69000000000005</v>
      </c>
      <c r="N457" s="70">
        <f t="shared" si="146"/>
        <v>662.01</v>
      </c>
      <c r="O457" s="70">
        <f t="shared" si="146"/>
        <v>637.96</v>
      </c>
      <c r="P457" s="70">
        <f t="shared" si="146"/>
        <v>642.67999999999995</v>
      </c>
      <c r="Q457" s="70">
        <f t="shared" si="146"/>
        <v>664.5</v>
      </c>
      <c r="R457" s="70">
        <f t="shared" si="146"/>
        <v>677.36</v>
      </c>
      <c r="S457" s="70">
        <f t="shared" si="146"/>
        <v>627.73</v>
      </c>
      <c r="T457" s="70">
        <f t="shared" si="146"/>
        <v>634.96</v>
      </c>
      <c r="U457" s="70">
        <f t="shared" si="146"/>
        <v>600.55999999999995</v>
      </c>
      <c r="V457" s="70">
        <f t="shared" si="146"/>
        <v>611.19000000000005</v>
      </c>
      <c r="W457" s="70">
        <f t="shared" si="146"/>
        <v>613.91</v>
      </c>
      <c r="X457" s="70">
        <f t="shared" si="146"/>
        <v>621.38</v>
      </c>
      <c r="Y457" s="70">
        <f t="shared" si="146"/>
        <v>327.10000000000002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1391.5700000000002</v>
      </c>
      <c r="C461" s="102">
        <f t="shared" si="147"/>
        <v>1357.46</v>
      </c>
      <c r="D461" s="102">
        <f t="shared" si="147"/>
        <v>1358.3000000000002</v>
      </c>
      <c r="E461" s="103">
        <f t="shared" si="147"/>
        <v>1416.37</v>
      </c>
      <c r="F461" s="103">
        <f t="shared" si="147"/>
        <v>1443.3200000000002</v>
      </c>
      <c r="G461" s="103">
        <f t="shared" si="147"/>
        <v>1441.7</v>
      </c>
      <c r="H461" s="103">
        <f t="shared" si="147"/>
        <v>1441.54</v>
      </c>
      <c r="I461" s="103">
        <f t="shared" si="147"/>
        <v>1426.62</v>
      </c>
      <c r="J461" s="103">
        <f t="shared" si="147"/>
        <v>1441.35</v>
      </c>
      <c r="K461" s="104">
        <f t="shared" si="147"/>
        <v>1939.93</v>
      </c>
      <c r="L461" s="103">
        <f t="shared" si="147"/>
        <v>1429.5</v>
      </c>
      <c r="M461" s="105">
        <f t="shared" si="147"/>
        <v>1417.65</v>
      </c>
      <c r="N461" s="104">
        <f t="shared" si="147"/>
        <v>1429.12</v>
      </c>
      <c r="O461" s="103">
        <f t="shared" si="147"/>
        <v>1412.43</v>
      </c>
      <c r="P461" s="105">
        <f t="shared" si="147"/>
        <v>1411.5300000000002</v>
      </c>
      <c r="Q461" s="106">
        <f t="shared" si="147"/>
        <v>1430.56</v>
      </c>
      <c r="R461" s="103">
        <f t="shared" si="147"/>
        <v>1438.45</v>
      </c>
      <c r="S461" s="106">
        <f t="shared" si="147"/>
        <v>1432.77</v>
      </c>
      <c r="T461" s="103">
        <f t="shared" si="147"/>
        <v>1415.73</v>
      </c>
      <c r="U461" s="102">
        <f t="shared" si="147"/>
        <v>1393.33</v>
      </c>
      <c r="V461" s="102">
        <f t="shared" si="147"/>
        <v>1394.2600000000002</v>
      </c>
      <c r="W461" s="102">
        <f t="shared" si="147"/>
        <v>1397.13</v>
      </c>
      <c r="X461" s="102">
        <f t="shared" si="147"/>
        <v>1395.6</v>
      </c>
      <c r="Y461" s="107">
        <f t="shared" si="147"/>
        <v>1389.1</v>
      </c>
    </row>
    <row r="462" spans="1:25" s="62" customFormat="1" ht="18.75" hidden="1" customHeight="1" outlineLevel="1" x14ac:dyDescent="0.2">
      <c r="A462" s="160" t="s">
        <v>8</v>
      </c>
      <c r="B462" s="70">
        <f>B146</f>
        <v>672.13</v>
      </c>
      <c r="C462" s="70">
        <f t="shared" ref="C462:Y462" si="148">C146</f>
        <v>638.02</v>
      </c>
      <c r="D462" s="70">
        <f t="shared" si="148"/>
        <v>638.86</v>
      </c>
      <c r="E462" s="70">
        <f t="shared" si="148"/>
        <v>696.93</v>
      </c>
      <c r="F462" s="70">
        <f t="shared" si="148"/>
        <v>723.88</v>
      </c>
      <c r="G462" s="70">
        <f t="shared" si="148"/>
        <v>722.26</v>
      </c>
      <c r="H462" s="70">
        <f t="shared" si="148"/>
        <v>722.1</v>
      </c>
      <c r="I462" s="70">
        <f t="shared" si="148"/>
        <v>707.18</v>
      </c>
      <c r="J462" s="70">
        <f t="shared" si="148"/>
        <v>721.91</v>
      </c>
      <c r="K462" s="70">
        <f t="shared" si="148"/>
        <v>1220.49</v>
      </c>
      <c r="L462" s="70">
        <f t="shared" si="148"/>
        <v>710.06</v>
      </c>
      <c r="M462" s="70">
        <f t="shared" si="148"/>
        <v>698.21</v>
      </c>
      <c r="N462" s="70">
        <f t="shared" si="148"/>
        <v>709.68</v>
      </c>
      <c r="O462" s="70">
        <f t="shared" si="148"/>
        <v>692.99</v>
      </c>
      <c r="P462" s="70">
        <f t="shared" si="148"/>
        <v>692.09</v>
      </c>
      <c r="Q462" s="70">
        <f t="shared" si="148"/>
        <v>711.12</v>
      </c>
      <c r="R462" s="70">
        <f t="shared" si="148"/>
        <v>719.01</v>
      </c>
      <c r="S462" s="70">
        <f t="shared" si="148"/>
        <v>713.33</v>
      </c>
      <c r="T462" s="70">
        <f t="shared" si="148"/>
        <v>696.29</v>
      </c>
      <c r="U462" s="70">
        <f t="shared" si="148"/>
        <v>673.89</v>
      </c>
      <c r="V462" s="70">
        <f t="shared" si="148"/>
        <v>674.82</v>
      </c>
      <c r="W462" s="70">
        <f t="shared" si="148"/>
        <v>677.69</v>
      </c>
      <c r="X462" s="70">
        <f t="shared" si="148"/>
        <v>676.16</v>
      </c>
      <c r="Y462" s="70">
        <f t="shared" si="148"/>
        <v>669.66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1331.8200000000002</v>
      </c>
      <c r="C466" s="102">
        <f t="shared" si="149"/>
        <v>1308.0900000000001</v>
      </c>
      <c r="D466" s="102">
        <f t="shared" si="149"/>
        <v>1349.12</v>
      </c>
      <c r="E466" s="103">
        <f t="shared" si="149"/>
        <v>1356.93</v>
      </c>
      <c r="F466" s="103">
        <f t="shared" si="149"/>
        <v>1368.43</v>
      </c>
      <c r="G466" s="103">
        <f t="shared" si="149"/>
        <v>1361.2600000000002</v>
      </c>
      <c r="H466" s="103">
        <f t="shared" si="149"/>
        <v>1366.8600000000001</v>
      </c>
      <c r="I466" s="103">
        <f t="shared" si="149"/>
        <v>1359.88</v>
      </c>
      <c r="J466" s="103">
        <f t="shared" si="149"/>
        <v>1366.7800000000002</v>
      </c>
      <c r="K466" s="104">
        <f t="shared" si="149"/>
        <v>1373.19</v>
      </c>
      <c r="L466" s="103">
        <f t="shared" si="149"/>
        <v>1377.5100000000002</v>
      </c>
      <c r="M466" s="105">
        <f t="shared" si="149"/>
        <v>1376.7600000000002</v>
      </c>
      <c r="N466" s="104">
        <f t="shared" si="149"/>
        <v>1381.52</v>
      </c>
      <c r="O466" s="103">
        <f t="shared" si="149"/>
        <v>1362.16</v>
      </c>
      <c r="P466" s="105">
        <f t="shared" si="149"/>
        <v>1356.77</v>
      </c>
      <c r="Q466" s="106">
        <f t="shared" si="149"/>
        <v>1403.7</v>
      </c>
      <c r="R466" s="103">
        <f t="shared" si="149"/>
        <v>1413.75</v>
      </c>
      <c r="S466" s="106">
        <f t="shared" si="149"/>
        <v>1414.1</v>
      </c>
      <c r="T466" s="103">
        <f t="shared" si="149"/>
        <v>1399.06</v>
      </c>
      <c r="U466" s="102">
        <f t="shared" si="149"/>
        <v>1380.33</v>
      </c>
      <c r="V466" s="102">
        <f t="shared" si="149"/>
        <v>1384.0100000000002</v>
      </c>
      <c r="W466" s="102">
        <f t="shared" si="149"/>
        <v>1381.17</v>
      </c>
      <c r="X466" s="102">
        <f t="shared" si="149"/>
        <v>1335.92</v>
      </c>
      <c r="Y466" s="107">
        <f t="shared" si="149"/>
        <v>1334.88</v>
      </c>
    </row>
    <row r="467" spans="1:25" s="62" customFormat="1" ht="18.75" hidden="1" customHeight="1" outlineLevel="1" x14ac:dyDescent="0.2">
      <c r="A467" s="160" t="s">
        <v>8</v>
      </c>
      <c r="B467" s="70">
        <f>B151</f>
        <v>612.38</v>
      </c>
      <c r="C467" s="70">
        <f t="shared" ref="C467:Y467" si="150">C151</f>
        <v>588.65</v>
      </c>
      <c r="D467" s="70">
        <f t="shared" si="150"/>
        <v>629.67999999999995</v>
      </c>
      <c r="E467" s="70">
        <f t="shared" si="150"/>
        <v>637.49</v>
      </c>
      <c r="F467" s="70">
        <f t="shared" si="150"/>
        <v>648.99</v>
      </c>
      <c r="G467" s="70">
        <f t="shared" si="150"/>
        <v>641.82000000000005</v>
      </c>
      <c r="H467" s="70">
        <f t="shared" si="150"/>
        <v>647.41999999999996</v>
      </c>
      <c r="I467" s="70">
        <f t="shared" si="150"/>
        <v>640.44000000000005</v>
      </c>
      <c r="J467" s="70">
        <f t="shared" si="150"/>
        <v>647.34</v>
      </c>
      <c r="K467" s="70">
        <f t="shared" si="150"/>
        <v>653.75</v>
      </c>
      <c r="L467" s="70">
        <f t="shared" si="150"/>
        <v>658.07</v>
      </c>
      <c r="M467" s="70">
        <f t="shared" si="150"/>
        <v>657.32</v>
      </c>
      <c r="N467" s="70">
        <f t="shared" si="150"/>
        <v>662.08</v>
      </c>
      <c r="O467" s="70">
        <f t="shared" si="150"/>
        <v>642.72</v>
      </c>
      <c r="P467" s="70">
        <f t="shared" si="150"/>
        <v>637.33000000000004</v>
      </c>
      <c r="Q467" s="70">
        <f t="shared" si="150"/>
        <v>684.26</v>
      </c>
      <c r="R467" s="70">
        <f t="shared" si="150"/>
        <v>694.31</v>
      </c>
      <c r="S467" s="70">
        <f t="shared" si="150"/>
        <v>694.66</v>
      </c>
      <c r="T467" s="70">
        <f t="shared" si="150"/>
        <v>679.62</v>
      </c>
      <c r="U467" s="70">
        <f t="shared" si="150"/>
        <v>660.89</v>
      </c>
      <c r="V467" s="70">
        <f t="shared" si="150"/>
        <v>664.57</v>
      </c>
      <c r="W467" s="70">
        <f t="shared" si="150"/>
        <v>661.73</v>
      </c>
      <c r="X467" s="70">
        <f t="shared" si="150"/>
        <v>616.48</v>
      </c>
      <c r="Y467" s="70">
        <f t="shared" si="150"/>
        <v>615.44000000000005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1329.67</v>
      </c>
      <c r="C471" s="102">
        <f t="shared" si="151"/>
        <v>1355.93</v>
      </c>
      <c r="D471" s="102">
        <f t="shared" si="151"/>
        <v>1358.19</v>
      </c>
      <c r="E471" s="103">
        <f t="shared" si="151"/>
        <v>1515.1100000000001</v>
      </c>
      <c r="F471" s="103">
        <f t="shared" si="151"/>
        <v>1640.99</v>
      </c>
      <c r="G471" s="103">
        <f t="shared" si="151"/>
        <v>1450.47</v>
      </c>
      <c r="H471" s="103">
        <f t="shared" si="151"/>
        <v>1627.69</v>
      </c>
      <c r="I471" s="103">
        <f t="shared" si="151"/>
        <v>1414.9</v>
      </c>
      <c r="J471" s="103">
        <f t="shared" si="151"/>
        <v>1442.87</v>
      </c>
      <c r="K471" s="104">
        <f t="shared" si="151"/>
        <v>1585.64</v>
      </c>
      <c r="L471" s="103">
        <f t="shared" si="151"/>
        <v>1580.38</v>
      </c>
      <c r="M471" s="105">
        <f t="shared" si="151"/>
        <v>1432.37</v>
      </c>
      <c r="N471" s="104">
        <f t="shared" si="151"/>
        <v>1596.22</v>
      </c>
      <c r="O471" s="103">
        <f t="shared" si="151"/>
        <v>1406.68</v>
      </c>
      <c r="P471" s="105">
        <f t="shared" si="151"/>
        <v>1425.04</v>
      </c>
      <c r="Q471" s="106">
        <f t="shared" si="151"/>
        <v>1396.17</v>
      </c>
      <c r="R471" s="103">
        <f t="shared" si="151"/>
        <v>1602.25</v>
      </c>
      <c r="S471" s="106">
        <f t="shared" si="151"/>
        <v>1405.1</v>
      </c>
      <c r="T471" s="103">
        <f t="shared" si="151"/>
        <v>1384.8000000000002</v>
      </c>
      <c r="U471" s="102">
        <f t="shared" si="151"/>
        <v>1320.54</v>
      </c>
      <c r="V471" s="102">
        <f t="shared" si="151"/>
        <v>1333.8000000000002</v>
      </c>
      <c r="W471" s="102">
        <f t="shared" si="151"/>
        <v>1345.92</v>
      </c>
      <c r="X471" s="102">
        <f t="shared" si="151"/>
        <v>1340.33</v>
      </c>
      <c r="Y471" s="107">
        <f t="shared" si="151"/>
        <v>1345.24</v>
      </c>
    </row>
    <row r="472" spans="1:25" s="62" customFormat="1" ht="18.75" hidden="1" customHeight="1" outlineLevel="1" x14ac:dyDescent="0.2">
      <c r="A472" s="56" t="s">
        <v>8</v>
      </c>
      <c r="B472" s="70">
        <f>B156</f>
        <v>610.23</v>
      </c>
      <c r="C472" s="70">
        <f t="shared" ref="C472:Y472" si="152">C156</f>
        <v>636.49</v>
      </c>
      <c r="D472" s="70">
        <f t="shared" si="152"/>
        <v>638.75</v>
      </c>
      <c r="E472" s="70">
        <f t="shared" si="152"/>
        <v>795.67</v>
      </c>
      <c r="F472" s="70">
        <f t="shared" si="152"/>
        <v>921.55</v>
      </c>
      <c r="G472" s="70">
        <f t="shared" si="152"/>
        <v>731.03</v>
      </c>
      <c r="H472" s="70">
        <f t="shared" si="152"/>
        <v>908.25</v>
      </c>
      <c r="I472" s="70">
        <f t="shared" si="152"/>
        <v>695.46</v>
      </c>
      <c r="J472" s="70">
        <f t="shared" si="152"/>
        <v>723.43</v>
      </c>
      <c r="K472" s="70">
        <f t="shared" si="152"/>
        <v>866.2</v>
      </c>
      <c r="L472" s="70">
        <f t="shared" si="152"/>
        <v>860.94</v>
      </c>
      <c r="M472" s="70">
        <f t="shared" si="152"/>
        <v>712.93</v>
      </c>
      <c r="N472" s="70">
        <f t="shared" si="152"/>
        <v>876.78</v>
      </c>
      <c r="O472" s="70">
        <f t="shared" si="152"/>
        <v>687.24</v>
      </c>
      <c r="P472" s="70">
        <f t="shared" si="152"/>
        <v>705.6</v>
      </c>
      <c r="Q472" s="70">
        <f t="shared" si="152"/>
        <v>676.73</v>
      </c>
      <c r="R472" s="70">
        <f t="shared" si="152"/>
        <v>882.81</v>
      </c>
      <c r="S472" s="70">
        <f t="shared" si="152"/>
        <v>685.66</v>
      </c>
      <c r="T472" s="70">
        <f t="shared" si="152"/>
        <v>665.36</v>
      </c>
      <c r="U472" s="70">
        <f t="shared" si="152"/>
        <v>601.1</v>
      </c>
      <c r="V472" s="70">
        <f t="shared" si="152"/>
        <v>614.36</v>
      </c>
      <c r="W472" s="70">
        <f t="shared" si="152"/>
        <v>626.48</v>
      </c>
      <c r="X472" s="70">
        <f t="shared" si="152"/>
        <v>620.89</v>
      </c>
      <c r="Y472" s="70">
        <f t="shared" si="152"/>
        <v>625.79999999999995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719.44</v>
      </c>
      <c r="C476" s="102">
        <f t="shared" si="153"/>
        <v>719.44</v>
      </c>
      <c r="D476" s="102">
        <f t="shared" si="153"/>
        <v>719.44</v>
      </c>
      <c r="E476" s="103">
        <f t="shared" si="153"/>
        <v>719.44</v>
      </c>
      <c r="F476" s="103">
        <f t="shared" si="153"/>
        <v>719.44</v>
      </c>
      <c r="G476" s="103">
        <f t="shared" si="153"/>
        <v>719.44</v>
      </c>
      <c r="H476" s="103">
        <f t="shared" si="153"/>
        <v>719.44</v>
      </c>
      <c r="I476" s="103">
        <f t="shared" si="153"/>
        <v>719.44</v>
      </c>
      <c r="J476" s="103">
        <f t="shared" si="153"/>
        <v>719.44</v>
      </c>
      <c r="K476" s="104">
        <f t="shared" si="153"/>
        <v>719.44</v>
      </c>
      <c r="L476" s="103">
        <f t="shared" si="153"/>
        <v>719.44</v>
      </c>
      <c r="M476" s="105">
        <f t="shared" si="153"/>
        <v>719.44</v>
      </c>
      <c r="N476" s="104">
        <f t="shared" si="153"/>
        <v>719.44</v>
      </c>
      <c r="O476" s="103">
        <f t="shared" si="153"/>
        <v>719.44</v>
      </c>
      <c r="P476" s="105">
        <f t="shared" si="153"/>
        <v>719.44</v>
      </c>
      <c r="Q476" s="106">
        <f t="shared" si="153"/>
        <v>719.44</v>
      </c>
      <c r="R476" s="103">
        <f t="shared" si="153"/>
        <v>719.44</v>
      </c>
      <c r="S476" s="106">
        <f t="shared" si="153"/>
        <v>719.44</v>
      </c>
      <c r="T476" s="103">
        <f t="shared" si="153"/>
        <v>719.44</v>
      </c>
      <c r="U476" s="102">
        <f t="shared" si="153"/>
        <v>719.44</v>
      </c>
      <c r="V476" s="102">
        <f t="shared" si="153"/>
        <v>719.44</v>
      </c>
      <c r="W476" s="102">
        <f t="shared" si="153"/>
        <v>719.44</v>
      </c>
      <c r="X476" s="102">
        <f t="shared" si="153"/>
        <v>719.44</v>
      </c>
      <c r="Y476" s="107">
        <f t="shared" si="153"/>
        <v>719.44</v>
      </c>
    </row>
    <row r="477" spans="1:25" s="62" customFormat="1" ht="18.75" customHeight="1" outlineLevel="1" x14ac:dyDescent="0.2">
      <c r="A477" s="160" t="s">
        <v>8</v>
      </c>
      <c r="B477" s="70">
        <f>B161</f>
        <v>0</v>
      </c>
      <c r="C477" s="70">
        <f t="shared" ref="C477:Y477" si="154">C161</f>
        <v>0</v>
      </c>
      <c r="D477" s="70">
        <f t="shared" si="154"/>
        <v>0</v>
      </c>
      <c r="E477" s="70">
        <f t="shared" si="154"/>
        <v>0</v>
      </c>
      <c r="F477" s="70">
        <f t="shared" si="154"/>
        <v>0</v>
      </c>
      <c r="G477" s="70">
        <f t="shared" si="154"/>
        <v>0</v>
      </c>
      <c r="H477" s="70">
        <f t="shared" si="154"/>
        <v>0</v>
      </c>
      <c r="I477" s="70">
        <f t="shared" si="154"/>
        <v>0</v>
      </c>
      <c r="J477" s="70">
        <f t="shared" si="154"/>
        <v>0</v>
      </c>
      <c r="K477" s="70">
        <f t="shared" si="154"/>
        <v>0</v>
      </c>
      <c r="L477" s="70">
        <f t="shared" si="154"/>
        <v>0</v>
      </c>
      <c r="M477" s="70">
        <f t="shared" si="154"/>
        <v>0</v>
      </c>
      <c r="N477" s="70">
        <f t="shared" si="154"/>
        <v>0</v>
      </c>
      <c r="O477" s="70">
        <f t="shared" si="154"/>
        <v>0</v>
      </c>
      <c r="P477" s="70">
        <f t="shared" si="154"/>
        <v>0</v>
      </c>
      <c r="Q477" s="70">
        <f t="shared" si="154"/>
        <v>0</v>
      </c>
      <c r="R477" s="70">
        <f t="shared" si="154"/>
        <v>0</v>
      </c>
      <c r="S477" s="70">
        <f t="shared" si="154"/>
        <v>0</v>
      </c>
      <c r="T477" s="70">
        <f t="shared" si="154"/>
        <v>0</v>
      </c>
      <c r="U477" s="70">
        <f t="shared" si="154"/>
        <v>0</v>
      </c>
      <c r="V477" s="70">
        <f t="shared" si="154"/>
        <v>0</v>
      </c>
      <c r="W477" s="70">
        <f t="shared" si="154"/>
        <v>0</v>
      </c>
      <c r="X477" s="70">
        <f t="shared" si="154"/>
        <v>0</v>
      </c>
      <c r="Y477" s="70">
        <f t="shared" si="154"/>
        <v>0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47" t="s">
        <v>47</v>
      </c>
      <c r="B482" s="449" t="s">
        <v>64</v>
      </c>
      <c r="C482" s="450"/>
      <c r="D482" s="450"/>
      <c r="E482" s="450"/>
      <c r="F482" s="450"/>
      <c r="G482" s="450"/>
      <c r="H482" s="450"/>
      <c r="I482" s="450"/>
      <c r="J482" s="450"/>
      <c r="K482" s="450"/>
      <c r="L482" s="450"/>
      <c r="M482" s="450"/>
      <c r="N482" s="450"/>
      <c r="O482" s="450"/>
      <c r="P482" s="450"/>
      <c r="Q482" s="450"/>
      <c r="R482" s="450"/>
      <c r="S482" s="450"/>
      <c r="T482" s="450"/>
      <c r="U482" s="450"/>
      <c r="V482" s="450"/>
      <c r="W482" s="450"/>
      <c r="X482" s="450"/>
      <c r="Y482" s="451"/>
    </row>
    <row r="483" spans="1:25" s="62" customFormat="1" ht="39" customHeight="1" thickBot="1" x14ac:dyDescent="0.25">
      <c r="A483" s="448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1393.2</v>
      </c>
      <c r="C484" s="103">
        <f t="shared" si="155"/>
        <v>1370.06</v>
      </c>
      <c r="D484" s="103">
        <f t="shared" si="155"/>
        <v>1373.5100000000002</v>
      </c>
      <c r="E484" s="103">
        <f t="shared" si="155"/>
        <v>1384.47</v>
      </c>
      <c r="F484" s="103">
        <f t="shared" si="155"/>
        <v>1384.77</v>
      </c>
      <c r="G484" s="103">
        <f t="shared" si="155"/>
        <v>1378.77</v>
      </c>
      <c r="H484" s="103">
        <f t="shared" si="155"/>
        <v>1380.58</v>
      </c>
      <c r="I484" s="103">
        <f t="shared" si="155"/>
        <v>1369.62</v>
      </c>
      <c r="J484" s="103">
        <f t="shared" si="155"/>
        <v>1374.52</v>
      </c>
      <c r="K484" s="103">
        <f t="shared" si="155"/>
        <v>1374.27</v>
      </c>
      <c r="L484" s="103">
        <f t="shared" si="155"/>
        <v>1374.2800000000002</v>
      </c>
      <c r="M484" s="103">
        <f t="shared" si="155"/>
        <v>1374.0300000000002</v>
      </c>
      <c r="N484" s="103">
        <f t="shared" si="155"/>
        <v>1371.71</v>
      </c>
      <c r="O484" s="103">
        <f t="shared" si="155"/>
        <v>1358.49</v>
      </c>
      <c r="P484" s="103">
        <f t="shared" si="155"/>
        <v>1360.2600000000002</v>
      </c>
      <c r="Q484" s="103">
        <f t="shared" si="155"/>
        <v>1385.5100000000002</v>
      </c>
      <c r="R484" s="103">
        <f t="shared" si="155"/>
        <v>1398.15</v>
      </c>
      <c r="S484" s="103">
        <f t="shared" si="155"/>
        <v>1395.74</v>
      </c>
      <c r="T484" s="103">
        <f t="shared" si="155"/>
        <v>1396.44</v>
      </c>
      <c r="U484" s="103">
        <f t="shared" si="155"/>
        <v>1382.08</v>
      </c>
      <c r="V484" s="103">
        <f t="shared" si="155"/>
        <v>1395.69</v>
      </c>
      <c r="W484" s="103">
        <f t="shared" si="155"/>
        <v>1396.29</v>
      </c>
      <c r="X484" s="103">
        <f t="shared" si="155"/>
        <v>1393.0300000000002</v>
      </c>
      <c r="Y484" s="103">
        <f t="shared" si="155"/>
        <v>1389.0900000000001</v>
      </c>
    </row>
    <row r="485" spans="1:25" s="67" customFormat="1" ht="18.75" customHeight="1" outlineLevel="1" x14ac:dyDescent="0.2">
      <c r="A485" s="56" t="s">
        <v>8</v>
      </c>
      <c r="B485" s="70">
        <f>B11</f>
        <v>550.39</v>
      </c>
      <c r="C485" s="70">
        <f t="shared" ref="C485:Y485" si="156">C11</f>
        <v>527.25</v>
      </c>
      <c r="D485" s="70">
        <f t="shared" si="156"/>
        <v>530.70000000000005</v>
      </c>
      <c r="E485" s="70">
        <f t="shared" si="156"/>
        <v>541.66</v>
      </c>
      <c r="F485" s="70">
        <f t="shared" si="156"/>
        <v>541.96</v>
      </c>
      <c r="G485" s="70">
        <f t="shared" si="156"/>
        <v>535.96</v>
      </c>
      <c r="H485" s="70">
        <f t="shared" si="156"/>
        <v>537.77</v>
      </c>
      <c r="I485" s="70">
        <f t="shared" si="156"/>
        <v>526.80999999999995</v>
      </c>
      <c r="J485" s="70">
        <f t="shared" si="156"/>
        <v>531.71</v>
      </c>
      <c r="K485" s="70">
        <f t="shared" si="156"/>
        <v>531.46</v>
      </c>
      <c r="L485" s="70">
        <f t="shared" si="156"/>
        <v>531.47</v>
      </c>
      <c r="M485" s="70">
        <f t="shared" si="156"/>
        <v>531.22</v>
      </c>
      <c r="N485" s="70">
        <f t="shared" si="156"/>
        <v>528.9</v>
      </c>
      <c r="O485" s="70">
        <f t="shared" si="156"/>
        <v>515.67999999999995</v>
      </c>
      <c r="P485" s="70">
        <f t="shared" si="156"/>
        <v>517.45000000000005</v>
      </c>
      <c r="Q485" s="70">
        <f t="shared" si="156"/>
        <v>542.70000000000005</v>
      </c>
      <c r="R485" s="70">
        <f t="shared" si="156"/>
        <v>555.34</v>
      </c>
      <c r="S485" s="70">
        <f t="shared" si="156"/>
        <v>552.92999999999995</v>
      </c>
      <c r="T485" s="70">
        <f t="shared" si="156"/>
        <v>553.63</v>
      </c>
      <c r="U485" s="70">
        <f t="shared" si="156"/>
        <v>539.27</v>
      </c>
      <c r="V485" s="70">
        <f t="shared" si="156"/>
        <v>552.88</v>
      </c>
      <c r="W485" s="70">
        <f t="shared" si="156"/>
        <v>553.48</v>
      </c>
      <c r="X485" s="70">
        <f t="shared" si="156"/>
        <v>550.22</v>
      </c>
      <c r="Y485" s="70">
        <f t="shared" si="156"/>
        <v>546.28</v>
      </c>
    </row>
    <row r="486" spans="1:25" s="67" customFormat="1" ht="18.75" customHeight="1" outlineLevel="1" x14ac:dyDescent="0.2">
      <c r="A486" s="57" t="s">
        <v>9</v>
      </c>
      <c r="B486" s="76">
        <v>840.08</v>
      </c>
      <c r="C486" s="76">
        <v>840.08</v>
      </c>
      <c r="D486" s="76">
        <v>840.08</v>
      </c>
      <c r="E486" s="76">
        <v>840.08</v>
      </c>
      <c r="F486" s="76">
        <v>840.08</v>
      </c>
      <c r="G486" s="76">
        <v>840.08</v>
      </c>
      <c r="H486" s="76">
        <v>840.08</v>
      </c>
      <c r="I486" s="76">
        <v>840.08</v>
      </c>
      <c r="J486" s="76">
        <v>840.08</v>
      </c>
      <c r="K486" s="76">
        <v>840.08</v>
      </c>
      <c r="L486" s="76">
        <v>840.08</v>
      </c>
      <c r="M486" s="76">
        <v>840.08</v>
      </c>
      <c r="N486" s="76">
        <v>840.08</v>
      </c>
      <c r="O486" s="76">
        <v>840.08</v>
      </c>
      <c r="P486" s="76">
        <v>840.08</v>
      </c>
      <c r="Q486" s="76">
        <v>840.08</v>
      </c>
      <c r="R486" s="76">
        <v>840.08</v>
      </c>
      <c r="S486" s="76">
        <v>840.08</v>
      </c>
      <c r="T486" s="76">
        <v>840.08</v>
      </c>
      <c r="U486" s="76">
        <v>840.08</v>
      </c>
      <c r="V486" s="76">
        <v>840.08</v>
      </c>
      <c r="W486" s="76">
        <v>840.08</v>
      </c>
      <c r="X486" s="76">
        <v>840.08</v>
      </c>
      <c r="Y486" s="76">
        <v>840.08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1234.6500000000001</v>
      </c>
      <c r="C489" s="103">
        <f t="shared" si="157"/>
        <v>1219.92</v>
      </c>
      <c r="D489" s="103">
        <f t="shared" si="157"/>
        <v>1221.18</v>
      </c>
      <c r="E489" s="103">
        <f t="shared" si="157"/>
        <v>1226.94</v>
      </c>
      <c r="F489" s="103">
        <f t="shared" si="157"/>
        <v>1226.47</v>
      </c>
      <c r="G489" s="103">
        <f t="shared" si="157"/>
        <v>1226.25</v>
      </c>
      <c r="H489" s="103">
        <f t="shared" si="157"/>
        <v>1225.1000000000001</v>
      </c>
      <c r="I489" s="103">
        <f t="shared" si="157"/>
        <v>1213.23</v>
      </c>
      <c r="J489" s="103">
        <f t="shared" si="157"/>
        <v>1219.18</v>
      </c>
      <c r="K489" s="103">
        <f t="shared" si="157"/>
        <v>1221.44</v>
      </c>
      <c r="L489" s="103">
        <f t="shared" si="157"/>
        <v>1224.3600000000001</v>
      </c>
      <c r="M489" s="103">
        <f t="shared" si="157"/>
        <v>1222.3200000000002</v>
      </c>
      <c r="N489" s="103">
        <f t="shared" si="157"/>
        <v>1221.7800000000002</v>
      </c>
      <c r="O489" s="103">
        <f t="shared" si="157"/>
        <v>1206.5500000000002</v>
      </c>
      <c r="P489" s="103">
        <f t="shared" si="157"/>
        <v>1216.43</v>
      </c>
      <c r="Q489" s="103">
        <f t="shared" si="157"/>
        <v>1233.04</v>
      </c>
      <c r="R489" s="103">
        <f t="shared" si="157"/>
        <v>1242.6300000000001</v>
      </c>
      <c r="S489" s="103">
        <f t="shared" si="157"/>
        <v>1234.56</v>
      </c>
      <c r="T489" s="103">
        <f t="shared" si="157"/>
        <v>1235.0300000000002</v>
      </c>
      <c r="U489" s="103">
        <f t="shared" si="157"/>
        <v>1226.45</v>
      </c>
      <c r="V489" s="103">
        <f t="shared" si="157"/>
        <v>1233.8400000000001</v>
      </c>
      <c r="W489" s="103">
        <f t="shared" si="157"/>
        <v>1232.1500000000001</v>
      </c>
      <c r="X489" s="103">
        <f t="shared" si="157"/>
        <v>1233.8700000000001</v>
      </c>
      <c r="Y489" s="103">
        <f t="shared" si="157"/>
        <v>1230.27</v>
      </c>
    </row>
    <row r="490" spans="1:25" s="62" customFormat="1" ht="18.75" hidden="1" customHeight="1" outlineLevel="1" x14ac:dyDescent="0.2">
      <c r="A490" s="56" t="s">
        <v>8</v>
      </c>
      <c r="B490" s="70">
        <f>B16</f>
        <v>391.84</v>
      </c>
      <c r="C490" s="70">
        <f t="shared" ref="C490:Y490" si="158">C16</f>
        <v>377.11</v>
      </c>
      <c r="D490" s="70">
        <f t="shared" si="158"/>
        <v>378.37</v>
      </c>
      <c r="E490" s="70">
        <f t="shared" si="158"/>
        <v>384.13</v>
      </c>
      <c r="F490" s="70">
        <f t="shared" si="158"/>
        <v>383.66</v>
      </c>
      <c r="G490" s="70">
        <f t="shared" si="158"/>
        <v>383.44</v>
      </c>
      <c r="H490" s="70">
        <f t="shared" si="158"/>
        <v>382.29</v>
      </c>
      <c r="I490" s="70">
        <f t="shared" si="158"/>
        <v>370.42</v>
      </c>
      <c r="J490" s="70">
        <f t="shared" si="158"/>
        <v>376.37</v>
      </c>
      <c r="K490" s="70">
        <f t="shared" si="158"/>
        <v>378.63</v>
      </c>
      <c r="L490" s="70">
        <f t="shared" si="158"/>
        <v>381.55</v>
      </c>
      <c r="M490" s="70">
        <f t="shared" si="158"/>
        <v>379.51</v>
      </c>
      <c r="N490" s="70">
        <f t="shared" si="158"/>
        <v>378.97</v>
      </c>
      <c r="O490" s="70">
        <f t="shared" si="158"/>
        <v>363.74</v>
      </c>
      <c r="P490" s="70">
        <f t="shared" si="158"/>
        <v>373.62</v>
      </c>
      <c r="Q490" s="70">
        <f t="shared" si="158"/>
        <v>390.23</v>
      </c>
      <c r="R490" s="70">
        <f t="shared" si="158"/>
        <v>399.82</v>
      </c>
      <c r="S490" s="70">
        <f t="shared" si="158"/>
        <v>391.75</v>
      </c>
      <c r="T490" s="70">
        <f t="shared" si="158"/>
        <v>392.22</v>
      </c>
      <c r="U490" s="70">
        <f t="shared" si="158"/>
        <v>383.64</v>
      </c>
      <c r="V490" s="70">
        <f t="shared" si="158"/>
        <v>391.03</v>
      </c>
      <c r="W490" s="70">
        <f t="shared" si="158"/>
        <v>389.34</v>
      </c>
      <c r="X490" s="70">
        <f t="shared" si="158"/>
        <v>391.06</v>
      </c>
      <c r="Y490" s="70">
        <f t="shared" si="158"/>
        <v>387.46</v>
      </c>
    </row>
    <row r="491" spans="1:25" s="62" customFormat="1" ht="18.75" hidden="1" customHeight="1" outlineLevel="1" x14ac:dyDescent="0.2">
      <c r="A491" s="57" t="s">
        <v>9</v>
      </c>
      <c r="B491" s="76">
        <v>840.08</v>
      </c>
      <c r="C491" s="76">
        <v>840.08</v>
      </c>
      <c r="D491" s="76">
        <v>840.08</v>
      </c>
      <c r="E491" s="76">
        <v>840.08</v>
      </c>
      <c r="F491" s="76">
        <v>840.08</v>
      </c>
      <c r="G491" s="76">
        <v>840.08</v>
      </c>
      <c r="H491" s="76">
        <v>840.08</v>
      </c>
      <c r="I491" s="76">
        <v>840.08</v>
      </c>
      <c r="J491" s="76">
        <v>840.08</v>
      </c>
      <c r="K491" s="76">
        <v>840.08</v>
      </c>
      <c r="L491" s="76">
        <v>840.08</v>
      </c>
      <c r="M491" s="76">
        <v>840.08</v>
      </c>
      <c r="N491" s="76">
        <v>840.08</v>
      </c>
      <c r="O491" s="76">
        <v>840.08</v>
      </c>
      <c r="P491" s="76">
        <v>840.08</v>
      </c>
      <c r="Q491" s="76">
        <v>840.08</v>
      </c>
      <c r="R491" s="76">
        <v>840.08</v>
      </c>
      <c r="S491" s="76">
        <v>840.08</v>
      </c>
      <c r="T491" s="76">
        <v>840.08</v>
      </c>
      <c r="U491" s="76">
        <v>840.08</v>
      </c>
      <c r="V491" s="76">
        <v>840.08</v>
      </c>
      <c r="W491" s="76">
        <v>840.08</v>
      </c>
      <c r="X491" s="76">
        <v>840.08</v>
      </c>
      <c r="Y491" s="76">
        <v>840.08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1156.7</v>
      </c>
      <c r="C494" s="103">
        <f t="shared" si="159"/>
        <v>1143.47</v>
      </c>
      <c r="D494" s="103">
        <f t="shared" si="159"/>
        <v>1145.1300000000001</v>
      </c>
      <c r="E494" s="103">
        <f t="shared" si="159"/>
        <v>1216.92</v>
      </c>
      <c r="F494" s="103">
        <f t="shared" si="159"/>
        <v>1216.8700000000001</v>
      </c>
      <c r="G494" s="103">
        <f t="shared" si="159"/>
        <v>1220.1400000000001</v>
      </c>
      <c r="H494" s="103">
        <f t="shared" si="159"/>
        <v>1217.58</v>
      </c>
      <c r="I494" s="103">
        <f t="shared" si="159"/>
        <v>1206.0300000000002</v>
      </c>
      <c r="J494" s="103">
        <f t="shared" si="159"/>
        <v>1206.98</v>
      </c>
      <c r="K494" s="103">
        <f t="shared" si="159"/>
        <v>1203.58</v>
      </c>
      <c r="L494" s="103">
        <f t="shared" si="159"/>
        <v>1204.1600000000001</v>
      </c>
      <c r="M494" s="103">
        <f t="shared" si="159"/>
        <v>1205.6400000000001</v>
      </c>
      <c r="N494" s="103">
        <f t="shared" si="159"/>
        <v>1207.1000000000001</v>
      </c>
      <c r="O494" s="103">
        <f t="shared" si="159"/>
        <v>1189.69</v>
      </c>
      <c r="P494" s="103">
        <f t="shared" si="159"/>
        <v>1198.56</v>
      </c>
      <c r="Q494" s="103">
        <f t="shared" si="159"/>
        <v>1213.73</v>
      </c>
      <c r="R494" s="103">
        <f t="shared" si="159"/>
        <v>1220.9000000000001</v>
      </c>
      <c r="S494" s="103">
        <f t="shared" si="159"/>
        <v>1210.8400000000001</v>
      </c>
      <c r="T494" s="103">
        <f t="shared" si="159"/>
        <v>1210.04</v>
      </c>
      <c r="U494" s="103">
        <f t="shared" si="159"/>
        <v>1399.21</v>
      </c>
      <c r="V494" s="103">
        <f t="shared" si="159"/>
        <v>1214.47</v>
      </c>
      <c r="W494" s="103">
        <f t="shared" si="159"/>
        <v>1214.54</v>
      </c>
      <c r="X494" s="103">
        <f t="shared" si="159"/>
        <v>1210.01</v>
      </c>
      <c r="Y494" s="103">
        <f t="shared" si="159"/>
        <v>1208.6200000000001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313.89</v>
      </c>
      <c r="C495" s="70">
        <f t="shared" ref="C495:Y495" si="160">C21</f>
        <v>300.66000000000003</v>
      </c>
      <c r="D495" s="70">
        <f t="shared" si="160"/>
        <v>302.32</v>
      </c>
      <c r="E495" s="70">
        <f t="shared" si="160"/>
        <v>374.11</v>
      </c>
      <c r="F495" s="70">
        <f t="shared" si="160"/>
        <v>374.06</v>
      </c>
      <c r="G495" s="70">
        <f t="shared" si="160"/>
        <v>377.33</v>
      </c>
      <c r="H495" s="70">
        <f t="shared" si="160"/>
        <v>374.77</v>
      </c>
      <c r="I495" s="70">
        <f t="shared" si="160"/>
        <v>363.22</v>
      </c>
      <c r="J495" s="70">
        <f t="shared" si="160"/>
        <v>364.17</v>
      </c>
      <c r="K495" s="70">
        <f t="shared" si="160"/>
        <v>360.77</v>
      </c>
      <c r="L495" s="70">
        <f t="shared" si="160"/>
        <v>361.35</v>
      </c>
      <c r="M495" s="70">
        <f t="shared" si="160"/>
        <v>362.83</v>
      </c>
      <c r="N495" s="70">
        <f t="shared" si="160"/>
        <v>364.29</v>
      </c>
      <c r="O495" s="70">
        <f t="shared" si="160"/>
        <v>346.88</v>
      </c>
      <c r="P495" s="70">
        <f t="shared" si="160"/>
        <v>355.75</v>
      </c>
      <c r="Q495" s="70">
        <f t="shared" si="160"/>
        <v>370.92</v>
      </c>
      <c r="R495" s="70">
        <f t="shared" si="160"/>
        <v>378.09</v>
      </c>
      <c r="S495" s="70">
        <f t="shared" si="160"/>
        <v>368.03</v>
      </c>
      <c r="T495" s="70">
        <f t="shared" si="160"/>
        <v>367.23</v>
      </c>
      <c r="U495" s="70">
        <f t="shared" si="160"/>
        <v>556.4</v>
      </c>
      <c r="V495" s="70">
        <f t="shared" si="160"/>
        <v>371.66</v>
      </c>
      <c r="W495" s="70">
        <f t="shared" si="160"/>
        <v>371.73</v>
      </c>
      <c r="X495" s="70">
        <f t="shared" si="160"/>
        <v>367.2</v>
      </c>
      <c r="Y495" s="70">
        <f t="shared" si="160"/>
        <v>365.81</v>
      </c>
    </row>
    <row r="496" spans="1:25" s="62" customFormat="1" ht="18.75" hidden="1" customHeight="1" outlineLevel="1" x14ac:dyDescent="0.2">
      <c r="A496" s="57" t="s">
        <v>9</v>
      </c>
      <c r="B496" s="76">
        <v>840.08</v>
      </c>
      <c r="C496" s="76">
        <v>840.08</v>
      </c>
      <c r="D496" s="76">
        <v>840.08</v>
      </c>
      <c r="E496" s="76">
        <v>840.08</v>
      </c>
      <c r="F496" s="76">
        <v>840.08</v>
      </c>
      <c r="G496" s="76">
        <v>840.08</v>
      </c>
      <c r="H496" s="76">
        <v>840.08</v>
      </c>
      <c r="I496" s="76">
        <v>840.08</v>
      </c>
      <c r="J496" s="76">
        <v>840.08</v>
      </c>
      <c r="K496" s="76">
        <v>840.08</v>
      </c>
      <c r="L496" s="76">
        <v>840.08</v>
      </c>
      <c r="M496" s="76">
        <v>840.08</v>
      </c>
      <c r="N496" s="76">
        <v>840.08</v>
      </c>
      <c r="O496" s="76">
        <v>840.08</v>
      </c>
      <c r="P496" s="76">
        <v>840.08</v>
      </c>
      <c r="Q496" s="76">
        <v>840.08</v>
      </c>
      <c r="R496" s="76">
        <v>840.08</v>
      </c>
      <c r="S496" s="76">
        <v>840.08</v>
      </c>
      <c r="T496" s="76">
        <v>840.08</v>
      </c>
      <c r="U496" s="76">
        <v>840.08</v>
      </c>
      <c r="V496" s="76">
        <v>840.08</v>
      </c>
      <c r="W496" s="76">
        <v>840.08</v>
      </c>
      <c r="X496" s="76">
        <v>840.08</v>
      </c>
      <c r="Y496" s="76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1227.6300000000001</v>
      </c>
      <c r="C499" s="103">
        <f t="shared" si="161"/>
        <v>1213.6100000000001</v>
      </c>
      <c r="D499" s="103">
        <f t="shared" si="161"/>
        <v>1218.22</v>
      </c>
      <c r="E499" s="103">
        <f t="shared" si="161"/>
        <v>1227.1300000000001</v>
      </c>
      <c r="F499" s="103">
        <f t="shared" si="161"/>
        <v>1226.19</v>
      </c>
      <c r="G499" s="103">
        <f t="shared" si="161"/>
        <v>1223.5500000000002</v>
      </c>
      <c r="H499" s="103">
        <f t="shared" si="161"/>
        <v>1223.06</v>
      </c>
      <c r="I499" s="103">
        <f t="shared" si="161"/>
        <v>1218.08</v>
      </c>
      <c r="J499" s="103">
        <f t="shared" si="161"/>
        <v>1218.4000000000001</v>
      </c>
      <c r="K499" s="103">
        <f t="shared" si="161"/>
        <v>1221.58</v>
      </c>
      <c r="L499" s="103">
        <f t="shared" si="161"/>
        <v>1220.42</v>
      </c>
      <c r="M499" s="103">
        <f t="shared" si="161"/>
        <v>1219.7</v>
      </c>
      <c r="N499" s="103">
        <f t="shared" si="161"/>
        <v>1216.0700000000002</v>
      </c>
      <c r="O499" s="103">
        <f t="shared" si="161"/>
        <v>1211.17</v>
      </c>
      <c r="P499" s="103">
        <f t="shared" si="161"/>
        <v>1214.02</v>
      </c>
      <c r="Q499" s="103">
        <f t="shared" si="161"/>
        <v>1226.25</v>
      </c>
      <c r="R499" s="103">
        <f t="shared" si="161"/>
        <v>1237.98</v>
      </c>
      <c r="S499" s="103">
        <f t="shared" si="161"/>
        <v>1240.1500000000001</v>
      </c>
      <c r="T499" s="103">
        <f t="shared" si="161"/>
        <v>1238.48</v>
      </c>
      <c r="U499" s="103">
        <f t="shared" si="161"/>
        <v>1217.1300000000001</v>
      </c>
      <c r="V499" s="103">
        <f t="shared" si="161"/>
        <v>1226.71</v>
      </c>
      <c r="W499" s="103">
        <f t="shared" si="161"/>
        <v>1227.1200000000001</v>
      </c>
      <c r="X499" s="103">
        <f t="shared" si="161"/>
        <v>1226.02</v>
      </c>
      <c r="Y499" s="103">
        <f t="shared" si="161"/>
        <v>1222.29</v>
      </c>
    </row>
    <row r="500" spans="1:25" s="62" customFormat="1" ht="18.75" hidden="1" customHeight="1" outlineLevel="1" x14ac:dyDescent="0.2">
      <c r="A500" s="58" t="s">
        <v>8</v>
      </c>
      <c r="B500" s="70">
        <f>B26</f>
        <v>384.82</v>
      </c>
      <c r="C500" s="70">
        <f t="shared" ref="C500:Y500" si="162">C26</f>
        <v>370.8</v>
      </c>
      <c r="D500" s="70">
        <f t="shared" si="162"/>
        <v>375.41</v>
      </c>
      <c r="E500" s="70">
        <f t="shared" si="162"/>
        <v>384.32</v>
      </c>
      <c r="F500" s="70">
        <f t="shared" si="162"/>
        <v>383.38</v>
      </c>
      <c r="G500" s="70">
        <f t="shared" si="162"/>
        <v>380.74</v>
      </c>
      <c r="H500" s="70">
        <f t="shared" si="162"/>
        <v>380.25</v>
      </c>
      <c r="I500" s="70">
        <f t="shared" si="162"/>
        <v>375.27</v>
      </c>
      <c r="J500" s="70">
        <f t="shared" si="162"/>
        <v>375.59</v>
      </c>
      <c r="K500" s="70">
        <f t="shared" si="162"/>
        <v>378.77</v>
      </c>
      <c r="L500" s="70">
        <f t="shared" si="162"/>
        <v>377.61</v>
      </c>
      <c r="M500" s="70">
        <f t="shared" si="162"/>
        <v>376.89</v>
      </c>
      <c r="N500" s="70">
        <f t="shared" si="162"/>
        <v>373.26</v>
      </c>
      <c r="O500" s="70">
        <f t="shared" si="162"/>
        <v>368.36</v>
      </c>
      <c r="P500" s="70">
        <f t="shared" si="162"/>
        <v>371.21</v>
      </c>
      <c r="Q500" s="70">
        <f t="shared" si="162"/>
        <v>383.44</v>
      </c>
      <c r="R500" s="70">
        <f t="shared" si="162"/>
        <v>395.17</v>
      </c>
      <c r="S500" s="70">
        <f t="shared" si="162"/>
        <v>397.34</v>
      </c>
      <c r="T500" s="70">
        <f t="shared" si="162"/>
        <v>395.67</v>
      </c>
      <c r="U500" s="70">
        <f t="shared" si="162"/>
        <v>374.32</v>
      </c>
      <c r="V500" s="70">
        <f t="shared" si="162"/>
        <v>383.9</v>
      </c>
      <c r="W500" s="70">
        <f t="shared" si="162"/>
        <v>384.31</v>
      </c>
      <c r="X500" s="70">
        <f t="shared" si="162"/>
        <v>383.21</v>
      </c>
      <c r="Y500" s="70">
        <f t="shared" si="162"/>
        <v>379.48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6">
        <v>840.08</v>
      </c>
      <c r="D501" s="76">
        <v>840.08</v>
      </c>
      <c r="E501" s="76">
        <v>840.08</v>
      </c>
      <c r="F501" s="76">
        <v>840.08</v>
      </c>
      <c r="G501" s="76">
        <v>840.08</v>
      </c>
      <c r="H501" s="76">
        <v>840.08</v>
      </c>
      <c r="I501" s="76">
        <v>840.08</v>
      </c>
      <c r="J501" s="76">
        <v>840.08</v>
      </c>
      <c r="K501" s="76">
        <v>840.08</v>
      </c>
      <c r="L501" s="76">
        <v>840.08</v>
      </c>
      <c r="M501" s="76">
        <v>840.08</v>
      </c>
      <c r="N501" s="76">
        <v>840.08</v>
      </c>
      <c r="O501" s="76">
        <v>840.08</v>
      </c>
      <c r="P501" s="76">
        <v>840.08</v>
      </c>
      <c r="Q501" s="76">
        <v>840.08</v>
      </c>
      <c r="R501" s="76">
        <v>840.08</v>
      </c>
      <c r="S501" s="76">
        <v>840.08</v>
      </c>
      <c r="T501" s="76">
        <v>840.08</v>
      </c>
      <c r="U501" s="76">
        <v>840.08</v>
      </c>
      <c r="V501" s="76">
        <v>840.08</v>
      </c>
      <c r="W501" s="76">
        <v>840.08</v>
      </c>
      <c r="X501" s="76">
        <v>840.08</v>
      </c>
      <c r="Y501" s="76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1218.1100000000001</v>
      </c>
      <c r="C504" s="103">
        <f t="shared" si="163"/>
        <v>1207.8900000000001</v>
      </c>
      <c r="D504" s="103">
        <f t="shared" si="163"/>
        <v>1209.5500000000002</v>
      </c>
      <c r="E504" s="103">
        <f t="shared" si="163"/>
        <v>1219.96</v>
      </c>
      <c r="F504" s="103">
        <f t="shared" si="163"/>
        <v>1220.93</v>
      </c>
      <c r="G504" s="103">
        <f t="shared" si="163"/>
        <v>1212.46</v>
      </c>
      <c r="H504" s="103">
        <f t="shared" si="163"/>
        <v>1211.1400000000001</v>
      </c>
      <c r="I504" s="103">
        <f t="shared" si="163"/>
        <v>1203.5500000000002</v>
      </c>
      <c r="J504" s="103">
        <f t="shared" si="163"/>
        <v>1206.5500000000002</v>
      </c>
      <c r="K504" s="103">
        <f t="shared" si="163"/>
        <v>1213.98</v>
      </c>
      <c r="L504" s="103">
        <f t="shared" si="163"/>
        <v>1212.7</v>
      </c>
      <c r="M504" s="103">
        <f t="shared" si="163"/>
        <v>1214.74</v>
      </c>
      <c r="N504" s="103">
        <f t="shared" si="163"/>
        <v>1208.4000000000001</v>
      </c>
      <c r="O504" s="103">
        <f t="shared" si="163"/>
        <v>1202.2800000000002</v>
      </c>
      <c r="P504" s="103">
        <f t="shared" si="163"/>
        <v>1209.01</v>
      </c>
      <c r="Q504" s="103">
        <f t="shared" si="163"/>
        <v>1224.2800000000002</v>
      </c>
      <c r="R504" s="103">
        <f t="shared" si="163"/>
        <v>1231.0700000000002</v>
      </c>
      <c r="S504" s="103">
        <f t="shared" si="163"/>
        <v>1228.08</v>
      </c>
      <c r="T504" s="103">
        <f t="shared" si="163"/>
        <v>1220.6200000000001</v>
      </c>
      <c r="U504" s="103">
        <f t="shared" si="163"/>
        <v>1209.22</v>
      </c>
      <c r="V504" s="103">
        <f t="shared" si="163"/>
        <v>1221.43</v>
      </c>
      <c r="W504" s="103">
        <f t="shared" si="163"/>
        <v>1224.8700000000001</v>
      </c>
      <c r="X504" s="103">
        <f t="shared" si="163"/>
        <v>1224.4000000000001</v>
      </c>
      <c r="Y504" s="103">
        <f t="shared" si="163"/>
        <v>1219.24</v>
      </c>
    </row>
    <row r="505" spans="1:25" s="62" customFormat="1" ht="18.75" hidden="1" customHeight="1" outlineLevel="1" x14ac:dyDescent="0.2">
      <c r="A505" s="56" t="s">
        <v>8</v>
      </c>
      <c r="B505" s="70">
        <f>B31</f>
        <v>375.3</v>
      </c>
      <c r="C505" s="70">
        <f t="shared" ref="C505:Y505" si="164">C31</f>
        <v>365.08</v>
      </c>
      <c r="D505" s="70">
        <f t="shared" si="164"/>
        <v>366.74</v>
      </c>
      <c r="E505" s="70">
        <f t="shared" si="164"/>
        <v>377.15</v>
      </c>
      <c r="F505" s="70">
        <f t="shared" si="164"/>
        <v>378.12</v>
      </c>
      <c r="G505" s="70">
        <f t="shared" si="164"/>
        <v>369.65</v>
      </c>
      <c r="H505" s="70">
        <f t="shared" si="164"/>
        <v>368.33</v>
      </c>
      <c r="I505" s="70">
        <f t="shared" si="164"/>
        <v>360.74</v>
      </c>
      <c r="J505" s="70">
        <f t="shared" si="164"/>
        <v>363.74</v>
      </c>
      <c r="K505" s="70">
        <f t="shared" si="164"/>
        <v>371.17</v>
      </c>
      <c r="L505" s="70">
        <f t="shared" si="164"/>
        <v>369.89</v>
      </c>
      <c r="M505" s="70">
        <f t="shared" si="164"/>
        <v>371.93</v>
      </c>
      <c r="N505" s="70">
        <f t="shared" si="164"/>
        <v>365.59</v>
      </c>
      <c r="O505" s="70">
        <f t="shared" si="164"/>
        <v>359.47</v>
      </c>
      <c r="P505" s="70">
        <f t="shared" si="164"/>
        <v>366.2</v>
      </c>
      <c r="Q505" s="70">
        <f t="shared" si="164"/>
        <v>381.47</v>
      </c>
      <c r="R505" s="70">
        <f t="shared" si="164"/>
        <v>388.26</v>
      </c>
      <c r="S505" s="70">
        <f t="shared" si="164"/>
        <v>385.27</v>
      </c>
      <c r="T505" s="70">
        <f t="shared" si="164"/>
        <v>377.81</v>
      </c>
      <c r="U505" s="70">
        <f t="shared" si="164"/>
        <v>366.41</v>
      </c>
      <c r="V505" s="70">
        <f t="shared" si="164"/>
        <v>378.62</v>
      </c>
      <c r="W505" s="70">
        <f t="shared" si="164"/>
        <v>382.06</v>
      </c>
      <c r="X505" s="70">
        <f t="shared" si="164"/>
        <v>381.59</v>
      </c>
      <c r="Y505" s="70">
        <f t="shared" si="164"/>
        <v>376.43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6">
        <v>840.08</v>
      </c>
      <c r="D506" s="76">
        <v>840.08</v>
      </c>
      <c r="E506" s="76">
        <v>840.08</v>
      </c>
      <c r="F506" s="76">
        <v>840.08</v>
      </c>
      <c r="G506" s="76">
        <v>840.08</v>
      </c>
      <c r="H506" s="76">
        <v>840.08</v>
      </c>
      <c r="I506" s="76">
        <v>840.08</v>
      </c>
      <c r="J506" s="76">
        <v>840.08</v>
      </c>
      <c r="K506" s="76">
        <v>840.08</v>
      </c>
      <c r="L506" s="76">
        <v>840.08</v>
      </c>
      <c r="M506" s="76">
        <v>840.08</v>
      </c>
      <c r="N506" s="76">
        <v>840.08</v>
      </c>
      <c r="O506" s="76">
        <v>840.08</v>
      </c>
      <c r="P506" s="76">
        <v>840.08</v>
      </c>
      <c r="Q506" s="76">
        <v>840.08</v>
      </c>
      <c r="R506" s="76">
        <v>840.08</v>
      </c>
      <c r="S506" s="76">
        <v>840.08</v>
      </c>
      <c r="T506" s="76">
        <v>840.08</v>
      </c>
      <c r="U506" s="76">
        <v>840.08</v>
      </c>
      <c r="V506" s="76">
        <v>840.08</v>
      </c>
      <c r="W506" s="76">
        <v>840.08</v>
      </c>
      <c r="X506" s="76">
        <v>840.08</v>
      </c>
      <c r="Y506" s="76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1440.67</v>
      </c>
      <c r="C509" s="103">
        <f t="shared" si="165"/>
        <v>1430.89</v>
      </c>
      <c r="D509" s="103">
        <f t="shared" si="165"/>
        <v>1438.06</v>
      </c>
      <c r="E509" s="103">
        <f t="shared" si="165"/>
        <v>1444.85</v>
      </c>
      <c r="F509" s="103">
        <f t="shared" si="165"/>
        <v>1452.02</v>
      </c>
      <c r="G509" s="103">
        <f t="shared" si="165"/>
        <v>1449.97</v>
      </c>
      <c r="H509" s="103">
        <f t="shared" si="165"/>
        <v>1449.0900000000001</v>
      </c>
      <c r="I509" s="103">
        <f t="shared" si="165"/>
        <v>1432.16</v>
      </c>
      <c r="J509" s="103">
        <f t="shared" si="165"/>
        <v>1440.92</v>
      </c>
      <c r="K509" s="103">
        <f t="shared" si="165"/>
        <v>1440.12</v>
      </c>
      <c r="L509" s="103">
        <f t="shared" si="165"/>
        <v>1448.31</v>
      </c>
      <c r="M509" s="103">
        <f t="shared" si="165"/>
        <v>1450.2600000000002</v>
      </c>
      <c r="N509" s="103">
        <f t="shared" si="165"/>
        <v>1449.66</v>
      </c>
      <c r="O509" s="103">
        <f t="shared" si="165"/>
        <v>1431.23</v>
      </c>
      <c r="P509" s="103">
        <f t="shared" si="165"/>
        <v>1431.6100000000001</v>
      </c>
      <c r="Q509" s="103">
        <f t="shared" si="165"/>
        <v>1463.41</v>
      </c>
      <c r="R509" s="103">
        <f t="shared" si="165"/>
        <v>1473.5</v>
      </c>
      <c r="S509" s="103">
        <f t="shared" si="165"/>
        <v>1470.24</v>
      </c>
      <c r="T509" s="103">
        <f t="shared" si="165"/>
        <v>1438.96</v>
      </c>
      <c r="U509" s="103">
        <f t="shared" si="165"/>
        <v>1430.43</v>
      </c>
      <c r="V509" s="103">
        <f t="shared" si="165"/>
        <v>1441.42</v>
      </c>
      <c r="W509" s="103">
        <f t="shared" si="165"/>
        <v>1446.9</v>
      </c>
      <c r="X509" s="103">
        <f t="shared" si="165"/>
        <v>1443.3600000000001</v>
      </c>
      <c r="Y509" s="103">
        <f t="shared" si="165"/>
        <v>1437.23</v>
      </c>
    </row>
    <row r="510" spans="1:25" s="62" customFormat="1" ht="18.75" hidden="1" customHeight="1" outlineLevel="1" x14ac:dyDescent="0.2">
      <c r="A510" s="56" t="s">
        <v>8</v>
      </c>
      <c r="B510" s="70">
        <f>B36</f>
        <v>597.86</v>
      </c>
      <c r="C510" s="70">
        <f t="shared" ref="C510:Y510" si="166">C36</f>
        <v>588.08000000000004</v>
      </c>
      <c r="D510" s="70">
        <f t="shared" si="166"/>
        <v>595.25</v>
      </c>
      <c r="E510" s="70">
        <f t="shared" si="166"/>
        <v>602.04</v>
      </c>
      <c r="F510" s="70">
        <f t="shared" si="166"/>
        <v>609.21</v>
      </c>
      <c r="G510" s="70">
        <f t="shared" si="166"/>
        <v>607.16</v>
      </c>
      <c r="H510" s="70">
        <f t="shared" si="166"/>
        <v>606.28</v>
      </c>
      <c r="I510" s="70">
        <f t="shared" si="166"/>
        <v>589.35</v>
      </c>
      <c r="J510" s="70">
        <f t="shared" si="166"/>
        <v>598.11</v>
      </c>
      <c r="K510" s="70">
        <f t="shared" si="166"/>
        <v>597.30999999999995</v>
      </c>
      <c r="L510" s="70">
        <f t="shared" si="166"/>
        <v>605.5</v>
      </c>
      <c r="M510" s="70">
        <f t="shared" si="166"/>
        <v>607.45000000000005</v>
      </c>
      <c r="N510" s="70">
        <f t="shared" si="166"/>
        <v>606.85</v>
      </c>
      <c r="O510" s="70">
        <f t="shared" si="166"/>
        <v>588.41999999999996</v>
      </c>
      <c r="P510" s="70">
        <f t="shared" si="166"/>
        <v>588.79999999999995</v>
      </c>
      <c r="Q510" s="70">
        <f t="shared" si="166"/>
        <v>620.6</v>
      </c>
      <c r="R510" s="70">
        <f t="shared" si="166"/>
        <v>630.69000000000005</v>
      </c>
      <c r="S510" s="70">
        <f t="shared" si="166"/>
        <v>627.42999999999995</v>
      </c>
      <c r="T510" s="70">
        <f t="shared" si="166"/>
        <v>596.15</v>
      </c>
      <c r="U510" s="70">
        <f t="shared" si="166"/>
        <v>587.62</v>
      </c>
      <c r="V510" s="70">
        <f t="shared" si="166"/>
        <v>598.61</v>
      </c>
      <c r="W510" s="70">
        <f t="shared" si="166"/>
        <v>604.09</v>
      </c>
      <c r="X510" s="70">
        <f t="shared" si="166"/>
        <v>600.54999999999995</v>
      </c>
      <c r="Y510" s="70">
        <f t="shared" si="166"/>
        <v>594.41999999999996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6">
        <v>840.08</v>
      </c>
      <c r="D511" s="76">
        <v>840.08</v>
      </c>
      <c r="E511" s="76">
        <v>840.08</v>
      </c>
      <c r="F511" s="76">
        <v>840.08</v>
      </c>
      <c r="G511" s="76">
        <v>840.08</v>
      </c>
      <c r="H511" s="76">
        <v>840.08</v>
      </c>
      <c r="I511" s="76">
        <v>840.08</v>
      </c>
      <c r="J511" s="76">
        <v>840.08</v>
      </c>
      <c r="K511" s="76">
        <v>840.08</v>
      </c>
      <c r="L511" s="76">
        <v>840.08</v>
      </c>
      <c r="M511" s="76">
        <v>840.08</v>
      </c>
      <c r="N511" s="76">
        <v>840.08</v>
      </c>
      <c r="O511" s="76">
        <v>840.08</v>
      </c>
      <c r="P511" s="76">
        <v>840.08</v>
      </c>
      <c r="Q511" s="76">
        <v>840.08</v>
      </c>
      <c r="R511" s="76">
        <v>840.08</v>
      </c>
      <c r="S511" s="76">
        <v>840.08</v>
      </c>
      <c r="T511" s="76">
        <v>840.08</v>
      </c>
      <c r="U511" s="76">
        <v>840.08</v>
      </c>
      <c r="V511" s="76">
        <v>840.08</v>
      </c>
      <c r="W511" s="76">
        <v>840.08</v>
      </c>
      <c r="X511" s="76">
        <v>840.08</v>
      </c>
      <c r="Y511" s="76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1484.49</v>
      </c>
      <c r="C514" s="103">
        <f t="shared" si="167"/>
        <v>1456.74</v>
      </c>
      <c r="D514" s="103">
        <f t="shared" si="167"/>
        <v>1467.38</v>
      </c>
      <c r="E514" s="103">
        <f t="shared" si="167"/>
        <v>1478.85</v>
      </c>
      <c r="F514" s="103">
        <f t="shared" si="167"/>
        <v>1485.23</v>
      </c>
      <c r="G514" s="103">
        <f t="shared" si="167"/>
        <v>1477.63</v>
      </c>
      <c r="H514" s="103">
        <f t="shared" si="167"/>
        <v>1476.72</v>
      </c>
      <c r="I514" s="103">
        <f t="shared" si="167"/>
        <v>1464.73</v>
      </c>
      <c r="J514" s="103">
        <f t="shared" si="167"/>
        <v>1474.95</v>
      </c>
      <c r="K514" s="103">
        <f t="shared" si="167"/>
        <v>1476.3600000000001</v>
      </c>
      <c r="L514" s="103">
        <f t="shared" si="167"/>
        <v>1470.49</v>
      </c>
      <c r="M514" s="103">
        <f t="shared" si="167"/>
        <v>1475.08</v>
      </c>
      <c r="N514" s="103">
        <f t="shared" si="167"/>
        <v>1474.18</v>
      </c>
      <c r="O514" s="103">
        <f t="shared" si="167"/>
        <v>1454.19</v>
      </c>
      <c r="P514" s="103">
        <f t="shared" si="167"/>
        <v>1446.21</v>
      </c>
      <c r="Q514" s="103">
        <f t="shared" si="167"/>
        <v>1481.06</v>
      </c>
      <c r="R514" s="103">
        <f t="shared" si="167"/>
        <v>1488.18</v>
      </c>
      <c r="S514" s="103">
        <f t="shared" si="167"/>
        <v>1484.43</v>
      </c>
      <c r="T514" s="103">
        <f t="shared" si="167"/>
        <v>1482.3600000000001</v>
      </c>
      <c r="U514" s="103">
        <f t="shared" si="167"/>
        <v>1465.24</v>
      </c>
      <c r="V514" s="103">
        <f t="shared" si="167"/>
        <v>1475.56</v>
      </c>
      <c r="W514" s="103">
        <f t="shared" si="167"/>
        <v>1485.0300000000002</v>
      </c>
      <c r="X514" s="103">
        <f t="shared" si="167"/>
        <v>1484.74</v>
      </c>
      <c r="Y514" s="103">
        <f t="shared" si="167"/>
        <v>1483.99</v>
      </c>
    </row>
    <row r="515" spans="1:25" s="62" customFormat="1" ht="18.75" hidden="1" customHeight="1" outlineLevel="1" x14ac:dyDescent="0.2">
      <c r="A515" s="56" t="s">
        <v>8</v>
      </c>
      <c r="B515" s="70">
        <f>B41</f>
        <v>641.67999999999995</v>
      </c>
      <c r="C515" s="70">
        <f t="shared" ref="C515:Y515" si="168">C41</f>
        <v>613.92999999999995</v>
      </c>
      <c r="D515" s="70">
        <f t="shared" si="168"/>
        <v>624.57000000000005</v>
      </c>
      <c r="E515" s="70">
        <f t="shared" si="168"/>
        <v>636.04</v>
      </c>
      <c r="F515" s="70">
        <f t="shared" si="168"/>
        <v>642.41999999999996</v>
      </c>
      <c r="G515" s="70">
        <f t="shared" si="168"/>
        <v>634.82000000000005</v>
      </c>
      <c r="H515" s="70">
        <f t="shared" si="168"/>
        <v>633.91</v>
      </c>
      <c r="I515" s="70">
        <f t="shared" si="168"/>
        <v>621.91999999999996</v>
      </c>
      <c r="J515" s="70">
        <f t="shared" si="168"/>
        <v>632.14</v>
      </c>
      <c r="K515" s="70">
        <f t="shared" si="168"/>
        <v>633.54999999999995</v>
      </c>
      <c r="L515" s="70">
        <f t="shared" si="168"/>
        <v>627.67999999999995</v>
      </c>
      <c r="M515" s="70">
        <f t="shared" si="168"/>
        <v>632.27</v>
      </c>
      <c r="N515" s="70">
        <f t="shared" si="168"/>
        <v>631.37</v>
      </c>
      <c r="O515" s="70">
        <f t="shared" si="168"/>
        <v>611.38</v>
      </c>
      <c r="P515" s="70">
        <f t="shared" si="168"/>
        <v>603.4</v>
      </c>
      <c r="Q515" s="70">
        <f t="shared" si="168"/>
        <v>638.25</v>
      </c>
      <c r="R515" s="70">
        <f t="shared" si="168"/>
        <v>645.37</v>
      </c>
      <c r="S515" s="70">
        <f t="shared" si="168"/>
        <v>641.62</v>
      </c>
      <c r="T515" s="70">
        <f t="shared" si="168"/>
        <v>639.54999999999995</v>
      </c>
      <c r="U515" s="70">
        <f t="shared" si="168"/>
        <v>622.42999999999995</v>
      </c>
      <c r="V515" s="70">
        <f t="shared" si="168"/>
        <v>632.75</v>
      </c>
      <c r="W515" s="70">
        <f t="shared" si="168"/>
        <v>642.22</v>
      </c>
      <c r="X515" s="70">
        <f t="shared" si="168"/>
        <v>641.92999999999995</v>
      </c>
      <c r="Y515" s="70">
        <f t="shared" si="168"/>
        <v>641.17999999999995</v>
      </c>
    </row>
    <row r="516" spans="1:25" s="62" customFormat="1" ht="18.75" hidden="1" customHeight="1" outlineLevel="1" x14ac:dyDescent="0.2">
      <c r="A516" s="57" t="s">
        <v>9</v>
      </c>
      <c r="B516" s="76">
        <v>840.08</v>
      </c>
      <c r="C516" s="76">
        <v>840.08</v>
      </c>
      <c r="D516" s="76">
        <v>840.08</v>
      </c>
      <c r="E516" s="76">
        <v>840.08</v>
      </c>
      <c r="F516" s="76">
        <v>840.08</v>
      </c>
      <c r="G516" s="76">
        <v>840.08</v>
      </c>
      <c r="H516" s="76">
        <v>840.08</v>
      </c>
      <c r="I516" s="76">
        <v>840.08</v>
      </c>
      <c r="J516" s="76">
        <v>840.08</v>
      </c>
      <c r="K516" s="76">
        <v>840.08</v>
      </c>
      <c r="L516" s="76">
        <v>840.08</v>
      </c>
      <c r="M516" s="76">
        <v>840.08</v>
      </c>
      <c r="N516" s="76">
        <v>840.08</v>
      </c>
      <c r="O516" s="76">
        <v>840.08</v>
      </c>
      <c r="P516" s="76">
        <v>840.08</v>
      </c>
      <c r="Q516" s="76">
        <v>840.08</v>
      </c>
      <c r="R516" s="76">
        <v>840.08</v>
      </c>
      <c r="S516" s="76">
        <v>840.08</v>
      </c>
      <c r="T516" s="76">
        <v>840.08</v>
      </c>
      <c r="U516" s="76">
        <v>840.08</v>
      </c>
      <c r="V516" s="76">
        <v>840.08</v>
      </c>
      <c r="W516" s="76">
        <v>840.08</v>
      </c>
      <c r="X516" s="76">
        <v>840.08</v>
      </c>
      <c r="Y516" s="76">
        <v>840.08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1503.23</v>
      </c>
      <c r="C519" s="103">
        <f t="shared" si="169"/>
        <v>1466.73</v>
      </c>
      <c r="D519" s="103">
        <f t="shared" si="169"/>
        <v>1454.38</v>
      </c>
      <c r="E519" s="103">
        <f t="shared" si="169"/>
        <v>1491.3000000000002</v>
      </c>
      <c r="F519" s="103">
        <f t="shared" si="169"/>
        <v>1491.56</v>
      </c>
      <c r="G519" s="103">
        <f t="shared" si="169"/>
        <v>1476.12</v>
      </c>
      <c r="H519" s="103">
        <f t="shared" si="169"/>
        <v>1484.88</v>
      </c>
      <c r="I519" s="103">
        <f t="shared" si="169"/>
        <v>1473.31</v>
      </c>
      <c r="J519" s="103">
        <f t="shared" si="169"/>
        <v>1489.98</v>
      </c>
      <c r="K519" s="103">
        <f t="shared" si="169"/>
        <v>1494.2</v>
      </c>
      <c r="L519" s="103">
        <f t="shared" si="169"/>
        <v>1494.5100000000002</v>
      </c>
      <c r="M519" s="103">
        <f t="shared" si="169"/>
        <v>1492.2</v>
      </c>
      <c r="N519" s="103">
        <f t="shared" si="169"/>
        <v>1497.63</v>
      </c>
      <c r="O519" s="103">
        <f t="shared" si="169"/>
        <v>1475.77</v>
      </c>
      <c r="P519" s="103">
        <f t="shared" si="169"/>
        <v>1484.16</v>
      </c>
      <c r="Q519" s="103">
        <f t="shared" si="169"/>
        <v>1490.96</v>
      </c>
      <c r="R519" s="103">
        <f t="shared" si="169"/>
        <v>1508.29</v>
      </c>
      <c r="S519" s="103">
        <f t="shared" si="169"/>
        <v>1620.31</v>
      </c>
      <c r="T519" s="103">
        <f t="shared" si="169"/>
        <v>1499.4</v>
      </c>
      <c r="U519" s="103">
        <f t="shared" si="169"/>
        <v>1485.35</v>
      </c>
      <c r="V519" s="103">
        <f t="shared" si="169"/>
        <v>1493.66</v>
      </c>
      <c r="W519" s="103">
        <f t="shared" si="169"/>
        <v>1503.62</v>
      </c>
      <c r="X519" s="103">
        <f t="shared" si="169"/>
        <v>1498.41</v>
      </c>
      <c r="Y519" s="103">
        <f t="shared" si="169"/>
        <v>1508.43</v>
      </c>
    </row>
    <row r="520" spans="1:25" s="62" customFormat="1" ht="18.75" hidden="1" customHeight="1" outlineLevel="1" x14ac:dyDescent="0.2">
      <c r="A520" s="56" t="s">
        <v>8</v>
      </c>
      <c r="B520" s="70">
        <f>B46</f>
        <v>660.42</v>
      </c>
      <c r="C520" s="70">
        <f t="shared" ref="C520:Y520" si="170">C46</f>
        <v>623.91999999999996</v>
      </c>
      <c r="D520" s="70">
        <f t="shared" si="170"/>
        <v>611.57000000000005</v>
      </c>
      <c r="E520" s="70">
        <f t="shared" si="170"/>
        <v>648.49</v>
      </c>
      <c r="F520" s="70">
        <f t="shared" si="170"/>
        <v>648.75</v>
      </c>
      <c r="G520" s="70">
        <f t="shared" si="170"/>
        <v>633.30999999999995</v>
      </c>
      <c r="H520" s="70">
        <f t="shared" si="170"/>
        <v>642.07000000000005</v>
      </c>
      <c r="I520" s="70">
        <f t="shared" si="170"/>
        <v>630.5</v>
      </c>
      <c r="J520" s="70">
        <f t="shared" si="170"/>
        <v>647.16999999999996</v>
      </c>
      <c r="K520" s="70">
        <f t="shared" si="170"/>
        <v>651.39</v>
      </c>
      <c r="L520" s="70">
        <f t="shared" si="170"/>
        <v>651.70000000000005</v>
      </c>
      <c r="M520" s="70">
        <f t="shared" si="170"/>
        <v>649.39</v>
      </c>
      <c r="N520" s="70">
        <f t="shared" si="170"/>
        <v>654.82000000000005</v>
      </c>
      <c r="O520" s="70">
        <f t="shared" si="170"/>
        <v>632.96</v>
      </c>
      <c r="P520" s="70">
        <f t="shared" si="170"/>
        <v>641.35</v>
      </c>
      <c r="Q520" s="70">
        <f t="shared" si="170"/>
        <v>648.15</v>
      </c>
      <c r="R520" s="70">
        <f t="shared" si="170"/>
        <v>665.48</v>
      </c>
      <c r="S520" s="70">
        <f t="shared" si="170"/>
        <v>777.5</v>
      </c>
      <c r="T520" s="70">
        <f t="shared" si="170"/>
        <v>656.59</v>
      </c>
      <c r="U520" s="70">
        <f t="shared" si="170"/>
        <v>642.54</v>
      </c>
      <c r="V520" s="70">
        <f t="shared" si="170"/>
        <v>650.85</v>
      </c>
      <c r="W520" s="70">
        <f t="shared" si="170"/>
        <v>660.81</v>
      </c>
      <c r="X520" s="70">
        <f t="shared" si="170"/>
        <v>655.6</v>
      </c>
      <c r="Y520" s="70">
        <f t="shared" si="170"/>
        <v>665.62</v>
      </c>
    </row>
    <row r="521" spans="1:25" s="62" customFormat="1" ht="18.75" hidden="1" customHeight="1" outlineLevel="1" x14ac:dyDescent="0.2">
      <c r="A521" s="57" t="s">
        <v>9</v>
      </c>
      <c r="B521" s="76">
        <v>840.08</v>
      </c>
      <c r="C521" s="76">
        <v>840.08</v>
      </c>
      <c r="D521" s="76">
        <v>840.08</v>
      </c>
      <c r="E521" s="76">
        <v>840.08</v>
      </c>
      <c r="F521" s="76">
        <v>840.08</v>
      </c>
      <c r="G521" s="76">
        <v>840.08</v>
      </c>
      <c r="H521" s="76">
        <v>840.08</v>
      </c>
      <c r="I521" s="76">
        <v>840.08</v>
      </c>
      <c r="J521" s="76">
        <v>840.08</v>
      </c>
      <c r="K521" s="76">
        <v>840.08</v>
      </c>
      <c r="L521" s="76">
        <v>840.08</v>
      </c>
      <c r="M521" s="76">
        <v>840.08</v>
      </c>
      <c r="N521" s="76">
        <v>840.08</v>
      </c>
      <c r="O521" s="76">
        <v>840.08</v>
      </c>
      <c r="P521" s="76">
        <v>840.08</v>
      </c>
      <c r="Q521" s="76">
        <v>840.08</v>
      </c>
      <c r="R521" s="76">
        <v>840.08</v>
      </c>
      <c r="S521" s="76">
        <v>840.08</v>
      </c>
      <c r="T521" s="76">
        <v>840.08</v>
      </c>
      <c r="U521" s="76">
        <v>840.08</v>
      </c>
      <c r="V521" s="76">
        <v>840.08</v>
      </c>
      <c r="W521" s="76">
        <v>840.08</v>
      </c>
      <c r="X521" s="76">
        <v>840.08</v>
      </c>
      <c r="Y521" s="76">
        <v>840.08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1474.2</v>
      </c>
      <c r="C524" s="103">
        <f t="shared" si="171"/>
        <v>1453.46</v>
      </c>
      <c r="D524" s="103">
        <f t="shared" si="171"/>
        <v>1450.66</v>
      </c>
      <c r="E524" s="103">
        <f t="shared" si="171"/>
        <v>1463.8200000000002</v>
      </c>
      <c r="F524" s="103">
        <f t="shared" si="171"/>
        <v>1461.0700000000002</v>
      </c>
      <c r="G524" s="103">
        <f t="shared" si="171"/>
        <v>1473.29</v>
      </c>
      <c r="H524" s="103">
        <f t="shared" si="171"/>
        <v>2014.08</v>
      </c>
      <c r="I524" s="103">
        <f t="shared" si="171"/>
        <v>1449.0500000000002</v>
      </c>
      <c r="J524" s="103">
        <f t="shared" si="171"/>
        <v>1466.0300000000002</v>
      </c>
      <c r="K524" s="103">
        <f t="shared" si="171"/>
        <v>1458.0700000000002</v>
      </c>
      <c r="L524" s="103">
        <f t="shared" si="171"/>
        <v>1459.38</v>
      </c>
      <c r="M524" s="103">
        <f t="shared" si="171"/>
        <v>1461.74</v>
      </c>
      <c r="N524" s="103">
        <f t="shared" si="171"/>
        <v>1464.99</v>
      </c>
      <c r="O524" s="103">
        <f t="shared" si="171"/>
        <v>1451.71</v>
      </c>
      <c r="P524" s="103">
        <f t="shared" si="171"/>
        <v>1458.39</v>
      </c>
      <c r="Q524" s="103">
        <f t="shared" si="171"/>
        <v>1988.4900000000002</v>
      </c>
      <c r="R524" s="103">
        <f t="shared" si="171"/>
        <v>2006.3000000000002</v>
      </c>
      <c r="S524" s="103">
        <f t="shared" si="171"/>
        <v>2001</v>
      </c>
      <c r="T524" s="103">
        <f t="shared" si="171"/>
        <v>1998.54</v>
      </c>
      <c r="U524" s="103">
        <f t="shared" si="171"/>
        <v>1460.21</v>
      </c>
      <c r="V524" s="103">
        <f t="shared" si="171"/>
        <v>1607.18</v>
      </c>
      <c r="W524" s="103">
        <f t="shared" si="171"/>
        <v>1478.43</v>
      </c>
      <c r="X524" s="103">
        <f t="shared" si="171"/>
        <v>1477.58</v>
      </c>
      <c r="Y524" s="103">
        <f t="shared" si="171"/>
        <v>1476.22</v>
      </c>
    </row>
    <row r="525" spans="1:25" s="62" customFormat="1" ht="18.75" hidden="1" customHeight="1" outlineLevel="1" x14ac:dyDescent="0.2">
      <c r="A525" s="56" t="s">
        <v>8</v>
      </c>
      <c r="B525" s="70">
        <f>B51</f>
        <v>631.39</v>
      </c>
      <c r="C525" s="70">
        <f t="shared" ref="C525:Y525" si="172">C51</f>
        <v>610.65</v>
      </c>
      <c r="D525" s="70">
        <f t="shared" si="172"/>
        <v>607.85</v>
      </c>
      <c r="E525" s="70">
        <f t="shared" si="172"/>
        <v>621.01</v>
      </c>
      <c r="F525" s="70">
        <f t="shared" si="172"/>
        <v>618.26</v>
      </c>
      <c r="G525" s="70">
        <f t="shared" si="172"/>
        <v>630.48</v>
      </c>
      <c r="H525" s="70">
        <f t="shared" si="172"/>
        <v>1171.27</v>
      </c>
      <c r="I525" s="70">
        <f t="shared" si="172"/>
        <v>606.24</v>
      </c>
      <c r="J525" s="70">
        <f t="shared" si="172"/>
        <v>623.22</v>
      </c>
      <c r="K525" s="70">
        <f t="shared" si="172"/>
        <v>615.26</v>
      </c>
      <c r="L525" s="70">
        <f t="shared" si="172"/>
        <v>616.57000000000005</v>
      </c>
      <c r="M525" s="70">
        <f t="shared" si="172"/>
        <v>618.92999999999995</v>
      </c>
      <c r="N525" s="70">
        <f t="shared" si="172"/>
        <v>622.17999999999995</v>
      </c>
      <c r="O525" s="70">
        <f t="shared" si="172"/>
        <v>608.9</v>
      </c>
      <c r="P525" s="70">
        <f t="shared" si="172"/>
        <v>615.58000000000004</v>
      </c>
      <c r="Q525" s="70">
        <f t="shared" si="172"/>
        <v>1145.68</v>
      </c>
      <c r="R525" s="70">
        <f t="shared" si="172"/>
        <v>1163.49</v>
      </c>
      <c r="S525" s="70">
        <f t="shared" si="172"/>
        <v>1158.19</v>
      </c>
      <c r="T525" s="70">
        <f t="shared" si="172"/>
        <v>1155.73</v>
      </c>
      <c r="U525" s="70">
        <f t="shared" si="172"/>
        <v>617.4</v>
      </c>
      <c r="V525" s="70">
        <f t="shared" si="172"/>
        <v>764.37</v>
      </c>
      <c r="W525" s="70">
        <f t="shared" si="172"/>
        <v>635.62</v>
      </c>
      <c r="X525" s="70">
        <f t="shared" si="172"/>
        <v>634.77</v>
      </c>
      <c r="Y525" s="70">
        <f t="shared" si="172"/>
        <v>633.41</v>
      </c>
    </row>
    <row r="526" spans="1:25" s="62" customFormat="1" ht="18.75" hidden="1" customHeight="1" outlineLevel="1" x14ac:dyDescent="0.2">
      <c r="A526" s="57" t="s">
        <v>9</v>
      </c>
      <c r="B526" s="76">
        <v>840.08</v>
      </c>
      <c r="C526" s="76">
        <v>840.08</v>
      </c>
      <c r="D526" s="76">
        <v>840.08</v>
      </c>
      <c r="E526" s="76">
        <v>840.08</v>
      </c>
      <c r="F526" s="76">
        <v>840.08</v>
      </c>
      <c r="G526" s="76">
        <v>840.08</v>
      </c>
      <c r="H526" s="76">
        <v>840.08</v>
      </c>
      <c r="I526" s="76">
        <v>840.08</v>
      </c>
      <c r="J526" s="76">
        <v>840.08</v>
      </c>
      <c r="K526" s="76">
        <v>840.08</v>
      </c>
      <c r="L526" s="76">
        <v>840.08</v>
      </c>
      <c r="M526" s="76">
        <v>840.08</v>
      </c>
      <c r="N526" s="76">
        <v>840.08</v>
      </c>
      <c r="O526" s="76">
        <v>840.08</v>
      </c>
      <c r="P526" s="76">
        <v>840.08</v>
      </c>
      <c r="Q526" s="76">
        <v>840.08</v>
      </c>
      <c r="R526" s="76">
        <v>840.08</v>
      </c>
      <c r="S526" s="76">
        <v>840.08</v>
      </c>
      <c r="T526" s="76">
        <v>840.08</v>
      </c>
      <c r="U526" s="76">
        <v>840.08</v>
      </c>
      <c r="V526" s="76">
        <v>840.08</v>
      </c>
      <c r="W526" s="76">
        <v>840.08</v>
      </c>
      <c r="X526" s="76">
        <v>840.08</v>
      </c>
      <c r="Y526" s="76">
        <v>840.08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1475.21</v>
      </c>
      <c r="C529" s="103">
        <f t="shared" si="173"/>
        <v>1425.3000000000002</v>
      </c>
      <c r="D529" s="103">
        <f t="shared" si="173"/>
        <v>1458.88</v>
      </c>
      <c r="E529" s="103">
        <f t="shared" si="173"/>
        <v>1461.0900000000001</v>
      </c>
      <c r="F529" s="103">
        <f t="shared" si="173"/>
        <v>1487.73</v>
      </c>
      <c r="G529" s="103">
        <f t="shared" si="173"/>
        <v>1488.38</v>
      </c>
      <c r="H529" s="103">
        <f t="shared" si="173"/>
        <v>1489.8000000000002</v>
      </c>
      <c r="I529" s="103">
        <f t="shared" si="173"/>
        <v>1483.47</v>
      </c>
      <c r="J529" s="103">
        <f t="shared" si="173"/>
        <v>1511.3600000000001</v>
      </c>
      <c r="K529" s="103">
        <f t="shared" si="173"/>
        <v>1489.19</v>
      </c>
      <c r="L529" s="103">
        <f t="shared" si="173"/>
        <v>1955.0100000000002</v>
      </c>
      <c r="M529" s="103">
        <f t="shared" si="173"/>
        <v>1493.38</v>
      </c>
      <c r="N529" s="103">
        <f t="shared" si="173"/>
        <v>1973.56</v>
      </c>
      <c r="O529" s="103">
        <f t="shared" si="173"/>
        <v>1977.7200000000003</v>
      </c>
      <c r="P529" s="103">
        <f t="shared" si="173"/>
        <v>1485.91</v>
      </c>
      <c r="Q529" s="103">
        <f t="shared" si="173"/>
        <v>1993.06</v>
      </c>
      <c r="R529" s="103">
        <f t="shared" si="173"/>
        <v>2003.29</v>
      </c>
      <c r="S529" s="103">
        <f t="shared" si="173"/>
        <v>1496.5</v>
      </c>
      <c r="T529" s="103">
        <f t="shared" si="173"/>
        <v>1980.6</v>
      </c>
      <c r="U529" s="103">
        <f t="shared" si="173"/>
        <v>1476.64</v>
      </c>
      <c r="V529" s="103">
        <f t="shared" si="173"/>
        <v>1482.97</v>
      </c>
      <c r="W529" s="103">
        <f t="shared" si="173"/>
        <v>1491.39</v>
      </c>
      <c r="X529" s="103">
        <f t="shared" si="173"/>
        <v>1484.65</v>
      </c>
      <c r="Y529" s="103">
        <f t="shared" si="173"/>
        <v>1488.0900000000001</v>
      </c>
    </row>
    <row r="530" spans="1:25" s="62" customFormat="1" ht="18.75" hidden="1" customHeight="1" outlineLevel="1" x14ac:dyDescent="0.2">
      <c r="A530" s="56" t="s">
        <v>8</v>
      </c>
      <c r="B530" s="70">
        <f>B56</f>
        <v>632.4</v>
      </c>
      <c r="C530" s="70">
        <f t="shared" ref="C530:Y530" si="174">C56</f>
        <v>582.49</v>
      </c>
      <c r="D530" s="70">
        <f t="shared" si="174"/>
        <v>616.07000000000005</v>
      </c>
      <c r="E530" s="70">
        <f t="shared" si="174"/>
        <v>618.28</v>
      </c>
      <c r="F530" s="70">
        <f t="shared" si="174"/>
        <v>644.91999999999996</v>
      </c>
      <c r="G530" s="70">
        <f t="shared" si="174"/>
        <v>645.57000000000005</v>
      </c>
      <c r="H530" s="70">
        <f t="shared" si="174"/>
        <v>646.99</v>
      </c>
      <c r="I530" s="70">
        <f t="shared" si="174"/>
        <v>640.66</v>
      </c>
      <c r="J530" s="70">
        <f t="shared" si="174"/>
        <v>668.55</v>
      </c>
      <c r="K530" s="70">
        <f t="shared" si="174"/>
        <v>646.38</v>
      </c>
      <c r="L530" s="70">
        <f t="shared" si="174"/>
        <v>1112.2</v>
      </c>
      <c r="M530" s="70">
        <f t="shared" si="174"/>
        <v>650.57000000000005</v>
      </c>
      <c r="N530" s="70">
        <f t="shared" si="174"/>
        <v>1130.75</v>
      </c>
      <c r="O530" s="70">
        <f t="shared" si="174"/>
        <v>1134.9100000000001</v>
      </c>
      <c r="P530" s="70">
        <f t="shared" si="174"/>
        <v>643.1</v>
      </c>
      <c r="Q530" s="70">
        <f t="shared" si="174"/>
        <v>1150.25</v>
      </c>
      <c r="R530" s="70">
        <f t="shared" si="174"/>
        <v>1160.48</v>
      </c>
      <c r="S530" s="70">
        <f t="shared" si="174"/>
        <v>653.69000000000005</v>
      </c>
      <c r="T530" s="70">
        <f t="shared" si="174"/>
        <v>1137.79</v>
      </c>
      <c r="U530" s="70">
        <f t="shared" si="174"/>
        <v>633.83000000000004</v>
      </c>
      <c r="V530" s="70">
        <f t="shared" si="174"/>
        <v>640.16</v>
      </c>
      <c r="W530" s="70">
        <f t="shared" si="174"/>
        <v>648.58000000000004</v>
      </c>
      <c r="X530" s="70">
        <f t="shared" si="174"/>
        <v>641.84</v>
      </c>
      <c r="Y530" s="70">
        <f t="shared" si="174"/>
        <v>645.28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6">
        <v>840.08</v>
      </c>
      <c r="D531" s="76">
        <v>840.08</v>
      </c>
      <c r="E531" s="76">
        <v>840.08</v>
      </c>
      <c r="F531" s="76">
        <v>840.08</v>
      </c>
      <c r="G531" s="76">
        <v>840.08</v>
      </c>
      <c r="H531" s="76">
        <v>840.08</v>
      </c>
      <c r="I531" s="76">
        <v>840.08</v>
      </c>
      <c r="J531" s="76">
        <v>840.08</v>
      </c>
      <c r="K531" s="76">
        <v>840.08</v>
      </c>
      <c r="L531" s="76">
        <v>840.08</v>
      </c>
      <c r="M531" s="76">
        <v>840.08</v>
      </c>
      <c r="N531" s="76">
        <v>840.08</v>
      </c>
      <c r="O531" s="76">
        <v>840.08</v>
      </c>
      <c r="P531" s="76">
        <v>840.08</v>
      </c>
      <c r="Q531" s="76">
        <v>840.08</v>
      </c>
      <c r="R531" s="76">
        <v>840.08</v>
      </c>
      <c r="S531" s="76">
        <v>840.08</v>
      </c>
      <c r="T531" s="76">
        <v>840.08</v>
      </c>
      <c r="U531" s="76">
        <v>840.08</v>
      </c>
      <c r="V531" s="76">
        <v>840.08</v>
      </c>
      <c r="W531" s="76">
        <v>840.08</v>
      </c>
      <c r="X531" s="76">
        <v>840.08</v>
      </c>
      <c r="Y531" s="76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1460.41</v>
      </c>
      <c r="C534" s="103">
        <f t="shared" si="175"/>
        <v>1435.1</v>
      </c>
      <c r="D534" s="103">
        <f t="shared" si="175"/>
        <v>1451.23</v>
      </c>
      <c r="E534" s="103">
        <f t="shared" si="175"/>
        <v>1453.65</v>
      </c>
      <c r="F534" s="103">
        <f t="shared" si="175"/>
        <v>2007.2600000000002</v>
      </c>
      <c r="G534" s="103">
        <f t="shared" si="175"/>
        <v>2003.4</v>
      </c>
      <c r="H534" s="103">
        <f t="shared" si="175"/>
        <v>1480.95</v>
      </c>
      <c r="I534" s="103">
        <f t="shared" si="175"/>
        <v>1459.58</v>
      </c>
      <c r="J534" s="103">
        <f t="shared" si="175"/>
        <v>1456.06</v>
      </c>
      <c r="K534" s="103">
        <f t="shared" si="175"/>
        <v>1454.8400000000001</v>
      </c>
      <c r="L534" s="103">
        <f t="shared" si="175"/>
        <v>1446.81</v>
      </c>
      <c r="M534" s="103">
        <f t="shared" si="175"/>
        <v>1446.63</v>
      </c>
      <c r="N534" s="103">
        <f t="shared" si="175"/>
        <v>1454.63</v>
      </c>
      <c r="O534" s="103">
        <f t="shared" si="175"/>
        <v>1458.75</v>
      </c>
      <c r="P534" s="103">
        <f t="shared" si="175"/>
        <v>1448.27</v>
      </c>
      <c r="Q534" s="103">
        <f t="shared" si="175"/>
        <v>1441.8400000000001</v>
      </c>
      <c r="R534" s="103">
        <f t="shared" si="175"/>
        <v>1481.79</v>
      </c>
      <c r="S534" s="103">
        <f t="shared" si="175"/>
        <v>1490.3600000000001</v>
      </c>
      <c r="T534" s="103">
        <f t="shared" si="175"/>
        <v>1483.18</v>
      </c>
      <c r="U534" s="103">
        <f t="shared" si="175"/>
        <v>1470.63</v>
      </c>
      <c r="V534" s="103">
        <f t="shared" si="175"/>
        <v>1475.35</v>
      </c>
      <c r="W534" s="103">
        <f t="shared" si="175"/>
        <v>1466.5100000000002</v>
      </c>
      <c r="X534" s="103">
        <f t="shared" si="175"/>
        <v>1467.93</v>
      </c>
      <c r="Y534" s="103">
        <f t="shared" si="175"/>
        <v>1451.0100000000002</v>
      </c>
    </row>
    <row r="535" spans="1:25" s="62" customFormat="1" ht="18.75" hidden="1" customHeight="1" outlineLevel="1" x14ac:dyDescent="0.2">
      <c r="A535" s="56" t="s">
        <v>8</v>
      </c>
      <c r="B535" s="70">
        <f>B61</f>
        <v>617.6</v>
      </c>
      <c r="C535" s="70">
        <f t="shared" ref="C535:Y535" si="176">C61</f>
        <v>592.29</v>
      </c>
      <c r="D535" s="70">
        <f t="shared" si="176"/>
        <v>608.41999999999996</v>
      </c>
      <c r="E535" s="70">
        <f t="shared" si="176"/>
        <v>610.84</v>
      </c>
      <c r="F535" s="70">
        <f t="shared" si="176"/>
        <v>1164.45</v>
      </c>
      <c r="G535" s="70">
        <f t="shared" si="176"/>
        <v>1160.5899999999999</v>
      </c>
      <c r="H535" s="70">
        <f t="shared" si="176"/>
        <v>638.14</v>
      </c>
      <c r="I535" s="70">
        <f t="shared" si="176"/>
        <v>616.77</v>
      </c>
      <c r="J535" s="70">
        <f t="shared" si="176"/>
        <v>613.25</v>
      </c>
      <c r="K535" s="70">
        <f t="shared" si="176"/>
        <v>612.03</v>
      </c>
      <c r="L535" s="70">
        <f t="shared" si="176"/>
        <v>604</v>
      </c>
      <c r="M535" s="70">
        <f t="shared" si="176"/>
        <v>603.82000000000005</v>
      </c>
      <c r="N535" s="70">
        <f t="shared" si="176"/>
        <v>611.82000000000005</v>
      </c>
      <c r="O535" s="70">
        <f t="shared" si="176"/>
        <v>615.94000000000005</v>
      </c>
      <c r="P535" s="70">
        <f t="shared" si="176"/>
        <v>605.46</v>
      </c>
      <c r="Q535" s="70">
        <f t="shared" si="176"/>
        <v>599.03</v>
      </c>
      <c r="R535" s="70">
        <f t="shared" si="176"/>
        <v>638.98</v>
      </c>
      <c r="S535" s="70">
        <f t="shared" si="176"/>
        <v>647.54999999999995</v>
      </c>
      <c r="T535" s="70">
        <f t="shared" si="176"/>
        <v>640.37</v>
      </c>
      <c r="U535" s="70">
        <f t="shared" si="176"/>
        <v>627.82000000000005</v>
      </c>
      <c r="V535" s="70">
        <f t="shared" si="176"/>
        <v>632.54</v>
      </c>
      <c r="W535" s="70">
        <f t="shared" si="176"/>
        <v>623.70000000000005</v>
      </c>
      <c r="X535" s="70">
        <f t="shared" si="176"/>
        <v>625.12</v>
      </c>
      <c r="Y535" s="70">
        <f t="shared" si="176"/>
        <v>608.20000000000005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6">
        <v>840.08</v>
      </c>
      <c r="D536" s="76">
        <v>840.08</v>
      </c>
      <c r="E536" s="76">
        <v>840.08</v>
      </c>
      <c r="F536" s="76">
        <v>840.08</v>
      </c>
      <c r="G536" s="76">
        <v>840.08</v>
      </c>
      <c r="H536" s="76">
        <v>840.08</v>
      </c>
      <c r="I536" s="76">
        <v>840.08</v>
      </c>
      <c r="J536" s="76">
        <v>840.08</v>
      </c>
      <c r="K536" s="76">
        <v>840.08</v>
      </c>
      <c r="L536" s="76">
        <v>840.08</v>
      </c>
      <c r="M536" s="76">
        <v>840.08</v>
      </c>
      <c r="N536" s="76">
        <v>840.08</v>
      </c>
      <c r="O536" s="76">
        <v>840.08</v>
      </c>
      <c r="P536" s="76">
        <v>840.08</v>
      </c>
      <c r="Q536" s="76">
        <v>840.08</v>
      </c>
      <c r="R536" s="76">
        <v>840.08</v>
      </c>
      <c r="S536" s="76">
        <v>840.08</v>
      </c>
      <c r="T536" s="76">
        <v>840.08</v>
      </c>
      <c r="U536" s="76">
        <v>840.08</v>
      </c>
      <c r="V536" s="76">
        <v>840.08</v>
      </c>
      <c r="W536" s="76">
        <v>840.08</v>
      </c>
      <c r="X536" s="76">
        <v>840.08</v>
      </c>
      <c r="Y536" s="76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1503.21</v>
      </c>
      <c r="C539" s="103">
        <f t="shared" si="177"/>
        <v>1487.37</v>
      </c>
      <c r="D539" s="103">
        <f t="shared" si="177"/>
        <v>1481.22</v>
      </c>
      <c r="E539" s="103">
        <f t="shared" si="177"/>
        <v>1472.48</v>
      </c>
      <c r="F539" s="103">
        <f t="shared" si="177"/>
        <v>1513.24</v>
      </c>
      <c r="G539" s="103">
        <f t="shared" si="177"/>
        <v>1510.52</v>
      </c>
      <c r="H539" s="103">
        <f t="shared" si="177"/>
        <v>1512.79</v>
      </c>
      <c r="I539" s="103">
        <f t="shared" si="177"/>
        <v>1406.94</v>
      </c>
      <c r="J539" s="103">
        <f t="shared" si="177"/>
        <v>1483.6</v>
      </c>
      <c r="K539" s="103">
        <f t="shared" si="177"/>
        <v>1481.91</v>
      </c>
      <c r="L539" s="103">
        <f t="shared" si="177"/>
        <v>1496</v>
      </c>
      <c r="M539" s="103">
        <f t="shared" si="177"/>
        <v>1970.0700000000002</v>
      </c>
      <c r="N539" s="103">
        <f t="shared" si="177"/>
        <v>1980.8899999999999</v>
      </c>
      <c r="O539" s="103">
        <f t="shared" si="177"/>
        <v>1992.56</v>
      </c>
      <c r="P539" s="103">
        <f t="shared" si="177"/>
        <v>1509.25</v>
      </c>
      <c r="Q539" s="103">
        <f t="shared" si="177"/>
        <v>1521.21</v>
      </c>
      <c r="R539" s="103">
        <f t="shared" si="177"/>
        <v>2066.4500000000003</v>
      </c>
      <c r="S539" s="103">
        <f t="shared" si="177"/>
        <v>1551.68</v>
      </c>
      <c r="T539" s="103">
        <f t="shared" si="177"/>
        <v>2032.38</v>
      </c>
      <c r="U539" s="103">
        <f t="shared" si="177"/>
        <v>1551.29</v>
      </c>
      <c r="V539" s="103">
        <f t="shared" si="177"/>
        <v>1556.43</v>
      </c>
      <c r="W539" s="103">
        <f t="shared" si="177"/>
        <v>1563.71</v>
      </c>
      <c r="X539" s="103">
        <f t="shared" si="177"/>
        <v>1560.62</v>
      </c>
      <c r="Y539" s="103">
        <f t="shared" si="177"/>
        <v>1522.39</v>
      </c>
    </row>
    <row r="540" spans="1:25" s="62" customFormat="1" ht="18.75" hidden="1" customHeight="1" outlineLevel="1" x14ac:dyDescent="0.2">
      <c r="A540" s="56" t="s">
        <v>8</v>
      </c>
      <c r="B540" s="70">
        <f>B66</f>
        <v>660.4</v>
      </c>
      <c r="C540" s="70">
        <f t="shared" ref="C540:Y540" si="178">C66</f>
        <v>644.55999999999995</v>
      </c>
      <c r="D540" s="70">
        <f t="shared" si="178"/>
        <v>638.41</v>
      </c>
      <c r="E540" s="70">
        <f t="shared" si="178"/>
        <v>629.66999999999996</v>
      </c>
      <c r="F540" s="70">
        <f t="shared" si="178"/>
        <v>670.43</v>
      </c>
      <c r="G540" s="70">
        <f t="shared" si="178"/>
        <v>667.71</v>
      </c>
      <c r="H540" s="70">
        <f t="shared" si="178"/>
        <v>669.98</v>
      </c>
      <c r="I540" s="70">
        <f t="shared" si="178"/>
        <v>564.13</v>
      </c>
      <c r="J540" s="70">
        <f t="shared" si="178"/>
        <v>640.79</v>
      </c>
      <c r="K540" s="70">
        <f t="shared" si="178"/>
        <v>639.1</v>
      </c>
      <c r="L540" s="70">
        <f t="shared" si="178"/>
        <v>653.19000000000005</v>
      </c>
      <c r="M540" s="70">
        <f t="shared" si="178"/>
        <v>1127.26</v>
      </c>
      <c r="N540" s="70">
        <f t="shared" si="178"/>
        <v>1138.08</v>
      </c>
      <c r="O540" s="70">
        <f t="shared" si="178"/>
        <v>1149.75</v>
      </c>
      <c r="P540" s="70">
        <f t="shared" si="178"/>
        <v>666.44</v>
      </c>
      <c r="Q540" s="70">
        <f t="shared" si="178"/>
        <v>678.4</v>
      </c>
      <c r="R540" s="70">
        <f t="shared" si="178"/>
        <v>1223.6400000000001</v>
      </c>
      <c r="S540" s="70">
        <f t="shared" si="178"/>
        <v>708.87</v>
      </c>
      <c r="T540" s="70">
        <f t="shared" si="178"/>
        <v>1189.57</v>
      </c>
      <c r="U540" s="70">
        <f t="shared" si="178"/>
        <v>708.48</v>
      </c>
      <c r="V540" s="70">
        <f t="shared" si="178"/>
        <v>713.62</v>
      </c>
      <c r="W540" s="70">
        <f t="shared" si="178"/>
        <v>720.9</v>
      </c>
      <c r="X540" s="70">
        <f t="shared" si="178"/>
        <v>717.81</v>
      </c>
      <c r="Y540" s="70">
        <f t="shared" si="178"/>
        <v>679.58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6">
        <v>840.08</v>
      </c>
      <c r="D541" s="76">
        <v>840.08</v>
      </c>
      <c r="E541" s="76">
        <v>840.08</v>
      </c>
      <c r="F541" s="76">
        <v>840.08</v>
      </c>
      <c r="G541" s="76">
        <v>840.08</v>
      </c>
      <c r="H541" s="76">
        <v>840.08</v>
      </c>
      <c r="I541" s="76">
        <v>840.08</v>
      </c>
      <c r="J541" s="76">
        <v>840.08</v>
      </c>
      <c r="K541" s="76">
        <v>840.08</v>
      </c>
      <c r="L541" s="76">
        <v>840.08</v>
      </c>
      <c r="M541" s="76">
        <v>840.08</v>
      </c>
      <c r="N541" s="76">
        <v>840.08</v>
      </c>
      <c r="O541" s="76">
        <v>840.08</v>
      </c>
      <c r="P541" s="76">
        <v>840.08</v>
      </c>
      <c r="Q541" s="76">
        <v>840.08</v>
      </c>
      <c r="R541" s="76">
        <v>840.08</v>
      </c>
      <c r="S541" s="76">
        <v>840.08</v>
      </c>
      <c r="T541" s="76">
        <v>840.08</v>
      </c>
      <c r="U541" s="76">
        <v>840.08</v>
      </c>
      <c r="V541" s="76">
        <v>840.08</v>
      </c>
      <c r="W541" s="76">
        <v>840.08</v>
      </c>
      <c r="X541" s="76">
        <v>840.08</v>
      </c>
      <c r="Y541" s="76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1549.7800000000002</v>
      </c>
      <c r="C544" s="103">
        <f t="shared" si="179"/>
        <v>1546.2</v>
      </c>
      <c r="D544" s="103">
        <f t="shared" si="179"/>
        <v>1572.88</v>
      </c>
      <c r="E544" s="103">
        <f t="shared" si="179"/>
        <v>1581.81</v>
      </c>
      <c r="F544" s="103">
        <f t="shared" si="179"/>
        <v>2078.75</v>
      </c>
      <c r="G544" s="103">
        <f t="shared" si="179"/>
        <v>1645.3600000000001</v>
      </c>
      <c r="H544" s="103">
        <f t="shared" si="179"/>
        <v>1630.5</v>
      </c>
      <c r="I544" s="103">
        <f t="shared" si="179"/>
        <v>1630.1100000000001</v>
      </c>
      <c r="J544" s="103">
        <f t="shared" si="179"/>
        <v>2107.84</v>
      </c>
      <c r="K544" s="103">
        <f t="shared" si="179"/>
        <v>2103.25</v>
      </c>
      <c r="L544" s="103">
        <f t="shared" si="179"/>
        <v>2101.17</v>
      </c>
      <c r="M544" s="103">
        <f t="shared" si="179"/>
        <v>2099.06</v>
      </c>
      <c r="N544" s="103">
        <f t="shared" si="179"/>
        <v>2100.96</v>
      </c>
      <c r="O544" s="103">
        <f t="shared" si="179"/>
        <v>2109.79</v>
      </c>
      <c r="P544" s="103">
        <f t="shared" si="179"/>
        <v>1621.6100000000001</v>
      </c>
      <c r="Q544" s="103">
        <f t="shared" si="179"/>
        <v>1643.21</v>
      </c>
      <c r="R544" s="103">
        <f t="shared" si="179"/>
        <v>2097.37</v>
      </c>
      <c r="S544" s="103">
        <f t="shared" si="179"/>
        <v>2069.04</v>
      </c>
      <c r="T544" s="103">
        <f t="shared" si="179"/>
        <v>2063.21</v>
      </c>
      <c r="U544" s="103">
        <f t="shared" si="179"/>
        <v>2059.5700000000002</v>
      </c>
      <c r="V544" s="103">
        <f t="shared" si="179"/>
        <v>2043.6</v>
      </c>
      <c r="W544" s="103">
        <f t="shared" si="179"/>
        <v>1584.16</v>
      </c>
      <c r="X544" s="103">
        <f t="shared" si="179"/>
        <v>1560.6100000000001</v>
      </c>
      <c r="Y544" s="103">
        <f t="shared" si="179"/>
        <v>1539.5900000000001</v>
      </c>
    </row>
    <row r="545" spans="1:25" s="62" customFormat="1" ht="18.75" hidden="1" customHeight="1" outlineLevel="1" x14ac:dyDescent="0.2">
      <c r="A545" s="56" t="s">
        <v>8</v>
      </c>
      <c r="B545" s="70">
        <f>B71</f>
        <v>706.97</v>
      </c>
      <c r="C545" s="70">
        <f t="shared" ref="C545:Y545" si="180">C71</f>
        <v>703.39</v>
      </c>
      <c r="D545" s="70">
        <f t="shared" si="180"/>
        <v>730.07</v>
      </c>
      <c r="E545" s="70">
        <f t="shared" si="180"/>
        <v>739</v>
      </c>
      <c r="F545" s="70">
        <f t="shared" si="180"/>
        <v>1235.94</v>
      </c>
      <c r="G545" s="70">
        <f t="shared" si="180"/>
        <v>802.55</v>
      </c>
      <c r="H545" s="70">
        <f t="shared" si="180"/>
        <v>787.69</v>
      </c>
      <c r="I545" s="70">
        <f t="shared" si="180"/>
        <v>787.3</v>
      </c>
      <c r="J545" s="70">
        <f t="shared" si="180"/>
        <v>1265.03</v>
      </c>
      <c r="K545" s="70">
        <f t="shared" si="180"/>
        <v>1260.44</v>
      </c>
      <c r="L545" s="70">
        <f t="shared" si="180"/>
        <v>1258.3599999999999</v>
      </c>
      <c r="M545" s="70">
        <f t="shared" si="180"/>
        <v>1256.25</v>
      </c>
      <c r="N545" s="70">
        <f t="shared" si="180"/>
        <v>1258.1500000000001</v>
      </c>
      <c r="O545" s="70">
        <f t="shared" si="180"/>
        <v>1266.98</v>
      </c>
      <c r="P545" s="70">
        <f t="shared" si="180"/>
        <v>778.8</v>
      </c>
      <c r="Q545" s="70">
        <f t="shared" si="180"/>
        <v>800.4</v>
      </c>
      <c r="R545" s="70">
        <f t="shared" si="180"/>
        <v>1254.56</v>
      </c>
      <c r="S545" s="70">
        <f t="shared" si="180"/>
        <v>1226.23</v>
      </c>
      <c r="T545" s="70">
        <f t="shared" si="180"/>
        <v>1220.4000000000001</v>
      </c>
      <c r="U545" s="70">
        <f t="shared" si="180"/>
        <v>1216.76</v>
      </c>
      <c r="V545" s="70">
        <f t="shared" si="180"/>
        <v>1200.79</v>
      </c>
      <c r="W545" s="70">
        <f t="shared" si="180"/>
        <v>741.35</v>
      </c>
      <c r="X545" s="70">
        <f t="shared" si="180"/>
        <v>717.8</v>
      </c>
      <c r="Y545" s="70">
        <f t="shared" si="180"/>
        <v>696.78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6">
        <v>840.08</v>
      </c>
      <c r="D546" s="76">
        <v>840.08</v>
      </c>
      <c r="E546" s="76">
        <v>840.08</v>
      </c>
      <c r="F546" s="76">
        <v>840.08</v>
      </c>
      <c r="G546" s="76">
        <v>840.08</v>
      </c>
      <c r="H546" s="76">
        <v>840.08</v>
      </c>
      <c r="I546" s="76">
        <v>840.08</v>
      </c>
      <c r="J546" s="76">
        <v>840.08</v>
      </c>
      <c r="K546" s="76">
        <v>840.08</v>
      </c>
      <c r="L546" s="76">
        <v>840.08</v>
      </c>
      <c r="M546" s="76">
        <v>840.08</v>
      </c>
      <c r="N546" s="76">
        <v>840.08</v>
      </c>
      <c r="O546" s="76">
        <v>840.08</v>
      </c>
      <c r="P546" s="76">
        <v>840.08</v>
      </c>
      <c r="Q546" s="76">
        <v>840.08</v>
      </c>
      <c r="R546" s="76">
        <v>840.08</v>
      </c>
      <c r="S546" s="76">
        <v>840.08</v>
      </c>
      <c r="T546" s="76">
        <v>840.08</v>
      </c>
      <c r="U546" s="76">
        <v>840.08</v>
      </c>
      <c r="V546" s="76">
        <v>840.08</v>
      </c>
      <c r="W546" s="76">
        <v>840.08</v>
      </c>
      <c r="X546" s="76">
        <v>840.08</v>
      </c>
      <c r="Y546" s="76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1532.0500000000002</v>
      </c>
      <c r="C549" s="103">
        <f t="shared" si="181"/>
        <v>1526.25</v>
      </c>
      <c r="D549" s="103">
        <f t="shared" si="181"/>
        <v>1528.79</v>
      </c>
      <c r="E549" s="103">
        <f t="shared" si="181"/>
        <v>1524.87</v>
      </c>
      <c r="F549" s="103">
        <f t="shared" si="181"/>
        <v>1541.25</v>
      </c>
      <c r="G549" s="103">
        <f t="shared" si="181"/>
        <v>1540.18</v>
      </c>
      <c r="H549" s="103">
        <f t="shared" si="181"/>
        <v>1538.29</v>
      </c>
      <c r="I549" s="103">
        <f t="shared" si="181"/>
        <v>1533.12</v>
      </c>
      <c r="J549" s="103">
        <f t="shared" si="181"/>
        <v>1514.92</v>
      </c>
      <c r="K549" s="103">
        <f t="shared" si="181"/>
        <v>1515.0700000000002</v>
      </c>
      <c r="L549" s="103">
        <f t="shared" si="181"/>
        <v>1518.24</v>
      </c>
      <c r="M549" s="103">
        <f t="shared" si="181"/>
        <v>1516.81</v>
      </c>
      <c r="N549" s="103">
        <f t="shared" si="181"/>
        <v>1516.0100000000002</v>
      </c>
      <c r="O549" s="103">
        <f t="shared" si="181"/>
        <v>1520.52</v>
      </c>
      <c r="P549" s="103">
        <f t="shared" si="181"/>
        <v>1512.1</v>
      </c>
      <c r="Q549" s="103">
        <f t="shared" si="181"/>
        <v>1551.13</v>
      </c>
      <c r="R549" s="103">
        <f t="shared" si="181"/>
        <v>2051.9700000000003</v>
      </c>
      <c r="S549" s="103">
        <f t="shared" si="181"/>
        <v>1551.1100000000001</v>
      </c>
      <c r="T549" s="103">
        <f t="shared" si="181"/>
        <v>1555.43</v>
      </c>
      <c r="U549" s="103">
        <f t="shared" si="181"/>
        <v>1516.74</v>
      </c>
      <c r="V549" s="103">
        <f t="shared" si="181"/>
        <v>1524.42</v>
      </c>
      <c r="W549" s="103">
        <f t="shared" si="181"/>
        <v>1530.47</v>
      </c>
      <c r="X549" s="103">
        <f t="shared" si="181"/>
        <v>1532.2</v>
      </c>
      <c r="Y549" s="103">
        <f t="shared" si="181"/>
        <v>1516.65</v>
      </c>
    </row>
    <row r="550" spans="1:25" s="62" customFormat="1" ht="18.75" hidden="1" customHeight="1" outlineLevel="1" x14ac:dyDescent="0.2">
      <c r="A550" s="56" t="s">
        <v>8</v>
      </c>
      <c r="B550" s="70">
        <f>B76</f>
        <v>689.24</v>
      </c>
      <c r="C550" s="70">
        <f t="shared" ref="C550:Y550" si="182">C76</f>
        <v>683.44</v>
      </c>
      <c r="D550" s="70">
        <f t="shared" si="182"/>
        <v>685.98</v>
      </c>
      <c r="E550" s="70">
        <f t="shared" si="182"/>
        <v>682.06</v>
      </c>
      <c r="F550" s="70">
        <f t="shared" si="182"/>
        <v>698.44</v>
      </c>
      <c r="G550" s="70">
        <f t="shared" si="182"/>
        <v>697.37</v>
      </c>
      <c r="H550" s="70">
        <f t="shared" si="182"/>
        <v>695.48</v>
      </c>
      <c r="I550" s="70">
        <f t="shared" si="182"/>
        <v>690.31</v>
      </c>
      <c r="J550" s="70">
        <f t="shared" si="182"/>
        <v>672.11</v>
      </c>
      <c r="K550" s="70">
        <f t="shared" si="182"/>
        <v>672.26</v>
      </c>
      <c r="L550" s="70">
        <f t="shared" si="182"/>
        <v>675.43</v>
      </c>
      <c r="M550" s="70">
        <f t="shared" si="182"/>
        <v>674</v>
      </c>
      <c r="N550" s="70">
        <f t="shared" si="182"/>
        <v>673.2</v>
      </c>
      <c r="O550" s="70">
        <f t="shared" si="182"/>
        <v>677.71</v>
      </c>
      <c r="P550" s="70">
        <f t="shared" si="182"/>
        <v>669.29</v>
      </c>
      <c r="Q550" s="70">
        <f t="shared" si="182"/>
        <v>708.32</v>
      </c>
      <c r="R550" s="70">
        <f t="shared" si="182"/>
        <v>1209.1600000000001</v>
      </c>
      <c r="S550" s="70">
        <f t="shared" si="182"/>
        <v>708.3</v>
      </c>
      <c r="T550" s="70">
        <f t="shared" si="182"/>
        <v>712.62</v>
      </c>
      <c r="U550" s="70">
        <f t="shared" si="182"/>
        <v>673.93</v>
      </c>
      <c r="V550" s="70">
        <f t="shared" si="182"/>
        <v>681.61</v>
      </c>
      <c r="W550" s="70">
        <f t="shared" si="182"/>
        <v>687.66</v>
      </c>
      <c r="X550" s="70">
        <f t="shared" si="182"/>
        <v>689.39</v>
      </c>
      <c r="Y550" s="70">
        <f t="shared" si="182"/>
        <v>673.84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6">
        <v>840.08</v>
      </c>
      <c r="D551" s="76">
        <v>840.08</v>
      </c>
      <c r="E551" s="76">
        <v>840.08</v>
      </c>
      <c r="F551" s="76">
        <v>840.08</v>
      </c>
      <c r="G551" s="76">
        <v>840.08</v>
      </c>
      <c r="H551" s="76">
        <v>840.08</v>
      </c>
      <c r="I551" s="76">
        <v>840.08</v>
      </c>
      <c r="J551" s="76">
        <v>840.08</v>
      </c>
      <c r="K551" s="76">
        <v>840.08</v>
      </c>
      <c r="L551" s="76">
        <v>840.08</v>
      </c>
      <c r="M551" s="76">
        <v>840.08</v>
      </c>
      <c r="N551" s="76">
        <v>840.08</v>
      </c>
      <c r="O551" s="76">
        <v>840.08</v>
      </c>
      <c r="P551" s="76">
        <v>840.08</v>
      </c>
      <c r="Q551" s="76">
        <v>840.08</v>
      </c>
      <c r="R551" s="76">
        <v>840.08</v>
      </c>
      <c r="S551" s="76">
        <v>840.08</v>
      </c>
      <c r="T551" s="76">
        <v>840.08</v>
      </c>
      <c r="U551" s="76">
        <v>840.08</v>
      </c>
      <c r="V551" s="76">
        <v>840.08</v>
      </c>
      <c r="W551" s="76">
        <v>840.08</v>
      </c>
      <c r="X551" s="76">
        <v>840.08</v>
      </c>
      <c r="Y551" s="76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1500.31</v>
      </c>
      <c r="C554" s="103">
        <f t="shared" si="183"/>
        <v>1492.25</v>
      </c>
      <c r="D554" s="103">
        <f t="shared" si="183"/>
        <v>1497.71</v>
      </c>
      <c r="E554" s="103">
        <f t="shared" si="183"/>
        <v>1503.13</v>
      </c>
      <c r="F554" s="103">
        <f t="shared" si="183"/>
        <v>1475.45</v>
      </c>
      <c r="G554" s="103">
        <f t="shared" si="183"/>
        <v>1508.68</v>
      </c>
      <c r="H554" s="103">
        <f t="shared" si="183"/>
        <v>1484.67</v>
      </c>
      <c r="I554" s="103">
        <f t="shared" si="183"/>
        <v>1481.52</v>
      </c>
      <c r="J554" s="103">
        <f t="shared" si="183"/>
        <v>1484.1100000000001</v>
      </c>
      <c r="K554" s="103">
        <f t="shared" si="183"/>
        <v>1483.19</v>
      </c>
      <c r="L554" s="103">
        <f t="shared" si="183"/>
        <v>1489.14</v>
      </c>
      <c r="M554" s="103">
        <f t="shared" si="183"/>
        <v>1488.46</v>
      </c>
      <c r="N554" s="103">
        <f t="shared" si="183"/>
        <v>1492.44</v>
      </c>
      <c r="O554" s="103">
        <f t="shared" si="183"/>
        <v>1498.8600000000001</v>
      </c>
      <c r="P554" s="103">
        <f t="shared" si="183"/>
        <v>1490.3400000000001</v>
      </c>
      <c r="Q554" s="103">
        <f t="shared" si="183"/>
        <v>1497.6</v>
      </c>
      <c r="R554" s="103">
        <f t="shared" si="183"/>
        <v>1527.58</v>
      </c>
      <c r="S554" s="103">
        <f t="shared" si="183"/>
        <v>1513.23</v>
      </c>
      <c r="T554" s="103">
        <f t="shared" si="183"/>
        <v>1497.8000000000002</v>
      </c>
      <c r="U554" s="103">
        <f t="shared" si="183"/>
        <v>1487.92</v>
      </c>
      <c r="V554" s="103">
        <f t="shared" si="183"/>
        <v>1497.24</v>
      </c>
      <c r="W554" s="103">
        <f t="shared" si="183"/>
        <v>1498.19</v>
      </c>
      <c r="X554" s="103">
        <f t="shared" si="183"/>
        <v>1495.64</v>
      </c>
      <c r="Y554" s="103">
        <f t="shared" si="183"/>
        <v>1497.93</v>
      </c>
    </row>
    <row r="555" spans="1:25" s="62" customFormat="1" ht="18.75" hidden="1" customHeight="1" outlineLevel="1" x14ac:dyDescent="0.2">
      <c r="A555" s="56" t="s">
        <v>8</v>
      </c>
      <c r="B555" s="70">
        <f>B81</f>
        <v>657.5</v>
      </c>
      <c r="C555" s="70">
        <f t="shared" ref="C555:Y555" si="184">C81</f>
        <v>649.44000000000005</v>
      </c>
      <c r="D555" s="70">
        <f t="shared" si="184"/>
        <v>654.9</v>
      </c>
      <c r="E555" s="70">
        <f t="shared" si="184"/>
        <v>660.32</v>
      </c>
      <c r="F555" s="70">
        <f t="shared" si="184"/>
        <v>632.64</v>
      </c>
      <c r="G555" s="70">
        <f t="shared" si="184"/>
        <v>665.87</v>
      </c>
      <c r="H555" s="70">
        <f t="shared" si="184"/>
        <v>641.86</v>
      </c>
      <c r="I555" s="70">
        <f t="shared" si="184"/>
        <v>638.71</v>
      </c>
      <c r="J555" s="70">
        <f t="shared" si="184"/>
        <v>641.29999999999995</v>
      </c>
      <c r="K555" s="70">
        <f t="shared" si="184"/>
        <v>640.38</v>
      </c>
      <c r="L555" s="70">
        <f t="shared" si="184"/>
        <v>646.33000000000004</v>
      </c>
      <c r="M555" s="70">
        <f t="shared" si="184"/>
        <v>645.65</v>
      </c>
      <c r="N555" s="70">
        <f t="shared" si="184"/>
        <v>649.63</v>
      </c>
      <c r="O555" s="70">
        <f t="shared" si="184"/>
        <v>656.05</v>
      </c>
      <c r="P555" s="70">
        <f t="shared" si="184"/>
        <v>647.53</v>
      </c>
      <c r="Q555" s="70">
        <f t="shared" si="184"/>
        <v>654.79</v>
      </c>
      <c r="R555" s="70">
        <f t="shared" si="184"/>
        <v>684.77</v>
      </c>
      <c r="S555" s="70">
        <f t="shared" si="184"/>
        <v>670.42</v>
      </c>
      <c r="T555" s="70">
        <f t="shared" si="184"/>
        <v>654.99</v>
      </c>
      <c r="U555" s="70">
        <f t="shared" si="184"/>
        <v>645.11</v>
      </c>
      <c r="V555" s="70">
        <f t="shared" si="184"/>
        <v>654.42999999999995</v>
      </c>
      <c r="W555" s="70">
        <f t="shared" si="184"/>
        <v>655.38</v>
      </c>
      <c r="X555" s="70">
        <f t="shared" si="184"/>
        <v>652.83000000000004</v>
      </c>
      <c r="Y555" s="70">
        <f t="shared" si="184"/>
        <v>655.12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6">
        <v>840.08</v>
      </c>
      <c r="D556" s="76">
        <v>840.08</v>
      </c>
      <c r="E556" s="76">
        <v>840.08</v>
      </c>
      <c r="F556" s="76">
        <v>840.08</v>
      </c>
      <c r="G556" s="76">
        <v>840.08</v>
      </c>
      <c r="H556" s="76">
        <v>840.08</v>
      </c>
      <c r="I556" s="76">
        <v>840.08</v>
      </c>
      <c r="J556" s="76">
        <v>840.08</v>
      </c>
      <c r="K556" s="76">
        <v>840.08</v>
      </c>
      <c r="L556" s="76">
        <v>840.08</v>
      </c>
      <c r="M556" s="76">
        <v>840.08</v>
      </c>
      <c r="N556" s="76">
        <v>840.08</v>
      </c>
      <c r="O556" s="76">
        <v>840.08</v>
      </c>
      <c r="P556" s="76">
        <v>840.08</v>
      </c>
      <c r="Q556" s="76">
        <v>840.08</v>
      </c>
      <c r="R556" s="76">
        <v>840.08</v>
      </c>
      <c r="S556" s="76">
        <v>840.08</v>
      </c>
      <c r="T556" s="76">
        <v>840.08</v>
      </c>
      <c r="U556" s="76">
        <v>840.08</v>
      </c>
      <c r="V556" s="76">
        <v>840.08</v>
      </c>
      <c r="W556" s="76">
        <v>840.08</v>
      </c>
      <c r="X556" s="76">
        <v>840.08</v>
      </c>
      <c r="Y556" s="76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1536.8000000000002</v>
      </c>
      <c r="C559" s="103">
        <f t="shared" si="185"/>
        <v>1527.0500000000002</v>
      </c>
      <c r="D559" s="103">
        <f t="shared" si="185"/>
        <v>1525.4</v>
      </c>
      <c r="E559" s="103">
        <f t="shared" si="185"/>
        <v>1580.0700000000002</v>
      </c>
      <c r="F559" s="103">
        <f t="shared" si="185"/>
        <v>1596.8000000000002</v>
      </c>
      <c r="G559" s="103">
        <f t="shared" si="185"/>
        <v>1602.94</v>
      </c>
      <c r="H559" s="103">
        <f t="shared" si="185"/>
        <v>1609.73</v>
      </c>
      <c r="I559" s="103">
        <f t="shared" si="185"/>
        <v>1584.0100000000002</v>
      </c>
      <c r="J559" s="103">
        <f t="shared" si="185"/>
        <v>1601.0900000000001</v>
      </c>
      <c r="K559" s="103">
        <f t="shared" si="185"/>
        <v>1591.99</v>
      </c>
      <c r="L559" s="103">
        <f t="shared" si="185"/>
        <v>1618.97</v>
      </c>
      <c r="M559" s="103">
        <f t="shared" si="185"/>
        <v>1629.48</v>
      </c>
      <c r="N559" s="103">
        <f t="shared" si="185"/>
        <v>1607.04</v>
      </c>
      <c r="O559" s="103">
        <f t="shared" si="185"/>
        <v>1609.25</v>
      </c>
      <c r="P559" s="103">
        <f t="shared" si="185"/>
        <v>1609.33</v>
      </c>
      <c r="Q559" s="103">
        <f t="shared" si="185"/>
        <v>1584.5300000000002</v>
      </c>
      <c r="R559" s="103">
        <f t="shared" si="185"/>
        <v>1591.0100000000002</v>
      </c>
      <c r="S559" s="103">
        <f t="shared" si="185"/>
        <v>1578.49</v>
      </c>
      <c r="T559" s="103">
        <f t="shared" si="185"/>
        <v>1650.13</v>
      </c>
      <c r="U559" s="103">
        <f t="shared" si="185"/>
        <v>1551.12</v>
      </c>
      <c r="V559" s="103">
        <f t="shared" si="185"/>
        <v>1553.41</v>
      </c>
      <c r="W559" s="103">
        <f t="shared" si="185"/>
        <v>1563.68</v>
      </c>
      <c r="X559" s="103">
        <f t="shared" si="185"/>
        <v>1552.89</v>
      </c>
      <c r="Y559" s="103">
        <f t="shared" si="185"/>
        <v>1547.1100000000001</v>
      </c>
    </row>
    <row r="560" spans="1:25" s="62" customFormat="1" ht="18.75" hidden="1" customHeight="1" outlineLevel="1" x14ac:dyDescent="0.2">
      <c r="A560" s="160" t="s">
        <v>8</v>
      </c>
      <c r="B560" s="70">
        <f>B86</f>
        <v>693.99</v>
      </c>
      <c r="C560" s="70">
        <f t="shared" ref="C560:Y560" si="186">C86</f>
        <v>684.24</v>
      </c>
      <c r="D560" s="70">
        <f t="shared" si="186"/>
        <v>682.59</v>
      </c>
      <c r="E560" s="70">
        <f t="shared" si="186"/>
        <v>737.26</v>
      </c>
      <c r="F560" s="70">
        <f t="shared" si="186"/>
        <v>753.99</v>
      </c>
      <c r="G560" s="70">
        <f t="shared" si="186"/>
        <v>760.13</v>
      </c>
      <c r="H560" s="70">
        <f t="shared" si="186"/>
        <v>766.92</v>
      </c>
      <c r="I560" s="70">
        <f t="shared" si="186"/>
        <v>741.2</v>
      </c>
      <c r="J560" s="70">
        <f t="shared" si="186"/>
        <v>758.28</v>
      </c>
      <c r="K560" s="70">
        <f t="shared" si="186"/>
        <v>749.18</v>
      </c>
      <c r="L560" s="70">
        <f t="shared" si="186"/>
        <v>776.16</v>
      </c>
      <c r="M560" s="70">
        <f t="shared" si="186"/>
        <v>786.67</v>
      </c>
      <c r="N560" s="70">
        <f t="shared" si="186"/>
        <v>764.23</v>
      </c>
      <c r="O560" s="70">
        <f t="shared" si="186"/>
        <v>766.44</v>
      </c>
      <c r="P560" s="70">
        <f t="shared" si="186"/>
        <v>766.52</v>
      </c>
      <c r="Q560" s="70">
        <f t="shared" si="186"/>
        <v>741.72</v>
      </c>
      <c r="R560" s="70">
        <f t="shared" si="186"/>
        <v>748.2</v>
      </c>
      <c r="S560" s="70">
        <f t="shared" si="186"/>
        <v>735.68</v>
      </c>
      <c r="T560" s="70">
        <f t="shared" si="186"/>
        <v>807.32</v>
      </c>
      <c r="U560" s="70">
        <f t="shared" si="186"/>
        <v>708.31</v>
      </c>
      <c r="V560" s="70">
        <f t="shared" si="186"/>
        <v>710.6</v>
      </c>
      <c r="W560" s="70">
        <f t="shared" si="186"/>
        <v>720.87</v>
      </c>
      <c r="X560" s="70">
        <f t="shared" si="186"/>
        <v>710.08</v>
      </c>
      <c r="Y560" s="70">
        <f t="shared" si="186"/>
        <v>704.3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6">
        <v>840.08</v>
      </c>
      <c r="D561" s="76">
        <v>840.08</v>
      </c>
      <c r="E561" s="76">
        <v>840.08</v>
      </c>
      <c r="F561" s="76">
        <v>840.08</v>
      </c>
      <c r="G561" s="76">
        <v>840.08</v>
      </c>
      <c r="H561" s="76">
        <v>840.08</v>
      </c>
      <c r="I561" s="76">
        <v>840.08</v>
      </c>
      <c r="J561" s="76">
        <v>840.08</v>
      </c>
      <c r="K561" s="76">
        <v>840.08</v>
      </c>
      <c r="L561" s="76">
        <v>840.08</v>
      </c>
      <c r="M561" s="76">
        <v>840.08</v>
      </c>
      <c r="N561" s="76">
        <v>840.08</v>
      </c>
      <c r="O561" s="76">
        <v>840.08</v>
      </c>
      <c r="P561" s="76">
        <v>840.08</v>
      </c>
      <c r="Q561" s="76">
        <v>840.08</v>
      </c>
      <c r="R561" s="76">
        <v>840.08</v>
      </c>
      <c r="S561" s="76">
        <v>840.08</v>
      </c>
      <c r="T561" s="76">
        <v>840.08</v>
      </c>
      <c r="U561" s="76">
        <v>840.08</v>
      </c>
      <c r="V561" s="76">
        <v>840.08</v>
      </c>
      <c r="W561" s="76">
        <v>840.08</v>
      </c>
      <c r="X561" s="76">
        <v>840.08</v>
      </c>
      <c r="Y561" s="76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1545.41</v>
      </c>
      <c r="C564" s="103">
        <f t="shared" si="187"/>
        <v>1526.3200000000002</v>
      </c>
      <c r="D564" s="103">
        <f t="shared" si="187"/>
        <v>1545.22</v>
      </c>
      <c r="E564" s="103">
        <f t="shared" si="187"/>
        <v>1601.44</v>
      </c>
      <c r="F564" s="103">
        <f t="shared" si="187"/>
        <v>1606.39</v>
      </c>
      <c r="G564" s="103">
        <f t="shared" si="187"/>
        <v>1583.6100000000001</v>
      </c>
      <c r="H564" s="103">
        <f t="shared" si="187"/>
        <v>1579.5300000000002</v>
      </c>
      <c r="I564" s="103">
        <f t="shared" si="187"/>
        <v>1563.44</v>
      </c>
      <c r="J564" s="103">
        <f t="shared" si="187"/>
        <v>1568.95</v>
      </c>
      <c r="K564" s="103">
        <f t="shared" si="187"/>
        <v>1576.7600000000002</v>
      </c>
      <c r="L564" s="103">
        <f t="shared" si="187"/>
        <v>1579.5100000000002</v>
      </c>
      <c r="M564" s="103">
        <f t="shared" si="187"/>
        <v>1587.77</v>
      </c>
      <c r="N564" s="103">
        <f t="shared" si="187"/>
        <v>1589.8000000000002</v>
      </c>
      <c r="O564" s="103">
        <f t="shared" si="187"/>
        <v>1579.8000000000002</v>
      </c>
      <c r="P564" s="103">
        <f t="shared" si="187"/>
        <v>1579.0900000000001</v>
      </c>
      <c r="Q564" s="103">
        <f t="shared" si="187"/>
        <v>1557.0100000000002</v>
      </c>
      <c r="R564" s="103">
        <f t="shared" si="187"/>
        <v>1562.56</v>
      </c>
      <c r="S564" s="103">
        <f t="shared" si="187"/>
        <v>1562.89</v>
      </c>
      <c r="T564" s="103">
        <f t="shared" si="187"/>
        <v>1962.06</v>
      </c>
      <c r="U564" s="103">
        <f t="shared" si="187"/>
        <v>1542.3000000000002</v>
      </c>
      <c r="V564" s="103">
        <f t="shared" si="187"/>
        <v>1546.29</v>
      </c>
      <c r="W564" s="103">
        <f t="shared" si="187"/>
        <v>1542.37</v>
      </c>
      <c r="X564" s="103">
        <f t="shared" si="187"/>
        <v>1541.73</v>
      </c>
      <c r="Y564" s="103">
        <f t="shared" si="187"/>
        <v>1536.6100000000001</v>
      </c>
    </row>
    <row r="565" spans="1:25" s="62" customFormat="1" ht="18.75" hidden="1" customHeight="1" outlineLevel="1" x14ac:dyDescent="0.2">
      <c r="A565" s="160" t="s">
        <v>8</v>
      </c>
      <c r="B565" s="70">
        <f>B91</f>
        <v>702.6</v>
      </c>
      <c r="C565" s="70">
        <f t="shared" ref="C565:Y565" si="188">C91</f>
        <v>683.51</v>
      </c>
      <c r="D565" s="70">
        <f t="shared" si="188"/>
        <v>702.41</v>
      </c>
      <c r="E565" s="70">
        <f t="shared" si="188"/>
        <v>758.63</v>
      </c>
      <c r="F565" s="70">
        <f t="shared" si="188"/>
        <v>763.58</v>
      </c>
      <c r="G565" s="70">
        <f t="shared" si="188"/>
        <v>740.8</v>
      </c>
      <c r="H565" s="70">
        <f t="shared" si="188"/>
        <v>736.72</v>
      </c>
      <c r="I565" s="70">
        <f t="shared" si="188"/>
        <v>720.63</v>
      </c>
      <c r="J565" s="70">
        <f t="shared" si="188"/>
        <v>726.14</v>
      </c>
      <c r="K565" s="70">
        <f t="shared" si="188"/>
        <v>733.95</v>
      </c>
      <c r="L565" s="70">
        <f t="shared" si="188"/>
        <v>736.7</v>
      </c>
      <c r="M565" s="70">
        <f t="shared" si="188"/>
        <v>744.96</v>
      </c>
      <c r="N565" s="70">
        <f t="shared" si="188"/>
        <v>746.99</v>
      </c>
      <c r="O565" s="70">
        <f t="shared" si="188"/>
        <v>736.99</v>
      </c>
      <c r="P565" s="70">
        <f t="shared" si="188"/>
        <v>736.28</v>
      </c>
      <c r="Q565" s="70">
        <f t="shared" si="188"/>
        <v>714.2</v>
      </c>
      <c r="R565" s="70">
        <f t="shared" si="188"/>
        <v>719.75</v>
      </c>
      <c r="S565" s="70">
        <f t="shared" si="188"/>
        <v>720.08</v>
      </c>
      <c r="T565" s="70">
        <f t="shared" si="188"/>
        <v>1119.25</v>
      </c>
      <c r="U565" s="70">
        <f t="shared" si="188"/>
        <v>699.49</v>
      </c>
      <c r="V565" s="70">
        <f t="shared" si="188"/>
        <v>703.48</v>
      </c>
      <c r="W565" s="70">
        <f t="shared" si="188"/>
        <v>699.56</v>
      </c>
      <c r="X565" s="70">
        <f t="shared" si="188"/>
        <v>698.92</v>
      </c>
      <c r="Y565" s="70">
        <f t="shared" si="188"/>
        <v>693.8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6">
        <v>840.08</v>
      </c>
      <c r="D566" s="76">
        <v>840.08</v>
      </c>
      <c r="E566" s="76">
        <v>840.08</v>
      </c>
      <c r="F566" s="76">
        <v>840.08</v>
      </c>
      <c r="G566" s="76">
        <v>840.08</v>
      </c>
      <c r="H566" s="76">
        <v>840.08</v>
      </c>
      <c r="I566" s="76">
        <v>840.08</v>
      </c>
      <c r="J566" s="76">
        <v>840.08</v>
      </c>
      <c r="K566" s="76">
        <v>840.08</v>
      </c>
      <c r="L566" s="76">
        <v>840.08</v>
      </c>
      <c r="M566" s="76">
        <v>840.08</v>
      </c>
      <c r="N566" s="76">
        <v>840.08</v>
      </c>
      <c r="O566" s="76">
        <v>840.08</v>
      </c>
      <c r="P566" s="76">
        <v>840.08</v>
      </c>
      <c r="Q566" s="76">
        <v>840.08</v>
      </c>
      <c r="R566" s="76">
        <v>840.08</v>
      </c>
      <c r="S566" s="76">
        <v>840.08</v>
      </c>
      <c r="T566" s="76">
        <v>840.08</v>
      </c>
      <c r="U566" s="76">
        <v>840.08</v>
      </c>
      <c r="V566" s="76">
        <v>840.08</v>
      </c>
      <c r="W566" s="76">
        <v>840.08</v>
      </c>
      <c r="X566" s="76">
        <v>840.08</v>
      </c>
      <c r="Y566" s="76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1510.67</v>
      </c>
      <c r="C569" s="103">
        <f t="shared" si="189"/>
        <v>1524.88</v>
      </c>
      <c r="D569" s="103">
        <f t="shared" si="189"/>
        <v>1499.3000000000002</v>
      </c>
      <c r="E569" s="103">
        <f t="shared" si="189"/>
        <v>1533.3000000000002</v>
      </c>
      <c r="F569" s="103">
        <f t="shared" si="189"/>
        <v>1533.63</v>
      </c>
      <c r="G569" s="103">
        <f t="shared" si="189"/>
        <v>1536.87</v>
      </c>
      <c r="H569" s="103">
        <f t="shared" si="189"/>
        <v>1533.96</v>
      </c>
      <c r="I569" s="103">
        <f t="shared" si="189"/>
        <v>1531.3200000000002</v>
      </c>
      <c r="J569" s="103">
        <f t="shared" si="189"/>
        <v>1507.0100000000002</v>
      </c>
      <c r="K569" s="103">
        <f t="shared" si="189"/>
        <v>1513.45</v>
      </c>
      <c r="L569" s="103">
        <f t="shared" si="189"/>
        <v>1526.5700000000002</v>
      </c>
      <c r="M569" s="103">
        <f t="shared" si="189"/>
        <v>1524.94</v>
      </c>
      <c r="N569" s="103">
        <f t="shared" si="189"/>
        <v>1533.2800000000002</v>
      </c>
      <c r="O569" s="103">
        <f t="shared" si="189"/>
        <v>1538.15</v>
      </c>
      <c r="P569" s="103">
        <f t="shared" si="189"/>
        <v>1530.7600000000002</v>
      </c>
      <c r="Q569" s="103">
        <f t="shared" si="189"/>
        <v>1529.0500000000002</v>
      </c>
      <c r="R569" s="103">
        <f t="shared" si="189"/>
        <v>1541.8200000000002</v>
      </c>
      <c r="S569" s="103">
        <f t="shared" si="189"/>
        <v>1535.27</v>
      </c>
      <c r="T569" s="103">
        <f t="shared" si="189"/>
        <v>1539.0500000000002</v>
      </c>
      <c r="U569" s="103">
        <f t="shared" si="189"/>
        <v>1519.21</v>
      </c>
      <c r="V569" s="103">
        <f t="shared" si="189"/>
        <v>1529.97</v>
      </c>
      <c r="W569" s="103">
        <f t="shared" si="189"/>
        <v>1526.6100000000001</v>
      </c>
      <c r="X569" s="103">
        <f t="shared" si="189"/>
        <v>1521.12</v>
      </c>
      <c r="Y569" s="103">
        <f t="shared" si="189"/>
        <v>1504.5700000000002</v>
      </c>
    </row>
    <row r="570" spans="1:25" s="62" customFormat="1" ht="18.75" hidden="1" customHeight="1" outlineLevel="1" x14ac:dyDescent="0.2">
      <c r="A570" s="56" t="s">
        <v>8</v>
      </c>
      <c r="B570" s="70">
        <f>B96</f>
        <v>667.86</v>
      </c>
      <c r="C570" s="70">
        <f t="shared" ref="C570:Y570" si="190">C96</f>
        <v>682.07</v>
      </c>
      <c r="D570" s="70">
        <f t="shared" si="190"/>
        <v>656.49</v>
      </c>
      <c r="E570" s="70">
        <f t="shared" si="190"/>
        <v>690.49</v>
      </c>
      <c r="F570" s="70">
        <f t="shared" si="190"/>
        <v>690.82</v>
      </c>
      <c r="G570" s="70">
        <f t="shared" si="190"/>
        <v>694.06</v>
      </c>
      <c r="H570" s="70">
        <f t="shared" si="190"/>
        <v>691.15</v>
      </c>
      <c r="I570" s="70">
        <f t="shared" si="190"/>
        <v>688.51</v>
      </c>
      <c r="J570" s="70">
        <f t="shared" si="190"/>
        <v>664.2</v>
      </c>
      <c r="K570" s="70">
        <f t="shared" si="190"/>
        <v>670.64</v>
      </c>
      <c r="L570" s="70">
        <f t="shared" si="190"/>
        <v>683.76</v>
      </c>
      <c r="M570" s="70">
        <f t="shared" si="190"/>
        <v>682.13</v>
      </c>
      <c r="N570" s="70">
        <f t="shared" si="190"/>
        <v>690.47</v>
      </c>
      <c r="O570" s="70">
        <f t="shared" si="190"/>
        <v>695.34</v>
      </c>
      <c r="P570" s="70">
        <f t="shared" si="190"/>
        <v>687.95</v>
      </c>
      <c r="Q570" s="70">
        <f t="shared" si="190"/>
        <v>686.24</v>
      </c>
      <c r="R570" s="70">
        <f t="shared" si="190"/>
        <v>699.01</v>
      </c>
      <c r="S570" s="70">
        <f t="shared" si="190"/>
        <v>692.46</v>
      </c>
      <c r="T570" s="70">
        <f t="shared" si="190"/>
        <v>696.24</v>
      </c>
      <c r="U570" s="70">
        <f t="shared" si="190"/>
        <v>676.4</v>
      </c>
      <c r="V570" s="70">
        <f t="shared" si="190"/>
        <v>687.16</v>
      </c>
      <c r="W570" s="70">
        <f t="shared" si="190"/>
        <v>683.8</v>
      </c>
      <c r="X570" s="70">
        <f t="shared" si="190"/>
        <v>678.31</v>
      </c>
      <c r="Y570" s="70">
        <f t="shared" si="190"/>
        <v>661.76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6">
        <v>840.08</v>
      </c>
      <c r="D571" s="76">
        <v>840.08</v>
      </c>
      <c r="E571" s="76">
        <v>840.08</v>
      </c>
      <c r="F571" s="76">
        <v>840.08</v>
      </c>
      <c r="G571" s="76">
        <v>840.08</v>
      </c>
      <c r="H571" s="76">
        <v>840.08</v>
      </c>
      <c r="I571" s="76">
        <v>840.08</v>
      </c>
      <c r="J571" s="76">
        <v>840.08</v>
      </c>
      <c r="K571" s="76">
        <v>840.08</v>
      </c>
      <c r="L571" s="76">
        <v>840.08</v>
      </c>
      <c r="M571" s="76">
        <v>840.08</v>
      </c>
      <c r="N571" s="76">
        <v>840.08</v>
      </c>
      <c r="O571" s="76">
        <v>840.08</v>
      </c>
      <c r="P571" s="76">
        <v>840.08</v>
      </c>
      <c r="Q571" s="76">
        <v>840.08</v>
      </c>
      <c r="R571" s="76">
        <v>840.08</v>
      </c>
      <c r="S571" s="76">
        <v>840.08</v>
      </c>
      <c r="T571" s="76">
        <v>840.08</v>
      </c>
      <c r="U571" s="76">
        <v>840.08</v>
      </c>
      <c r="V571" s="76">
        <v>840.08</v>
      </c>
      <c r="W571" s="76">
        <v>840.08</v>
      </c>
      <c r="X571" s="76">
        <v>840.08</v>
      </c>
      <c r="Y571" s="76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1546.18</v>
      </c>
      <c r="C574" s="103">
        <f t="shared" si="191"/>
        <v>1539.7600000000002</v>
      </c>
      <c r="D574" s="103">
        <f t="shared" si="191"/>
        <v>1512.54</v>
      </c>
      <c r="E574" s="103">
        <f t="shared" si="191"/>
        <v>1554.0900000000001</v>
      </c>
      <c r="F574" s="103">
        <f t="shared" si="191"/>
        <v>1476.63</v>
      </c>
      <c r="G574" s="103">
        <f t="shared" si="191"/>
        <v>1479.58</v>
      </c>
      <c r="H574" s="103">
        <f t="shared" si="191"/>
        <v>1478.23</v>
      </c>
      <c r="I574" s="103">
        <f t="shared" si="191"/>
        <v>1459.37</v>
      </c>
      <c r="J574" s="103">
        <f t="shared" si="191"/>
        <v>1497.31</v>
      </c>
      <c r="K574" s="103">
        <f t="shared" si="191"/>
        <v>1554.02</v>
      </c>
      <c r="L574" s="103">
        <f t="shared" si="191"/>
        <v>1532.72</v>
      </c>
      <c r="M574" s="103">
        <f t="shared" si="191"/>
        <v>1560.5300000000002</v>
      </c>
      <c r="N574" s="103">
        <f t="shared" si="191"/>
        <v>1678.74</v>
      </c>
      <c r="O574" s="103">
        <f t="shared" si="191"/>
        <v>1568.85</v>
      </c>
      <c r="P574" s="103">
        <f t="shared" si="191"/>
        <v>1560.17</v>
      </c>
      <c r="Q574" s="103">
        <f t="shared" si="191"/>
        <v>1570.96</v>
      </c>
      <c r="R574" s="103">
        <f t="shared" si="191"/>
        <v>1573.24</v>
      </c>
      <c r="S574" s="103">
        <f t="shared" si="191"/>
        <v>1561.83</v>
      </c>
      <c r="T574" s="103">
        <f t="shared" si="191"/>
        <v>1577.2600000000002</v>
      </c>
      <c r="U574" s="103">
        <f t="shared" si="191"/>
        <v>1536.98</v>
      </c>
      <c r="V574" s="103">
        <f t="shared" si="191"/>
        <v>1543.56</v>
      </c>
      <c r="W574" s="103">
        <f t="shared" si="191"/>
        <v>1552.14</v>
      </c>
      <c r="X574" s="103">
        <f t="shared" si="191"/>
        <v>1551.1100000000001</v>
      </c>
      <c r="Y574" s="103">
        <f t="shared" si="191"/>
        <v>1544.74</v>
      </c>
    </row>
    <row r="575" spans="1:25" s="62" customFormat="1" ht="18.75" hidden="1" customHeight="1" outlineLevel="1" x14ac:dyDescent="0.2">
      <c r="A575" s="160" t="s">
        <v>8</v>
      </c>
      <c r="B575" s="70">
        <f>B101</f>
        <v>703.37</v>
      </c>
      <c r="C575" s="70">
        <f t="shared" ref="C575:Y575" si="192">C101</f>
        <v>696.95</v>
      </c>
      <c r="D575" s="70">
        <f t="shared" si="192"/>
        <v>669.73</v>
      </c>
      <c r="E575" s="70">
        <f t="shared" si="192"/>
        <v>711.28</v>
      </c>
      <c r="F575" s="70">
        <f t="shared" si="192"/>
        <v>633.82000000000005</v>
      </c>
      <c r="G575" s="70">
        <f t="shared" si="192"/>
        <v>636.77</v>
      </c>
      <c r="H575" s="70">
        <f t="shared" si="192"/>
        <v>635.41999999999996</v>
      </c>
      <c r="I575" s="70">
        <f t="shared" si="192"/>
        <v>616.55999999999995</v>
      </c>
      <c r="J575" s="70">
        <f t="shared" si="192"/>
        <v>654.5</v>
      </c>
      <c r="K575" s="70">
        <f t="shared" si="192"/>
        <v>711.21</v>
      </c>
      <c r="L575" s="70">
        <f t="shared" si="192"/>
        <v>689.91</v>
      </c>
      <c r="M575" s="70">
        <f t="shared" si="192"/>
        <v>717.72</v>
      </c>
      <c r="N575" s="70">
        <f t="shared" si="192"/>
        <v>835.93</v>
      </c>
      <c r="O575" s="70">
        <f t="shared" si="192"/>
        <v>726.04</v>
      </c>
      <c r="P575" s="70">
        <f t="shared" si="192"/>
        <v>717.36</v>
      </c>
      <c r="Q575" s="70">
        <f t="shared" si="192"/>
        <v>728.15</v>
      </c>
      <c r="R575" s="70">
        <f t="shared" si="192"/>
        <v>730.43</v>
      </c>
      <c r="S575" s="70">
        <f t="shared" si="192"/>
        <v>719.02</v>
      </c>
      <c r="T575" s="70">
        <f t="shared" si="192"/>
        <v>734.45</v>
      </c>
      <c r="U575" s="70">
        <f t="shared" si="192"/>
        <v>694.17</v>
      </c>
      <c r="V575" s="70">
        <f t="shared" si="192"/>
        <v>700.75</v>
      </c>
      <c r="W575" s="70">
        <f t="shared" si="192"/>
        <v>709.33</v>
      </c>
      <c r="X575" s="70">
        <f t="shared" si="192"/>
        <v>708.3</v>
      </c>
      <c r="Y575" s="70">
        <f t="shared" si="192"/>
        <v>701.93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6">
        <v>840.08</v>
      </c>
      <c r="D576" s="76">
        <v>840.08</v>
      </c>
      <c r="E576" s="76">
        <v>840.08</v>
      </c>
      <c r="F576" s="76">
        <v>840.08</v>
      </c>
      <c r="G576" s="76">
        <v>840.08</v>
      </c>
      <c r="H576" s="76">
        <v>840.08</v>
      </c>
      <c r="I576" s="76">
        <v>840.08</v>
      </c>
      <c r="J576" s="76">
        <v>840.08</v>
      </c>
      <c r="K576" s="76">
        <v>840.08</v>
      </c>
      <c r="L576" s="76">
        <v>840.08</v>
      </c>
      <c r="M576" s="76">
        <v>840.08</v>
      </c>
      <c r="N576" s="76">
        <v>840.08</v>
      </c>
      <c r="O576" s="76">
        <v>840.08</v>
      </c>
      <c r="P576" s="76">
        <v>840.08</v>
      </c>
      <c r="Q576" s="76">
        <v>840.08</v>
      </c>
      <c r="R576" s="76">
        <v>840.08</v>
      </c>
      <c r="S576" s="76">
        <v>840.08</v>
      </c>
      <c r="T576" s="76">
        <v>840.08</v>
      </c>
      <c r="U576" s="76">
        <v>840.08</v>
      </c>
      <c r="V576" s="76">
        <v>840.08</v>
      </c>
      <c r="W576" s="76">
        <v>840.08</v>
      </c>
      <c r="X576" s="76">
        <v>840.08</v>
      </c>
      <c r="Y576" s="76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1499.04</v>
      </c>
      <c r="C579" s="103">
        <f t="shared" si="193"/>
        <v>1468.08</v>
      </c>
      <c r="D579" s="103">
        <f t="shared" si="193"/>
        <v>1473</v>
      </c>
      <c r="E579" s="103">
        <f t="shared" si="193"/>
        <v>1513.22</v>
      </c>
      <c r="F579" s="103">
        <f t="shared" si="193"/>
        <v>1501.79</v>
      </c>
      <c r="G579" s="103">
        <f t="shared" si="193"/>
        <v>1511.3600000000001</v>
      </c>
      <c r="H579" s="103">
        <f t="shared" si="193"/>
        <v>1509.2</v>
      </c>
      <c r="I579" s="103">
        <f t="shared" si="193"/>
        <v>1492.5700000000002</v>
      </c>
      <c r="J579" s="103">
        <f t="shared" si="193"/>
        <v>1496.21</v>
      </c>
      <c r="K579" s="103">
        <f t="shared" si="193"/>
        <v>1500.3200000000002</v>
      </c>
      <c r="L579" s="103">
        <f t="shared" si="193"/>
        <v>1505.37</v>
      </c>
      <c r="M579" s="103">
        <f t="shared" si="193"/>
        <v>1499.62</v>
      </c>
      <c r="N579" s="103">
        <f t="shared" si="193"/>
        <v>1497.23</v>
      </c>
      <c r="O579" s="103">
        <f t="shared" si="193"/>
        <v>1478.24</v>
      </c>
      <c r="P579" s="103">
        <f t="shared" si="193"/>
        <v>1485.94</v>
      </c>
      <c r="Q579" s="103">
        <f t="shared" si="193"/>
        <v>1512.3400000000001</v>
      </c>
      <c r="R579" s="103">
        <f t="shared" si="193"/>
        <v>1531.35</v>
      </c>
      <c r="S579" s="103">
        <f t="shared" si="193"/>
        <v>1518.97</v>
      </c>
      <c r="T579" s="103">
        <f t="shared" si="193"/>
        <v>1501.04</v>
      </c>
      <c r="U579" s="103">
        <f t="shared" si="193"/>
        <v>1476.39</v>
      </c>
      <c r="V579" s="103">
        <f t="shared" si="193"/>
        <v>1494.67</v>
      </c>
      <c r="W579" s="103">
        <f t="shared" si="193"/>
        <v>1502.24</v>
      </c>
      <c r="X579" s="103">
        <f t="shared" si="193"/>
        <v>1504.02</v>
      </c>
      <c r="Y579" s="103">
        <f t="shared" si="193"/>
        <v>1477.71</v>
      </c>
    </row>
    <row r="580" spans="1:25" s="62" customFormat="1" ht="18.75" hidden="1" customHeight="1" outlineLevel="1" x14ac:dyDescent="0.2">
      <c r="A580" s="160" t="s">
        <v>8</v>
      </c>
      <c r="B580" s="70">
        <f>B106</f>
        <v>656.23</v>
      </c>
      <c r="C580" s="70">
        <f t="shared" ref="C580:Y580" si="194">C106</f>
        <v>625.27</v>
      </c>
      <c r="D580" s="70">
        <f t="shared" si="194"/>
        <v>630.19000000000005</v>
      </c>
      <c r="E580" s="70">
        <f t="shared" si="194"/>
        <v>670.41</v>
      </c>
      <c r="F580" s="70">
        <f t="shared" si="194"/>
        <v>658.98</v>
      </c>
      <c r="G580" s="70">
        <f t="shared" si="194"/>
        <v>668.55</v>
      </c>
      <c r="H580" s="70">
        <f t="shared" si="194"/>
        <v>666.39</v>
      </c>
      <c r="I580" s="70">
        <f t="shared" si="194"/>
        <v>649.76</v>
      </c>
      <c r="J580" s="70">
        <f t="shared" si="194"/>
        <v>653.4</v>
      </c>
      <c r="K580" s="70">
        <f t="shared" si="194"/>
        <v>657.51</v>
      </c>
      <c r="L580" s="70">
        <f t="shared" si="194"/>
        <v>662.56</v>
      </c>
      <c r="M580" s="70">
        <f t="shared" si="194"/>
        <v>656.81</v>
      </c>
      <c r="N580" s="70">
        <f t="shared" si="194"/>
        <v>654.41999999999996</v>
      </c>
      <c r="O580" s="70">
        <f t="shared" si="194"/>
        <v>635.42999999999995</v>
      </c>
      <c r="P580" s="70">
        <f t="shared" si="194"/>
        <v>643.13</v>
      </c>
      <c r="Q580" s="70">
        <f t="shared" si="194"/>
        <v>669.53</v>
      </c>
      <c r="R580" s="70">
        <f t="shared" si="194"/>
        <v>688.54</v>
      </c>
      <c r="S580" s="70">
        <f t="shared" si="194"/>
        <v>676.16</v>
      </c>
      <c r="T580" s="70">
        <f t="shared" si="194"/>
        <v>658.23</v>
      </c>
      <c r="U580" s="70">
        <f t="shared" si="194"/>
        <v>633.58000000000004</v>
      </c>
      <c r="V580" s="70">
        <f t="shared" si="194"/>
        <v>651.86</v>
      </c>
      <c r="W580" s="70">
        <f t="shared" si="194"/>
        <v>659.43</v>
      </c>
      <c r="X580" s="70">
        <f t="shared" si="194"/>
        <v>661.21</v>
      </c>
      <c r="Y580" s="70">
        <f t="shared" si="194"/>
        <v>634.9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6">
        <v>840.08</v>
      </c>
      <c r="D581" s="76">
        <v>840.08</v>
      </c>
      <c r="E581" s="76">
        <v>840.08</v>
      </c>
      <c r="F581" s="76">
        <v>840.08</v>
      </c>
      <c r="G581" s="76">
        <v>840.08</v>
      </c>
      <c r="H581" s="76">
        <v>840.08</v>
      </c>
      <c r="I581" s="76">
        <v>840.08</v>
      </c>
      <c r="J581" s="76">
        <v>840.08</v>
      </c>
      <c r="K581" s="76">
        <v>840.08</v>
      </c>
      <c r="L581" s="76">
        <v>840.08</v>
      </c>
      <c r="M581" s="76">
        <v>840.08</v>
      </c>
      <c r="N581" s="76">
        <v>840.08</v>
      </c>
      <c r="O581" s="76">
        <v>840.08</v>
      </c>
      <c r="P581" s="76">
        <v>840.08</v>
      </c>
      <c r="Q581" s="76">
        <v>840.08</v>
      </c>
      <c r="R581" s="76">
        <v>840.08</v>
      </c>
      <c r="S581" s="76">
        <v>840.08</v>
      </c>
      <c r="T581" s="76">
        <v>840.08</v>
      </c>
      <c r="U581" s="76">
        <v>840.08</v>
      </c>
      <c r="V581" s="76">
        <v>840.08</v>
      </c>
      <c r="W581" s="76">
        <v>840.08</v>
      </c>
      <c r="X581" s="76">
        <v>840.08</v>
      </c>
      <c r="Y581" s="76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1357.27</v>
      </c>
      <c r="C584" s="103">
        <f t="shared" si="195"/>
        <v>1344.33</v>
      </c>
      <c r="D584" s="103">
        <f t="shared" si="195"/>
        <v>1376.93</v>
      </c>
      <c r="E584" s="103">
        <f t="shared" si="195"/>
        <v>1384.16</v>
      </c>
      <c r="F584" s="103">
        <f t="shared" si="195"/>
        <v>1402.6100000000001</v>
      </c>
      <c r="G584" s="103">
        <f t="shared" si="195"/>
        <v>1395.0300000000002</v>
      </c>
      <c r="H584" s="103">
        <f t="shared" si="195"/>
        <v>1388.6100000000001</v>
      </c>
      <c r="I584" s="103">
        <f t="shared" si="195"/>
        <v>1376.31</v>
      </c>
      <c r="J584" s="103">
        <f t="shared" si="195"/>
        <v>1379.3200000000002</v>
      </c>
      <c r="K584" s="103">
        <f t="shared" si="195"/>
        <v>1383.91</v>
      </c>
      <c r="L584" s="103">
        <f t="shared" si="195"/>
        <v>1384.72</v>
      </c>
      <c r="M584" s="103">
        <f t="shared" si="195"/>
        <v>1390.17</v>
      </c>
      <c r="N584" s="103">
        <f t="shared" si="195"/>
        <v>1391.37</v>
      </c>
      <c r="O584" s="103">
        <f t="shared" si="195"/>
        <v>1373.7800000000002</v>
      </c>
      <c r="P584" s="103">
        <f t="shared" si="195"/>
        <v>1380.83</v>
      </c>
      <c r="Q584" s="103">
        <f t="shared" si="195"/>
        <v>1397.99</v>
      </c>
      <c r="R584" s="103">
        <f t="shared" si="195"/>
        <v>1409.5900000000001</v>
      </c>
      <c r="S584" s="103">
        <f t="shared" si="195"/>
        <v>1404.73</v>
      </c>
      <c r="T584" s="103">
        <f t="shared" si="195"/>
        <v>1389.62</v>
      </c>
      <c r="U584" s="103">
        <f t="shared" si="195"/>
        <v>1369.49</v>
      </c>
      <c r="V584" s="103">
        <f t="shared" si="195"/>
        <v>1374.97</v>
      </c>
      <c r="W584" s="103">
        <f t="shared" si="195"/>
        <v>1383.85</v>
      </c>
      <c r="X584" s="103">
        <f t="shared" si="195"/>
        <v>1385.52</v>
      </c>
      <c r="Y584" s="103">
        <f t="shared" si="195"/>
        <v>1356.68</v>
      </c>
    </row>
    <row r="585" spans="1:25" s="62" customFormat="1" ht="18.75" hidden="1" customHeight="1" outlineLevel="1" x14ac:dyDescent="0.2">
      <c r="A585" s="160" t="s">
        <v>8</v>
      </c>
      <c r="B585" s="70">
        <f>B111</f>
        <v>514.46</v>
      </c>
      <c r="C585" s="70">
        <f t="shared" ref="C585:Y585" si="196">C111</f>
        <v>501.52</v>
      </c>
      <c r="D585" s="70">
        <f t="shared" si="196"/>
        <v>534.12</v>
      </c>
      <c r="E585" s="70">
        <f t="shared" si="196"/>
        <v>541.35</v>
      </c>
      <c r="F585" s="70">
        <f t="shared" si="196"/>
        <v>559.79999999999995</v>
      </c>
      <c r="G585" s="70">
        <f t="shared" si="196"/>
        <v>552.22</v>
      </c>
      <c r="H585" s="70">
        <f t="shared" si="196"/>
        <v>545.79999999999995</v>
      </c>
      <c r="I585" s="70">
        <f t="shared" si="196"/>
        <v>533.5</v>
      </c>
      <c r="J585" s="70">
        <f t="shared" si="196"/>
        <v>536.51</v>
      </c>
      <c r="K585" s="70">
        <f t="shared" si="196"/>
        <v>541.1</v>
      </c>
      <c r="L585" s="70">
        <f t="shared" si="196"/>
        <v>541.91</v>
      </c>
      <c r="M585" s="70">
        <f t="shared" si="196"/>
        <v>547.36</v>
      </c>
      <c r="N585" s="70">
        <f t="shared" si="196"/>
        <v>548.55999999999995</v>
      </c>
      <c r="O585" s="70">
        <f t="shared" si="196"/>
        <v>530.97</v>
      </c>
      <c r="P585" s="70">
        <f t="shared" si="196"/>
        <v>538.02</v>
      </c>
      <c r="Q585" s="70">
        <f t="shared" si="196"/>
        <v>555.17999999999995</v>
      </c>
      <c r="R585" s="70">
        <f t="shared" si="196"/>
        <v>566.78</v>
      </c>
      <c r="S585" s="70">
        <f t="shared" si="196"/>
        <v>561.91999999999996</v>
      </c>
      <c r="T585" s="70">
        <f t="shared" si="196"/>
        <v>546.80999999999995</v>
      </c>
      <c r="U585" s="70">
        <f t="shared" si="196"/>
        <v>526.67999999999995</v>
      </c>
      <c r="V585" s="70">
        <f t="shared" si="196"/>
        <v>532.16</v>
      </c>
      <c r="W585" s="70">
        <f t="shared" si="196"/>
        <v>541.04</v>
      </c>
      <c r="X585" s="70">
        <f t="shared" si="196"/>
        <v>542.71</v>
      </c>
      <c r="Y585" s="70">
        <f t="shared" si="196"/>
        <v>513.87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6">
        <v>840.08</v>
      </c>
      <c r="D586" s="76">
        <v>840.08</v>
      </c>
      <c r="E586" s="76">
        <v>840.08</v>
      </c>
      <c r="F586" s="76">
        <v>840.08</v>
      </c>
      <c r="G586" s="76">
        <v>840.08</v>
      </c>
      <c r="H586" s="76">
        <v>840.08</v>
      </c>
      <c r="I586" s="76">
        <v>840.08</v>
      </c>
      <c r="J586" s="76">
        <v>840.08</v>
      </c>
      <c r="K586" s="76">
        <v>840.08</v>
      </c>
      <c r="L586" s="76">
        <v>840.08</v>
      </c>
      <c r="M586" s="76">
        <v>840.08</v>
      </c>
      <c r="N586" s="76">
        <v>840.08</v>
      </c>
      <c r="O586" s="76">
        <v>840.08</v>
      </c>
      <c r="P586" s="76">
        <v>840.08</v>
      </c>
      <c r="Q586" s="76">
        <v>840.08</v>
      </c>
      <c r="R586" s="76">
        <v>840.08</v>
      </c>
      <c r="S586" s="76">
        <v>840.08</v>
      </c>
      <c r="T586" s="76">
        <v>840.08</v>
      </c>
      <c r="U586" s="76">
        <v>840.08</v>
      </c>
      <c r="V586" s="76">
        <v>840.08</v>
      </c>
      <c r="W586" s="76">
        <v>840.08</v>
      </c>
      <c r="X586" s="76">
        <v>840.08</v>
      </c>
      <c r="Y586" s="76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1487.52</v>
      </c>
      <c r="C589" s="103">
        <f t="shared" si="197"/>
        <v>1465.29</v>
      </c>
      <c r="D589" s="103">
        <f t="shared" si="197"/>
        <v>1470</v>
      </c>
      <c r="E589" s="103">
        <f t="shared" si="197"/>
        <v>1454.5900000000001</v>
      </c>
      <c r="F589" s="103">
        <f t="shared" si="197"/>
        <v>1502.83</v>
      </c>
      <c r="G589" s="103">
        <f t="shared" si="197"/>
        <v>1494.3400000000001</v>
      </c>
      <c r="H589" s="103">
        <f t="shared" si="197"/>
        <v>1500.62</v>
      </c>
      <c r="I589" s="103">
        <f t="shared" si="197"/>
        <v>1490.5500000000002</v>
      </c>
      <c r="J589" s="103">
        <f t="shared" si="197"/>
        <v>1503.65</v>
      </c>
      <c r="K589" s="103">
        <f t="shared" si="197"/>
        <v>1498.67</v>
      </c>
      <c r="L589" s="103">
        <f t="shared" si="197"/>
        <v>1507.46</v>
      </c>
      <c r="M589" s="103">
        <f t="shared" si="197"/>
        <v>1507.33</v>
      </c>
      <c r="N589" s="103">
        <f t="shared" si="197"/>
        <v>1506.6</v>
      </c>
      <c r="O589" s="103">
        <f t="shared" si="197"/>
        <v>1486.5500000000002</v>
      </c>
      <c r="P589" s="103">
        <f t="shared" si="197"/>
        <v>1489.73</v>
      </c>
      <c r="Q589" s="103">
        <f t="shared" si="197"/>
        <v>1515.8000000000002</v>
      </c>
      <c r="R589" s="103">
        <f t="shared" si="197"/>
        <v>1525.5100000000002</v>
      </c>
      <c r="S589" s="103">
        <f t="shared" si="197"/>
        <v>1524.3200000000002</v>
      </c>
      <c r="T589" s="103">
        <f t="shared" si="197"/>
        <v>1525.74</v>
      </c>
      <c r="U589" s="103">
        <f t="shared" si="197"/>
        <v>1490.0100000000002</v>
      </c>
      <c r="V589" s="103">
        <f t="shared" si="197"/>
        <v>1501.3200000000002</v>
      </c>
      <c r="W589" s="103">
        <f t="shared" si="197"/>
        <v>1499.1</v>
      </c>
      <c r="X589" s="103">
        <f t="shared" si="197"/>
        <v>1468.8200000000002</v>
      </c>
      <c r="Y589" s="103">
        <f t="shared" si="197"/>
        <v>1476.1100000000001</v>
      </c>
    </row>
    <row r="590" spans="1:25" s="62" customFormat="1" ht="18.75" hidden="1" customHeight="1" outlineLevel="1" x14ac:dyDescent="0.2">
      <c r="A590" s="160" t="s">
        <v>8</v>
      </c>
      <c r="B590" s="70">
        <f>B116</f>
        <v>644.71</v>
      </c>
      <c r="C590" s="70">
        <f t="shared" ref="C590:Y590" si="198">C116</f>
        <v>622.48</v>
      </c>
      <c r="D590" s="70">
        <f t="shared" si="198"/>
        <v>627.19000000000005</v>
      </c>
      <c r="E590" s="70">
        <f t="shared" si="198"/>
        <v>611.78</v>
      </c>
      <c r="F590" s="70">
        <f t="shared" si="198"/>
        <v>660.02</v>
      </c>
      <c r="G590" s="70">
        <f t="shared" si="198"/>
        <v>651.53</v>
      </c>
      <c r="H590" s="70">
        <f t="shared" si="198"/>
        <v>657.81</v>
      </c>
      <c r="I590" s="70">
        <f t="shared" si="198"/>
        <v>647.74</v>
      </c>
      <c r="J590" s="70">
        <f t="shared" si="198"/>
        <v>660.84</v>
      </c>
      <c r="K590" s="70">
        <f t="shared" si="198"/>
        <v>655.86</v>
      </c>
      <c r="L590" s="70">
        <f t="shared" si="198"/>
        <v>664.65</v>
      </c>
      <c r="M590" s="70">
        <f t="shared" si="198"/>
        <v>664.52</v>
      </c>
      <c r="N590" s="70">
        <f t="shared" si="198"/>
        <v>663.79</v>
      </c>
      <c r="O590" s="70">
        <f t="shared" si="198"/>
        <v>643.74</v>
      </c>
      <c r="P590" s="70">
        <f t="shared" si="198"/>
        <v>646.91999999999996</v>
      </c>
      <c r="Q590" s="70">
        <f t="shared" si="198"/>
        <v>672.99</v>
      </c>
      <c r="R590" s="70">
        <f t="shared" si="198"/>
        <v>682.7</v>
      </c>
      <c r="S590" s="70">
        <f t="shared" si="198"/>
        <v>681.51</v>
      </c>
      <c r="T590" s="70">
        <f t="shared" si="198"/>
        <v>682.93</v>
      </c>
      <c r="U590" s="70">
        <f t="shared" si="198"/>
        <v>647.20000000000005</v>
      </c>
      <c r="V590" s="70">
        <f t="shared" si="198"/>
        <v>658.51</v>
      </c>
      <c r="W590" s="70">
        <f t="shared" si="198"/>
        <v>656.29</v>
      </c>
      <c r="X590" s="70">
        <f t="shared" si="198"/>
        <v>626.01</v>
      </c>
      <c r="Y590" s="70">
        <f t="shared" si="198"/>
        <v>633.29999999999995</v>
      </c>
    </row>
    <row r="591" spans="1:25" s="62" customFormat="1" ht="18.75" hidden="1" customHeight="1" outlineLevel="1" x14ac:dyDescent="0.2">
      <c r="A591" s="53" t="s">
        <v>9</v>
      </c>
      <c r="B591" s="76">
        <v>840.08</v>
      </c>
      <c r="C591" s="76">
        <v>840.08</v>
      </c>
      <c r="D591" s="76">
        <v>840.08</v>
      </c>
      <c r="E591" s="76">
        <v>840.08</v>
      </c>
      <c r="F591" s="76">
        <v>840.08</v>
      </c>
      <c r="G591" s="76">
        <v>840.08</v>
      </c>
      <c r="H591" s="76">
        <v>840.08</v>
      </c>
      <c r="I591" s="76">
        <v>840.08</v>
      </c>
      <c r="J591" s="76">
        <v>840.08</v>
      </c>
      <c r="K591" s="76">
        <v>840.08</v>
      </c>
      <c r="L591" s="76">
        <v>840.08</v>
      </c>
      <c r="M591" s="76">
        <v>840.08</v>
      </c>
      <c r="N591" s="76">
        <v>840.08</v>
      </c>
      <c r="O591" s="76">
        <v>840.08</v>
      </c>
      <c r="P591" s="76">
        <v>840.08</v>
      </c>
      <c r="Q591" s="76">
        <v>840.08</v>
      </c>
      <c r="R591" s="76">
        <v>840.08</v>
      </c>
      <c r="S591" s="76">
        <v>840.08</v>
      </c>
      <c r="T591" s="76">
        <v>840.08</v>
      </c>
      <c r="U591" s="76">
        <v>840.08</v>
      </c>
      <c r="V591" s="76">
        <v>840.08</v>
      </c>
      <c r="W591" s="76">
        <v>840.08</v>
      </c>
      <c r="X591" s="76">
        <v>840.08</v>
      </c>
      <c r="Y591" s="76">
        <v>840.08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1464.31</v>
      </c>
      <c r="C594" s="103">
        <f t="shared" si="199"/>
        <v>1428.5300000000002</v>
      </c>
      <c r="D594" s="103">
        <f t="shared" si="199"/>
        <v>1439.58</v>
      </c>
      <c r="E594" s="103">
        <f t="shared" si="199"/>
        <v>1468.3200000000002</v>
      </c>
      <c r="F594" s="103">
        <f t="shared" si="199"/>
        <v>1472.43</v>
      </c>
      <c r="G594" s="103">
        <f t="shared" si="199"/>
        <v>1468.18</v>
      </c>
      <c r="H594" s="103">
        <f t="shared" si="199"/>
        <v>1479.45</v>
      </c>
      <c r="I594" s="103">
        <f t="shared" si="199"/>
        <v>1462.0300000000002</v>
      </c>
      <c r="J594" s="103">
        <f t="shared" si="199"/>
        <v>1464.14</v>
      </c>
      <c r="K594" s="103">
        <f t="shared" si="199"/>
        <v>1474.44</v>
      </c>
      <c r="L594" s="103">
        <f t="shared" si="199"/>
        <v>1473.8200000000002</v>
      </c>
      <c r="M594" s="103">
        <f t="shared" si="199"/>
        <v>1476.63</v>
      </c>
      <c r="N594" s="103">
        <f t="shared" si="199"/>
        <v>1479.49</v>
      </c>
      <c r="O594" s="103">
        <f t="shared" si="199"/>
        <v>1437.08</v>
      </c>
      <c r="P594" s="103">
        <f t="shared" si="199"/>
        <v>1450.39</v>
      </c>
      <c r="Q594" s="103">
        <f t="shared" si="199"/>
        <v>1485.43</v>
      </c>
      <c r="R594" s="103">
        <f t="shared" si="199"/>
        <v>1506.3600000000001</v>
      </c>
      <c r="S594" s="103">
        <f t="shared" si="199"/>
        <v>1490.44</v>
      </c>
      <c r="T594" s="103">
        <f t="shared" si="199"/>
        <v>1486.79</v>
      </c>
      <c r="U594" s="103">
        <f t="shared" si="199"/>
        <v>1443.69</v>
      </c>
      <c r="V594" s="103">
        <f t="shared" si="199"/>
        <v>1457.63</v>
      </c>
      <c r="W594" s="103">
        <f t="shared" si="199"/>
        <v>1463.1</v>
      </c>
      <c r="X594" s="103">
        <f t="shared" si="199"/>
        <v>1455.5100000000002</v>
      </c>
      <c r="Y594" s="103">
        <f t="shared" si="199"/>
        <v>1431.62</v>
      </c>
    </row>
    <row r="595" spans="1:25" s="62" customFormat="1" ht="18.75" hidden="1" customHeight="1" outlineLevel="1" x14ac:dyDescent="0.2">
      <c r="A595" s="160" t="s">
        <v>8</v>
      </c>
      <c r="B595" s="70">
        <f>B121</f>
        <v>621.5</v>
      </c>
      <c r="C595" s="70">
        <f t="shared" ref="C595:Y595" si="200">C121</f>
        <v>585.72</v>
      </c>
      <c r="D595" s="70">
        <f t="shared" si="200"/>
        <v>596.77</v>
      </c>
      <c r="E595" s="70">
        <f t="shared" si="200"/>
        <v>625.51</v>
      </c>
      <c r="F595" s="70">
        <f t="shared" si="200"/>
        <v>629.62</v>
      </c>
      <c r="G595" s="70">
        <f t="shared" si="200"/>
        <v>625.37</v>
      </c>
      <c r="H595" s="70">
        <f t="shared" si="200"/>
        <v>636.64</v>
      </c>
      <c r="I595" s="70">
        <f t="shared" si="200"/>
        <v>619.22</v>
      </c>
      <c r="J595" s="70">
        <f t="shared" si="200"/>
        <v>621.33000000000004</v>
      </c>
      <c r="K595" s="70">
        <f t="shared" si="200"/>
        <v>631.63</v>
      </c>
      <c r="L595" s="70">
        <f t="shared" si="200"/>
        <v>631.01</v>
      </c>
      <c r="M595" s="70">
        <f t="shared" si="200"/>
        <v>633.82000000000005</v>
      </c>
      <c r="N595" s="70">
        <f t="shared" si="200"/>
        <v>636.67999999999995</v>
      </c>
      <c r="O595" s="70">
        <f t="shared" si="200"/>
        <v>594.27</v>
      </c>
      <c r="P595" s="70">
        <f t="shared" si="200"/>
        <v>607.58000000000004</v>
      </c>
      <c r="Q595" s="70">
        <f t="shared" si="200"/>
        <v>642.62</v>
      </c>
      <c r="R595" s="70">
        <f t="shared" si="200"/>
        <v>663.55</v>
      </c>
      <c r="S595" s="70">
        <f t="shared" si="200"/>
        <v>647.63</v>
      </c>
      <c r="T595" s="70">
        <f t="shared" si="200"/>
        <v>643.98</v>
      </c>
      <c r="U595" s="70">
        <f t="shared" si="200"/>
        <v>600.88</v>
      </c>
      <c r="V595" s="70">
        <f t="shared" si="200"/>
        <v>614.82000000000005</v>
      </c>
      <c r="W595" s="70">
        <f t="shared" si="200"/>
        <v>620.29</v>
      </c>
      <c r="X595" s="70">
        <f t="shared" si="200"/>
        <v>612.70000000000005</v>
      </c>
      <c r="Y595" s="70">
        <f t="shared" si="200"/>
        <v>588.80999999999995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6">
        <v>840.08</v>
      </c>
      <c r="D596" s="76">
        <v>840.08</v>
      </c>
      <c r="E596" s="76">
        <v>840.08</v>
      </c>
      <c r="F596" s="76">
        <v>840.08</v>
      </c>
      <c r="G596" s="76">
        <v>840.08</v>
      </c>
      <c r="H596" s="76">
        <v>840.08</v>
      </c>
      <c r="I596" s="76">
        <v>840.08</v>
      </c>
      <c r="J596" s="76">
        <v>840.08</v>
      </c>
      <c r="K596" s="76">
        <v>840.08</v>
      </c>
      <c r="L596" s="76">
        <v>840.08</v>
      </c>
      <c r="M596" s="76">
        <v>840.08</v>
      </c>
      <c r="N596" s="76">
        <v>840.08</v>
      </c>
      <c r="O596" s="76">
        <v>840.08</v>
      </c>
      <c r="P596" s="76">
        <v>840.08</v>
      </c>
      <c r="Q596" s="76">
        <v>840.08</v>
      </c>
      <c r="R596" s="76">
        <v>840.08</v>
      </c>
      <c r="S596" s="76">
        <v>840.08</v>
      </c>
      <c r="T596" s="76">
        <v>840.08</v>
      </c>
      <c r="U596" s="76">
        <v>840.08</v>
      </c>
      <c r="V596" s="76">
        <v>840.08</v>
      </c>
      <c r="W596" s="76">
        <v>840.08</v>
      </c>
      <c r="X596" s="76">
        <v>840.08</v>
      </c>
      <c r="Y596" s="76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1455.3200000000002</v>
      </c>
      <c r="C599" s="103">
        <f t="shared" si="201"/>
        <v>1446.64</v>
      </c>
      <c r="D599" s="103">
        <f t="shared" si="201"/>
        <v>1446.64</v>
      </c>
      <c r="E599" s="103">
        <f t="shared" si="201"/>
        <v>1502.77</v>
      </c>
      <c r="F599" s="103">
        <f t="shared" si="201"/>
        <v>1514.27</v>
      </c>
      <c r="G599" s="103">
        <f t="shared" si="201"/>
        <v>1517.16</v>
      </c>
      <c r="H599" s="103">
        <f t="shared" si="201"/>
        <v>1516.89</v>
      </c>
      <c r="I599" s="103">
        <f t="shared" si="201"/>
        <v>1503.5</v>
      </c>
      <c r="J599" s="103">
        <f t="shared" si="201"/>
        <v>1502.46</v>
      </c>
      <c r="K599" s="103">
        <f t="shared" si="201"/>
        <v>1510.27</v>
      </c>
      <c r="L599" s="103">
        <f t="shared" si="201"/>
        <v>1512.83</v>
      </c>
      <c r="M599" s="103">
        <f t="shared" si="201"/>
        <v>1518.95</v>
      </c>
      <c r="N599" s="103">
        <f t="shared" si="201"/>
        <v>1519.12</v>
      </c>
      <c r="O599" s="103">
        <f t="shared" si="201"/>
        <v>1487.31</v>
      </c>
      <c r="P599" s="103">
        <f t="shared" si="201"/>
        <v>1491.69</v>
      </c>
      <c r="Q599" s="103">
        <f t="shared" si="201"/>
        <v>1532.64</v>
      </c>
      <c r="R599" s="103">
        <f t="shared" si="201"/>
        <v>1540.4</v>
      </c>
      <c r="S599" s="103">
        <f t="shared" si="201"/>
        <v>1532.02</v>
      </c>
      <c r="T599" s="103">
        <f t="shared" si="201"/>
        <v>1521.87</v>
      </c>
      <c r="U599" s="103">
        <f t="shared" si="201"/>
        <v>1481.1100000000001</v>
      </c>
      <c r="V599" s="103">
        <f t="shared" si="201"/>
        <v>1506.3000000000002</v>
      </c>
      <c r="W599" s="103">
        <f t="shared" si="201"/>
        <v>1479.7800000000002</v>
      </c>
      <c r="X599" s="103">
        <f t="shared" si="201"/>
        <v>1472.72</v>
      </c>
      <c r="Y599" s="103">
        <f t="shared" si="201"/>
        <v>1459.24</v>
      </c>
    </row>
    <row r="600" spans="1:25" s="62" customFormat="1" ht="18.75" hidden="1" customHeight="1" outlineLevel="1" x14ac:dyDescent="0.2">
      <c r="A600" s="160" t="s">
        <v>8</v>
      </c>
      <c r="B600" s="70">
        <f>B126</f>
        <v>612.51</v>
      </c>
      <c r="C600" s="70">
        <f t="shared" ref="C600:Y600" si="202">C126</f>
        <v>603.83000000000004</v>
      </c>
      <c r="D600" s="70">
        <f t="shared" si="202"/>
        <v>603.83000000000004</v>
      </c>
      <c r="E600" s="70">
        <f t="shared" si="202"/>
        <v>659.96</v>
      </c>
      <c r="F600" s="70">
        <f t="shared" si="202"/>
        <v>671.46</v>
      </c>
      <c r="G600" s="70">
        <f t="shared" si="202"/>
        <v>674.35</v>
      </c>
      <c r="H600" s="70">
        <f t="shared" si="202"/>
        <v>674.08</v>
      </c>
      <c r="I600" s="70">
        <f t="shared" si="202"/>
        <v>660.69</v>
      </c>
      <c r="J600" s="70">
        <f t="shared" si="202"/>
        <v>659.65</v>
      </c>
      <c r="K600" s="70">
        <f t="shared" si="202"/>
        <v>667.46</v>
      </c>
      <c r="L600" s="70">
        <f t="shared" si="202"/>
        <v>670.02</v>
      </c>
      <c r="M600" s="70">
        <f t="shared" si="202"/>
        <v>676.14</v>
      </c>
      <c r="N600" s="70">
        <f t="shared" si="202"/>
        <v>676.31</v>
      </c>
      <c r="O600" s="70">
        <f t="shared" si="202"/>
        <v>644.5</v>
      </c>
      <c r="P600" s="70">
        <f t="shared" si="202"/>
        <v>648.88</v>
      </c>
      <c r="Q600" s="70">
        <f t="shared" si="202"/>
        <v>689.83</v>
      </c>
      <c r="R600" s="70">
        <f t="shared" si="202"/>
        <v>697.59</v>
      </c>
      <c r="S600" s="70">
        <f t="shared" si="202"/>
        <v>689.21</v>
      </c>
      <c r="T600" s="70">
        <f t="shared" si="202"/>
        <v>679.06</v>
      </c>
      <c r="U600" s="70">
        <f t="shared" si="202"/>
        <v>638.29999999999995</v>
      </c>
      <c r="V600" s="70">
        <f t="shared" si="202"/>
        <v>663.49</v>
      </c>
      <c r="W600" s="70">
        <f t="shared" si="202"/>
        <v>636.97</v>
      </c>
      <c r="X600" s="70">
        <f t="shared" si="202"/>
        <v>629.91</v>
      </c>
      <c r="Y600" s="70">
        <f t="shared" si="202"/>
        <v>616.42999999999995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6">
        <v>840.08</v>
      </c>
      <c r="D601" s="76">
        <v>840.08</v>
      </c>
      <c r="E601" s="76">
        <v>840.08</v>
      </c>
      <c r="F601" s="76">
        <v>840.08</v>
      </c>
      <c r="G601" s="76">
        <v>840.08</v>
      </c>
      <c r="H601" s="76">
        <v>840.08</v>
      </c>
      <c r="I601" s="76">
        <v>840.08</v>
      </c>
      <c r="J601" s="76">
        <v>840.08</v>
      </c>
      <c r="K601" s="76">
        <v>840.08</v>
      </c>
      <c r="L601" s="76">
        <v>840.08</v>
      </c>
      <c r="M601" s="76">
        <v>840.08</v>
      </c>
      <c r="N601" s="76">
        <v>840.08</v>
      </c>
      <c r="O601" s="76">
        <v>840.08</v>
      </c>
      <c r="P601" s="76">
        <v>840.08</v>
      </c>
      <c r="Q601" s="76">
        <v>840.08</v>
      </c>
      <c r="R601" s="76">
        <v>840.08</v>
      </c>
      <c r="S601" s="76">
        <v>840.08</v>
      </c>
      <c r="T601" s="76">
        <v>840.08</v>
      </c>
      <c r="U601" s="76">
        <v>840.08</v>
      </c>
      <c r="V601" s="76">
        <v>840.08</v>
      </c>
      <c r="W601" s="76">
        <v>840.08</v>
      </c>
      <c r="X601" s="76">
        <v>840.08</v>
      </c>
      <c r="Y601" s="76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1353.01</v>
      </c>
      <c r="C604" s="103">
        <f t="shared" si="203"/>
        <v>1343.47</v>
      </c>
      <c r="D604" s="103">
        <f t="shared" si="203"/>
        <v>1366.71</v>
      </c>
      <c r="E604" s="103">
        <f t="shared" si="203"/>
        <v>1376.22</v>
      </c>
      <c r="F604" s="103">
        <f t="shared" si="203"/>
        <v>1378</v>
      </c>
      <c r="G604" s="103">
        <f t="shared" si="203"/>
        <v>1368.56</v>
      </c>
      <c r="H604" s="103">
        <f t="shared" si="203"/>
        <v>1375.37</v>
      </c>
      <c r="I604" s="103">
        <f t="shared" si="203"/>
        <v>1366.97</v>
      </c>
      <c r="J604" s="103">
        <f t="shared" si="203"/>
        <v>1369.63</v>
      </c>
      <c r="K604" s="103">
        <f t="shared" si="203"/>
        <v>1371.6</v>
      </c>
      <c r="L604" s="103">
        <f t="shared" si="203"/>
        <v>1376.5900000000001</v>
      </c>
      <c r="M604" s="103">
        <f t="shared" si="203"/>
        <v>1380.5700000000002</v>
      </c>
      <c r="N604" s="103">
        <f t="shared" si="203"/>
        <v>1383.0100000000002</v>
      </c>
      <c r="O604" s="103">
        <f t="shared" si="203"/>
        <v>1363.8000000000002</v>
      </c>
      <c r="P604" s="103">
        <f t="shared" si="203"/>
        <v>1362.92</v>
      </c>
      <c r="Q604" s="103">
        <f t="shared" si="203"/>
        <v>1401.5</v>
      </c>
      <c r="R604" s="103">
        <f t="shared" si="203"/>
        <v>2049.94</v>
      </c>
      <c r="S604" s="103">
        <f t="shared" si="203"/>
        <v>1416.37</v>
      </c>
      <c r="T604" s="103">
        <f t="shared" si="203"/>
        <v>1414.04</v>
      </c>
      <c r="U604" s="103">
        <f t="shared" si="203"/>
        <v>1367.58</v>
      </c>
      <c r="V604" s="103">
        <f t="shared" si="203"/>
        <v>1378.9</v>
      </c>
      <c r="W604" s="103">
        <f t="shared" si="203"/>
        <v>1375.64</v>
      </c>
      <c r="X604" s="103">
        <f t="shared" si="203"/>
        <v>1380.1</v>
      </c>
      <c r="Y604" s="103">
        <f t="shared" si="203"/>
        <v>1324.31</v>
      </c>
    </row>
    <row r="605" spans="1:25" s="62" customFormat="1" ht="18.75" hidden="1" customHeight="1" outlineLevel="1" x14ac:dyDescent="0.2">
      <c r="A605" s="160" t="s">
        <v>8</v>
      </c>
      <c r="B605" s="70">
        <f>B131</f>
        <v>510.2</v>
      </c>
      <c r="C605" s="70">
        <f t="shared" ref="C605:Y605" si="204">C131</f>
        <v>500.66</v>
      </c>
      <c r="D605" s="70">
        <f t="shared" si="204"/>
        <v>523.9</v>
      </c>
      <c r="E605" s="70">
        <f t="shared" si="204"/>
        <v>533.41</v>
      </c>
      <c r="F605" s="70">
        <f t="shared" si="204"/>
        <v>535.19000000000005</v>
      </c>
      <c r="G605" s="70">
        <f t="shared" si="204"/>
        <v>525.75</v>
      </c>
      <c r="H605" s="70">
        <f t="shared" si="204"/>
        <v>532.55999999999995</v>
      </c>
      <c r="I605" s="70">
        <f t="shared" si="204"/>
        <v>524.16</v>
      </c>
      <c r="J605" s="70">
        <f t="shared" si="204"/>
        <v>526.82000000000005</v>
      </c>
      <c r="K605" s="70">
        <f t="shared" si="204"/>
        <v>528.79</v>
      </c>
      <c r="L605" s="70">
        <f t="shared" si="204"/>
        <v>533.78</v>
      </c>
      <c r="M605" s="70">
        <f t="shared" si="204"/>
        <v>537.76</v>
      </c>
      <c r="N605" s="70">
        <f t="shared" si="204"/>
        <v>540.20000000000005</v>
      </c>
      <c r="O605" s="70">
        <f t="shared" si="204"/>
        <v>520.99</v>
      </c>
      <c r="P605" s="70">
        <f t="shared" si="204"/>
        <v>520.11</v>
      </c>
      <c r="Q605" s="70">
        <f t="shared" si="204"/>
        <v>558.69000000000005</v>
      </c>
      <c r="R605" s="70">
        <f t="shared" si="204"/>
        <v>1207.1300000000001</v>
      </c>
      <c r="S605" s="70">
        <f t="shared" si="204"/>
        <v>573.55999999999995</v>
      </c>
      <c r="T605" s="70">
        <f t="shared" si="204"/>
        <v>571.23</v>
      </c>
      <c r="U605" s="70">
        <f t="shared" si="204"/>
        <v>524.77</v>
      </c>
      <c r="V605" s="70">
        <f t="shared" si="204"/>
        <v>536.09</v>
      </c>
      <c r="W605" s="70">
        <f t="shared" si="204"/>
        <v>532.83000000000004</v>
      </c>
      <c r="X605" s="70">
        <f t="shared" si="204"/>
        <v>537.29</v>
      </c>
      <c r="Y605" s="70">
        <f t="shared" si="204"/>
        <v>481.5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6">
        <v>840.08</v>
      </c>
      <c r="D606" s="76">
        <v>840.08</v>
      </c>
      <c r="E606" s="76">
        <v>840.08</v>
      </c>
      <c r="F606" s="76">
        <v>840.08</v>
      </c>
      <c r="G606" s="76">
        <v>840.08</v>
      </c>
      <c r="H606" s="76">
        <v>840.08</v>
      </c>
      <c r="I606" s="76">
        <v>840.08</v>
      </c>
      <c r="J606" s="76">
        <v>840.08</v>
      </c>
      <c r="K606" s="76">
        <v>840.08</v>
      </c>
      <c r="L606" s="76">
        <v>840.08</v>
      </c>
      <c r="M606" s="76">
        <v>840.08</v>
      </c>
      <c r="N606" s="76">
        <v>840.08</v>
      </c>
      <c r="O606" s="76">
        <v>840.08</v>
      </c>
      <c r="P606" s="76">
        <v>840.08</v>
      </c>
      <c r="Q606" s="76">
        <v>840.08</v>
      </c>
      <c r="R606" s="76">
        <v>840.08</v>
      </c>
      <c r="S606" s="76">
        <v>840.08</v>
      </c>
      <c r="T606" s="76">
        <v>840.08</v>
      </c>
      <c r="U606" s="76">
        <v>840.08</v>
      </c>
      <c r="V606" s="76">
        <v>840.08</v>
      </c>
      <c r="W606" s="76">
        <v>840.08</v>
      </c>
      <c r="X606" s="76">
        <v>840.08</v>
      </c>
      <c r="Y606" s="76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1482.41</v>
      </c>
      <c r="C609" s="103">
        <f t="shared" si="205"/>
        <v>1466.7600000000002</v>
      </c>
      <c r="D609" s="103">
        <f t="shared" si="205"/>
        <v>1438.7</v>
      </c>
      <c r="E609" s="103">
        <f t="shared" si="205"/>
        <v>1517.2</v>
      </c>
      <c r="F609" s="103">
        <f t="shared" si="205"/>
        <v>1521.13</v>
      </c>
      <c r="G609" s="103">
        <f t="shared" si="205"/>
        <v>1519.89</v>
      </c>
      <c r="H609" s="103">
        <f t="shared" si="205"/>
        <v>1508.3600000000001</v>
      </c>
      <c r="I609" s="103">
        <f t="shared" si="205"/>
        <v>1495.98</v>
      </c>
      <c r="J609" s="103">
        <f t="shared" si="205"/>
        <v>1504.98</v>
      </c>
      <c r="K609" s="103">
        <f t="shared" si="205"/>
        <v>1523.33</v>
      </c>
      <c r="L609" s="103">
        <f t="shared" si="205"/>
        <v>1520.64</v>
      </c>
      <c r="M609" s="103">
        <f t="shared" si="205"/>
        <v>1518.56</v>
      </c>
      <c r="N609" s="103">
        <f t="shared" si="205"/>
        <v>1517.91</v>
      </c>
      <c r="O609" s="103">
        <f t="shared" si="205"/>
        <v>1493.52</v>
      </c>
      <c r="P609" s="103">
        <f t="shared" si="205"/>
        <v>1495.89</v>
      </c>
      <c r="Q609" s="103">
        <f t="shared" si="205"/>
        <v>1531.13</v>
      </c>
      <c r="R609" s="103">
        <f t="shared" si="205"/>
        <v>1538.95</v>
      </c>
      <c r="S609" s="103">
        <f t="shared" si="205"/>
        <v>1538.48</v>
      </c>
      <c r="T609" s="103">
        <f t="shared" si="205"/>
        <v>1537.4</v>
      </c>
      <c r="U609" s="103">
        <f t="shared" si="205"/>
        <v>1494.06</v>
      </c>
      <c r="V609" s="103">
        <f t="shared" si="205"/>
        <v>1501.5500000000002</v>
      </c>
      <c r="W609" s="103">
        <f t="shared" si="205"/>
        <v>1505.44</v>
      </c>
      <c r="X609" s="103">
        <f t="shared" si="205"/>
        <v>1498.66</v>
      </c>
      <c r="Y609" s="103">
        <f t="shared" si="205"/>
        <v>1494.71</v>
      </c>
    </row>
    <row r="610" spans="1:25" s="62" customFormat="1" ht="18.75" hidden="1" customHeight="1" outlineLevel="1" x14ac:dyDescent="0.2">
      <c r="A610" s="56" t="s">
        <v>8</v>
      </c>
      <c r="B610" s="70">
        <f>B136</f>
        <v>639.6</v>
      </c>
      <c r="C610" s="70">
        <f t="shared" ref="C610:Y610" si="206">C136</f>
        <v>623.95000000000005</v>
      </c>
      <c r="D610" s="70">
        <f t="shared" si="206"/>
        <v>595.89</v>
      </c>
      <c r="E610" s="70">
        <f t="shared" si="206"/>
        <v>674.39</v>
      </c>
      <c r="F610" s="70">
        <f t="shared" si="206"/>
        <v>678.32</v>
      </c>
      <c r="G610" s="70">
        <f t="shared" si="206"/>
        <v>677.08</v>
      </c>
      <c r="H610" s="70">
        <f t="shared" si="206"/>
        <v>665.55</v>
      </c>
      <c r="I610" s="70">
        <f t="shared" si="206"/>
        <v>653.16999999999996</v>
      </c>
      <c r="J610" s="70">
        <f t="shared" si="206"/>
        <v>662.17</v>
      </c>
      <c r="K610" s="70">
        <f t="shared" si="206"/>
        <v>680.52</v>
      </c>
      <c r="L610" s="70">
        <f t="shared" si="206"/>
        <v>677.83</v>
      </c>
      <c r="M610" s="70">
        <f t="shared" si="206"/>
        <v>675.75</v>
      </c>
      <c r="N610" s="70">
        <f t="shared" si="206"/>
        <v>675.1</v>
      </c>
      <c r="O610" s="70">
        <f t="shared" si="206"/>
        <v>650.71</v>
      </c>
      <c r="P610" s="70">
        <f t="shared" si="206"/>
        <v>653.08000000000004</v>
      </c>
      <c r="Q610" s="70">
        <f t="shared" si="206"/>
        <v>688.32</v>
      </c>
      <c r="R610" s="70">
        <f t="shared" si="206"/>
        <v>696.14</v>
      </c>
      <c r="S610" s="70">
        <f t="shared" si="206"/>
        <v>695.67</v>
      </c>
      <c r="T610" s="70">
        <f t="shared" si="206"/>
        <v>694.59</v>
      </c>
      <c r="U610" s="70">
        <f t="shared" si="206"/>
        <v>651.25</v>
      </c>
      <c r="V610" s="70">
        <f t="shared" si="206"/>
        <v>658.74</v>
      </c>
      <c r="W610" s="70">
        <f t="shared" si="206"/>
        <v>662.63</v>
      </c>
      <c r="X610" s="70">
        <f t="shared" si="206"/>
        <v>655.85</v>
      </c>
      <c r="Y610" s="70">
        <f t="shared" si="206"/>
        <v>651.9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6">
        <v>840.08</v>
      </c>
      <c r="D611" s="76">
        <v>840.08</v>
      </c>
      <c r="E611" s="76">
        <v>840.08</v>
      </c>
      <c r="F611" s="76">
        <v>840.08</v>
      </c>
      <c r="G611" s="76">
        <v>840.08</v>
      </c>
      <c r="H611" s="76">
        <v>840.08</v>
      </c>
      <c r="I611" s="76">
        <v>840.08</v>
      </c>
      <c r="J611" s="76">
        <v>840.08</v>
      </c>
      <c r="K611" s="76">
        <v>840.08</v>
      </c>
      <c r="L611" s="76">
        <v>840.08</v>
      </c>
      <c r="M611" s="76">
        <v>840.08</v>
      </c>
      <c r="N611" s="76">
        <v>840.08</v>
      </c>
      <c r="O611" s="76">
        <v>840.08</v>
      </c>
      <c r="P611" s="76">
        <v>840.08</v>
      </c>
      <c r="Q611" s="76">
        <v>840.08</v>
      </c>
      <c r="R611" s="76">
        <v>840.08</v>
      </c>
      <c r="S611" s="76">
        <v>840.08</v>
      </c>
      <c r="T611" s="76">
        <v>840.08</v>
      </c>
      <c r="U611" s="76">
        <v>840.08</v>
      </c>
      <c r="V611" s="76">
        <v>840.08</v>
      </c>
      <c r="W611" s="76">
        <v>840.08</v>
      </c>
      <c r="X611" s="76">
        <v>840.08</v>
      </c>
      <c r="Y611" s="76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1490.31</v>
      </c>
      <c r="C614" s="103">
        <f t="shared" si="207"/>
        <v>1455.8200000000002</v>
      </c>
      <c r="D614" s="103">
        <f t="shared" si="207"/>
        <v>1459.1</v>
      </c>
      <c r="E614" s="103">
        <f t="shared" si="207"/>
        <v>1498.75</v>
      </c>
      <c r="F614" s="103">
        <f t="shared" si="207"/>
        <v>1503.91</v>
      </c>
      <c r="G614" s="103">
        <f t="shared" si="207"/>
        <v>1503.15</v>
      </c>
      <c r="H614" s="103">
        <f t="shared" si="207"/>
        <v>1504.33</v>
      </c>
      <c r="I614" s="103">
        <f t="shared" si="207"/>
        <v>1478.69</v>
      </c>
      <c r="J614" s="103">
        <f t="shared" si="207"/>
        <v>1493.15</v>
      </c>
      <c r="K614" s="103">
        <f t="shared" si="207"/>
        <v>1503.46</v>
      </c>
      <c r="L614" s="103">
        <f t="shared" si="207"/>
        <v>1508.87</v>
      </c>
      <c r="M614" s="103">
        <f t="shared" si="207"/>
        <v>1497.5</v>
      </c>
      <c r="N614" s="103">
        <f t="shared" si="207"/>
        <v>1504.8200000000002</v>
      </c>
      <c r="O614" s="103">
        <f t="shared" si="207"/>
        <v>1480.77</v>
      </c>
      <c r="P614" s="103">
        <f t="shared" si="207"/>
        <v>1485.49</v>
      </c>
      <c r="Q614" s="103">
        <f t="shared" si="207"/>
        <v>1507.31</v>
      </c>
      <c r="R614" s="103">
        <f t="shared" si="207"/>
        <v>1520.17</v>
      </c>
      <c r="S614" s="103">
        <f t="shared" si="207"/>
        <v>1470.54</v>
      </c>
      <c r="T614" s="103">
        <f t="shared" si="207"/>
        <v>1477.77</v>
      </c>
      <c r="U614" s="103">
        <f t="shared" si="207"/>
        <v>1443.37</v>
      </c>
      <c r="V614" s="103">
        <f t="shared" si="207"/>
        <v>1454</v>
      </c>
      <c r="W614" s="103">
        <f t="shared" si="207"/>
        <v>1456.72</v>
      </c>
      <c r="X614" s="103">
        <f t="shared" si="207"/>
        <v>1464.19</v>
      </c>
      <c r="Y614" s="103">
        <f t="shared" si="207"/>
        <v>1169.9100000000001</v>
      </c>
    </row>
    <row r="615" spans="1:25" s="62" customFormat="1" ht="18.75" hidden="1" customHeight="1" outlineLevel="1" x14ac:dyDescent="0.2">
      <c r="A615" s="56" t="s">
        <v>8</v>
      </c>
      <c r="B615" s="70">
        <f>B141</f>
        <v>647.5</v>
      </c>
      <c r="C615" s="70">
        <f t="shared" ref="C615:Y615" si="208">C141</f>
        <v>613.01</v>
      </c>
      <c r="D615" s="70">
        <f t="shared" si="208"/>
        <v>616.29</v>
      </c>
      <c r="E615" s="70">
        <f t="shared" si="208"/>
        <v>655.94</v>
      </c>
      <c r="F615" s="70">
        <f t="shared" si="208"/>
        <v>661.1</v>
      </c>
      <c r="G615" s="70">
        <f t="shared" si="208"/>
        <v>660.34</v>
      </c>
      <c r="H615" s="70">
        <f t="shared" si="208"/>
        <v>661.52</v>
      </c>
      <c r="I615" s="70">
        <f t="shared" si="208"/>
        <v>635.88</v>
      </c>
      <c r="J615" s="70">
        <f t="shared" si="208"/>
        <v>650.34</v>
      </c>
      <c r="K615" s="70">
        <f t="shared" si="208"/>
        <v>660.65</v>
      </c>
      <c r="L615" s="70">
        <f t="shared" si="208"/>
        <v>666.06</v>
      </c>
      <c r="M615" s="70">
        <f t="shared" si="208"/>
        <v>654.69000000000005</v>
      </c>
      <c r="N615" s="70">
        <f t="shared" si="208"/>
        <v>662.01</v>
      </c>
      <c r="O615" s="70">
        <f t="shared" si="208"/>
        <v>637.96</v>
      </c>
      <c r="P615" s="70">
        <f t="shared" si="208"/>
        <v>642.67999999999995</v>
      </c>
      <c r="Q615" s="70">
        <f t="shared" si="208"/>
        <v>664.5</v>
      </c>
      <c r="R615" s="70">
        <f t="shared" si="208"/>
        <v>677.36</v>
      </c>
      <c r="S615" s="70">
        <f t="shared" si="208"/>
        <v>627.73</v>
      </c>
      <c r="T615" s="70">
        <f t="shared" si="208"/>
        <v>634.96</v>
      </c>
      <c r="U615" s="70">
        <f t="shared" si="208"/>
        <v>600.55999999999995</v>
      </c>
      <c r="V615" s="70">
        <f t="shared" si="208"/>
        <v>611.19000000000005</v>
      </c>
      <c r="W615" s="70">
        <f t="shared" si="208"/>
        <v>613.91</v>
      </c>
      <c r="X615" s="70">
        <f t="shared" si="208"/>
        <v>621.38</v>
      </c>
      <c r="Y615" s="70">
        <f t="shared" si="208"/>
        <v>327.10000000000002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6">
        <v>840.08</v>
      </c>
      <c r="D616" s="76">
        <v>840.08</v>
      </c>
      <c r="E616" s="76">
        <v>840.08</v>
      </c>
      <c r="F616" s="76">
        <v>840.08</v>
      </c>
      <c r="G616" s="76">
        <v>840.08</v>
      </c>
      <c r="H616" s="76">
        <v>840.08</v>
      </c>
      <c r="I616" s="76">
        <v>840.08</v>
      </c>
      <c r="J616" s="76">
        <v>840.08</v>
      </c>
      <c r="K616" s="76">
        <v>840.08</v>
      </c>
      <c r="L616" s="76">
        <v>840.08</v>
      </c>
      <c r="M616" s="76">
        <v>840.08</v>
      </c>
      <c r="N616" s="76">
        <v>840.08</v>
      </c>
      <c r="O616" s="76">
        <v>840.08</v>
      </c>
      <c r="P616" s="76">
        <v>840.08</v>
      </c>
      <c r="Q616" s="76">
        <v>840.08</v>
      </c>
      <c r="R616" s="76">
        <v>840.08</v>
      </c>
      <c r="S616" s="76">
        <v>840.08</v>
      </c>
      <c r="T616" s="76">
        <v>840.08</v>
      </c>
      <c r="U616" s="76">
        <v>840.08</v>
      </c>
      <c r="V616" s="76">
        <v>840.08</v>
      </c>
      <c r="W616" s="76">
        <v>840.08</v>
      </c>
      <c r="X616" s="76">
        <v>840.08</v>
      </c>
      <c r="Y616" s="76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1514.94</v>
      </c>
      <c r="C619" s="103">
        <f t="shared" si="209"/>
        <v>1480.83</v>
      </c>
      <c r="D619" s="103">
        <f t="shared" si="209"/>
        <v>1481.67</v>
      </c>
      <c r="E619" s="103">
        <f t="shared" si="209"/>
        <v>1539.74</v>
      </c>
      <c r="F619" s="103">
        <f t="shared" si="209"/>
        <v>1566.69</v>
      </c>
      <c r="G619" s="103">
        <f t="shared" si="209"/>
        <v>1565.0700000000002</v>
      </c>
      <c r="H619" s="103">
        <f t="shared" si="209"/>
        <v>1564.91</v>
      </c>
      <c r="I619" s="103">
        <f t="shared" si="209"/>
        <v>1549.99</v>
      </c>
      <c r="J619" s="103">
        <f t="shared" si="209"/>
        <v>1564.72</v>
      </c>
      <c r="K619" s="103">
        <f t="shared" si="209"/>
        <v>2063.3000000000002</v>
      </c>
      <c r="L619" s="103">
        <f t="shared" si="209"/>
        <v>1552.87</v>
      </c>
      <c r="M619" s="103">
        <f t="shared" si="209"/>
        <v>1541.02</v>
      </c>
      <c r="N619" s="103">
        <f t="shared" si="209"/>
        <v>1552.49</v>
      </c>
      <c r="O619" s="103">
        <f t="shared" si="209"/>
        <v>1535.8000000000002</v>
      </c>
      <c r="P619" s="103">
        <f t="shared" si="209"/>
        <v>1534.9</v>
      </c>
      <c r="Q619" s="103">
        <f t="shared" si="209"/>
        <v>1553.93</v>
      </c>
      <c r="R619" s="103">
        <f t="shared" si="209"/>
        <v>1561.8200000000002</v>
      </c>
      <c r="S619" s="103">
        <f t="shared" si="209"/>
        <v>1556.14</v>
      </c>
      <c r="T619" s="103">
        <f t="shared" si="209"/>
        <v>1539.1</v>
      </c>
      <c r="U619" s="103">
        <f t="shared" si="209"/>
        <v>1516.7</v>
      </c>
      <c r="V619" s="103">
        <f t="shared" si="209"/>
        <v>1517.63</v>
      </c>
      <c r="W619" s="103">
        <f t="shared" si="209"/>
        <v>1520.5</v>
      </c>
      <c r="X619" s="103">
        <f t="shared" si="209"/>
        <v>1518.97</v>
      </c>
      <c r="Y619" s="103">
        <f t="shared" si="209"/>
        <v>1512.47</v>
      </c>
    </row>
    <row r="620" spans="1:25" s="62" customFormat="1" ht="18.75" hidden="1" customHeight="1" outlineLevel="1" x14ac:dyDescent="0.2">
      <c r="A620" s="160" t="s">
        <v>8</v>
      </c>
      <c r="B620" s="70">
        <f>B146</f>
        <v>672.13</v>
      </c>
      <c r="C620" s="70">
        <f t="shared" ref="C620:Y620" si="210">C146</f>
        <v>638.02</v>
      </c>
      <c r="D620" s="70">
        <f t="shared" si="210"/>
        <v>638.86</v>
      </c>
      <c r="E620" s="70">
        <f t="shared" si="210"/>
        <v>696.93</v>
      </c>
      <c r="F620" s="70">
        <f t="shared" si="210"/>
        <v>723.88</v>
      </c>
      <c r="G620" s="70">
        <f t="shared" si="210"/>
        <v>722.26</v>
      </c>
      <c r="H620" s="70">
        <f t="shared" si="210"/>
        <v>722.1</v>
      </c>
      <c r="I620" s="70">
        <f t="shared" si="210"/>
        <v>707.18</v>
      </c>
      <c r="J620" s="70">
        <f t="shared" si="210"/>
        <v>721.91</v>
      </c>
      <c r="K620" s="70">
        <f t="shared" si="210"/>
        <v>1220.49</v>
      </c>
      <c r="L620" s="70">
        <f t="shared" si="210"/>
        <v>710.06</v>
      </c>
      <c r="M620" s="70">
        <f t="shared" si="210"/>
        <v>698.21</v>
      </c>
      <c r="N620" s="70">
        <f t="shared" si="210"/>
        <v>709.68</v>
      </c>
      <c r="O620" s="70">
        <f t="shared" si="210"/>
        <v>692.99</v>
      </c>
      <c r="P620" s="70">
        <f t="shared" si="210"/>
        <v>692.09</v>
      </c>
      <c r="Q620" s="70">
        <f t="shared" si="210"/>
        <v>711.12</v>
      </c>
      <c r="R620" s="70">
        <f t="shared" si="210"/>
        <v>719.01</v>
      </c>
      <c r="S620" s="70">
        <f t="shared" si="210"/>
        <v>713.33</v>
      </c>
      <c r="T620" s="70">
        <f t="shared" si="210"/>
        <v>696.29</v>
      </c>
      <c r="U620" s="70">
        <f t="shared" si="210"/>
        <v>673.89</v>
      </c>
      <c r="V620" s="70">
        <f t="shared" si="210"/>
        <v>674.82</v>
      </c>
      <c r="W620" s="70">
        <f t="shared" si="210"/>
        <v>677.69</v>
      </c>
      <c r="X620" s="70">
        <f t="shared" si="210"/>
        <v>676.16</v>
      </c>
      <c r="Y620" s="70">
        <f t="shared" si="210"/>
        <v>669.66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6">
        <v>840.08</v>
      </c>
      <c r="D621" s="76">
        <v>840.08</v>
      </c>
      <c r="E621" s="76">
        <v>840.08</v>
      </c>
      <c r="F621" s="76">
        <v>840.08</v>
      </c>
      <c r="G621" s="76">
        <v>840.08</v>
      </c>
      <c r="H621" s="76">
        <v>840.08</v>
      </c>
      <c r="I621" s="76">
        <v>840.08</v>
      </c>
      <c r="J621" s="76">
        <v>840.08</v>
      </c>
      <c r="K621" s="76">
        <v>840.08</v>
      </c>
      <c r="L621" s="76">
        <v>840.08</v>
      </c>
      <c r="M621" s="76">
        <v>840.08</v>
      </c>
      <c r="N621" s="76">
        <v>840.08</v>
      </c>
      <c r="O621" s="76">
        <v>840.08</v>
      </c>
      <c r="P621" s="76">
        <v>840.08</v>
      </c>
      <c r="Q621" s="76">
        <v>840.08</v>
      </c>
      <c r="R621" s="76">
        <v>840.08</v>
      </c>
      <c r="S621" s="76">
        <v>840.08</v>
      </c>
      <c r="T621" s="76">
        <v>840.08</v>
      </c>
      <c r="U621" s="76">
        <v>840.08</v>
      </c>
      <c r="V621" s="76">
        <v>840.08</v>
      </c>
      <c r="W621" s="76">
        <v>840.08</v>
      </c>
      <c r="X621" s="76">
        <v>840.08</v>
      </c>
      <c r="Y621" s="76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1455.19</v>
      </c>
      <c r="C624" s="103">
        <f t="shared" si="211"/>
        <v>1431.46</v>
      </c>
      <c r="D624" s="103">
        <f t="shared" si="211"/>
        <v>1472.49</v>
      </c>
      <c r="E624" s="103">
        <f t="shared" si="211"/>
        <v>1480.3000000000002</v>
      </c>
      <c r="F624" s="103">
        <f t="shared" si="211"/>
        <v>1491.8000000000002</v>
      </c>
      <c r="G624" s="103">
        <f t="shared" si="211"/>
        <v>1484.63</v>
      </c>
      <c r="H624" s="103">
        <f t="shared" si="211"/>
        <v>1490.23</v>
      </c>
      <c r="I624" s="103">
        <f t="shared" si="211"/>
        <v>1483.25</v>
      </c>
      <c r="J624" s="103">
        <f t="shared" si="211"/>
        <v>1490.15</v>
      </c>
      <c r="K624" s="103">
        <f t="shared" si="211"/>
        <v>1496.56</v>
      </c>
      <c r="L624" s="103">
        <f t="shared" si="211"/>
        <v>1500.88</v>
      </c>
      <c r="M624" s="103">
        <f t="shared" si="211"/>
        <v>1500.13</v>
      </c>
      <c r="N624" s="103">
        <f t="shared" si="211"/>
        <v>1504.89</v>
      </c>
      <c r="O624" s="103">
        <f t="shared" si="211"/>
        <v>1485.5300000000002</v>
      </c>
      <c r="P624" s="103">
        <f t="shared" si="211"/>
        <v>1480.14</v>
      </c>
      <c r="Q624" s="103">
        <f t="shared" si="211"/>
        <v>1527.0700000000002</v>
      </c>
      <c r="R624" s="103">
        <f t="shared" si="211"/>
        <v>1537.12</v>
      </c>
      <c r="S624" s="103">
        <f t="shared" si="211"/>
        <v>1537.47</v>
      </c>
      <c r="T624" s="103">
        <f t="shared" si="211"/>
        <v>1522.43</v>
      </c>
      <c r="U624" s="103">
        <f t="shared" si="211"/>
        <v>1503.7</v>
      </c>
      <c r="V624" s="103">
        <f t="shared" si="211"/>
        <v>1507.38</v>
      </c>
      <c r="W624" s="103">
        <f t="shared" si="211"/>
        <v>1504.54</v>
      </c>
      <c r="X624" s="103">
        <f t="shared" si="211"/>
        <v>1459.29</v>
      </c>
      <c r="Y624" s="103">
        <f t="shared" si="211"/>
        <v>1458.25</v>
      </c>
    </row>
    <row r="625" spans="1:25" s="62" customFormat="1" ht="18.75" hidden="1" customHeight="1" outlineLevel="1" x14ac:dyDescent="0.2">
      <c r="A625" s="160" t="s">
        <v>8</v>
      </c>
      <c r="B625" s="70">
        <f>B151</f>
        <v>612.38</v>
      </c>
      <c r="C625" s="70">
        <f t="shared" ref="C625:Y625" si="212">C151</f>
        <v>588.65</v>
      </c>
      <c r="D625" s="70">
        <f t="shared" si="212"/>
        <v>629.67999999999995</v>
      </c>
      <c r="E625" s="70">
        <f t="shared" si="212"/>
        <v>637.49</v>
      </c>
      <c r="F625" s="70">
        <f t="shared" si="212"/>
        <v>648.99</v>
      </c>
      <c r="G625" s="70">
        <f t="shared" si="212"/>
        <v>641.82000000000005</v>
      </c>
      <c r="H625" s="70">
        <f t="shared" si="212"/>
        <v>647.41999999999996</v>
      </c>
      <c r="I625" s="70">
        <f t="shared" si="212"/>
        <v>640.44000000000005</v>
      </c>
      <c r="J625" s="70">
        <f t="shared" si="212"/>
        <v>647.34</v>
      </c>
      <c r="K625" s="70">
        <f t="shared" si="212"/>
        <v>653.75</v>
      </c>
      <c r="L625" s="70">
        <f t="shared" si="212"/>
        <v>658.07</v>
      </c>
      <c r="M625" s="70">
        <f t="shared" si="212"/>
        <v>657.32</v>
      </c>
      <c r="N625" s="70">
        <f t="shared" si="212"/>
        <v>662.08</v>
      </c>
      <c r="O625" s="70">
        <f t="shared" si="212"/>
        <v>642.72</v>
      </c>
      <c r="P625" s="70">
        <f t="shared" si="212"/>
        <v>637.33000000000004</v>
      </c>
      <c r="Q625" s="70">
        <f t="shared" si="212"/>
        <v>684.26</v>
      </c>
      <c r="R625" s="70">
        <f t="shared" si="212"/>
        <v>694.31</v>
      </c>
      <c r="S625" s="70">
        <f t="shared" si="212"/>
        <v>694.66</v>
      </c>
      <c r="T625" s="70">
        <f t="shared" si="212"/>
        <v>679.62</v>
      </c>
      <c r="U625" s="70">
        <f t="shared" si="212"/>
        <v>660.89</v>
      </c>
      <c r="V625" s="70">
        <f t="shared" si="212"/>
        <v>664.57</v>
      </c>
      <c r="W625" s="70">
        <f t="shared" si="212"/>
        <v>661.73</v>
      </c>
      <c r="X625" s="70">
        <f t="shared" si="212"/>
        <v>616.48</v>
      </c>
      <c r="Y625" s="70">
        <f t="shared" si="212"/>
        <v>615.44000000000005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6">
        <v>840.08</v>
      </c>
      <c r="D626" s="76">
        <v>840.08</v>
      </c>
      <c r="E626" s="76">
        <v>840.08</v>
      </c>
      <c r="F626" s="76">
        <v>840.08</v>
      </c>
      <c r="G626" s="76">
        <v>840.08</v>
      </c>
      <c r="H626" s="76">
        <v>840.08</v>
      </c>
      <c r="I626" s="76">
        <v>840.08</v>
      </c>
      <c r="J626" s="76">
        <v>840.08</v>
      </c>
      <c r="K626" s="76">
        <v>840.08</v>
      </c>
      <c r="L626" s="76">
        <v>840.08</v>
      </c>
      <c r="M626" s="76">
        <v>840.08</v>
      </c>
      <c r="N626" s="76">
        <v>840.08</v>
      </c>
      <c r="O626" s="76">
        <v>840.08</v>
      </c>
      <c r="P626" s="76">
        <v>840.08</v>
      </c>
      <c r="Q626" s="76">
        <v>840.08</v>
      </c>
      <c r="R626" s="76">
        <v>840.08</v>
      </c>
      <c r="S626" s="76">
        <v>840.08</v>
      </c>
      <c r="T626" s="76">
        <v>840.08</v>
      </c>
      <c r="U626" s="76">
        <v>840.08</v>
      </c>
      <c r="V626" s="76">
        <v>840.08</v>
      </c>
      <c r="W626" s="76">
        <v>840.08</v>
      </c>
      <c r="X626" s="76">
        <v>840.08</v>
      </c>
      <c r="Y626" s="76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1453.04</v>
      </c>
      <c r="C629" s="103">
        <f t="shared" si="213"/>
        <v>1479.3000000000002</v>
      </c>
      <c r="D629" s="103">
        <f t="shared" si="213"/>
        <v>1481.56</v>
      </c>
      <c r="E629" s="103">
        <f t="shared" si="213"/>
        <v>1638.48</v>
      </c>
      <c r="F629" s="103">
        <f t="shared" si="213"/>
        <v>1764.3600000000001</v>
      </c>
      <c r="G629" s="103">
        <f t="shared" si="213"/>
        <v>1573.8400000000001</v>
      </c>
      <c r="H629" s="103">
        <f t="shared" si="213"/>
        <v>1751.06</v>
      </c>
      <c r="I629" s="103">
        <f t="shared" si="213"/>
        <v>1538.27</v>
      </c>
      <c r="J629" s="103">
        <f t="shared" si="213"/>
        <v>1566.24</v>
      </c>
      <c r="K629" s="103">
        <f t="shared" si="213"/>
        <v>1709.0100000000002</v>
      </c>
      <c r="L629" s="103">
        <f t="shared" si="213"/>
        <v>1703.75</v>
      </c>
      <c r="M629" s="103">
        <f t="shared" si="213"/>
        <v>1555.74</v>
      </c>
      <c r="N629" s="103">
        <f t="shared" si="213"/>
        <v>1719.5900000000001</v>
      </c>
      <c r="O629" s="103">
        <f t="shared" si="213"/>
        <v>1530.0500000000002</v>
      </c>
      <c r="P629" s="103">
        <f t="shared" si="213"/>
        <v>1548.41</v>
      </c>
      <c r="Q629" s="103">
        <f t="shared" si="213"/>
        <v>1519.54</v>
      </c>
      <c r="R629" s="103">
        <f t="shared" si="213"/>
        <v>1725.62</v>
      </c>
      <c r="S629" s="103">
        <f t="shared" si="213"/>
        <v>1528.47</v>
      </c>
      <c r="T629" s="103">
        <f t="shared" si="213"/>
        <v>1508.17</v>
      </c>
      <c r="U629" s="103">
        <f t="shared" si="213"/>
        <v>1443.91</v>
      </c>
      <c r="V629" s="103">
        <f t="shared" si="213"/>
        <v>1457.17</v>
      </c>
      <c r="W629" s="103">
        <f t="shared" si="213"/>
        <v>1469.29</v>
      </c>
      <c r="X629" s="103">
        <f t="shared" si="213"/>
        <v>1463.7</v>
      </c>
      <c r="Y629" s="103">
        <f t="shared" si="213"/>
        <v>1468.6100000000001</v>
      </c>
    </row>
    <row r="630" spans="1:25" s="62" customFormat="1" ht="18.75" customHeight="1" outlineLevel="1" x14ac:dyDescent="0.2">
      <c r="A630" s="56" t="s">
        <v>8</v>
      </c>
      <c r="B630" s="70">
        <f>B156</f>
        <v>610.23</v>
      </c>
      <c r="C630" s="70">
        <f t="shared" ref="C630:Y630" si="214">C156</f>
        <v>636.49</v>
      </c>
      <c r="D630" s="70">
        <f t="shared" si="214"/>
        <v>638.75</v>
      </c>
      <c r="E630" s="70">
        <f t="shared" si="214"/>
        <v>795.67</v>
      </c>
      <c r="F630" s="70">
        <f t="shared" si="214"/>
        <v>921.55</v>
      </c>
      <c r="G630" s="70">
        <f t="shared" si="214"/>
        <v>731.03</v>
      </c>
      <c r="H630" s="70">
        <f t="shared" si="214"/>
        <v>908.25</v>
      </c>
      <c r="I630" s="70">
        <f t="shared" si="214"/>
        <v>695.46</v>
      </c>
      <c r="J630" s="70">
        <f t="shared" si="214"/>
        <v>723.43</v>
      </c>
      <c r="K630" s="70">
        <f t="shared" si="214"/>
        <v>866.2</v>
      </c>
      <c r="L630" s="70">
        <f t="shared" si="214"/>
        <v>860.94</v>
      </c>
      <c r="M630" s="70">
        <f t="shared" si="214"/>
        <v>712.93</v>
      </c>
      <c r="N630" s="70">
        <f t="shared" si="214"/>
        <v>876.78</v>
      </c>
      <c r="O630" s="70">
        <f t="shared" si="214"/>
        <v>687.24</v>
      </c>
      <c r="P630" s="70">
        <f t="shared" si="214"/>
        <v>705.6</v>
      </c>
      <c r="Q630" s="70">
        <f t="shared" si="214"/>
        <v>676.73</v>
      </c>
      <c r="R630" s="70">
        <f t="shared" si="214"/>
        <v>882.81</v>
      </c>
      <c r="S630" s="70">
        <f t="shared" si="214"/>
        <v>685.66</v>
      </c>
      <c r="T630" s="70">
        <f t="shared" si="214"/>
        <v>665.36</v>
      </c>
      <c r="U630" s="70">
        <f t="shared" si="214"/>
        <v>601.1</v>
      </c>
      <c r="V630" s="70">
        <f t="shared" si="214"/>
        <v>614.36</v>
      </c>
      <c r="W630" s="70">
        <f t="shared" si="214"/>
        <v>626.48</v>
      </c>
      <c r="X630" s="70">
        <f t="shared" si="214"/>
        <v>620.89</v>
      </c>
      <c r="Y630" s="70">
        <f t="shared" si="214"/>
        <v>625.79999999999995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6">
        <v>840.08</v>
      </c>
      <c r="D631" s="76">
        <v>840.08</v>
      </c>
      <c r="E631" s="76">
        <v>840.08</v>
      </c>
      <c r="F631" s="76">
        <v>840.08</v>
      </c>
      <c r="G631" s="76">
        <v>840.08</v>
      </c>
      <c r="H631" s="76">
        <v>840.08</v>
      </c>
      <c r="I631" s="76">
        <v>840.08</v>
      </c>
      <c r="J631" s="76">
        <v>840.08</v>
      </c>
      <c r="K631" s="76">
        <v>840.08</v>
      </c>
      <c r="L631" s="76">
        <v>840.08</v>
      </c>
      <c r="M631" s="76">
        <v>840.08</v>
      </c>
      <c r="N631" s="76">
        <v>840.08</v>
      </c>
      <c r="O631" s="76">
        <v>840.08</v>
      </c>
      <c r="P631" s="76">
        <v>840.08</v>
      </c>
      <c r="Q631" s="76">
        <v>840.08</v>
      </c>
      <c r="R631" s="76">
        <v>840.08</v>
      </c>
      <c r="S631" s="76">
        <v>840.08</v>
      </c>
      <c r="T631" s="76">
        <v>840.08</v>
      </c>
      <c r="U631" s="76">
        <v>840.08</v>
      </c>
      <c r="V631" s="76">
        <v>840.08</v>
      </c>
      <c r="W631" s="76">
        <v>840.08</v>
      </c>
      <c r="X631" s="76">
        <v>840.08</v>
      </c>
      <c r="Y631" s="76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842.81000000000006</v>
      </c>
      <c r="C634" s="103">
        <f t="shared" si="215"/>
        <v>842.81000000000006</v>
      </c>
      <c r="D634" s="103">
        <f t="shared" si="215"/>
        <v>842.81000000000006</v>
      </c>
      <c r="E634" s="103">
        <f t="shared" si="215"/>
        <v>842.81000000000006</v>
      </c>
      <c r="F634" s="103">
        <f t="shared" si="215"/>
        <v>842.81000000000006</v>
      </c>
      <c r="G634" s="103">
        <f t="shared" si="215"/>
        <v>842.81000000000006</v>
      </c>
      <c r="H634" s="103">
        <f t="shared" si="215"/>
        <v>842.81000000000006</v>
      </c>
      <c r="I634" s="103">
        <f t="shared" si="215"/>
        <v>842.81000000000006</v>
      </c>
      <c r="J634" s="103">
        <f t="shared" si="215"/>
        <v>842.81000000000006</v>
      </c>
      <c r="K634" s="103">
        <f t="shared" si="215"/>
        <v>842.81000000000006</v>
      </c>
      <c r="L634" s="103">
        <f t="shared" si="215"/>
        <v>842.81000000000006</v>
      </c>
      <c r="M634" s="103">
        <f t="shared" si="215"/>
        <v>842.81000000000006</v>
      </c>
      <c r="N634" s="103">
        <f t="shared" si="215"/>
        <v>842.81000000000006</v>
      </c>
      <c r="O634" s="103">
        <f t="shared" si="215"/>
        <v>842.81000000000006</v>
      </c>
      <c r="P634" s="103">
        <f t="shared" si="215"/>
        <v>842.81000000000006</v>
      </c>
      <c r="Q634" s="103">
        <f t="shared" si="215"/>
        <v>842.81000000000006</v>
      </c>
      <c r="R634" s="103">
        <f t="shared" si="215"/>
        <v>842.81000000000006</v>
      </c>
      <c r="S634" s="103">
        <f t="shared" si="215"/>
        <v>842.81000000000006</v>
      </c>
      <c r="T634" s="103">
        <f t="shared" si="215"/>
        <v>842.81000000000006</v>
      </c>
      <c r="U634" s="103">
        <f t="shared" si="215"/>
        <v>842.81000000000006</v>
      </c>
      <c r="V634" s="103">
        <f t="shared" si="215"/>
        <v>842.81000000000006</v>
      </c>
      <c r="W634" s="103">
        <f t="shared" si="215"/>
        <v>842.81000000000006</v>
      </c>
      <c r="X634" s="103">
        <f t="shared" si="215"/>
        <v>842.81000000000006</v>
      </c>
      <c r="Y634" s="103">
        <f t="shared" si="215"/>
        <v>842.81000000000006</v>
      </c>
    </row>
    <row r="635" spans="1:25" s="62" customFormat="1" ht="18.75" customHeight="1" outlineLevel="1" x14ac:dyDescent="0.2">
      <c r="A635" s="160" t="s">
        <v>8</v>
      </c>
      <c r="B635" s="70">
        <f>B161</f>
        <v>0</v>
      </c>
      <c r="C635" s="70">
        <f t="shared" ref="C635:Y635" si="216">C161</f>
        <v>0</v>
      </c>
      <c r="D635" s="70">
        <f t="shared" si="216"/>
        <v>0</v>
      </c>
      <c r="E635" s="70">
        <f t="shared" si="216"/>
        <v>0</v>
      </c>
      <c r="F635" s="70">
        <f t="shared" si="216"/>
        <v>0</v>
      </c>
      <c r="G635" s="70">
        <f t="shared" si="216"/>
        <v>0</v>
      </c>
      <c r="H635" s="70">
        <f t="shared" si="216"/>
        <v>0</v>
      </c>
      <c r="I635" s="70">
        <f t="shared" si="216"/>
        <v>0</v>
      </c>
      <c r="J635" s="70">
        <f t="shared" si="216"/>
        <v>0</v>
      </c>
      <c r="K635" s="70">
        <f t="shared" si="216"/>
        <v>0</v>
      </c>
      <c r="L635" s="70">
        <f t="shared" si="216"/>
        <v>0</v>
      </c>
      <c r="M635" s="70">
        <f t="shared" si="216"/>
        <v>0</v>
      </c>
      <c r="N635" s="70">
        <f t="shared" si="216"/>
        <v>0</v>
      </c>
      <c r="O635" s="70">
        <f t="shared" si="216"/>
        <v>0</v>
      </c>
      <c r="P635" s="70">
        <f t="shared" si="216"/>
        <v>0</v>
      </c>
      <c r="Q635" s="70">
        <f t="shared" si="216"/>
        <v>0</v>
      </c>
      <c r="R635" s="70">
        <f t="shared" si="216"/>
        <v>0</v>
      </c>
      <c r="S635" s="70">
        <f t="shared" si="216"/>
        <v>0</v>
      </c>
      <c r="T635" s="70">
        <f t="shared" si="216"/>
        <v>0</v>
      </c>
      <c r="U635" s="70">
        <f t="shared" si="216"/>
        <v>0</v>
      </c>
      <c r="V635" s="70">
        <f t="shared" si="216"/>
        <v>0</v>
      </c>
      <c r="W635" s="70">
        <f t="shared" si="216"/>
        <v>0</v>
      </c>
      <c r="X635" s="70">
        <f t="shared" si="216"/>
        <v>0</v>
      </c>
      <c r="Y635" s="70">
        <f t="shared" si="216"/>
        <v>0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6">
        <v>840.08</v>
      </c>
      <c r="D636" s="76">
        <v>840.08</v>
      </c>
      <c r="E636" s="76">
        <v>840.08</v>
      </c>
      <c r="F636" s="76">
        <v>840.08</v>
      </c>
      <c r="G636" s="76">
        <v>840.08</v>
      </c>
      <c r="H636" s="76">
        <v>840.08</v>
      </c>
      <c r="I636" s="76">
        <v>840.08</v>
      </c>
      <c r="J636" s="76">
        <v>840.08</v>
      </c>
      <c r="K636" s="76">
        <v>840.08</v>
      </c>
      <c r="L636" s="76">
        <v>840.08</v>
      </c>
      <c r="M636" s="76">
        <v>840.08</v>
      </c>
      <c r="N636" s="76">
        <v>840.08</v>
      </c>
      <c r="O636" s="76">
        <v>840.08</v>
      </c>
      <c r="P636" s="76">
        <v>840.08</v>
      </c>
      <c r="Q636" s="76">
        <v>840.08</v>
      </c>
      <c r="R636" s="76">
        <v>840.08</v>
      </c>
      <c r="S636" s="76">
        <v>840.08</v>
      </c>
      <c r="T636" s="76">
        <v>840.08</v>
      </c>
      <c r="U636" s="76">
        <v>840.08</v>
      </c>
      <c r="V636" s="76">
        <v>840.08</v>
      </c>
      <c r="W636" s="76">
        <v>840.08</v>
      </c>
      <c r="X636" s="76">
        <v>840.08</v>
      </c>
      <c r="Y636" s="76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54" t="s">
        <v>84</v>
      </c>
      <c r="B641" s="454"/>
      <c r="C641" s="454"/>
      <c r="D641" s="454"/>
      <c r="E641" s="454"/>
      <c r="F641" s="454"/>
      <c r="G641" s="454"/>
      <c r="H641" s="454"/>
      <c r="I641" s="454"/>
      <c r="J641" s="454"/>
      <c r="K641" s="454"/>
      <c r="L641" s="454"/>
      <c r="M641" s="454"/>
      <c r="N641" s="454"/>
      <c r="O641" s="454"/>
      <c r="P641" s="454"/>
      <c r="Q641" s="454"/>
      <c r="R641" s="454"/>
      <c r="S641" s="454"/>
      <c r="T641" s="454"/>
      <c r="U641" s="454"/>
      <c r="V641" s="454"/>
      <c r="W641" s="454"/>
      <c r="X641" s="454"/>
      <c r="Y641" s="454"/>
    </row>
    <row r="642" spans="1:25" s="62" customFormat="1" ht="30.75" customHeight="1" thickBot="1" x14ac:dyDescent="0.25">
      <c r="A642" s="455" t="s">
        <v>47</v>
      </c>
      <c r="B642" s="457" t="s">
        <v>61</v>
      </c>
      <c r="C642" s="458"/>
      <c r="D642" s="458"/>
      <c r="E642" s="458"/>
      <c r="F642" s="458"/>
      <c r="G642" s="458"/>
      <c r="H642" s="458"/>
      <c r="I642" s="458"/>
      <c r="J642" s="458"/>
      <c r="K642" s="458"/>
      <c r="L642" s="458"/>
      <c r="M642" s="458"/>
      <c r="N642" s="458"/>
      <c r="O642" s="458"/>
      <c r="P642" s="458"/>
      <c r="Q642" s="458"/>
      <c r="R642" s="458"/>
      <c r="S642" s="458"/>
      <c r="T642" s="458"/>
      <c r="U642" s="458"/>
      <c r="V642" s="458"/>
      <c r="W642" s="458"/>
      <c r="X642" s="458"/>
      <c r="Y642" s="459"/>
    </row>
    <row r="643" spans="1:25" s="62" customFormat="1" ht="39" customHeight="1" thickBot="1" x14ac:dyDescent="0.25">
      <c r="A643" s="456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553.12</v>
      </c>
      <c r="C644" s="102">
        <f t="shared" ref="C644:Y644" si="217">SUM(C645:C647)</f>
        <v>529.98</v>
      </c>
      <c r="D644" s="102">
        <f t="shared" si="217"/>
        <v>533.43000000000006</v>
      </c>
      <c r="E644" s="103">
        <f t="shared" si="217"/>
        <v>544.39</v>
      </c>
      <c r="F644" s="103">
        <f t="shared" si="217"/>
        <v>544.69000000000005</v>
      </c>
      <c r="G644" s="103">
        <f t="shared" si="217"/>
        <v>538.69000000000005</v>
      </c>
      <c r="H644" s="103">
        <f t="shared" si="217"/>
        <v>540.5</v>
      </c>
      <c r="I644" s="103">
        <f t="shared" si="217"/>
        <v>529.54</v>
      </c>
      <c r="J644" s="103">
        <f t="shared" si="217"/>
        <v>534.44000000000005</v>
      </c>
      <c r="K644" s="104">
        <f t="shared" si="217"/>
        <v>534.19000000000005</v>
      </c>
      <c r="L644" s="103">
        <f t="shared" si="217"/>
        <v>534.20000000000005</v>
      </c>
      <c r="M644" s="105">
        <f t="shared" si="217"/>
        <v>533.95000000000005</v>
      </c>
      <c r="N644" s="104">
        <f t="shared" si="217"/>
        <v>531.63</v>
      </c>
      <c r="O644" s="103">
        <f t="shared" si="217"/>
        <v>518.41</v>
      </c>
      <c r="P644" s="105">
        <f t="shared" si="217"/>
        <v>520.18000000000006</v>
      </c>
      <c r="Q644" s="106">
        <f t="shared" si="217"/>
        <v>545.43000000000006</v>
      </c>
      <c r="R644" s="103">
        <f t="shared" si="217"/>
        <v>558.07000000000005</v>
      </c>
      <c r="S644" s="106">
        <f t="shared" si="217"/>
        <v>555.66</v>
      </c>
      <c r="T644" s="103">
        <f t="shared" si="217"/>
        <v>556.36</v>
      </c>
      <c r="U644" s="102">
        <f t="shared" si="217"/>
        <v>542</v>
      </c>
      <c r="V644" s="102">
        <f t="shared" si="217"/>
        <v>555.61</v>
      </c>
      <c r="W644" s="102">
        <f t="shared" si="217"/>
        <v>556.21</v>
      </c>
      <c r="X644" s="102">
        <f t="shared" si="217"/>
        <v>552.95000000000005</v>
      </c>
      <c r="Y644" s="107">
        <f t="shared" si="217"/>
        <v>549.01</v>
      </c>
    </row>
    <row r="645" spans="1:25" s="67" customFormat="1" ht="18.75" customHeight="1" outlineLevel="1" x14ac:dyDescent="0.2">
      <c r="A645" s="117" t="s">
        <v>8</v>
      </c>
      <c r="B645" s="70">
        <f>B11</f>
        <v>550.39</v>
      </c>
      <c r="C645" s="70">
        <f t="shared" ref="C645:Y645" si="218">C11</f>
        <v>527.25</v>
      </c>
      <c r="D645" s="70">
        <f t="shared" si="218"/>
        <v>530.70000000000005</v>
      </c>
      <c r="E645" s="70">
        <f t="shared" si="218"/>
        <v>541.66</v>
      </c>
      <c r="F645" s="70">
        <f t="shared" si="218"/>
        <v>541.96</v>
      </c>
      <c r="G645" s="70">
        <f t="shared" si="218"/>
        <v>535.96</v>
      </c>
      <c r="H645" s="70">
        <f t="shared" si="218"/>
        <v>537.77</v>
      </c>
      <c r="I645" s="70">
        <f t="shared" si="218"/>
        <v>526.80999999999995</v>
      </c>
      <c r="J645" s="70">
        <f t="shared" si="218"/>
        <v>531.71</v>
      </c>
      <c r="K645" s="70">
        <f t="shared" si="218"/>
        <v>531.46</v>
      </c>
      <c r="L645" s="70">
        <f t="shared" si="218"/>
        <v>531.47</v>
      </c>
      <c r="M645" s="70">
        <f t="shared" si="218"/>
        <v>531.22</v>
      </c>
      <c r="N645" s="70">
        <f t="shared" si="218"/>
        <v>528.9</v>
      </c>
      <c r="O645" s="70">
        <f t="shared" si="218"/>
        <v>515.67999999999995</v>
      </c>
      <c r="P645" s="70">
        <f t="shared" si="218"/>
        <v>517.45000000000005</v>
      </c>
      <c r="Q645" s="70">
        <f t="shared" si="218"/>
        <v>542.70000000000005</v>
      </c>
      <c r="R645" s="70">
        <f t="shared" si="218"/>
        <v>555.34</v>
      </c>
      <c r="S645" s="70">
        <f t="shared" si="218"/>
        <v>552.92999999999995</v>
      </c>
      <c r="T645" s="70">
        <f t="shared" si="218"/>
        <v>553.63</v>
      </c>
      <c r="U645" s="70">
        <f t="shared" si="218"/>
        <v>539.27</v>
      </c>
      <c r="V645" s="70">
        <f t="shared" si="218"/>
        <v>552.88</v>
      </c>
      <c r="W645" s="70">
        <f t="shared" si="218"/>
        <v>553.48</v>
      </c>
      <c r="X645" s="70">
        <f t="shared" si="218"/>
        <v>550.22</v>
      </c>
      <c r="Y645" s="70">
        <f t="shared" si="218"/>
        <v>546.28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59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108" customFormat="1" ht="18.75" customHeight="1" thickBot="1" x14ac:dyDescent="0.25">
      <c r="A648" s="112">
        <v>2</v>
      </c>
      <c r="B648" s="101">
        <f t="shared" ref="B648:Y648" si="219">SUM(B649:B651)</f>
        <v>394.57</v>
      </c>
      <c r="C648" s="102">
        <f t="shared" si="219"/>
        <v>379.84000000000003</v>
      </c>
      <c r="D648" s="102">
        <f t="shared" si="219"/>
        <v>381.1</v>
      </c>
      <c r="E648" s="103">
        <f t="shared" si="219"/>
        <v>386.86</v>
      </c>
      <c r="F648" s="103">
        <f t="shared" si="219"/>
        <v>386.39000000000004</v>
      </c>
      <c r="G648" s="103">
        <f t="shared" si="219"/>
        <v>386.17</v>
      </c>
      <c r="H648" s="103">
        <f t="shared" si="219"/>
        <v>385.02000000000004</v>
      </c>
      <c r="I648" s="103">
        <f t="shared" si="219"/>
        <v>373.15000000000003</v>
      </c>
      <c r="J648" s="103">
        <f t="shared" si="219"/>
        <v>379.1</v>
      </c>
      <c r="K648" s="104">
        <f t="shared" si="219"/>
        <v>381.36</v>
      </c>
      <c r="L648" s="103">
        <f t="shared" si="219"/>
        <v>384.28000000000003</v>
      </c>
      <c r="M648" s="105">
        <f t="shared" si="219"/>
        <v>382.24</v>
      </c>
      <c r="N648" s="104">
        <f t="shared" si="219"/>
        <v>381.70000000000005</v>
      </c>
      <c r="O648" s="103">
        <f t="shared" si="219"/>
        <v>366.47</v>
      </c>
      <c r="P648" s="105">
        <f t="shared" si="219"/>
        <v>376.35</v>
      </c>
      <c r="Q648" s="106">
        <f t="shared" si="219"/>
        <v>392.96000000000004</v>
      </c>
      <c r="R648" s="103">
        <f t="shared" si="219"/>
        <v>402.55</v>
      </c>
      <c r="S648" s="106">
        <f t="shared" si="219"/>
        <v>394.48</v>
      </c>
      <c r="T648" s="103">
        <f t="shared" si="219"/>
        <v>394.95000000000005</v>
      </c>
      <c r="U648" s="102">
        <f t="shared" si="219"/>
        <v>386.37</v>
      </c>
      <c r="V648" s="102">
        <f t="shared" si="219"/>
        <v>393.76</v>
      </c>
      <c r="W648" s="102">
        <f t="shared" si="219"/>
        <v>392.07</v>
      </c>
      <c r="X648" s="102">
        <f t="shared" si="219"/>
        <v>393.79</v>
      </c>
      <c r="Y648" s="107">
        <f t="shared" si="219"/>
        <v>390.19</v>
      </c>
    </row>
    <row r="649" spans="1:25" s="62" customFormat="1" ht="18.75" hidden="1" customHeight="1" outlineLevel="1" x14ac:dyDescent="0.2">
      <c r="A649" s="117" t="s">
        <v>8</v>
      </c>
      <c r="B649" s="70">
        <f>B16</f>
        <v>391.84</v>
      </c>
      <c r="C649" s="70">
        <f t="shared" ref="C649:Y649" si="220">C16</f>
        <v>377.11</v>
      </c>
      <c r="D649" s="70">
        <f t="shared" si="220"/>
        <v>378.37</v>
      </c>
      <c r="E649" s="70">
        <f t="shared" si="220"/>
        <v>384.13</v>
      </c>
      <c r="F649" s="70">
        <f t="shared" si="220"/>
        <v>383.66</v>
      </c>
      <c r="G649" s="70">
        <f t="shared" si="220"/>
        <v>383.44</v>
      </c>
      <c r="H649" s="70">
        <f t="shared" si="220"/>
        <v>382.29</v>
      </c>
      <c r="I649" s="70">
        <f t="shared" si="220"/>
        <v>370.42</v>
      </c>
      <c r="J649" s="70">
        <f t="shared" si="220"/>
        <v>376.37</v>
      </c>
      <c r="K649" s="70">
        <f t="shared" si="220"/>
        <v>378.63</v>
      </c>
      <c r="L649" s="70">
        <f t="shared" si="220"/>
        <v>381.55</v>
      </c>
      <c r="M649" s="70">
        <f t="shared" si="220"/>
        <v>379.51</v>
      </c>
      <c r="N649" s="70">
        <f t="shared" si="220"/>
        <v>378.97</v>
      </c>
      <c r="O649" s="70">
        <f t="shared" si="220"/>
        <v>363.74</v>
      </c>
      <c r="P649" s="70">
        <f t="shared" si="220"/>
        <v>373.62</v>
      </c>
      <c r="Q649" s="70">
        <f t="shared" si="220"/>
        <v>390.23</v>
      </c>
      <c r="R649" s="70">
        <f t="shared" si="220"/>
        <v>399.82</v>
      </c>
      <c r="S649" s="70">
        <f t="shared" si="220"/>
        <v>391.75</v>
      </c>
      <c r="T649" s="70">
        <f t="shared" si="220"/>
        <v>392.22</v>
      </c>
      <c r="U649" s="70">
        <f t="shared" si="220"/>
        <v>383.64</v>
      </c>
      <c r="V649" s="70">
        <f t="shared" si="220"/>
        <v>391.03</v>
      </c>
      <c r="W649" s="70">
        <f t="shared" si="220"/>
        <v>389.34</v>
      </c>
      <c r="X649" s="70">
        <f t="shared" si="220"/>
        <v>391.06</v>
      </c>
      <c r="Y649" s="70">
        <f t="shared" si="220"/>
        <v>387.46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316.62</v>
      </c>
      <c r="C652" s="102">
        <f t="shared" si="221"/>
        <v>303.39000000000004</v>
      </c>
      <c r="D652" s="102">
        <f t="shared" si="221"/>
        <v>305.05</v>
      </c>
      <c r="E652" s="103">
        <f t="shared" si="221"/>
        <v>376.84000000000003</v>
      </c>
      <c r="F652" s="103">
        <f t="shared" si="221"/>
        <v>376.79</v>
      </c>
      <c r="G652" s="103">
        <f t="shared" si="221"/>
        <v>380.06</v>
      </c>
      <c r="H652" s="103">
        <f t="shared" si="221"/>
        <v>377.5</v>
      </c>
      <c r="I652" s="103">
        <f t="shared" si="221"/>
        <v>365.95000000000005</v>
      </c>
      <c r="J652" s="103">
        <f t="shared" si="221"/>
        <v>366.90000000000003</v>
      </c>
      <c r="K652" s="104">
        <f t="shared" si="221"/>
        <v>363.5</v>
      </c>
      <c r="L652" s="103">
        <f t="shared" si="221"/>
        <v>364.08000000000004</v>
      </c>
      <c r="M652" s="105">
        <f t="shared" si="221"/>
        <v>365.56</v>
      </c>
      <c r="N652" s="104">
        <f t="shared" si="221"/>
        <v>367.02000000000004</v>
      </c>
      <c r="O652" s="103">
        <f t="shared" si="221"/>
        <v>349.61</v>
      </c>
      <c r="P652" s="105">
        <f t="shared" si="221"/>
        <v>358.48</v>
      </c>
      <c r="Q652" s="106">
        <f t="shared" si="221"/>
        <v>373.65000000000003</v>
      </c>
      <c r="R652" s="103">
        <f t="shared" si="221"/>
        <v>380.82</v>
      </c>
      <c r="S652" s="106">
        <f t="shared" si="221"/>
        <v>370.76</v>
      </c>
      <c r="T652" s="103">
        <f t="shared" si="221"/>
        <v>369.96000000000004</v>
      </c>
      <c r="U652" s="102">
        <f t="shared" si="221"/>
        <v>559.13</v>
      </c>
      <c r="V652" s="102">
        <f t="shared" si="221"/>
        <v>374.39000000000004</v>
      </c>
      <c r="W652" s="102">
        <f t="shared" si="221"/>
        <v>374.46000000000004</v>
      </c>
      <c r="X652" s="102">
        <f t="shared" si="221"/>
        <v>369.93</v>
      </c>
      <c r="Y652" s="107">
        <f t="shared" si="221"/>
        <v>368.54</v>
      </c>
    </row>
    <row r="653" spans="1:25" s="62" customFormat="1" ht="18.75" hidden="1" customHeight="1" outlineLevel="1" x14ac:dyDescent="0.2">
      <c r="A653" s="56" t="s">
        <v>8</v>
      </c>
      <c r="B653" s="70">
        <f>B21</f>
        <v>313.89</v>
      </c>
      <c r="C653" s="70">
        <f t="shared" ref="C653:Y653" si="222">C21</f>
        <v>300.66000000000003</v>
      </c>
      <c r="D653" s="70">
        <f t="shared" si="222"/>
        <v>302.32</v>
      </c>
      <c r="E653" s="70">
        <f t="shared" si="222"/>
        <v>374.11</v>
      </c>
      <c r="F653" s="70">
        <f t="shared" si="222"/>
        <v>374.06</v>
      </c>
      <c r="G653" s="70">
        <f t="shared" si="222"/>
        <v>377.33</v>
      </c>
      <c r="H653" s="70">
        <f t="shared" si="222"/>
        <v>374.77</v>
      </c>
      <c r="I653" s="70">
        <f t="shared" si="222"/>
        <v>363.22</v>
      </c>
      <c r="J653" s="70">
        <f t="shared" si="222"/>
        <v>364.17</v>
      </c>
      <c r="K653" s="70">
        <f t="shared" si="222"/>
        <v>360.77</v>
      </c>
      <c r="L653" s="70">
        <f t="shared" si="222"/>
        <v>361.35</v>
      </c>
      <c r="M653" s="70">
        <f t="shared" si="222"/>
        <v>362.83</v>
      </c>
      <c r="N653" s="70">
        <f t="shared" si="222"/>
        <v>364.29</v>
      </c>
      <c r="O653" s="70">
        <f t="shared" si="222"/>
        <v>346.88</v>
      </c>
      <c r="P653" s="70">
        <f t="shared" si="222"/>
        <v>355.75</v>
      </c>
      <c r="Q653" s="70">
        <f t="shared" si="222"/>
        <v>370.92</v>
      </c>
      <c r="R653" s="70">
        <f t="shared" si="222"/>
        <v>378.09</v>
      </c>
      <c r="S653" s="70">
        <f t="shared" si="222"/>
        <v>368.03</v>
      </c>
      <c r="T653" s="70">
        <f t="shared" si="222"/>
        <v>367.23</v>
      </c>
      <c r="U653" s="70">
        <f t="shared" si="222"/>
        <v>556.4</v>
      </c>
      <c r="V653" s="70">
        <f t="shared" si="222"/>
        <v>371.66</v>
      </c>
      <c r="W653" s="70">
        <f t="shared" si="222"/>
        <v>371.73</v>
      </c>
      <c r="X653" s="70">
        <f t="shared" si="222"/>
        <v>367.2</v>
      </c>
      <c r="Y653" s="70">
        <f t="shared" si="222"/>
        <v>365.81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387.55</v>
      </c>
      <c r="C656" s="102">
        <f t="shared" si="223"/>
        <v>373.53000000000003</v>
      </c>
      <c r="D656" s="102">
        <f t="shared" si="223"/>
        <v>378.14000000000004</v>
      </c>
      <c r="E656" s="103">
        <f t="shared" si="223"/>
        <v>387.05</v>
      </c>
      <c r="F656" s="103">
        <f t="shared" si="223"/>
        <v>386.11</v>
      </c>
      <c r="G656" s="103">
        <f t="shared" si="223"/>
        <v>383.47</v>
      </c>
      <c r="H656" s="103">
        <f t="shared" si="223"/>
        <v>382.98</v>
      </c>
      <c r="I656" s="103">
        <f t="shared" si="223"/>
        <v>378</v>
      </c>
      <c r="J656" s="103">
        <f t="shared" si="223"/>
        <v>378.32</v>
      </c>
      <c r="K656" s="104">
        <f t="shared" si="223"/>
        <v>381.5</v>
      </c>
      <c r="L656" s="103">
        <f t="shared" si="223"/>
        <v>380.34000000000003</v>
      </c>
      <c r="M656" s="105">
        <f t="shared" si="223"/>
        <v>379.62</v>
      </c>
      <c r="N656" s="104">
        <f t="shared" si="223"/>
        <v>375.99</v>
      </c>
      <c r="O656" s="103">
        <f t="shared" si="223"/>
        <v>371.09000000000003</v>
      </c>
      <c r="P656" s="105">
        <f t="shared" si="223"/>
        <v>373.94</v>
      </c>
      <c r="Q656" s="106">
        <f t="shared" si="223"/>
        <v>386.17</v>
      </c>
      <c r="R656" s="103">
        <f t="shared" si="223"/>
        <v>397.90000000000003</v>
      </c>
      <c r="S656" s="106">
        <f t="shared" si="223"/>
        <v>400.07</v>
      </c>
      <c r="T656" s="103">
        <f t="shared" si="223"/>
        <v>398.40000000000003</v>
      </c>
      <c r="U656" s="102">
        <f t="shared" si="223"/>
        <v>377.05</v>
      </c>
      <c r="V656" s="102">
        <f t="shared" si="223"/>
        <v>386.63</v>
      </c>
      <c r="W656" s="102">
        <f t="shared" si="223"/>
        <v>387.04</v>
      </c>
      <c r="X656" s="102">
        <f t="shared" si="223"/>
        <v>385.94</v>
      </c>
      <c r="Y656" s="107">
        <f t="shared" si="223"/>
        <v>382.21000000000004</v>
      </c>
    </row>
    <row r="657" spans="1:25" s="62" customFormat="1" ht="18.75" hidden="1" customHeight="1" outlineLevel="1" x14ac:dyDescent="0.2">
      <c r="A657" s="117" t="s">
        <v>8</v>
      </c>
      <c r="B657" s="70">
        <f>B26</f>
        <v>384.82</v>
      </c>
      <c r="C657" s="70">
        <f t="shared" ref="C657:Y657" si="224">C26</f>
        <v>370.8</v>
      </c>
      <c r="D657" s="70">
        <f t="shared" si="224"/>
        <v>375.41</v>
      </c>
      <c r="E657" s="70">
        <f t="shared" si="224"/>
        <v>384.32</v>
      </c>
      <c r="F657" s="70">
        <f t="shared" si="224"/>
        <v>383.38</v>
      </c>
      <c r="G657" s="70">
        <f t="shared" si="224"/>
        <v>380.74</v>
      </c>
      <c r="H657" s="70">
        <f t="shared" si="224"/>
        <v>380.25</v>
      </c>
      <c r="I657" s="70">
        <f t="shared" si="224"/>
        <v>375.27</v>
      </c>
      <c r="J657" s="70">
        <f t="shared" si="224"/>
        <v>375.59</v>
      </c>
      <c r="K657" s="70">
        <f t="shared" si="224"/>
        <v>378.77</v>
      </c>
      <c r="L657" s="70">
        <f t="shared" si="224"/>
        <v>377.61</v>
      </c>
      <c r="M657" s="70">
        <f t="shared" si="224"/>
        <v>376.89</v>
      </c>
      <c r="N657" s="70">
        <f t="shared" si="224"/>
        <v>373.26</v>
      </c>
      <c r="O657" s="70">
        <f t="shared" si="224"/>
        <v>368.36</v>
      </c>
      <c r="P657" s="70">
        <f t="shared" si="224"/>
        <v>371.21</v>
      </c>
      <c r="Q657" s="70">
        <f t="shared" si="224"/>
        <v>383.44</v>
      </c>
      <c r="R657" s="70">
        <f t="shared" si="224"/>
        <v>395.17</v>
      </c>
      <c r="S657" s="70">
        <f t="shared" si="224"/>
        <v>397.34</v>
      </c>
      <c r="T657" s="70">
        <f t="shared" si="224"/>
        <v>395.67</v>
      </c>
      <c r="U657" s="70">
        <f t="shared" si="224"/>
        <v>374.32</v>
      </c>
      <c r="V657" s="70">
        <f t="shared" si="224"/>
        <v>383.9</v>
      </c>
      <c r="W657" s="70">
        <f t="shared" si="224"/>
        <v>384.31</v>
      </c>
      <c r="X657" s="70">
        <f t="shared" si="224"/>
        <v>383.21</v>
      </c>
      <c r="Y657" s="70">
        <f t="shared" si="224"/>
        <v>379.48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378.03000000000003</v>
      </c>
      <c r="C660" s="102">
        <f t="shared" si="225"/>
        <v>367.81</v>
      </c>
      <c r="D660" s="102">
        <f t="shared" si="225"/>
        <v>369.47</v>
      </c>
      <c r="E660" s="103">
        <f t="shared" si="225"/>
        <v>379.88</v>
      </c>
      <c r="F660" s="103">
        <f t="shared" si="225"/>
        <v>380.85</v>
      </c>
      <c r="G660" s="103">
        <f t="shared" si="225"/>
        <v>372.38</v>
      </c>
      <c r="H660" s="103">
        <f t="shared" si="225"/>
        <v>371.06</v>
      </c>
      <c r="I660" s="103">
        <f t="shared" si="225"/>
        <v>363.47</v>
      </c>
      <c r="J660" s="103">
        <f t="shared" si="225"/>
        <v>366.47</v>
      </c>
      <c r="K660" s="104">
        <f t="shared" si="225"/>
        <v>373.90000000000003</v>
      </c>
      <c r="L660" s="103">
        <f t="shared" si="225"/>
        <v>372.62</v>
      </c>
      <c r="M660" s="105">
        <f t="shared" si="225"/>
        <v>374.66</v>
      </c>
      <c r="N660" s="104">
        <f t="shared" si="225"/>
        <v>368.32</v>
      </c>
      <c r="O660" s="103">
        <f t="shared" si="225"/>
        <v>362.20000000000005</v>
      </c>
      <c r="P660" s="105">
        <f t="shared" si="225"/>
        <v>368.93</v>
      </c>
      <c r="Q660" s="106">
        <f t="shared" si="225"/>
        <v>384.20000000000005</v>
      </c>
      <c r="R660" s="103">
        <f t="shared" si="225"/>
        <v>390.99</v>
      </c>
      <c r="S660" s="106">
        <f t="shared" si="225"/>
        <v>388</v>
      </c>
      <c r="T660" s="103">
        <f t="shared" si="225"/>
        <v>380.54</v>
      </c>
      <c r="U660" s="102">
        <f t="shared" si="225"/>
        <v>369.14000000000004</v>
      </c>
      <c r="V660" s="102">
        <f t="shared" si="225"/>
        <v>381.35</v>
      </c>
      <c r="W660" s="102">
        <f t="shared" si="225"/>
        <v>384.79</v>
      </c>
      <c r="X660" s="102">
        <f t="shared" si="225"/>
        <v>384.32</v>
      </c>
      <c r="Y660" s="107">
        <f t="shared" si="225"/>
        <v>379.16</v>
      </c>
    </row>
    <row r="661" spans="1:25" s="62" customFormat="1" ht="18.75" hidden="1" customHeight="1" outlineLevel="1" x14ac:dyDescent="0.2">
      <c r="A661" s="58" t="s">
        <v>8</v>
      </c>
      <c r="B661" s="70">
        <f>B31</f>
        <v>375.3</v>
      </c>
      <c r="C661" s="70">
        <f t="shared" ref="C661:Y661" si="226">C31</f>
        <v>365.08</v>
      </c>
      <c r="D661" s="70">
        <f t="shared" si="226"/>
        <v>366.74</v>
      </c>
      <c r="E661" s="70">
        <f t="shared" si="226"/>
        <v>377.15</v>
      </c>
      <c r="F661" s="70">
        <f t="shared" si="226"/>
        <v>378.12</v>
      </c>
      <c r="G661" s="70">
        <f t="shared" si="226"/>
        <v>369.65</v>
      </c>
      <c r="H661" s="70">
        <f t="shared" si="226"/>
        <v>368.33</v>
      </c>
      <c r="I661" s="70">
        <f t="shared" si="226"/>
        <v>360.74</v>
      </c>
      <c r="J661" s="70">
        <f t="shared" si="226"/>
        <v>363.74</v>
      </c>
      <c r="K661" s="70">
        <f t="shared" si="226"/>
        <v>371.17</v>
      </c>
      <c r="L661" s="70">
        <f t="shared" si="226"/>
        <v>369.89</v>
      </c>
      <c r="M661" s="70">
        <f t="shared" si="226"/>
        <v>371.93</v>
      </c>
      <c r="N661" s="70">
        <f t="shared" si="226"/>
        <v>365.59</v>
      </c>
      <c r="O661" s="70">
        <f t="shared" si="226"/>
        <v>359.47</v>
      </c>
      <c r="P661" s="70">
        <f t="shared" si="226"/>
        <v>366.2</v>
      </c>
      <c r="Q661" s="70">
        <f t="shared" si="226"/>
        <v>381.47</v>
      </c>
      <c r="R661" s="70">
        <f t="shared" si="226"/>
        <v>388.26</v>
      </c>
      <c r="S661" s="70">
        <f t="shared" si="226"/>
        <v>385.27</v>
      </c>
      <c r="T661" s="70">
        <f t="shared" si="226"/>
        <v>377.81</v>
      </c>
      <c r="U661" s="70">
        <f t="shared" si="226"/>
        <v>366.41</v>
      </c>
      <c r="V661" s="70">
        <f t="shared" si="226"/>
        <v>378.62</v>
      </c>
      <c r="W661" s="70">
        <f t="shared" si="226"/>
        <v>382.06</v>
      </c>
      <c r="X661" s="70">
        <f t="shared" si="226"/>
        <v>381.59</v>
      </c>
      <c r="Y661" s="70">
        <f t="shared" si="226"/>
        <v>376.43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600.59</v>
      </c>
      <c r="C664" s="102">
        <f t="shared" si="227"/>
        <v>590.81000000000006</v>
      </c>
      <c r="D664" s="102">
        <f t="shared" si="227"/>
        <v>597.98</v>
      </c>
      <c r="E664" s="103">
        <f t="shared" si="227"/>
        <v>604.77</v>
      </c>
      <c r="F664" s="103">
        <f t="shared" si="227"/>
        <v>611.94000000000005</v>
      </c>
      <c r="G664" s="103">
        <f t="shared" si="227"/>
        <v>609.89</v>
      </c>
      <c r="H664" s="103">
        <f t="shared" si="227"/>
        <v>609.01</v>
      </c>
      <c r="I664" s="103">
        <f t="shared" si="227"/>
        <v>592.08000000000004</v>
      </c>
      <c r="J664" s="103">
        <f t="shared" si="227"/>
        <v>600.84</v>
      </c>
      <c r="K664" s="104">
        <f t="shared" si="227"/>
        <v>600.04</v>
      </c>
      <c r="L664" s="103">
        <f t="shared" si="227"/>
        <v>608.23</v>
      </c>
      <c r="M664" s="105">
        <f t="shared" si="227"/>
        <v>610.18000000000006</v>
      </c>
      <c r="N664" s="104">
        <f t="shared" si="227"/>
        <v>609.58000000000004</v>
      </c>
      <c r="O664" s="103">
        <f t="shared" si="227"/>
        <v>591.15</v>
      </c>
      <c r="P664" s="105">
        <f t="shared" si="227"/>
        <v>591.53</v>
      </c>
      <c r="Q664" s="106">
        <f t="shared" si="227"/>
        <v>623.33000000000004</v>
      </c>
      <c r="R664" s="103">
        <f t="shared" si="227"/>
        <v>633.42000000000007</v>
      </c>
      <c r="S664" s="106">
        <f t="shared" si="227"/>
        <v>630.16</v>
      </c>
      <c r="T664" s="103">
        <f t="shared" si="227"/>
        <v>598.88</v>
      </c>
      <c r="U664" s="102">
        <f t="shared" si="227"/>
        <v>590.35</v>
      </c>
      <c r="V664" s="102">
        <f t="shared" si="227"/>
        <v>601.34</v>
      </c>
      <c r="W664" s="102">
        <f t="shared" si="227"/>
        <v>606.82000000000005</v>
      </c>
      <c r="X664" s="102">
        <f t="shared" si="227"/>
        <v>603.28</v>
      </c>
      <c r="Y664" s="107">
        <f t="shared" si="227"/>
        <v>597.15</v>
      </c>
    </row>
    <row r="665" spans="1:25" s="62" customFormat="1" ht="18.75" hidden="1" customHeight="1" outlineLevel="1" x14ac:dyDescent="0.2">
      <c r="A665" s="56" t="s">
        <v>8</v>
      </c>
      <c r="B665" s="70">
        <f>B36</f>
        <v>597.86</v>
      </c>
      <c r="C665" s="70">
        <f t="shared" ref="C665:Y665" si="228">C36</f>
        <v>588.08000000000004</v>
      </c>
      <c r="D665" s="70">
        <f t="shared" si="228"/>
        <v>595.25</v>
      </c>
      <c r="E665" s="70">
        <f t="shared" si="228"/>
        <v>602.04</v>
      </c>
      <c r="F665" s="70">
        <f t="shared" si="228"/>
        <v>609.21</v>
      </c>
      <c r="G665" s="70">
        <f t="shared" si="228"/>
        <v>607.16</v>
      </c>
      <c r="H665" s="70">
        <f t="shared" si="228"/>
        <v>606.28</v>
      </c>
      <c r="I665" s="70">
        <f t="shared" si="228"/>
        <v>589.35</v>
      </c>
      <c r="J665" s="70">
        <f t="shared" si="228"/>
        <v>598.11</v>
      </c>
      <c r="K665" s="70">
        <f t="shared" si="228"/>
        <v>597.30999999999995</v>
      </c>
      <c r="L665" s="70">
        <f t="shared" si="228"/>
        <v>605.5</v>
      </c>
      <c r="M665" s="70">
        <f t="shared" si="228"/>
        <v>607.45000000000005</v>
      </c>
      <c r="N665" s="70">
        <f t="shared" si="228"/>
        <v>606.85</v>
      </c>
      <c r="O665" s="70">
        <f t="shared" si="228"/>
        <v>588.41999999999996</v>
      </c>
      <c r="P665" s="70">
        <f t="shared" si="228"/>
        <v>588.79999999999995</v>
      </c>
      <c r="Q665" s="70">
        <f t="shared" si="228"/>
        <v>620.6</v>
      </c>
      <c r="R665" s="70">
        <f t="shared" si="228"/>
        <v>630.69000000000005</v>
      </c>
      <c r="S665" s="70">
        <f t="shared" si="228"/>
        <v>627.42999999999995</v>
      </c>
      <c r="T665" s="70">
        <f t="shared" si="228"/>
        <v>596.15</v>
      </c>
      <c r="U665" s="70">
        <f t="shared" si="228"/>
        <v>587.62</v>
      </c>
      <c r="V665" s="70">
        <f t="shared" si="228"/>
        <v>598.61</v>
      </c>
      <c r="W665" s="70">
        <f t="shared" si="228"/>
        <v>604.09</v>
      </c>
      <c r="X665" s="70">
        <f t="shared" si="228"/>
        <v>600.54999999999995</v>
      </c>
      <c r="Y665" s="70">
        <f t="shared" si="228"/>
        <v>594.41999999999996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644.41</v>
      </c>
      <c r="C668" s="102">
        <f t="shared" si="229"/>
        <v>616.66</v>
      </c>
      <c r="D668" s="102">
        <f t="shared" si="229"/>
        <v>627.30000000000007</v>
      </c>
      <c r="E668" s="103">
        <f t="shared" si="229"/>
        <v>638.77</v>
      </c>
      <c r="F668" s="103">
        <f t="shared" si="229"/>
        <v>645.15</v>
      </c>
      <c r="G668" s="103">
        <f t="shared" si="229"/>
        <v>637.55000000000007</v>
      </c>
      <c r="H668" s="103">
        <f t="shared" si="229"/>
        <v>636.64</v>
      </c>
      <c r="I668" s="103">
        <f t="shared" si="229"/>
        <v>624.65</v>
      </c>
      <c r="J668" s="103">
        <f t="shared" si="229"/>
        <v>634.87</v>
      </c>
      <c r="K668" s="104">
        <f t="shared" si="229"/>
        <v>636.28</v>
      </c>
      <c r="L668" s="103">
        <f t="shared" si="229"/>
        <v>630.41</v>
      </c>
      <c r="M668" s="105">
        <f t="shared" si="229"/>
        <v>635</v>
      </c>
      <c r="N668" s="104">
        <f t="shared" si="229"/>
        <v>634.1</v>
      </c>
      <c r="O668" s="103">
        <f t="shared" si="229"/>
        <v>614.11</v>
      </c>
      <c r="P668" s="105">
        <f t="shared" si="229"/>
        <v>606.13</v>
      </c>
      <c r="Q668" s="106">
        <f t="shared" si="229"/>
        <v>640.98</v>
      </c>
      <c r="R668" s="103">
        <f t="shared" si="229"/>
        <v>648.1</v>
      </c>
      <c r="S668" s="106">
        <f t="shared" si="229"/>
        <v>644.35</v>
      </c>
      <c r="T668" s="103">
        <f t="shared" si="229"/>
        <v>642.28</v>
      </c>
      <c r="U668" s="102">
        <f t="shared" si="229"/>
        <v>625.16</v>
      </c>
      <c r="V668" s="102">
        <f t="shared" si="229"/>
        <v>635.48</v>
      </c>
      <c r="W668" s="102">
        <f t="shared" si="229"/>
        <v>644.95000000000005</v>
      </c>
      <c r="X668" s="102">
        <f t="shared" si="229"/>
        <v>644.66</v>
      </c>
      <c r="Y668" s="107">
        <f t="shared" si="229"/>
        <v>643.91</v>
      </c>
    </row>
    <row r="669" spans="1:25" s="62" customFormat="1" ht="18.75" hidden="1" customHeight="1" outlineLevel="1" x14ac:dyDescent="0.2">
      <c r="A669" s="56" t="s">
        <v>8</v>
      </c>
      <c r="B669" s="70">
        <f>B41</f>
        <v>641.67999999999995</v>
      </c>
      <c r="C669" s="70">
        <f t="shared" ref="C669:Y669" si="230">C41</f>
        <v>613.92999999999995</v>
      </c>
      <c r="D669" s="70">
        <f t="shared" si="230"/>
        <v>624.57000000000005</v>
      </c>
      <c r="E669" s="70">
        <f t="shared" si="230"/>
        <v>636.04</v>
      </c>
      <c r="F669" s="70">
        <f t="shared" si="230"/>
        <v>642.41999999999996</v>
      </c>
      <c r="G669" s="70">
        <f t="shared" si="230"/>
        <v>634.82000000000005</v>
      </c>
      <c r="H669" s="70">
        <f t="shared" si="230"/>
        <v>633.91</v>
      </c>
      <c r="I669" s="70">
        <f t="shared" si="230"/>
        <v>621.91999999999996</v>
      </c>
      <c r="J669" s="70">
        <f t="shared" si="230"/>
        <v>632.14</v>
      </c>
      <c r="K669" s="70">
        <f t="shared" si="230"/>
        <v>633.54999999999995</v>
      </c>
      <c r="L669" s="70">
        <f t="shared" si="230"/>
        <v>627.67999999999995</v>
      </c>
      <c r="M669" s="70">
        <f t="shared" si="230"/>
        <v>632.27</v>
      </c>
      <c r="N669" s="70">
        <f t="shared" si="230"/>
        <v>631.37</v>
      </c>
      <c r="O669" s="70">
        <f t="shared" si="230"/>
        <v>611.38</v>
      </c>
      <c r="P669" s="70">
        <f t="shared" si="230"/>
        <v>603.4</v>
      </c>
      <c r="Q669" s="70">
        <f t="shared" si="230"/>
        <v>638.25</v>
      </c>
      <c r="R669" s="70">
        <f t="shared" si="230"/>
        <v>645.37</v>
      </c>
      <c r="S669" s="70">
        <f t="shared" si="230"/>
        <v>641.62</v>
      </c>
      <c r="T669" s="70">
        <f t="shared" si="230"/>
        <v>639.54999999999995</v>
      </c>
      <c r="U669" s="70">
        <f t="shared" si="230"/>
        <v>622.42999999999995</v>
      </c>
      <c r="V669" s="70">
        <f t="shared" si="230"/>
        <v>632.75</v>
      </c>
      <c r="W669" s="70">
        <f t="shared" si="230"/>
        <v>642.22</v>
      </c>
      <c r="X669" s="70">
        <f t="shared" si="230"/>
        <v>641.92999999999995</v>
      </c>
      <c r="Y669" s="70">
        <f t="shared" si="230"/>
        <v>641.17999999999995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663.15</v>
      </c>
      <c r="C672" s="102">
        <f t="shared" si="231"/>
        <v>626.65</v>
      </c>
      <c r="D672" s="102">
        <f t="shared" si="231"/>
        <v>614.30000000000007</v>
      </c>
      <c r="E672" s="103">
        <f t="shared" si="231"/>
        <v>651.22</v>
      </c>
      <c r="F672" s="103">
        <f t="shared" si="231"/>
        <v>651.48</v>
      </c>
      <c r="G672" s="103">
        <f t="shared" si="231"/>
        <v>636.04</v>
      </c>
      <c r="H672" s="103">
        <f t="shared" si="231"/>
        <v>644.80000000000007</v>
      </c>
      <c r="I672" s="103">
        <f t="shared" si="231"/>
        <v>633.23</v>
      </c>
      <c r="J672" s="103">
        <f t="shared" si="231"/>
        <v>649.9</v>
      </c>
      <c r="K672" s="104">
        <f t="shared" si="231"/>
        <v>654.12</v>
      </c>
      <c r="L672" s="103">
        <f t="shared" si="231"/>
        <v>654.43000000000006</v>
      </c>
      <c r="M672" s="105">
        <f t="shared" si="231"/>
        <v>652.12</v>
      </c>
      <c r="N672" s="104">
        <f t="shared" si="231"/>
        <v>657.55000000000007</v>
      </c>
      <c r="O672" s="103">
        <f t="shared" si="231"/>
        <v>635.69000000000005</v>
      </c>
      <c r="P672" s="105">
        <f t="shared" si="231"/>
        <v>644.08000000000004</v>
      </c>
      <c r="Q672" s="106">
        <f t="shared" si="231"/>
        <v>650.88</v>
      </c>
      <c r="R672" s="103">
        <f t="shared" si="231"/>
        <v>668.21</v>
      </c>
      <c r="S672" s="106">
        <f t="shared" si="231"/>
        <v>780.23</v>
      </c>
      <c r="T672" s="103">
        <f t="shared" si="231"/>
        <v>659.32</v>
      </c>
      <c r="U672" s="102">
        <f t="shared" si="231"/>
        <v>645.27</v>
      </c>
      <c r="V672" s="102">
        <f t="shared" si="231"/>
        <v>653.58000000000004</v>
      </c>
      <c r="W672" s="102">
        <f t="shared" si="231"/>
        <v>663.54</v>
      </c>
      <c r="X672" s="102">
        <f t="shared" si="231"/>
        <v>658.33</v>
      </c>
      <c r="Y672" s="107">
        <f t="shared" si="231"/>
        <v>668.35</v>
      </c>
    </row>
    <row r="673" spans="1:25" s="62" customFormat="1" ht="18.75" customHeight="1" outlineLevel="1" x14ac:dyDescent="0.2">
      <c r="A673" s="56" t="s">
        <v>8</v>
      </c>
      <c r="B673" s="70">
        <f>B46</f>
        <v>660.42</v>
      </c>
      <c r="C673" s="70">
        <f t="shared" ref="C673:Y673" si="232">C46</f>
        <v>623.91999999999996</v>
      </c>
      <c r="D673" s="70">
        <f t="shared" si="232"/>
        <v>611.57000000000005</v>
      </c>
      <c r="E673" s="70">
        <f t="shared" si="232"/>
        <v>648.49</v>
      </c>
      <c r="F673" s="70">
        <f t="shared" si="232"/>
        <v>648.75</v>
      </c>
      <c r="G673" s="70">
        <f t="shared" si="232"/>
        <v>633.30999999999995</v>
      </c>
      <c r="H673" s="70">
        <f t="shared" si="232"/>
        <v>642.07000000000005</v>
      </c>
      <c r="I673" s="70">
        <f t="shared" si="232"/>
        <v>630.5</v>
      </c>
      <c r="J673" s="70">
        <f t="shared" si="232"/>
        <v>647.16999999999996</v>
      </c>
      <c r="K673" s="70">
        <f t="shared" si="232"/>
        <v>651.39</v>
      </c>
      <c r="L673" s="70">
        <f t="shared" si="232"/>
        <v>651.70000000000005</v>
      </c>
      <c r="M673" s="70">
        <f t="shared" si="232"/>
        <v>649.39</v>
      </c>
      <c r="N673" s="70">
        <f t="shared" si="232"/>
        <v>654.82000000000005</v>
      </c>
      <c r="O673" s="70">
        <f t="shared" si="232"/>
        <v>632.96</v>
      </c>
      <c r="P673" s="70">
        <f t="shared" si="232"/>
        <v>641.35</v>
      </c>
      <c r="Q673" s="70">
        <f t="shared" si="232"/>
        <v>648.15</v>
      </c>
      <c r="R673" s="70">
        <f t="shared" si="232"/>
        <v>665.48</v>
      </c>
      <c r="S673" s="70">
        <f t="shared" si="232"/>
        <v>777.5</v>
      </c>
      <c r="T673" s="70">
        <f t="shared" si="232"/>
        <v>656.59</v>
      </c>
      <c r="U673" s="70">
        <f t="shared" si="232"/>
        <v>642.54</v>
      </c>
      <c r="V673" s="70">
        <f t="shared" si="232"/>
        <v>650.85</v>
      </c>
      <c r="W673" s="70">
        <f t="shared" si="232"/>
        <v>660.81</v>
      </c>
      <c r="X673" s="70">
        <f t="shared" si="232"/>
        <v>655.6</v>
      </c>
      <c r="Y673" s="70">
        <f t="shared" si="232"/>
        <v>665.62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634.12</v>
      </c>
      <c r="C676" s="102">
        <f t="shared" si="233"/>
        <v>613.38</v>
      </c>
      <c r="D676" s="102">
        <f t="shared" si="233"/>
        <v>610.58000000000004</v>
      </c>
      <c r="E676" s="103">
        <f t="shared" si="233"/>
        <v>623.74</v>
      </c>
      <c r="F676" s="103">
        <f t="shared" si="233"/>
        <v>620.99</v>
      </c>
      <c r="G676" s="103">
        <f t="shared" si="233"/>
        <v>633.21</v>
      </c>
      <c r="H676" s="103">
        <f t="shared" si="233"/>
        <v>1174</v>
      </c>
      <c r="I676" s="103">
        <f t="shared" si="233"/>
        <v>608.97</v>
      </c>
      <c r="J676" s="103">
        <f t="shared" si="233"/>
        <v>625.95000000000005</v>
      </c>
      <c r="K676" s="104">
        <f t="shared" si="233"/>
        <v>617.99</v>
      </c>
      <c r="L676" s="103">
        <f t="shared" si="233"/>
        <v>619.30000000000007</v>
      </c>
      <c r="M676" s="105">
        <f t="shared" si="233"/>
        <v>621.66</v>
      </c>
      <c r="N676" s="104">
        <f t="shared" si="233"/>
        <v>624.91</v>
      </c>
      <c r="O676" s="103">
        <f t="shared" si="233"/>
        <v>611.63</v>
      </c>
      <c r="P676" s="105">
        <f t="shared" si="233"/>
        <v>618.31000000000006</v>
      </c>
      <c r="Q676" s="106">
        <f t="shared" si="233"/>
        <v>1148.4100000000001</v>
      </c>
      <c r="R676" s="103">
        <f t="shared" si="233"/>
        <v>1166.22</v>
      </c>
      <c r="S676" s="106">
        <f t="shared" si="233"/>
        <v>1160.92</v>
      </c>
      <c r="T676" s="103">
        <f t="shared" si="233"/>
        <v>1158.46</v>
      </c>
      <c r="U676" s="102">
        <f t="shared" si="233"/>
        <v>620.13</v>
      </c>
      <c r="V676" s="102">
        <f t="shared" si="233"/>
        <v>767.1</v>
      </c>
      <c r="W676" s="102">
        <f t="shared" si="233"/>
        <v>638.35</v>
      </c>
      <c r="X676" s="102">
        <f t="shared" si="233"/>
        <v>637.5</v>
      </c>
      <c r="Y676" s="107">
        <f t="shared" si="233"/>
        <v>636.14</v>
      </c>
    </row>
    <row r="677" spans="1:25" s="62" customFormat="1" ht="18.75" hidden="1" customHeight="1" outlineLevel="1" x14ac:dyDescent="0.2">
      <c r="A677" s="117" t="s">
        <v>8</v>
      </c>
      <c r="B677" s="70">
        <f>B51</f>
        <v>631.39</v>
      </c>
      <c r="C677" s="70">
        <f t="shared" ref="C677:Y677" si="234">C51</f>
        <v>610.65</v>
      </c>
      <c r="D677" s="70">
        <f t="shared" si="234"/>
        <v>607.85</v>
      </c>
      <c r="E677" s="70">
        <f t="shared" si="234"/>
        <v>621.01</v>
      </c>
      <c r="F677" s="70">
        <f t="shared" si="234"/>
        <v>618.26</v>
      </c>
      <c r="G677" s="70">
        <f t="shared" si="234"/>
        <v>630.48</v>
      </c>
      <c r="H677" s="70">
        <f t="shared" si="234"/>
        <v>1171.27</v>
      </c>
      <c r="I677" s="70">
        <f t="shared" si="234"/>
        <v>606.24</v>
      </c>
      <c r="J677" s="70">
        <f t="shared" si="234"/>
        <v>623.22</v>
      </c>
      <c r="K677" s="70">
        <f t="shared" si="234"/>
        <v>615.26</v>
      </c>
      <c r="L677" s="70">
        <f t="shared" si="234"/>
        <v>616.57000000000005</v>
      </c>
      <c r="M677" s="70">
        <f t="shared" si="234"/>
        <v>618.92999999999995</v>
      </c>
      <c r="N677" s="70">
        <f t="shared" si="234"/>
        <v>622.17999999999995</v>
      </c>
      <c r="O677" s="70">
        <f t="shared" si="234"/>
        <v>608.9</v>
      </c>
      <c r="P677" s="70">
        <f t="shared" si="234"/>
        <v>615.58000000000004</v>
      </c>
      <c r="Q677" s="70">
        <f t="shared" si="234"/>
        <v>1145.68</v>
      </c>
      <c r="R677" s="70">
        <f t="shared" si="234"/>
        <v>1163.49</v>
      </c>
      <c r="S677" s="70">
        <f t="shared" si="234"/>
        <v>1158.19</v>
      </c>
      <c r="T677" s="70">
        <f t="shared" si="234"/>
        <v>1155.73</v>
      </c>
      <c r="U677" s="70">
        <f t="shared" si="234"/>
        <v>617.4</v>
      </c>
      <c r="V677" s="70">
        <f t="shared" si="234"/>
        <v>764.37</v>
      </c>
      <c r="W677" s="70">
        <f t="shared" si="234"/>
        <v>635.62</v>
      </c>
      <c r="X677" s="70">
        <f t="shared" si="234"/>
        <v>634.77</v>
      </c>
      <c r="Y677" s="70">
        <f t="shared" si="234"/>
        <v>633.41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635.13</v>
      </c>
      <c r="C680" s="102">
        <f t="shared" si="235"/>
        <v>585.22</v>
      </c>
      <c r="D680" s="102">
        <f t="shared" si="235"/>
        <v>618.80000000000007</v>
      </c>
      <c r="E680" s="103">
        <f t="shared" si="235"/>
        <v>621.01</v>
      </c>
      <c r="F680" s="103">
        <f t="shared" si="235"/>
        <v>647.65</v>
      </c>
      <c r="G680" s="103">
        <f t="shared" si="235"/>
        <v>648.30000000000007</v>
      </c>
      <c r="H680" s="103">
        <f t="shared" si="235"/>
        <v>649.72</v>
      </c>
      <c r="I680" s="103">
        <f t="shared" si="235"/>
        <v>643.39</v>
      </c>
      <c r="J680" s="103">
        <f t="shared" si="235"/>
        <v>671.28</v>
      </c>
      <c r="K680" s="104">
        <f t="shared" si="235"/>
        <v>649.11</v>
      </c>
      <c r="L680" s="103">
        <f t="shared" si="235"/>
        <v>1114.93</v>
      </c>
      <c r="M680" s="105">
        <f t="shared" si="235"/>
        <v>653.30000000000007</v>
      </c>
      <c r="N680" s="104">
        <f t="shared" si="235"/>
        <v>1133.48</v>
      </c>
      <c r="O680" s="103">
        <f t="shared" si="235"/>
        <v>1137.6400000000001</v>
      </c>
      <c r="P680" s="105">
        <f t="shared" si="235"/>
        <v>645.83000000000004</v>
      </c>
      <c r="Q680" s="106">
        <f t="shared" si="235"/>
        <v>1152.98</v>
      </c>
      <c r="R680" s="103">
        <f t="shared" si="235"/>
        <v>1163.21</v>
      </c>
      <c r="S680" s="106">
        <f t="shared" si="235"/>
        <v>656.42000000000007</v>
      </c>
      <c r="T680" s="103">
        <f t="shared" si="235"/>
        <v>1140.52</v>
      </c>
      <c r="U680" s="102">
        <f t="shared" si="235"/>
        <v>636.56000000000006</v>
      </c>
      <c r="V680" s="102">
        <f t="shared" si="235"/>
        <v>642.89</v>
      </c>
      <c r="W680" s="102">
        <f t="shared" si="235"/>
        <v>651.31000000000006</v>
      </c>
      <c r="X680" s="102">
        <f t="shared" si="235"/>
        <v>644.57000000000005</v>
      </c>
      <c r="Y680" s="107">
        <f t="shared" si="235"/>
        <v>648.01</v>
      </c>
    </row>
    <row r="681" spans="1:25" s="62" customFormat="1" ht="18.75" hidden="1" customHeight="1" outlineLevel="1" x14ac:dyDescent="0.2">
      <c r="A681" s="56" t="s">
        <v>8</v>
      </c>
      <c r="B681" s="70">
        <f>B56</f>
        <v>632.4</v>
      </c>
      <c r="C681" s="70">
        <f t="shared" ref="C681:Y681" si="236">C56</f>
        <v>582.49</v>
      </c>
      <c r="D681" s="70">
        <f t="shared" si="236"/>
        <v>616.07000000000005</v>
      </c>
      <c r="E681" s="70">
        <f t="shared" si="236"/>
        <v>618.28</v>
      </c>
      <c r="F681" s="70">
        <f t="shared" si="236"/>
        <v>644.91999999999996</v>
      </c>
      <c r="G681" s="70">
        <f t="shared" si="236"/>
        <v>645.57000000000005</v>
      </c>
      <c r="H681" s="70">
        <f t="shared" si="236"/>
        <v>646.99</v>
      </c>
      <c r="I681" s="70">
        <f t="shared" si="236"/>
        <v>640.66</v>
      </c>
      <c r="J681" s="70">
        <f t="shared" si="236"/>
        <v>668.55</v>
      </c>
      <c r="K681" s="70">
        <f t="shared" si="236"/>
        <v>646.38</v>
      </c>
      <c r="L681" s="70">
        <f t="shared" si="236"/>
        <v>1112.2</v>
      </c>
      <c r="M681" s="70">
        <f t="shared" si="236"/>
        <v>650.57000000000005</v>
      </c>
      <c r="N681" s="70">
        <f t="shared" si="236"/>
        <v>1130.75</v>
      </c>
      <c r="O681" s="70">
        <f t="shared" si="236"/>
        <v>1134.9100000000001</v>
      </c>
      <c r="P681" s="70">
        <f t="shared" si="236"/>
        <v>643.1</v>
      </c>
      <c r="Q681" s="70">
        <f t="shared" si="236"/>
        <v>1150.25</v>
      </c>
      <c r="R681" s="70">
        <f t="shared" si="236"/>
        <v>1160.48</v>
      </c>
      <c r="S681" s="70">
        <f t="shared" si="236"/>
        <v>653.69000000000005</v>
      </c>
      <c r="T681" s="70">
        <f t="shared" si="236"/>
        <v>1137.79</v>
      </c>
      <c r="U681" s="70">
        <f t="shared" si="236"/>
        <v>633.83000000000004</v>
      </c>
      <c r="V681" s="70">
        <f t="shared" si="236"/>
        <v>640.16</v>
      </c>
      <c r="W681" s="70">
        <f t="shared" si="236"/>
        <v>648.58000000000004</v>
      </c>
      <c r="X681" s="70">
        <f t="shared" si="236"/>
        <v>641.84</v>
      </c>
      <c r="Y681" s="70">
        <f t="shared" si="236"/>
        <v>645.28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620.33000000000004</v>
      </c>
      <c r="C684" s="102">
        <f t="shared" si="237"/>
        <v>595.02</v>
      </c>
      <c r="D684" s="102">
        <f t="shared" si="237"/>
        <v>611.15</v>
      </c>
      <c r="E684" s="103">
        <f t="shared" si="237"/>
        <v>613.57000000000005</v>
      </c>
      <c r="F684" s="103">
        <f t="shared" si="237"/>
        <v>1167.18</v>
      </c>
      <c r="G684" s="103">
        <f t="shared" si="237"/>
        <v>1163.32</v>
      </c>
      <c r="H684" s="103">
        <f t="shared" si="237"/>
        <v>640.87</v>
      </c>
      <c r="I684" s="103">
        <f t="shared" si="237"/>
        <v>619.5</v>
      </c>
      <c r="J684" s="103">
        <f t="shared" si="237"/>
        <v>615.98</v>
      </c>
      <c r="K684" s="104">
        <f t="shared" si="237"/>
        <v>614.76</v>
      </c>
      <c r="L684" s="103">
        <f t="shared" si="237"/>
        <v>606.73</v>
      </c>
      <c r="M684" s="105">
        <f t="shared" si="237"/>
        <v>606.55000000000007</v>
      </c>
      <c r="N684" s="104">
        <f t="shared" si="237"/>
        <v>614.55000000000007</v>
      </c>
      <c r="O684" s="103">
        <f t="shared" si="237"/>
        <v>618.67000000000007</v>
      </c>
      <c r="P684" s="105">
        <f t="shared" si="237"/>
        <v>608.19000000000005</v>
      </c>
      <c r="Q684" s="106">
        <f t="shared" si="237"/>
        <v>601.76</v>
      </c>
      <c r="R684" s="103">
        <f t="shared" si="237"/>
        <v>641.71</v>
      </c>
      <c r="S684" s="106">
        <f t="shared" si="237"/>
        <v>650.28</v>
      </c>
      <c r="T684" s="103">
        <f t="shared" si="237"/>
        <v>643.1</v>
      </c>
      <c r="U684" s="102">
        <f t="shared" si="237"/>
        <v>630.55000000000007</v>
      </c>
      <c r="V684" s="102">
        <f t="shared" si="237"/>
        <v>635.27</v>
      </c>
      <c r="W684" s="102">
        <f t="shared" si="237"/>
        <v>626.43000000000006</v>
      </c>
      <c r="X684" s="102">
        <f t="shared" si="237"/>
        <v>627.85</v>
      </c>
      <c r="Y684" s="107">
        <f t="shared" si="237"/>
        <v>610.93000000000006</v>
      </c>
    </row>
    <row r="685" spans="1:25" s="62" customFormat="1" ht="18.75" hidden="1" customHeight="1" outlineLevel="1" x14ac:dyDescent="0.2">
      <c r="A685" s="56" t="s">
        <v>8</v>
      </c>
      <c r="B685" s="70">
        <f>B61</f>
        <v>617.6</v>
      </c>
      <c r="C685" s="70">
        <f t="shared" ref="C685:Y685" si="238">C61</f>
        <v>592.29</v>
      </c>
      <c r="D685" s="70">
        <f t="shared" si="238"/>
        <v>608.41999999999996</v>
      </c>
      <c r="E685" s="70">
        <f t="shared" si="238"/>
        <v>610.84</v>
      </c>
      <c r="F685" s="70">
        <f t="shared" si="238"/>
        <v>1164.45</v>
      </c>
      <c r="G685" s="70">
        <f t="shared" si="238"/>
        <v>1160.5899999999999</v>
      </c>
      <c r="H685" s="70">
        <f t="shared" si="238"/>
        <v>638.14</v>
      </c>
      <c r="I685" s="70">
        <f t="shared" si="238"/>
        <v>616.77</v>
      </c>
      <c r="J685" s="70">
        <f t="shared" si="238"/>
        <v>613.25</v>
      </c>
      <c r="K685" s="70">
        <f t="shared" si="238"/>
        <v>612.03</v>
      </c>
      <c r="L685" s="70">
        <f t="shared" si="238"/>
        <v>604</v>
      </c>
      <c r="M685" s="70">
        <f t="shared" si="238"/>
        <v>603.82000000000005</v>
      </c>
      <c r="N685" s="70">
        <f t="shared" si="238"/>
        <v>611.82000000000005</v>
      </c>
      <c r="O685" s="70">
        <f t="shared" si="238"/>
        <v>615.94000000000005</v>
      </c>
      <c r="P685" s="70">
        <f t="shared" si="238"/>
        <v>605.46</v>
      </c>
      <c r="Q685" s="70">
        <f t="shared" si="238"/>
        <v>599.03</v>
      </c>
      <c r="R685" s="70">
        <f t="shared" si="238"/>
        <v>638.98</v>
      </c>
      <c r="S685" s="70">
        <f t="shared" si="238"/>
        <v>647.54999999999995</v>
      </c>
      <c r="T685" s="70">
        <f t="shared" si="238"/>
        <v>640.37</v>
      </c>
      <c r="U685" s="70">
        <f t="shared" si="238"/>
        <v>627.82000000000005</v>
      </c>
      <c r="V685" s="70">
        <f t="shared" si="238"/>
        <v>632.54</v>
      </c>
      <c r="W685" s="70">
        <f t="shared" si="238"/>
        <v>623.70000000000005</v>
      </c>
      <c r="X685" s="70">
        <f t="shared" si="238"/>
        <v>625.12</v>
      </c>
      <c r="Y685" s="70">
        <f t="shared" si="238"/>
        <v>608.20000000000005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663.13</v>
      </c>
      <c r="C688" s="102">
        <f t="shared" si="239"/>
        <v>647.29</v>
      </c>
      <c r="D688" s="102">
        <f t="shared" si="239"/>
        <v>641.14</v>
      </c>
      <c r="E688" s="103">
        <f t="shared" si="239"/>
        <v>632.4</v>
      </c>
      <c r="F688" s="103">
        <f t="shared" si="239"/>
        <v>673.16</v>
      </c>
      <c r="G688" s="103">
        <f t="shared" si="239"/>
        <v>670.44</v>
      </c>
      <c r="H688" s="103">
        <f t="shared" si="239"/>
        <v>672.71</v>
      </c>
      <c r="I688" s="103">
        <f t="shared" si="239"/>
        <v>566.86</v>
      </c>
      <c r="J688" s="103">
        <f t="shared" si="239"/>
        <v>643.52</v>
      </c>
      <c r="K688" s="104">
        <f t="shared" si="239"/>
        <v>641.83000000000004</v>
      </c>
      <c r="L688" s="103">
        <f t="shared" si="239"/>
        <v>655.92000000000007</v>
      </c>
      <c r="M688" s="105">
        <f t="shared" si="239"/>
        <v>1129.99</v>
      </c>
      <c r="N688" s="104">
        <f t="shared" si="239"/>
        <v>1140.81</v>
      </c>
      <c r="O688" s="103">
        <f t="shared" si="239"/>
        <v>1152.48</v>
      </c>
      <c r="P688" s="105">
        <f t="shared" si="239"/>
        <v>669.17000000000007</v>
      </c>
      <c r="Q688" s="106">
        <f t="shared" si="239"/>
        <v>681.13</v>
      </c>
      <c r="R688" s="103">
        <f t="shared" si="239"/>
        <v>1226.3700000000001</v>
      </c>
      <c r="S688" s="106">
        <f t="shared" si="239"/>
        <v>711.6</v>
      </c>
      <c r="T688" s="103">
        <f t="shared" si="239"/>
        <v>1192.3</v>
      </c>
      <c r="U688" s="102">
        <f t="shared" si="239"/>
        <v>711.21</v>
      </c>
      <c r="V688" s="102">
        <f t="shared" si="239"/>
        <v>716.35</v>
      </c>
      <c r="W688" s="102">
        <f t="shared" si="239"/>
        <v>723.63</v>
      </c>
      <c r="X688" s="102">
        <f t="shared" si="239"/>
        <v>720.54</v>
      </c>
      <c r="Y688" s="107">
        <f t="shared" si="239"/>
        <v>682.31000000000006</v>
      </c>
    </row>
    <row r="689" spans="1:26" s="62" customFormat="1" ht="18.75" hidden="1" customHeight="1" outlineLevel="1" x14ac:dyDescent="0.2">
      <c r="A689" s="56" t="s">
        <v>8</v>
      </c>
      <c r="B689" s="70">
        <f>B66</f>
        <v>660.4</v>
      </c>
      <c r="C689" s="70">
        <f t="shared" ref="C689:Z689" si="240">C66</f>
        <v>644.55999999999995</v>
      </c>
      <c r="D689" s="70">
        <f t="shared" si="240"/>
        <v>638.41</v>
      </c>
      <c r="E689" s="70">
        <f t="shared" si="240"/>
        <v>629.66999999999996</v>
      </c>
      <c r="F689" s="70">
        <f t="shared" si="240"/>
        <v>670.43</v>
      </c>
      <c r="G689" s="70">
        <f t="shared" si="240"/>
        <v>667.71</v>
      </c>
      <c r="H689" s="70">
        <f t="shared" si="240"/>
        <v>669.98</v>
      </c>
      <c r="I689" s="70">
        <f t="shared" si="240"/>
        <v>564.13</v>
      </c>
      <c r="J689" s="70">
        <f t="shared" si="240"/>
        <v>640.79</v>
      </c>
      <c r="K689" s="70">
        <f t="shared" si="240"/>
        <v>639.1</v>
      </c>
      <c r="L689" s="70">
        <f t="shared" si="240"/>
        <v>653.19000000000005</v>
      </c>
      <c r="M689" s="70">
        <f t="shared" si="240"/>
        <v>1127.26</v>
      </c>
      <c r="N689" s="70">
        <f t="shared" si="240"/>
        <v>1138.08</v>
      </c>
      <c r="O689" s="70">
        <f t="shared" si="240"/>
        <v>1149.75</v>
      </c>
      <c r="P689" s="70">
        <f t="shared" si="240"/>
        <v>666.44</v>
      </c>
      <c r="Q689" s="70">
        <f t="shared" si="240"/>
        <v>678.4</v>
      </c>
      <c r="R689" s="70">
        <f t="shared" si="240"/>
        <v>1223.6400000000001</v>
      </c>
      <c r="S689" s="70">
        <f t="shared" si="240"/>
        <v>708.87</v>
      </c>
      <c r="T689" s="70">
        <f t="shared" si="240"/>
        <v>1189.57</v>
      </c>
      <c r="U689" s="70">
        <f t="shared" si="240"/>
        <v>708.48</v>
      </c>
      <c r="V689" s="70">
        <f t="shared" si="240"/>
        <v>713.62</v>
      </c>
      <c r="W689" s="70">
        <f t="shared" si="240"/>
        <v>720.9</v>
      </c>
      <c r="X689" s="70">
        <f t="shared" si="240"/>
        <v>717.81</v>
      </c>
      <c r="Y689" s="70">
        <f t="shared" si="240"/>
        <v>679.58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709.7</v>
      </c>
      <c r="C692" s="102">
        <f t="shared" si="241"/>
        <v>706.12</v>
      </c>
      <c r="D692" s="102">
        <f t="shared" si="241"/>
        <v>732.80000000000007</v>
      </c>
      <c r="E692" s="103">
        <f t="shared" si="241"/>
        <v>741.73</v>
      </c>
      <c r="F692" s="103">
        <f t="shared" si="241"/>
        <v>1238.67</v>
      </c>
      <c r="G692" s="103">
        <f t="shared" si="241"/>
        <v>805.28</v>
      </c>
      <c r="H692" s="103">
        <f t="shared" si="241"/>
        <v>790.42000000000007</v>
      </c>
      <c r="I692" s="103">
        <f t="shared" si="241"/>
        <v>790.03</v>
      </c>
      <c r="J692" s="103">
        <f t="shared" si="241"/>
        <v>1267.76</v>
      </c>
      <c r="K692" s="104">
        <f t="shared" si="241"/>
        <v>1263.17</v>
      </c>
      <c r="L692" s="103">
        <f t="shared" si="241"/>
        <v>1261.0899999999999</v>
      </c>
      <c r="M692" s="105">
        <f t="shared" si="241"/>
        <v>1258.98</v>
      </c>
      <c r="N692" s="104">
        <f t="shared" si="241"/>
        <v>1260.8800000000001</v>
      </c>
      <c r="O692" s="103">
        <f t="shared" si="241"/>
        <v>1269.71</v>
      </c>
      <c r="P692" s="105">
        <f t="shared" si="241"/>
        <v>781.53</v>
      </c>
      <c r="Q692" s="106">
        <f t="shared" si="241"/>
        <v>803.13</v>
      </c>
      <c r="R692" s="103">
        <f t="shared" si="241"/>
        <v>1257.29</v>
      </c>
      <c r="S692" s="106">
        <f t="shared" si="241"/>
        <v>1228.96</v>
      </c>
      <c r="T692" s="103">
        <f t="shared" si="241"/>
        <v>1223.1300000000001</v>
      </c>
      <c r="U692" s="102">
        <f t="shared" si="241"/>
        <v>1219.49</v>
      </c>
      <c r="V692" s="102">
        <f t="shared" si="241"/>
        <v>1203.52</v>
      </c>
      <c r="W692" s="102">
        <f t="shared" si="241"/>
        <v>744.08</v>
      </c>
      <c r="X692" s="102">
        <f t="shared" si="241"/>
        <v>720.53</v>
      </c>
      <c r="Y692" s="107">
        <f t="shared" si="241"/>
        <v>699.51</v>
      </c>
    </row>
    <row r="693" spans="1:26" s="62" customFormat="1" ht="18.75" hidden="1" customHeight="1" outlineLevel="1" x14ac:dyDescent="0.2">
      <c r="A693" s="117" t="s">
        <v>8</v>
      </c>
      <c r="B693" s="70">
        <f>B71</f>
        <v>706.97</v>
      </c>
      <c r="C693" s="70">
        <f t="shared" ref="C693:Y693" si="242">C71</f>
        <v>703.39</v>
      </c>
      <c r="D693" s="70">
        <f t="shared" si="242"/>
        <v>730.07</v>
      </c>
      <c r="E693" s="70">
        <f t="shared" si="242"/>
        <v>739</v>
      </c>
      <c r="F693" s="70">
        <f t="shared" si="242"/>
        <v>1235.94</v>
      </c>
      <c r="G693" s="70">
        <f t="shared" si="242"/>
        <v>802.55</v>
      </c>
      <c r="H693" s="70">
        <f t="shared" si="242"/>
        <v>787.69</v>
      </c>
      <c r="I693" s="70">
        <f t="shared" si="242"/>
        <v>787.3</v>
      </c>
      <c r="J693" s="70">
        <f t="shared" si="242"/>
        <v>1265.03</v>
      </c>
      <c r="K693" s="70">
        <f t="shared" si="242"/>
        <v>1260.44</v>
      </c>
      <c r="L693" s="70">
        <f t="shared" si="242"/>
        <v>1258.3599999999999</v>
      </c>
      <c r="M693" s="70">
        <f t="shared" si="242"/>
        <v>1256.25</v>
      </c>
      <c r="N693" s="70">
        <f t="shared" si="242"/>
        <v>1258.1500000000001</v>
      </c>
      <c r="O693" s="70">
        <f t="shared" si="242"/>
        <v>1266.98</v>
      </c>
      <c r="P693" s="70">
        <f t="shared" si="242"/>
        <v>778.8</v>
      </c>
      <c r="Q693" s="70">
        <f t="shared" si="242"/>
        <v>800.4</v>
      </c>
      <c r="R693" s="70">
        <f t="shared" si="242"/>
        <v>1254.56</v>
      </c>
      <c r="S693" s="70">
        <f t="shared" si="242"/>
        <v>1226.23</v>
      </c>
      <c r="T693" s="70">
        <f t="shared" si="242"/>
        <v>1220.4000000000001</v>
      </c>
      <c r="U693" s="70">
        <f t="shared" si="242"/>
        <v>1216.76</v>
      </c>
      <c r="V693" s="70">
        <f t="shared" si="242"/>
        <v>1200.79</v>
      </c>
      <c r="W693" s="70">
        <f t="shared" si="242"/>
        <v>741.35</v>
      </c>
      <c r="X693" s="70">
        <f t="shared" si="242"/>
        <v>717.8</v>
      </c>
      <c r="Y693" s="70">
        <f t="shared" si="242"/>
        <v>696.78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691.97</v>
      </c>
      <c r="C696" s="102">
        <f t="shared" si="243"/>
        <v>686.17000000000007</v>
      </c>
      <c r="D696" s="102">
        <f t="shared" si="243"/>
        <v>688.71</v>
      </c>
      <c r="E696" s="103">
        <f t="shared" si="243"/>
        <v>684.79</v>
      </c>
      <c r="F696" s="103">
        <f t="shared" si="243"/>
        <v>701.17000000000007</v>
      </c>
      <c r="G696" s="103">
        <f t="shared" si="243"/>
        <v>700.1</v>
      </c>
      <c r="H696" s="103">
        <f t="shared" si="243"/>
        <v>698.21</v>
      </c>
      <c r="I696" s="103">
        <f t="shared" si="243"/>
        <v>693.04</v>
      </c>
      <c r="J696" s="103">
        <f t="shared" si="243"/>
        <v>674.84</v>
      </c>
      <c r="K696" s="104">
        <f t="shared" si="243"/>
        <v>674.99</v>
      </c>
      <c r="L696" s="103">
        <f t="shared" si="243"/>
        <v>678.16</v>
      </c>
      <c r="M696" s="105">
        <f t="shared" si="243"/>
        <v>676.73</v>
      </c>
      <c r="N696" s="104">
        <f t="shared" si="243"/>
        <v>675.93000000000006</v>
      </c>
      <c r="O696" s="103">
        <f t="shared" si="243"/>
        <v>680.44</v>
      </c>
      <c r="P696" s="105">
        <f t="shared" si="243"/>
        <v>672.02</v>
      </c>
      <c r="Q696" s="106">
        <f t="shared" si="243"/>
        <v>711.05000000000007</v>
      </c>
      <c r="R696" s="103">
        <f t="shared" si="243"/>
        <v>1211.8900000000001</v>
      </c>
      <c r="S696" s="106">
        <f t="shared" si="243"/>
        <v>711.03</v>
      </c>
      <c r="T696" s="103">
        <f t="shared" si="243"/>
        <v>715.35</v>
      </c>
      <c r="U696" s="102">
        <f t="shared" si="243"/>
        <v>676.66</v>
      </c>
      <c r="V696" s="102">
        <f t="shared" si="243"/>
        <v>684.34</v>
      </c>
      <c r="W696" s="102">
        <f t="shared" si="243"/>
        <v>690.39</v>
      </c>
      <c r="X696" s="102">
        <f t="shared" si="243"/>
        <v>692.12</v>
      </c>
      <c r="Y696" s="107">
        <f t="shared" si="243"/>
        <v>676.57</v>
      </c>
    </row>
    <row r="697" spans="1:26" s="62" customFormat="1" ht="18.75" hidden="1" customHeight="1" outlineLevel="1" x14ac:dyDescent="0.2">
      <c r="A697" s="56" t="s">
        <v>8</v>
      </c>
      <c r="B697" s="70">
        <f>B76</f>
        <v>689.24</v>
      </c>
      <c r="C697" s="70">
        <f t="shared" ref="C697:Y697" si="244">C76</f>
        <v>683.44</v>
      </c>
      <c r="D697" s="70">
        <f t="shared" si="244"/>
        <v>685.98</v>
      </c>
      <c r="E697" s="70">
        <f t="shared" si="244"/>
        <v>682.06</v>
      </c>
      <c r="F697" s="70">
        <f t="shared" si="244"/>
        <v>698.44</v>
      </c>
      <c r="G697" s="70">
        <f t="shared" si="244"/>
        <v>697.37</v>
      </c>
      <c r="H697" s="70">
        <f t="shared" si="244"/>
        <v>695.48</v>
      </c>
      <c r="I697" s="70">
        <f t="shared" si="244"/>
        <v>690.31</v>
      </c>
      <c r="J697" s="70">
        <f t="shared" si="244"/>
        <v>672.11</v>
      </c>
      <c r="K697" s="70">
        <f t="shared" si="244"/>
        <v>672.26</v>
      </c>
      <c r="L697" s="70">
        <f t="shared" si="244"/>
        <v>675.43</v>
      </c>
      <c r="M697" s="70">
        <f t="shared" si="244"/>
        <v>674</v>
      </c>
      <c r="N697" s="70">
        <f t="shared" si="244"/>
        <v>673.2</v>
      </c>
      <c r="O697" s="70">
        <f t="shared" si="244"/>
        <v>677.71</v>
      </c>
      <c r="P697" s="70">
        <f t="shared" si="244"/>
        <v>669.29</v>
      </c>
      <c r="Q697" s="70">
        <f t="shared" si="244"/>
        <v>708.32</v>
      </c>
      <c r="R697" s="70">
        <f t="shared" si="244"/>
        <v>1209.1600000000001</v>
      </c>
      <c r="S697" s="70">
        <f t="shared" si="244"/>
        <v>708.3</v>
      </c>
      <c r="T697" s="70">
        <f t="shared" si="244"/>
        <v>712.62</v>
      </c>
      <c r="U697" s="70">
        <f t="shared" si="244"/>
        <v>673.93</v>
      </c>
      <c r="V697" s="70">
        <f t="shared" si="244"/>
        <v>681.61</v>
      </c>
      <c r="W697" s="70">
        <f t="shared" si="244"/>
        <v>687.66</v>
      </c>
      <c r="X697" s="70">
        <f t="shared" si="244"/>
        <v>689.39</v>
      </c>
      <c r="Y697" s="70">
        <f t="shared" si="244"/>
        <v>673.84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660.23</v>
      </c>
      <c r="C700" s="102">
        <f t="shared" si="245"/>
        <v>652.17000000000007</v>
      </c>
      <c r="D700" s="102">
        <f t="shared" si="245"/>
        <v>657.63</v>
      </c>
      <c r="E700" s="103">
        <f t="shared" si="245"/>
        <v>663.05000000000007</v>
      </c>
      <c r="F700" s="103">
        <f t="shared" si="245"/>
        <v>635.37</v>
      </c>
      <c r="G700" s="103">
        <f t="shared" si="245"/>
        <v>668.6</v>
      </c>
      <c r="H700" s="103">
        <f t="shared" si="245"/>
        <v>644.59</v>
      </c>
      <c r="I700" s="103">
        <f t="shared" si="245"/>
        <v>641.44000000000005</v>
      </c>
      <c r="J700" s="103">
        <f t="shared" si="245"/>
        <v>644.03</v>
      </c>
      <c r="K700" s="104">
        <f t="shared" si="245"/>
        <v>643.11</v>
      </c>
      <c r="L700" s="103">
        <f t="shared" si="245"/>
        <v>649.06000000000006</v>
      </c>
      <c r="M700" s="105">
        <f t="shared" si="245"/>
        <v>648.38</v>
      </c>
      <c r="N700" s="104">
        <f t="shared" si="245"/>
        <v>652.36</v>
      </c>
      <c r="O700" s="103">
        <f t="shared" si="245"/>
        <v>658.78</v>
      </c>
      <c r="P700" s="105">
        <f t="shared" si="245"/>
        <v>650.26</v>
      </c>
      <c r="Q700" s="106">
        <f t="shared" si="245"/>
        <v>657.52</v>
      </c>
      <c r="R700" s="103">
        <f t="shared" si="245"/>
        <v>687.5</v>
      </c>
      <c r="S700" s="106">
        <f t="shared" si="245"/>
        <v>673.15</v>
      </c>
      <c r="T700" s="103">
        <f t="shared" si="245"/>
        <v>657.72</v>
      </c>
      <c r="U700" s="102">
        <f t="shared" si="245"/>
        <v>647.84</v>
      </c>
      <c r="V700" s="102">
        <f t="shared" si="245"/>
        <v>657.16</v>
      </c>
      <c r="W700" s="102">
        <f t="shared" si="245"/>
        <v>658.11</v>
      </c>
      <c r="X700" s="102">
        <f t="shared" si="245"/>
        <v>655.56000000000006</v>
      </c>
      <c r="Y700" s="107">
        <f t="shared" si="245"/>
        <v>657.85</v>
      </c>
    </row>
    <row r="701" spans="1:26" s="62" customFormat="1" ht="18.75" hidden="1" customHeight="1" outlineLevel="1" x14ac:dyDescent="0.2">
      <c r="A701" s="117" t="s">
        <v>8</v>
      </c>
      <c r="B701" s="70">
        <f>B81</f>
        <v>657.5</v>
      </c>
      <c r="C701" s="70">
        <f t="shared" ref="C701:Y701" si="246">C81</f>
        <v>649.44000000000005</v>
      </c>
      <c r="D701" s="70">
        <f t="shared" si="246"/>
        <v>654.9</v>
      </c>
      <c r="E701" s="70">
        <f t="shared" si="246"/>
        <v>660.32</v>
      </c>
      <c r="F701" s="70">
        <f t="shared" si="246"/>
        <v>632.64</v>
      </c>
      <c r="G701" s="70">
        <f t="shared" si="246"/>
        <v>665.87</v>
      </c>
      <c r="H701" s="70">
        <f t="shared" si="246"/>
        <v>641.86</v>
      </c>
      <c r="I701" s="70">
        <f t="shared" si="246"/>
        <v>638.71</v>
      </c>
      <c r="J701" s="70">
        <f t="shared" si="246"/>
        <v>641.29999999999995</v>
      </c>
      <c r="K701" s="70">
        <f t="shared" si="246"/>
        <v>640.38</v>
      </c>
      <c r="L701" s="70">
        <f t="shared" si="246"/>
        <v>646.33000000000004</v>
      </c>
      <c r="M701" s="70">
        <f t="shared" si="246"/>
        <v>645.65</v>
      </c>
      <c r="N701" s="70">
        <f t="shared" si="246"/>
        <v>649.63</v>
      </c>
      <c r="O701" s="70">
        <f t="shared" si="246"/>
        <v>656.05</v>
      </c>
      <c r="P701" s="70">
        <f t="shared" si="246"/>
        <v>647.53</v>
      </c>
      <c r="Q701" s="70">
        <f t="shared" si="246"/>
        <v>654.79</v>
      </c>
      <c r="R701" s="70">
        <f t="shared" si="246"/>
        <v>684.77</v>
      </c>
      <c r="S701" s="70">
        <f t="shared" si="246"/>
        <v>670.42</v>
      </c>
      <c r="T701" s="70">
        <f t="shared" si="246"/>
        <v>654.99</v>
      </c>
      <c r="U701" s="70">
        <f t="shared" si="246"/>
        <v>645.11</v>
      </c>
      <c r="V701" s="70">
        <f t="shared" si="246"/>
        <v>654.42999999999995</v>
      </c>
      <c r="W701" s="70">
        <f t="shared" si="246"/>
        <v>655.38</v>
      </c>
      <c r="X701" s="70">
        <f t="shared" si="246"/>
        <v>652.83000000000004</v>
      </c>
      <c r="Y701" s="70">
        <f t="shared" si="246"/>
        <v>655.12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696.72</v>
      </c>
      <c r="C704" s="102">
        <f t="shared" si="247"/>
        <v>686.97</v>
      </c>
      <c r="D704" s="102">
        <f t="shared" si="247"/>
        <v>685.32</v>
      </c>
      <c r="E704" s="103">
        <f t="shared" si="247"/>
        <v>739.99</v>
      </c>
      <c r="F704" s="103">
        <f t="shared" si="247"/>
        <v>756.72</v>
      </c>
      <c r="G704" s="103">
        <f t="shared" si="247"/>
        <v>762.86</v>
      </c>
      <c r="H704" s="103">
        <f t="shared" si="247"/>
        <v>769.65</v>
      </c>
      <c r="I704" s="103">
        <f t="shared" si="247"/>
        <v>743.93000000000006</v>
      </c>
      <c r="J704" s="103">
        <f t="shared" si="247"/>
        <v>761.01</v>
      </c>
      <c r="K704" s="104">
        <f t="shared" si="247"/>
        <v>751.91</v>
      </c>
      <c r="L704" s="103">
        <f t="shared" si="247"/>
        <v>778.89</v>
      </c>
      <c r="M704" s="105">
        <f t="shared" si="247"/>
        <v>789.4</v>
      </c>
      <c r="N704" s="104">
        <f t="shared" si="247"/>
        <v>766.96</v>
      </c>
      <c r="O704" s="103">
        <f t="shared" si="247"/>
        <v>769.17000000000007</v>
      </c>
      <c r="P704" s="105">
        <f t="shared" si="247"/>
        <v>769.25</v>
      </c>
      <c r="Q704" s="106">
        <f t="shared" si="247"/>
        <v>744.45</v>
      </c>
      <c r="R704" s="103">
        <f t="shared" si="247"/>
        <v>750.93000000000006</v>
      </c>
      <c r="S704" s="106">
        <f t="shared" si="247"/>
        <v>738.41</v>
      </c>
      <c r="T704" s="103">
        <f t="shared" si="247"/>
        <v>810.05000000000007</v>
      </c>
      <c r="U704" s="102">
        <f t="shared" si="247"/>
        <v>711.04</v>
      </c>
      <c r="V704" s="102">
        <f t="shared" si="247"/>
        <v>713.33</v>
      </c>
      <c r="W704" s="102">
        <f t="shared" si="247"/>
        <v>723.6</v>
      </c>
      <c r="X704" s="102">
        <f t="shared" si="247"/>
        <v>712.81000000000006</v>
      </c>
      <c r="Y704" s="107">
        <f t="shared" si="247"/>
        <v>707.03</v>
      </c>
    </row>
    <row r="705" spans="1:25" s="62" customFormat="1" ht="18.75" hidden="1" customHeight="1" outlineLevel="1" x14ac:dyDescent="0.2">
      <c r="A705" s="117" t="s">
        <v>8</v>
      </c>
      <c r="B705" s="70">
        <f>B86</f>
        <v>693.99</v>
      </c>
      <c r="C705" s="70">
        <f t="shared" ref="C705:Y705" si="248">C86</f>
        <v>684.24</v>
      </c>
      <c r="D705" s="70">
        <f t="shared" si="248"/>
        <v>682.59</v>
      </c>
      <c r="E705" s="70">
        <f t="shared" si="248"/>
        <v>737.26</v>
      </c>
      <c r="F705" s="70">
        <f t="shared" si="248"/>
        <v>753.99</v>
      </c>
      <c r="G705" s="70">
        <f t="shared" si="248"/>
        <v>760.13</v>
      </c>
      <c r="H705" s="70">
        <f t="shared" si="248"/>
        <v>766.92</v>
      </c>
      <c r="I705" s="70">
        <f t="shared" si="248"/>
        <v>741.2</v>
      </c>
      <c r="J705" s="70">
        <f t="shared" si="248"/>
        <v>758.28</v>
      </c>
      <c r="K705" s="70">
        <f t="shared" si="248"/>
        <v>749.18</v>
      </c>
      <c r="L705" s="70">
        <f t="shared" si="248"/>
        <v>776.16</v>
      </c>
      <c r="M705" s="70">
        <f t="shared" si="248"/>
        <v>786.67</v>
      </c>
      <c r="N705" s="70">
        <f t="shared" si="248"/>
        <v>764.23</v>
      </c>
      <c r="O705" s="70">
        <f t="shared" si="248"/>
        <v>766.44</v>
      </c>
      <c r="P705" s="70">
        <f t="shared" si="248"/>
        <v>766.52</v>
      </c>
      <c r="Q705" s="70">
        <f t="shared" si="248"/>
        <v>741.72</v>
      </c>
      <c r="R705" s="70">
        <f t="shared" si="248"/>
        <v>748.2</v>
      </c>
      <c r="S705" s="70">
        <f t="shared" si="248"/>
        <v>735.68</v>
      </c>
      <c r="T705" s="70">
        <f t="shared" si="248"/>
        <v>807.32</v>
      </c>
      <c r="U705" s="70">
        <f t="shared" si="248"/>
        <v>708.31</v>
      </c>
      <c r="V705" s="70">
        <f t="shared" si="248"/>
        <v>710.6</v>
      </c>
      <c r="W705" s="70">
        <f t="shared" si="248"/>
        <v>720.87</v>
      </c>
      <c r="X705" s="70">
        <f t="shared" si="248"/>
        <v>710.08</v>
      </c>
      <c r="Y705" s="70">
        <f t="shared" si="248"/>
        <v>704.3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705.33</v>
      </c>
      <c r="C708" s="102">
        <f t="shared" si="249"/>
        <v>686.24</v>
      </c>
      <c r="D708" s="102">
        <f t="shared" si="249"/>
        <v>705.14</v>
      </c>
      <c r="E708" s="103">
        <f t="shared" si="249"/>
        <v>761.36</v>
      </c>
      <c r="F708" s="103">
        <f t="shared" si="249"/>
        <v>766.31000000000006</v>
      </c>
      <c r="G708" s="103">
        <f t="shared" si="249"/>
        <v>743.53</v>
      </c>
      <c r="H708" s="103">
        <f t="shared" si="249"/>
        <v>739.45</v>
      </c>
      <c r="I708" s="103">
        <f t="shared" si="249"/>
        <v>723.36</v>
      </c>
      <c r="J708" s="103">
        <f t="shared" si="249"/>
        <v>728.87</v>
      </c>
      <c r="K708" s="104">
        <f t="shared" si="249"/>
        <v>736.68000000000006</v>
      </c>
      <c r="L708" s="103">
        <f t="shared" si="249"/>
        <v>739.43000000000006</v>
      </c>
      <c r="M708" s="105">
        <f t="shared" si="249"/>
        <v>747.69</v>
      </c>
      <c r="N708" s="104">
        <f t="shared" si="249"/>
        <v>749.72</v>
      </c>
      <c r="O708" s="103">
        <f t="shared" si="249"/>
        <v>739.72</v>
      </c>
      <c r="P708" s="105">
        <f t="shared" si="249"/>
        <v>739.01</v>
      </c>
      <c r="Q708" s="106">
        <f t="shared" si="249"/>
        <v>716.93000000000006</v>
      </c>
      <c r="R708" s="103">
        <f t="shared" si="249"/>
        <v>722.48</v>
      </c>
      <c r="S708" s="106">
        <f t="shared" si="249"/>
        <v>722.81000000000006</v>
      </c>
      <c r="T708" s="103">
        <f t="shared" si="249"/>
        <v>1121.98</v>
      </c>
      <c r="U708" s="102">
        <f t="shared" si="249"/>
        <v>702.22</v>
      </c>
      <c r="V708" s="102">
        <f t="shared" si="249"/>
        <v>706.21</v>
      </c>
      <c r="W708" s="102">
        <f t="shared" si="249"/>
        <v>702.29</v>
      </c>
      <c r="X708" s="102">
        <f t="shared" si="249"/>
        <v>701.65</v>
      </c>
      <c r="Y708" s="107">
        <f t="shared" si="249"/>
        <v>696.53</v>
      </c>
    </row>
    <row r="709" spans="1:25" s="62" customFormat="1" ht="18.75" hidden="1" customHeight="1" outlineLevel="1" x14ac:dyDescent="0.2">
      <c r="A709" s="117" t="s">
        <v>8</v>
      </c>
      <c r="B709" s="70">
        <f>B91</f>
        <v>702.6</v>
      </c>
      <c r="C709" s="70">
        <f t="shared" ref="C709:Y709" si="250">C91</f>
        <v>683.51</v>
      </c>
      <c r="D709" s="70">
        <f t="shared" si="250"/>
        <v>702.41</v>
      </c>
      <c r="E709" s="70">
        <f t="shared" si="250"/>
        <v>758.63</v>
      </c>
      <c r="F709" s="70">
        <f t="shared" si="250"/>
        <v>763.58</v>
      </c>
      <c r="G709" s="70">
        <f t="shared" si="250"/>
        <v>740.8</v>
      </c>
      <c r="H709" s="70">
        <f t="shared" si="250"/>
        <v>736.72</v>
      </c>
      <c r="I709" s="70">
        <f t="shared" si="250"/>
        <v>720.63</v>
      </c>
      <c r="J709" s="70">
        <f t="shared" si="250"/>
        <v>726.14</v>
      </c>
      <c r="K709" s="70">
        <f t="shared" si="250"/>
        <v>733.95</v>
      </c>
      <c r="L709" s="70">
        <f t="shared" si="250"/>
        <v>736.7</v>
      </c>
      <c r="M709" s="70">
        <f t="shared" si="250"/>
        <v>744.96</v>
      </c>
      <c r="N709" s="70">
        <f t="shared" si="250"/>
        <v>746.99</v>
      </c>
      <c r="O709" s="70">
        <f t="shared" si="250"/>
        <v>736.99</v>
      </c>
      <c r="P709" s="70">
        <f t="shared" si="250"/>
        <v>736.28</v>
      </c>
      <c r="Q709" s="70">
        <f t="shared" si="250"/>
        <v>714.2</v>
      </c>
      <c r="R709" s="70">
        <f t="shared" si="250"/>
        <v>719.75</v>
      </c>
      <c r="S709" s="70">
        <f t="shared" si="250"/>
        <v>720.08</v>
      </c>
      <c r="T709" s="70">
        <f t="shared" si="250"/>
        <v>1119.25</v>
      </c>
      <c r="U709" s="70">
        <f t="shared" si="250"/>
        <v>699.49</v>
      </c>
      <c r="V709" s="70">
        <f t="shared" si="250"/>
        <v>703.48</v>
      </c>
      <c r="W709" s="70">
        <f t="shared" si="250"/>
        <v>699.56</v>
      </c>
      <c r="X709" s="70">
        <f t="shared" si="250"/>
        <v>698.92</v>
      </c>
      <c r="Y709" s="70">
        <f t="shared" si="250"/>
        <v>693.8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670.59</v>
      </c>
      <c r="C712" s="102">
        <f t="shared" si="251"/>
        <v>684.80000000000007</v>
      </c>
      <c r="D712" s="102">
        <f t="shared" si="251"/>
        <v>659.22</v>
      </c>
      <c r="E712" s="103">
        <f t="shared" si="251"/>
        <v>693.22</v>
      </c>
      <c r="F712" s="103">
        <f t="shared" si="251"/>
        <v>693.55000000000007</v>
      </c>
      <c r="G712" s="103">
        <f t="shared" si="251"/>
        <v>696.79</v>
      </c>
      <c r="H712" s="103">
        <f t="shared" si="251"/>
        <v>693.88</v>
      </c>
      <c r="I712" s="103">
        <f t="shared" si="251"/>
        <v>691.24</v>
      </c>
      <c r="J712" s="103">
        <f t="shared" si="251"/>
        <v>666.93000000000006</v>
      </c>
      <c r="K712" s="104">
        <f t="shared" si="251"/>
        <v>673.37</v>
      </c>
      <c r="L712" s="103">
        <f t="shared" si="251"/>
        <v>686.49</v>
      </c>
      <c r="M712" s="105">
        <f t="shared" si="251"/>
        <v>684.86</v>
      </c>
      <c r="N712" s="104">
        <f t="shared" si="251"/>
        <v>693.2</v>
      </c>
      <c r="O712" s="103">
        <f t="shared" si="251"/>
        <v>698.07</v>
      </c>
      <c r="P712" s="105">
        <f t="shared" si="251"/>
        <v>690.68000000000006</v>
      </c>
      <c r="Q712" s="106">
        <f t="shared" si="251"/>
        <v>688.97</v>
      </c>
      <c r="R712" s="103">
        <f t="shared" si="251"/>
        <v>701.74</v>
      </c>
      <c r="S712" s="106">
        <f t="shared" si="251"/>
        <v>695.19</v>
      </c>
      <c r="T712" s="103">
        <f t="shared" si="251"/>
        <v>698.97</v>
      </c>
      <c r="U712" s="102">
        <f t="shared" si="251"/>
        <v>679.13</v>
      </c>
      <c r="V712" s="102">
        <f t="shared" si="251"/>
        <v>689.89</v>
      </c>
      <c r="W712" s="102">
        <f t="shared" si="251"/>
        <v>686.53</v>
      </c>
      <c r="X712" s="102">
        <f t="shared" si="251"/>
        <v>681.04</v>
      </c>
      <c r="Y712" s="107">
        <f t="shared" si="251"/>
        <v>664.49</v>
      </c>
    </row>
    <row r="713" spans="1:25" s="62" customFormat="1" ht="18.75" hidden="1" customHeight="1" outlineLevel="1" x14ac:dyDescent="0.2">
      <c r="A713" s="56" t="s">
        <v>8</v>
      </c>
      <c r="B713" s="70">
        <f>B96</f>
        <v>667.86</v>
      </c>
      <c r="C713" s="70">
        <f t="shared" ref="C713:Y713" si="252">C96</f>
        <v>682.07</v>
      </c>
      <c r="D713" s="70">
        <f t="shared" si="252"/>
        <v>656.49</v>
      </c>
      <c r="E713" s="70">
        <f t="shared" si="252"/>
        <v>690.49</v>
      </c>
      <c r="F713" s="70">
        <f t="shared" si="252"/>
        <v>690.82</v>
      </c>
      <c r="G713" s="70">
        <f t="shared" si="252"/>
        <v>694.06</v>
      </c>
      <c r="H713" s="70">
        <f t="shared" si="252"/>
        <v>691.15</v>
      </c>
      <c r="I713" s="70">
        <f t="shared" si="252"/>
        <v>688.51</v>
      </c>
      <c r="J713" s="70">
        <f t="shared" si="252"/>
        <v>664.2</v>
      </c>
      <c r="K713" s="70">
        <f t="shared" si="252"/>
        <v>670.64</v>
      </c>
      <c r="L713" s="70">
        <f t="shared" si="252"/>
        <v>683.76</v>
      </c>
      <c r="M713" s="70">
        <f t="shared" si="252"/>
        <v>682.13</v>
      </c>
      <c r="N713" s="70">
        <f t="shared" si="252"/>
        <v>690.47</v>
      </c>
      <c r="O713" s="70">
        <f t="shared" si="252"/>
        <v>695.34</v>
      </c>
      <c r="P713" s="70">
        <f t="shared" si="252"/>
        <v>687.95</v>
      </c>
      <c r="Q713" s="70">
        <f t="shared" si="252"/>
        <v>686.24</v>
      </c>
      <c r="R713" s="70">
        <f t="shared" si="252"/>
        <v>699.01</v>
      </c>
      <c r="S713" s="70">
        <f t="shared" si="252"/>
        <v>692.46</v>
      </c>
      <c r="T713" s="70">
        <f t="shared" si="252"/>
        <v>696.24</v>
      </c>
      <c r="U713" s="70">
        <f t="shared" si="252"/>
        <v>676.4</v>
      </c>
      <c r="V713" s="70">
        <f t="shared" si="252"/>
        <v>687.16</v>
      </c>
      <c r="W713" s="70">
        <f t="shared" si="252"/>
        <v>683.8</v>
      </c>
      <c r="X713" s="70">
        <f t="shared" si="252"/>
        <v>678.31</v>
      </c>
      <c r="Y713" s="70">
        <f t="shared" si="252"/>
        <v>661.76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706.1</v>
      </c>
      <c r="C716" s="102">
        <f t="shared" si="253"/>
        <v>699.68000000000006</v>
      </c>
      <c r="D716" s="102">
        <f t="shared" si="253"/>
        <v>672.46</v>
      </c>
      <c r="E716" s="103">
        <f t="shared" si="253"/>
        <v>714.01</v>
      </c>
      <c r="F716" s="103">
        <f t="shared" si="253"/>
        <v>636.55000000000007</v>
      </c>
      <c r="G716" s="103">
        <f t="shared" si="253"/>
        <v>639.5</v>
      </c>
      <c r="H716" s="103">
        <f t="shared" si="253"/>
        <v>638.15</v>
      </c>
      <c r="I716" s="103">
        <f t="shared" si="253"/>
        <v>619.29</v>
      </c>
      <c r="J716" s="103">
        <f t="shared" si="253"/>
        <v>657.23</v>
      </c>
      <c r="K716" s="104">
        <f t="shared" si="253"/>
        <v>713.94</v>
      </c>
      <c r="L716" s="103">
        <f t="shared" si="253"/>
        <v>692.64</v>
      </c>
      <c r="M716" s="105">
        <f t="shared" si="253"/>
        <v>720.45</v>
      </c>
      <c r="N716" s="104">
        <f t="shared" si="253"/>
        <v>838.66</v>
      </c>
      <c r="O716" s="103">
        <f t="shared" si="253"/>
        <v>728.77</v>
      </c>
      <c r="P716" s="105">
        <f t="shared" si="253"/>
        <v>720.09</v>
      </c>
      <c r="Q716" s="106">
        <f t="shared" si="253"/>
        <v>730.88</v>
      </c>
      <c r="R716" s="103">
        <f t="shared" si="253"/>
        <v>733.16</v>
      </c>
      <c r="S716" s="106">
        <f t="shared" si="253"/>
        <v>721.75</v>
      </c>
      <c r="T716" s="103">
        <f t="shared" si="253"/>
        <v>737.18000000000006</v>
      </c>
      <c r="U716" s="102">
        <f t="shared" si="253"/>
        <v>696.9</v>
      </c>
      <c r="V716" s="102">
        <f t="shared" si="253"/>
        <v>703.48</v>
      </c>
      <c r="W716" s="102">
        <f t="shared" si="253"/>
        <v>712.06000000000006</v>
      </c>
      <c r="X716" s="102">
        <f t="shared" si="253"/>
        <v>711.03</v>
      </c>
      <c r="Y716" s="107">
        <f t="shared" si="253"/>
        <v>704.66</v>
      </c>
    </row>
    <row r="717" spans="1:25" s="62" customFormat="1" ht="18.75" hidden="1" customHeight="1" outlineLevel="1" x14ac:dyDescent="0.2">
      <c r="A717" s="52" t="s">
        <v>8</v>
      </c>
      <c r="B717" s="70">
        <f>B101</f>
        <v>703.37</v>
      </c>
      <c r="C717" s="70">
        <f t="shared" ref="C717:Y717" si="254">C101</f>
        <v>696.95</v>
      </c>
      <c r="D717" s="70">
        <f t="shared" si="254"/>
        <v>669.73</v>
      </c>
      <c r="E717" s="70">
        <f t="shared" si="254"/>
        <v>711.28</v>
      </c>
      <c r="F717" s="70">
        <f t="shared" si="254"/>
        <v>633.82000000000005</v>
      </c>
      <c r="G717" s="70">
        <f t="shared" si="254"/>
        <v>636.77</v>
      </c>
      <c r="H717" s="70">
        <f t="shared" si="254"/>
        <v>635.41999999999996</v>
      </c>
      <c r="I717" s="70">
        <f t="shared" si="254"/>
        <v>616.55999999999995</v>
      </c>
      <c r="J717" s="70">
        <f t="shared" si="254"/>
        <v>654.5</v>
      </c>
      <c r="K717" s="70">
        <f t="shared" si="254"/>
        <v>711.21</v>
      </c>
      <c r="L717" s="70">
        <f t="shared" si="254"/>
        <v>689.91</v>
      </c>
      <c r="M717" s="70">
        <f t="shared" si="254"/>
        <v>717.72</v>
      </c>
      <c r="N717" s="70">
        <f t="shared" si="254"/>
        <v>835.93</v>
      </c>
      <c r="O717" s="70">
        <f t="shared" si="254"/>
        <v>726.04</v>
      </c>
      <c r="P717" s="70">
        <f t="shared" si="254"/>
        <v>717.36</v>
      </c>
      <c r="Q717" s="70">
        <f t="shared" si="254"/>
        <v>728.15</v>
      </c>
      <c r="R717" s="70">
        <f t="shared" si="254"/>
        <v>730.43</v>
      </c>
      <c r="S717" s="70">
        <f t="shared" si="254"/>
        <v>719.02</v>
      </c>
      <c r="T717" s="70">
        <f t="shared" si="254"/>
        <v>734.45</v>
      </c>
      <c r="U717" s="70">
        <f t="shared" si="254"/>
        <v>694.17</v>
      </c>
      <c r="V717" s="70">
        <f t="shared" si="254"/>
        <v>700.75</v>
      </c>
      <c r="W717" s="70">
        <f t="shared" si="254"/>
        <v>709.33</v>
      </c>
      <c r="X717" s="70">
        <f t="shared" si="254"/>
        <v>708.3</v>
      </c>
      <c r="Y717" s="70">
        <f t="shared" si="254"/>
        <v>701.93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658.96</v>
      </c>
      <c r="C720" s="102">
        <f t="shared" si="255"/>
        <v>628</v>
      </c>
      <c r="D720" s="102">
        <f t="shared" si="255"/>
        <v>632.92000000000007</v>
      </c>
      <c r="E720" s="103">
        <f t="shared" si="255"/>
        <v>673.14</v>
      </c>
      <c r="F720" s="103">
        <f t="shared" si="255"/>
        <v>661.71</v>
      </c>
      <c r="G720" s="103">
        <f t="shared" si="255"/>
        <v>671.28</v>
      </c>
      <c r="H720" s="103">
        <f t="shared" si="255"/>
        <v>669.12</v>
      </c>
      <c r="I720" s="103">
        <f t="shared" si="255"/>
        <v>652.49</v>
      </c>
      <c r="J720" s="103">
        <f t="shared" si="255"/>
        <v>656.13</v>
      </c>
      <c r="K720" s="104">
        <f t="shared" si="255"/>
        <v>660.24</v>
      </c>
      <c r="L720" s="103">
        <f t="shared" si="255"/>
        <v>665.29</v>
      </c>
      <c r="M720" s="105">
        <f t="shared" si="255"/>
        <v>659.54</v>
      </c>
      <c r="N720" s="104">
        <f t="shared" si="255"/>
        <v>657.15</v>
      </c>
      <c r="O720" s="103">
        <f t="shared" si="255"/>
        <v>638.16</v>
      </c>
      <c r="P720" s="105">
        <f t="shared" si="255"/>
        <v>645.86</v>
      </c>
      <c r="Q720" s="106">
        <f t="shared" si="255"/>
        <v>672.26</v>
      </c>
      <c r="R720" s="103">
        <f t="shared" si="255"/>
        <v>691.27</v>
      </c>
      <c r="S720" s="106">
        <f t="shared" si="255"/>
        <v>678.89</v>
      </c>
      <c r="T720" s="103">
        <f t="shared" si="255"/>
        <v>660.96</v>
      </c>
      <c r="U720" s="102">
        <f t="shared" si="255"/>
        <v>636.31000000000006</v>
      </c>
      <c r="V720" s="102">
        <f t="shared" si="255"/>
        <v>654.59</v>
      </c>
      <c r="W720" s="102">
        <f t="shared" si="255"/>
        <v>662.16</v>
      </c>
      <c r="X720" s="102">
        <f t="shared" si="255"/>
        <v>663.94</v>
      </c>
      <c r="Y720" s="107">
        <f t="shared" si="255"/>
        <v>637.63</v>
      </c>
    </row>
    <row r="721" spans="1:25" s="62" customFormat="1" ht="18.75" hidden="1" customHeight="1" outlineLevel="1" x14ac:dyDescent="0.2">
      <c r="A721" s="117" t="s">
        <v>8</v>
      </c>
      <c r="B721" s="70">
        <f>B106</f>
        <v>656.23</v>
      </c>
      <c r="C721" s="70">
        <f t="shared" ref="C721:Y721" si="256">C106</f>
        <v>625.27</v>
      </c>
      <c r="D721" s="70">
        <f t="shared" si="256"/>
        <v>630.19000000000005</v>
      </c>
      <c r="E721" s="70">
        <f t="shared" si="256"/>
        <v>670.41</v>
      </c>
      <c r="F721" s="70">
        <f t="shared" si="256"/>
        <v>658.98</v>
      </c>
      <c r="G721" s="70">
        <f t="shared" si="256"/>
        <v>668.55</v>
      </c>
      <c r="H721" s="70">
        <f t="shared" si="256"/>
        <v>666.39</v>
      </c>
      <c r="I721" s="70">
        <f t="shared" si="256"/>
        <v>649.76</v>
      </c>
      <c r="J721" s="70">
        <f t="shared" si="256"/>
        <v>653.4</v>
      </c>
      <c r="K721" s="70">
        <f t="shared" si="256"/>
        <v>657.51</v>
      </c>
      <c r="L721" s="70">
        <f t="shared" si="256"/>
        <v>662.56</v>
      </c>
      <c r="M721" s="70">
        <f t="shared" si="256"/>
        <v>656.81</v>
      </c>
      <c r="N721" s="70">
        <f t="shared" si="256"/>
        <v>654.41999999999996</v>
      </c>
      <c r="O721" s="70">
        <f t="shared" si="256"/>
        <v>635.42999999999995</v>
      </c>
      <c r="P721" s="70">
        <f t="shared" si="256"/>
        <v>643.13</v>
      </c>
      <c r="Q721" s="70">
        <f t="shared" si="256"/>
        <v>669.53</v>
      </c>
      <c r="R721" s="70">
        <f t="shared" si="256"/>
        <v>688.54</v>
      </c>
      <c r="S721" s="70">
        <f t="shared" si="256"/>
        <v>676.16</v>
      </c>
      <c r="T721" s="70">
        <f t="shared" si="256"/>
        <v>658.23</v>
      </c>
      <c r="U721" s="70">
        <f t="shared" si="256"/>
        <v>633.58000000000004</v>
      </c>
      <c r="V721" s="70">
        <f t="shared" si="256"/>
        <v>651.86</v>
      </c>
      <c r="W721" s="70">
        <f t="shared" si="256"/>
        <v>659.43</v>
      </c>
      <c r="X721" s="70">
        <f t="shared" si="256"/>
        <v>661.21</v>
      </c>
      <c r="Y721" s="70">
        <f t="shared" si="256"/>
        <v>634.9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517.19000000000005</v>
      </c>
      <c r="C724" s="102">
        <f t="shared" si="257"/>
        <v>504.25</v>
      </c>
      <c r="D724" s="102">
        <f t="shared" si="257"/>
        <v>536.85</v>
      </c>
      <c r="E724" s="103">
        <f t="shared" si="257"/>
        <v>544.08000000000004</v>
      </c>
      <c r="F724" s="103">
        <f t="shared" si="257"/>
        <v>562.53</v>
      </c>
      <c r="G724" s="103">
        <f t="shared" si="257"/>
        <v>554.95000000000005</v>
      </c>
      <c r="H724" s="103">
        <f t="shared" si="257"/>
        <v>548.53</v>
      </c>
      <c r="I724" s="103">
        <f t="shared" si="257"/>
        <v>536.23</v>
      </c>
      <c r="J724" s="103">
        <f t="shared" si="257"/>
        <v>539.24</v>
      </c>
      <c r="K724" s="104">
        <f t="shared" si="257"/>
        <v>543.83000000000004</v>
      </c>
      <c r="L724" s="103">
        <f t="shared" si="257"/>
        <v>544.64</v>
      </c>
      <c r="M724" s="105">
        <f t="shared" si="257"/>
        <v>550.09</v>
      </c>
      <c r="N724" s="104">
        <f t="shared" si="257"/>
        <v>551.29</v>
      </c>
      <c r="O724" s="103">
        <f t="shared" si="257"/>
        <v>533.70000000000005</v>
      </c>
      <c r="P724" s="105">
        <f t="shared" si="257"/>
        <v>540.75</v>
      </c>
      <c r="Q724" s="106">
        <f t="shared" si="257"/>
        <v>557.91</v>
      </c>
      <c r="R724" s="103">
        <f t="shared" si="257"/>
        <v>569.51</v>
      </c>
      <c r="S724" s="106">
        <f t="shared" si="257"/>
        <v>564.65</v>
      </c>
      <c r="T724" s="103">
        <f t="shared" si="257"/>
        <v>549.54</v>
      </c>
      <c r="U724" s="102">
        <f t="shared" si="257"/>
        <v>529.41</v>
      </c>
      <c r="V724" s="102">
        <f t="shared" si="257"/>
        <v>534.89</v>
      </c>
      <c r="W724" s="102">
        <f t="shared" si="257"/>
        <v>543.77</v>
      </c>
      <c r="X724" s="102">
        <f t="shared" si="257"/>
        <v>545.44000000000005</v>
      </c>
      <c r="Y724" s="107">
        <f t="shared" si="257"/>
        <v>516.6</v>
      </c>
    </row>
    <row r="725" spans="1:25" s="62" customFormat="1" ht="18.75" hidden="1" customHeight="1" outlineLevel="1" x14ac:dyDescent="0.2">
      <c r="A725" s="117" t="s">
        <v>8</v>
      </c>
      <c r="B725" s="70">
        <f>B111</f>
        <v>514.46</v>
      </c>
      <c r="C725" s="70">
        <f t="shared" ref="C725:Y725" si="258">C111</f>
        <v>501.52</v>
      </c>
      <c r="D725" s="70">
        <f t="shared" si="258"/>
        <v>534.12</v>
      </c>
      <c r="E725" s="70">
        <f t="shared" si="258"/>
        <v>541.35</v>
      </c>
      <c r="F725" s="70">
        <f t="shared" si="258"/>
        <v>559.79999999999995</v>
      </c>
      <c r="G725" s="70">
        <f t="shared" si="258"/>
        <v>552.22</v>
      </c>
      <c r="H725" s="70">
        <f t="shared" si="258"/>
        <v>545.79999999999995</v>
      </c>
      <c r="I725" s="70">
        <f t="shared" si="258"/>
        <v>533.5</v>
      </c>
      <c r="J725" s="70">
        <f t="shared" si="258"/>
        <v>536.51</v>
      </c>
      <c r="K725" s="70">
        <f t="shared" si="258"/>
        <v>541.1</v>
      </c>
      <c r="L725" s="70">
        <f t="shared" si="258"/>
        <v>541.91</v>
      </c>
      <c r="M725" s="70">
        <f t="shared" si="258"/>
        <v>547.36</v>
      </c>
      <c r="N725" s="70">
        <f t="shared" si="258"/>
        <v>548.55999999999995</v>
      </c>
      <c r="O725" s="70">
        <f t="shared" si="258"/>
        <v>530.97</v>
      </c>
      <c r="P725" s="70">
        <f t="shared" si="258"/>
        <v>538.02</v>
      </c>
      <c r="Q725" s="70">
        <f t="shared" si="258"/>
        <v>555.17999999999995</v>
      </c>
      <c r="R725" s="70">
        <f t="shared" si="258"/>
        <v>566.78</v>
      </c>
      <c r="S725" s="70">
        <f t="shared" si="258"/>
        <v>561.91999999999996</v>
      </c>
      <c r="T725" s="70">
        <f t="shared" si="258"/>
        <v>546.80999999999995</v>
      </c>
      <c r="U725" s="70">
        <f t="shared" si="258"/>
        <v>526.67999999999995</v>
      </c>
      <c r="V725" s="70">
        <f t="shared" si="258"/>
        <v>532.16</v>
      </c>
      <c r="W725" s="70">
        <f t="shared" si="258"/>
        <v>541.04</v>
      </c>
      <c r="X725" s="70">
        <f t="shared" si="258"/>
        <v>542.71</v>
      </c>
      <c r="Y725" s="70">
        <f t="shared" si="258"/>
        <v>513.87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647.44000000000005</v>
      </c>
      <c r="C728" s="102">
        <f t="shared" si="259"/>
        <v>625.21</v>
      </c>
      <c r="D728" s="102">
        <f t="shared" si="259"/>
        <v>629.92000000000007</v>
      </c>
      <c r="E728" s="103">
        <f t="shared" si="259"/>
        <v>614.51</v>
      </c>
      <c r="F728" s="103">
        <f t="shared" si="259"/>
        <v>662.75</v>
      </c>
      <c r="G728" s="103">
        <f t="shared" si="259"/>
        <v>654.26</v>
      </c>
      <c r="H728" s="103">
        <f t="shared" si="259"/>
        <v>660.54</v>
      </c>
      <c r="I728" s="103">
        <f t="shared" si="259"/>
        <v>650.47</v>
      </c>
      <c r="J728" s="103">
        <f t="shared" si="259"/>
        <v>663.57</v>
      </c>
      <c r="K728" s="104">
        <f t="shared" si="259"/>
        <v>658.59</v>
      </c>
      <c r="L728" s="103">
        <f t="shared" si="259"/>
        <v>667.38</v>
      </c>
      <c r="M728" s="105">
        <f t="shared" si="259"/>
        <v>667.25</v>
      </c>
      <c r="N728" s="104">
        <f t="shared" si="259"/>
        <v>666.52</v>
      </c>
      <c r="O728" s="103">
        <f t="shared" si="259"/>
        <v>646.47</v>
      </c>
      <c r="P728" s="105">
        <f t="shared" si="259"/>
        <v>649.65</v>
      </c>
      <c r="Q728" s="106">
        <f t="shared" si="259"/>
        <v>675.72</v>
      </c>
      <c r="R728" s="103">
        <f t="shared" si="259"/>
        <v>685.43000000000006</v>
      </c>
      <c r="S728" s="106">
        <f t="shared" si="259"/>
        <v>684.24</v>
      </c>
      <c r="T728" s="103">
        <f t="shared" si="259"/>
        <v>685.66</v>
      </c>
      <c r="U728" s="102">
        <f t="shared" si="259"/>
        <v>649.93000000000006</v>
      </c>
      <c r="V728" s="102">
        <f t="shared" si="259"/>
        <v>661.24</v>
      </c>
      <c r="W728" s="102">
        <f t="shared" si="259"/>
        <v>659.02</v>
      </c>
      <c r="X728" s="102">
        <f t="shared" si="259"/>
        <v>628.74</v>
      </c>
      <c r="Y728" s="107">
        <f t="shared" si="259"/>
        <v>636.03</v>
      </c>
    </row>
    <row r="729" spans="1:25" s="62" customFormat="1" ht="18.75" hidden="1" customHeight="1" outlineLevel="1" x14ac:dyDescent="0.2">
      <c r="A729" s="52" t="s">
        <v>8</v>
      </c>
      <c r="B729" s="70">
        <f>B116</f>
        <v>644.71</v>
      </c>
      <c r="C729" s="70">
        <f t="shared" ref="C729:Y729" si="260">C116</f>
        <v>622.48</v>
      </c>
      <c r="D729" s="70">
        <f t="shared" si="260"/>
        <v>627.19000000000005</v>
      </c>
      <c r="E729" s="70">
        <f t="shared" si="260"/>
        <v>611.78</v>
      </c>
      <c r="F729" s="70">
        <f t="shared" si="260"/>
        <v>660.02</v>
      </c>
      <c r="G729" s="70">
        <f t="shared" si="260"/>
        <v>651.53</v>
      </c>
      <c r="H729" s="70">
        <f t="shared" si="260"/>
        <v>657.81</v>
      </c>
      <c r="I729" s="70">
        <f t="shared" si="260"/>
        <v>647.74</v>
      </c>
      <c r="J729" s="70">
        <f t="shared" si="260"/>
        <v>660.84</v>
      </c>
      <c r="K729" s="70">
        <f t="shared" si="260"/>
        <v>655.86</v>
      </c>
      <c r="L729" s="70">
        <f t="shared" si="260"/>
        <v>664.65</v>
      </c>
      <c r="M729" s="70">
        <f t="shared" si="260"/>
        <v>664.52</v>
      </c>
      <c r="N729" s="70">
        <f t="shared" si="260"/>
        <v>663.79</v>
      </c>
      <c r="O729" s="70">
        <f t="shared" si="260"/>
        <v>643.74</v>
      </c>
      <c r="P729" s="70">
        <f t="shared" si="260"/>
        <v>646.91999999999996</v>
      </c>
      <c r="Q729" s="70">
        <f t="shared" si="260"/>
        <v>672.99</v>
      </c>
      <c r="R729" s="70">
        <f t="shared" si="260"/>
        <v>682.7</v>
      </c>
      <c r="S729" s="70">
        <f t="shared" si="260"/>
        <v>681.51</v>
      </c>
      <c r="T729" s="70">
        <f t="shared" si="260"/>
        <v>682.93</v>
      </c>
      <c r="U729" s="70">
        <f t="shared" si="260"/>
        <v>647.20000000000005</v>
      </c>
      <c r="V729" s="70">
        <f t="shared" si="260"/>
        <v>658.51</v>
      </c>
      <c r="W729" s="70">
        <f t="shared" si="260"/>
        <v>656.29</v>
      </c>
      <c r="X729" s="70">
        <f t="shared" si="260"/>
        <v>626.01</v>
      </c>
      <c r="Y729" s="70">
        <f t="shared" si="260"/>
        <v>633.29999999999995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624.23</v>
      </c>
      <c r="C732" s="102">
        <f t="shared" si="261"/>
        <v>588.45000000000005</v>
      </c>
      <c r="D732" s="102">
        <f t="shared" si="261"/>
        <v>599.5</v>
      </c>
      <c r="E732" s="103">
        <f t="shared" si="261"/>
        <v>628.24</v>
      </c>
      <c r="F732" s="103">
        <f t="shared" si="261"/>
        <v>632.35</v>
      </c>
      <c r="G732" s="103">
        <f t="shared" si="261"/>
        <v>628.1</v>
      </c>
      <c r="H732" s="103">
        <f t="shared" si="261"/>
        <v>639.37</v>
      </c>
      <c r="I732" s="103">
        <f t="shared" si="261"/>
        <v>621.95000000000005</v>
      </c>
      <c r="J732" s="103">
        <f t="shared" si="261"/>
        <v>624.06000000000006</v>
      </c>
      <c r="K732" s="104">
        <f t="shared" si="261"/>
        <v>634.36</v>
      </c>
      <c r="L732" s="103">
        <f t="shared" si="261"/>
        <v>633.74</v>
      </c>
      <c r="M732" s="105">
        <f t="shared" si="261"/>
        <v>636.55000000000007</v>
      </c>
      <c r="N732" s="104">
        <f t="shared" si="261"/>
        <v>639.41</v>
      </c>
      <c r="O732" s="103">
        <f t="shared" si="261"/>
        <v>597</v>
      </c>
      <c r="P732" s="105">
        <f t="shared" si="261"/>
        <v>610.31000000000006</v>
      </c>
      <c r="Q732" s="106">
        <f t="shared" si="261"/>
        <v>645.35</v>
      </c>
      <c r="R732" s="103">
        <f t="shared" si="261"/>
        <v>666.28</v>
      </c>
      <c r="S732" s="106">
        <f t="shared" si="261"/>
        <v>650.36</v>
      </c>
      <c r="T732" s="103">
        <f t="shared" si="261"/>
        <v>646.71</v>
      </c>
      <c r="U732" s="102">
        <f t="shared" si="261"/>
        <v>603.61</v>
      </c>
      <c r="V732" s="102">
        <f t="shared" si="261"/>
        <v>617.55000000000007</v>
      </c>
      <c r="W732" s="102">
        <f t="shared" si="261"/>
        <v>623.02</v>
      </c>
      <c r="X732" s="102">
        <f t="shared" si="261"/>
        <v>615.43000000000006</v>
      </c>
      <c r="Y732" s="107">
        <f t="shared" si="261"/>
        <v>591.54</v>
      </c>
    </row>
    <row r="733" spans="1:25" s="62" customFormat="1" ht="18.75" hidden="1" customHeight="1" outlineLevel="1" x14ac:dyDescent="0.2">
      <c r="A733" s="52" t="s">
        <v>8</v>
      </c>
      <c r="B733" s="70">
        <f>B121</f>
        <v>621.5</v>
      </c>
      <c r="C733" s="70">
        <f t="shared" ref="C733:Y733" si="262">C121</f>
        <v>585.72</v>
      </c>
      <c r="D733" s="70">
        <f t="shared" si="262"/>
        <v>596.77</v>
      </c>
      <c r="E733" s="70">
        <f t="shared" si="262"/>
        <v>625.51</v>
      </c>
      <c r="F733" s="70">
        <f t="shared" si="262"/>
        <v>629.62</v>
      </c>
      <c r="G733" s="70">
        <f t="shared" si="262"/>
        <v>625.37</v>
      </c>
      <c r="H733" s="70">
        <f t="shared" si="262"/>
        <v>636.64</v>
      </c>
      <c r="I733" s="70">
        <f t="shared" si="262"/>
        <v>619.22</v>
      </c>
      <c r="J733" s="70">
        <f t="shared" si="262"/>
        <v>621.33000000000004</v>
      </c>
      <c r="K733" s="70">
        <f t="shared" si="262"/>
        <v>631.63</v>
      </c>
      <c r="L733" s="70">
        <f t="shared" si="262"/>
        <v>631.01</v>
      </c>
      <c r="M733" s="70">
        <f t="shared" si="262"/>
        <v>633.82000000000005</v>
      </c>
      <c r="N733" s="70">
        <f t="shared" si="262"/>
        <v>636.67999999999995</v>
      </c>
      <c r="O733" s="70">
        <f t="shared" si="262"/>
        <v>594.27</v>
      </c>
      <c r="P733" s="70">
        <f t="shared" si="262"/>
        <v>607.58000000000004</v>
      </c>
      <c r="Q733" s="70">
        <f t="shared" si="262"/>
        <v>642.62</v>
      </c>
      <c r="R733" s="70">
        <f t="shared" si="262"/>
        <v>663.55</v>
      </c>
      <c r="S733" s="70">
        <f t="shared" si="262"/>
        <v>647.63</v>
      </c>
      <c r="T733" s="70">
        <f t="shared" si="262"/>
        <v>643.98</v>
      </c>
      <c r="U733" s="70">
        <f t="shared" si="262"/>
        <v>600.88</v>
      </c>
      <c r="V733" s="70">
        <f t="shared" si="262"/>
        <v>614.82000000000005</v>
      </c>
      <c r="W733" s="70">
        <f t="shared" si="262"/>
        <v>620.29</v>
      </c>
      <c r="X733" s="70">
        <f t="shared" si="262"/>
        <v>612.70000000000005</v>
      </c>
      <c r="Y733" s="70">
        <f t="shared" si="262"/>
        <v>588.80999999999995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615.24</v>
      </c>
      <c r="C736" s="102">
        <f t="shared" si="263"/>
        <v>606.56000000000006</v>
      </c>
      <c r="D736" s="102">
        <f t="shared" si="263"/>
        <v>606.56000000000006</v>
      </c>
      <c r="E736" s="103">
        <f t="shared" si="263"/>
        <v>662.69</v>
      </c>
      <c r="F736" s="103">
        <f t="shared" si="263"/>
        <v>674.19</v>
      </c>
      <c r="G736" s="103">
        <f t="shared" si="263"/>
        <v>677.08</v>
      </c>
      <c r="H736" s="103">
        <f t="shared" si="263"/>
        <v>676.81000000000006</v>
      </c>
      <c r="I736" s="103">
        <f t="shared" si="263"/>
        <v>663.42000000000007</v>
      </c>
      <c r="J736" s="103">
        <f t="shared" si="263"/>
        <v>662.38</v>
      </c>
      <c r="K736" s="104">
        <f t="shared" si="263"/>
        <v>670.19</v>
      </c>
      <c r="L736" s="103">
        <f t="shared" si="263"/>
        <v>672.75</v>
      </c>
      <c r="M736" s="105">
        <f t="shared" si="263"/>
        <v>678.87</v>
      </c>
      <c r="N736" s="104">
        <f t="shared" si="263"/>
        <v>679.04</v>
      </c>
      <c r="O736" s="103">
        <f t="shared" si="263"/>
        <v>647.23</v>
      </c>
      <c r="P736" s="105">
        <f t="shared" si="263"/>
        <v>651.61</v>
      </c>
      <c r="Q736" s="106">
        <f t="shared" si="263"/>
        <v>692.56000000000006</v>
      </c>
      <c r="R736" s="103">
        <f t="shared" si="263"/>
        <v>700.32</v>
      </c>
      <c r="S736" s="106">
        <f t="shared" si="263"/>
        <v>691.94</v>
      </c>
      <c r="T736" s="103">
        <f t="shared" si="263"/>
        <v>681.79</v>
      </c>
      <c r="U736" s="102">
        <f t="shared" si="263"/>
        <v>641.03</v>
      </c>
      <c r="V736" s="102">
        <f t="shared" si="263"/>
        <v>666.22</v>
      </c>
      <c r="W736" s="102">
        <f t="shared" si="263"/>
        <v>639.70000000000005</v>
      </c>
      <c r="X736" s="102">
        <f t="shared" si="263"/>
        <v>632.64</v>
      </c>
      <c r="Y736" s="107">
        <f t="shared" si="263"/>
        <v>619.16</v>
      </c>
    </row>
    <row r="737" spans="1:25" s="62" customFormat="1" ht="18.75" hidden="1" customHeight="1" outlineLevel="1" x14ac:dyDescent="0.2">
      <c r="A737" s="52" t="s">
        <v>8</v>
      </c>
      <c r="B737" s="70">
        <f>B126</f>
        <v>612.51</v>
      </c>
      <c r="C737" s="70">
        <f t="shared" ref="C737:Y737" si="264">C126</f>
        <v>603.83000000000004</v>
      </c>
      <c r="D737" s="70">
        <f t="shared" si="264"/>
        <v>603.83000000000004</v>
      </c>
      <c r="E737" s="70">
        <f t="shared" si="264"/>
        <v>659.96</v>
      </c>
      <c r="F737" s="70">
        <f t="shared" si="264"/>
        <v>671.46</v>
      </c>
      <c r="G737" s="70">
        <f t="shared" si="264"/>
        <v>674.35</v>
      </c>
      <c r="H737" s="70">
        <f t="shared" si="264"/>
        <v>674.08</v>
      </c>
      <c r="I737" s="70">
        <f t="shared" si="264"/>
        <v>660.69</v>
      </c>
      <c r="J737" s="70">
        <f t="shared" si="264"/>
        <v>659.65</v>
      </c>
      <c r="K737" s="70">
        <f t="shared" si="264"/>
        <v>667.46</v>
      </c>
      <c r="L737" s="70">
        <f t="shared" si="264"/>
        <v>670.02</v>
      </c>
      <c r="M737" s="70">
        <f t="shared" si="264"/>
        <v>676.14</v>
      </c>
      <c r="N737" s="70">
        <f t="shared" si="264"/>
        <v>676.31</v>
      </c>
      <c r="O737" s="70">
        <f t="shared" si="264"/>
        <v>644.5</v>
      </c>
      <c r="P737" s="70">
        <f t="shared" si="264"/>
        <v>648.88</v>
      </c>
      <c r="Q737" s="70">
        <f t="shared" si="264"/>
        <v>689.83</v>
      </c>
      <c r="R737" s="70">
        <f t="shared" si="264"/>
        <v>697.59</v>
      </c>
      <c r="S737" s="70">
        <f t="shared" si="264"/>
        <v>689.21</v>
      </c>
      <c r="T737" s="70">
        <f t="shared" si="264"/>
        <v>679.06</v>
      </c>
      <c r="U737" s="70">
        <f t="shared" si="264"/>
        <v>638.29999999999995</v>
      </c>
      <c r="V737" s="70">
        <f t="shared" si="264"/>
        <v>663.49</v>
      </c>
      <c r="W737" s="70">
        <f t="shared" si="264"/>
        <v>636.97</v>
      </c>
      <c r="X737" s="70">
        <f t="shared" si="264"/>
        <v>629.91</v>
      </c>
      <c r="Y737" s="70">
        <f t="shared" si="264"/>
        <v>616.42999999999995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512.92999999999995</v>
      </c>
      <c r="C740" s="102">
        <f t="shared" si="265"/>
        <v>503.39000000000004</v>
      </c>
      <c r="D740" s="102">
        <f t="shared" si="265"/>
        <v>526.63</v>
      </c>
      <c r="E740" s="103">
        <f t="shared" si="265"/>
        <v>536.14</v>
      </c>
      <c r="F740" s="103">
        <f t="shared" si="265"/>
        <v>537.92000000000007</v>
      </c>
      <c r="G740" s="103">
        <f t="shared" si="265"/>
        <v>528.48</v>
      </c>
      <c r="H740" s="103">
        <f t="shared" si="265"/>
        <v>535.29</v>
      </c>
      <c r="I740" s="103">
        <f t="shared" si="265"/>
        <v>526.89</v>
      </c>
      <c r="J740" s="103">
        <f t="shared" si="265"/>
        <v>529.55000000000007</v>
      </c>
      <c r="K740" s="104">
        <f t="shared" si="265"/>
        <v>531.52</v>
      </c>
      <c r="L740" s="103">
        <f t="shared" si="265"/>
        <v>536.51</v>
      </c>
      <c r="M740" s="105">
        <f t="shared" si="265"/>
        <v>540.49</v>
      </c>
      <c r="N740" s="104">
        <f t="shared" si="265"/>
        <v>542.93000000000006</v>
      </c>
      <c r="O740" s="103">
        <f t="shared" si="265"/>
        <v>523.72</v>
      </c>
      <c r="P740" s="105">
        <f t="shared" si="265"/>
        <v>522.84</v>
      </c>
      <c r="Q740" s="106">
        <f t="shared" si="265"/>
        <v>561.42000000000007</v>
      </c>
      <c r="R740" s="103">
        <f t="shared" si="265"/>
        <v>1209.8600000000001</v>
      </c>
      <c r="S740" s="106">
        <f t="shared" si="265"/>
        <v>576.29</v>
      </c>
      <c r="T740" s="103">
        <f t="shared" si="265"/>
        <v>573.96</v>
      </c>
      <c r="U740" s="102">
        <f t="shared" si="265"/>
        <v>527.5</v>
      </c>
      <c r="V740" s="102">
        <f t="shared" si="265"/>
        <v>538.82000000000005</v>
      </c>
      <c r="W740" s="102">
        <f t="shared" si="265"/>
        <v>535.56000000000006</v>
      </c>
      <c r="X740" s="102">
        <f t="shared" si="265"/>
        <v>540.02</v>
      </c>
      <c r="Y740" s="107">
        <f t="shared" si="265"/>
        <v>484.23</v>
      </c>
    </row>
    <row r="741" spans="1:25" s="62" customFormat="1" ht="18.75" hidden="1" customHeight="1" outlineLevel="1" x14ac:dyDescent="0.2">
      <c r="A741" s="52" t="s">
        <v>8</v>
      </c>
      <c r="B741" s="70">
        <f>B131</f>
        <v>510.2</v>
      </c>
      <c r="C741" s="70">
        <f t="shared" ref="C741:Y741" si="266">C131</f>
        <v>500.66</v>
      </c>
      <c r="D741" s="70">
        <f t="shared" si="266"/>
        <v>523.9</v>
      </c>
      <c r="E741" s="70">
        <f t="shared" si="266"/>
        <v>533.41</v>
      </c>
      <c r="F741" s="70">
        <f t="shared" si="266"/>
        <v>535.19000000000005</v>
      </c>
      <c r="G741" s="70">
        <f t="shared" si="266"/>
        <v>525.75</v>
      </c>
      <c r="H741" s="70">
        <f t="shared" si="266"/>
        <v>532.55999999999995</v>
      </c>
      <c r="I741" s="70">
        <f t="shared" si="266"/>
        <v>524.16</v>
      </c>
      <c r="J741" s="70">
        <f t="shared" si="266"/>
        <v>526.82000000000005</v>
      </c>
      <c r="K741" s="70">
        <f t="shared" si="266"/>
        <v>528.79</v>
      </c>
      <c r="L741" s="70">
        <f t="shared" si="266"/>
        <v>533.78</v>
      </c>
      <c r="M741" s="70">
        <f t="shared" si="266"/>
        <v>537.76</v>
      </c>
      <c r="N741" s="70">
        <f t="shared" si="266"/>
        <v>540.20000000000005</v>
      </c>
      <c r="O741" s="70">
        <f t="shared" si="266"/>
        <v>520.99</v>
      </c>
      <c r="P741" s="70">
        <f t="shared" si="266"/>
        <v>520.11</v>
      </c>
      <c r="Q741" s="70">
        <f t="shared" si="266"/>
        <v>558.69000000000005</v>
      </c>
      <c r="R741" s="70">
        <f t="shared" si="266"/>
        <v>1207.1300000000001</v>
      </c>
      <c r="S741" s="70">
        <f t="shared" si="266"/>
        <v>573.55999999999995</v>
      </c>
      <c r="T741" s="70">
        <f t="shared" si="266"/>
        <v>571.23</v>
      </c>
      <c r="U741" s="70">
        <f t="shared" si="266"/>
        <v>524.77</v>
      </c>
      <c r="V741" s="70">
        <f t="shared" si="266"/>
        <v>536.09</v>
      </c>
      <c r="W741" s="70">
        <f t="shared" si="266"/>
        <v>532.83000000000004</v>
      </c>
      <c r="X741" s="70">
        <f t="shared" si="266"/>
        <v>537.29</v>
      </c>
      <c r="Y741" s="70">
        <f t="shared" si="266"/>
        <v>481.5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642.33000000000004</v>
      </c>
      <c r="C744" s="102">
        <f t="shared" si="267"/>
        <v>626.68000000000006</v>
      </c>
      <c r="D744" s="102">
        <f t="shared" si="267"/>
        <v>598.62</v>
      </c>
      <c r="E744" s="103">
        <f t="shared" si="267"/>
        <v>677.12</v>
      </c>
      <c r="F744" s="103">
        <f t="shared" si="267"/>
        <v>681.05000000000007</v>
      </c>
      <c r="G744" s="103">
        <f t="shared" si="267"/>
        <v>679.81000000000006</v>
      </c>
      <c r="H744" s="103">
        <f t="shared" si="267"/>
        <v>668.28</v>
      </c>
      <c r="I744" s="103">
        <f t="shared" si="267"/>
        <v>655.9</v>
      </c>
      <c r="J744" s="103">
        <f t="shared" si="267"/>
        <v>664.9</v>
      </c>
      <c r="K744" s="104">
        <f t="shared" si="267"/>
        <v>683.25</v>
      </c>
      <c r="L744" s="103">
        <f t="shared" si="267"/>
        <v>680.56000000000006</v>
      </c>
      <c r="M744" s="105">
        <f t="shared" si="267"/>
        <v>678.48</v>
      </c>
      <c r="N744" s="104">
        <f t="shared" si="267"/>
        <v>677.83</v>
      </c>
      <c r="O744" s="103">
        <f t="shared" si="267"/>
        <v>653.44000000000005</v>
      </c>
      <c r="P744" s="105">
        <f t="shared" si="267"/>
        <v>655.81000000000006</v>
      </c>
      <c r="Q744" s="106">
        <f t="shared" si="267"/>
        <v>691.05000000000007</v>
      </c>
      <c r="R744" s="103">
        <f t="shared" si="267"/>
        <v>698.87</v>
      </c>
      <c r="S744" s="106">
        <f t="shared" si="267"/>
        <v>698.4</v>
      </c>
      <c r="T744" s="103">
        <f t="shared" si="267"/>
        <v>697.32</v>
      </c>
      <c r="U744" s="102">
        <f t="shared" si="267"/>
        <v>653.98</v>
      </c>
      <c r="V744" s="102">
        <f t="shared" si="267"/>
        <v>661.47</v>
      </c>
      <c r="W744" s="102">
        <f t="shared" si="267"/>
        <v>665.36</v>
      </c>
      <c r="X744" s="102">
        <f t="shared" si="267"/>
        <v>658.58</v>
      </c>
      <c r="Y744" s="107">
        <f t="shared" si="267"/>
        <v>654.63</v>
      </c>
    </row>
    <row r="745" spans="1:25" s="62" customFormat="1" ht="18.75" hidden="1" customHeight="1" outlineLevel="1" x14ac:dyDescent="0.2">
      <c r="A745" s="56" t="s">
        <v>8</v>
      </c>
      <c r="B745" s="70">
        <f>B136</f>
        <v>639.6</v>
      </c>
      <c r="C745" s="70">
        <f t="shared" ref="C745:Y745" si="268">C136</f>
        <v>623.95000000000005</v>
      </c>
      <c r="D745" s="70">
        <f t="shared" si="268"/>
        <v>595.89</v>
      </c>
      <c r="E745" s="70">
        <f t="shared" si="268"/>
        <v>674.39</v>
      </c>
      <c r="F745" s="70">
        <f t="shared" si="268"/>
        <v>678.32</v>
      </c>
      <c r="G745" s="70">
        <f t="shared" si="268"/>
        <v>677.08</v>
      </c>
      <c r="H745" s="70">
        <f t="shared" si="268"/>
        <v>665.55</v>
      </c>
      <c r="I745" s="70">
        <f t="shared" si="268"/>
        <v>653.16999999999996</v>
      </c>
      <c r="J745" s="70">
        <f t="shared" si="268"/>
        <v>662.17</v>
      </c>
      <c r="K745" s="70">
        <f t="shared" si="268"/>
        <v>680.52</v>
      </c>
      <c r="L745" s="70">
        <f t="shared" si="268"/>
        <v>677.83</v>
      </c>
      <c r="M745" s="70">
        <f t="shared" si="268"/>
        <v>675.75</v>
      </c>
      <c r="N745" s="70">
        <f t="shared" si="268"/>
        <v>675.1</v>
      </c>
      <c r="O745" s="70">
        <f t="shared" si="268"/>
        <v>650.71</v>
      </c>
      <c r="P745" s="70">
        <f t="shared" si="268"/>
        <v>653.08000000000004</v>
      </c>
      <c r="Q745" s="70">
        <f t="shared" si="268"/>
        <v>688.32</v>
      </c>
      <c r="R745" s="70">
        <f t="shared" si="268"/>
        <v>696.14</v>
      </c>
      <c r="S745" s="70">
        <f t="shared" si="268"/>
        <v>695.67</v>
      </c>
      <c r="T745" s="70">
        <f t="shared" si="268"/>
        <v>694.59</v>
      </c>
      <c r="U745" s="70">
        <f t="shared" si="268"/>
        <v>651.25</v>
      </c>
      <c r="V745" s="70">
        <f t="shared" si="268"/>
        <v>658.74</v>
      </c>
      <c r="W745" s="70">
        <f t="shared" si="268"/>
        <v>662.63</v>
      </c>
      <c r="X745" s="70">
        <f t="shared" si="268"/>
        <v>655.85</v>
      </c>
      <c r="Y745" s="70">
        <f t="shared" si="268"/>
        <v>651.9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650.23</v>
      </c>
      <c r="C748" s="102">
        <f t="shared" si="269"/>
        <v>615.74</v>
      </c>
      <c r="D748" s="102">
        <f t="shared" si="269"/>
        <v>619.02</v>
      </c>
      <c r="E748" s="103">
        <f t="shared" si="269"/>
        <v>658.67000000000007</v>
      </c>
      <c r="F748" s="103">
        <f t="shared" si="269"/>
        <v>663.83</v>
      </c>
      <c r="G748" s="103">
        <f t="shared" si="269"/>
        <v>663.07</v>
      </c>
      <c r="H748" s="103">
        <f t="shared" si="269"/>
        <v>664.25</v>
      </c>
      <c r="I748" s="103">
        <f t="shared" si="269"/>
        <v>638.61</v>
      </c>
      <c r="J748" s="103">
        <f t="shared" si="269"/>
        <v>653.07000000000005</v>
      </c>
      <c r="K748" s="104">
        <f t="shared" si="269"/>
        <v>663.38</v>
      </c>
      <c r="L748" s="103">
        <f t="shared" si="269"/>
        <v>668.79</v>
      </c>
      <c r="M748" s="105">
        <f t="shared" si="269"/>
        <v>657.42000000000007</v>
      </c>
      <c r="N748" s="104">
        <f t="shared" si="269"/>
        <v>664.74</v>
      </c>
      <c r="O748" s="103">
        <f t="shared" si="269"/>
        <v>640.69000000000005</v>
      </c>
      <c r="P748" s="105">
        <f t="shared" si="269"/>
        <v>645.41</v>
      </c>
      <c r="Q748" s="106">
        <f t="shared" si="269"/>
        <v>667.23</v>
      </c>
      <c r="R748" s="103">
        <f t="shared" si="269"/>
        <v>680.09</v>
      </c>
      <c r="S748" s="106">
        <f t="shared" si="269"/>
        <v>630.46</v>
      </c>
      <c r="T748" s="103">
        <f t="shared" si="269"/>
        <v>637.69000000000005</v>
      </c>
      <c r="U748" s="102">
        <f t="shared" si="269"/>
        <v>603.29</v>
      </c>
      <c r="V748" s="102">
        <f t="shared" si="269"/>
        <v>613.92000000000007</v>
      </c>
      <c r="W748" s="102">
        <f t="shared" si="269"/>
        <v>616.64</v>
      </c>
      <c r="X748" s="102">
        <f t="shared" si="269"/>
        <v>624.11</v>
      </c>
      <c r="Y748" s="107">
        <f t="shared" si="269"/>
        <v>329.83000000000004</v>
      </c>
    </row>
    <row r="749" spans="1:25" s="62" customFormat="1" ht="18.75" hidden="1" customHeight="1" outlineLevel="1" x14ac:dyDescent="0.2">
      <c r="A749" s="56" t="s">
        <v>8</v>
      </c>
      <c r="B749" s="70">
        <f>B141</f>
        <v>647.5</v>
      </c>
      <c r="C749" s="70">
        <f t="shared" ref="C749:Y749" si="270">C141</f>
        <v>613.01</v>
      </c>
      <c r="D749" s="70">
        <f t="shared" si="270"/>
        <v>616.29</v>
      </c>
      <c r="E749" s="70">
        <f t="shared" si="270"/>
        <v>655.94</v>
      </c>
      <c r="F749" s="70">
        <f t="shared" si="270"/>
        <v>661.1</v>
      </c>
      <c r="G749" s="70">
        <f t="shared" si="270"/>
        <v>660.34</v>
      </c>
      <c r="H749" s="70">
        <f t="shared" si="270"/>
        <v>661.52</v>
      </c>
      <c r="I749" s="70">
        <f t="shared" si="270"/>
        <v>635.88</v>
      </c>
      <c r="J749" s="70">
        <f t="shared" si="270"/>
        <v>650.34</v>
      </c>
      <c r="K749" s="70">
        <f t="shared" si="270"/>
        <v>660.65</v>
      </c>
      <c r="L749" s="70">
        <f t="shared" si="270"/>
        <v>666.06</v>
      </c>
      <c r="M749" s="70">
        <f t="shared" si="270"/>
        <v>654.69000000000005</v>
      </c>
      <c r="N749" s="70">
        <f t="shared" si="270"/>
        <v>662.01</v>
      </c>
      <c r="O749" s="70">
        <f t="shared" si="270"/>
        <v>637.96</v>
      </c>
      <c r="P749" s="70">
        <f t="shared" si="270"/>
        <v>642.67999999999995</v>
      </c>
      <c r="Q749" s="70">
        <f t="shared" si="270"/>
        <v>664.5</v>
      </c>
      <c r="R749" s="70">
        <f t="shared" si="270"/>
        <v>677.36</v>
      </c>
      <c r="S749" s="70">
        <f t="shared" si="270"/>
        <v>627.73</v>
      </c>
      <c r="T749" s="70">
        <f t="shared" si="270"/>
        <v>634.96</v>
      </c>
      <c r="U749" s="70">
        <f t="shared" si="270"/>
        <v>600.55999999999995</v>
      </c>
      <c r="V749" s="70">
        <f t="shared" si="270"/>
        <v>611.19000000000005</v>
      </c>
      <c r="W749" s="70">
        <f t="shared" si="270"/>
        <v>613.91</v>
      </c>
      <c r="X749" s="70">
        <f t="shared" si="270"/>
        <v>621.38</v>
      </c>
      <c r="Y749" s="70">
        <f t="shared" si="270"/>
        <v>327.10000000000002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674.86</v>
      </c>
      <c r="C752" s="102">
        <f t="shared" si="271"/>
        <v>640.75</v>
      </c>
      <c r="D752" s="102">
        <f t="shared" si="271"/>
        <v>641.59</v>
      </c>
      <c r="E752" s="103">
        <f t="shared" si="271"/>
        <v>699.66</v>
      </c>
      <c r="F752" s="103">
        <f t="shared" si="271"/>
        <v>726.61</v>
      </c>
      <c r="G752" s="103">
        <f t="shared" si="271"/>
        <v>724.99</v>
      </c>
      <c r="H752" s="103">
        <f t="shared" si="271"/>
        <v>724.83</v>
      </c>
      <c r="I752" s="103">
        <f t="shared" si="271"/>
        <v>709.91</v>
      </c>
      <c r="J752" s="103">
        <f t="shared" si="271"/>
        <v>724.64</v>
      </c>
      <c r="K752" s="104">
        <f t="shared" si="271"/>
        <v>1223.22</v>
      </c>
      <c r="L752" s="103">
        <f t="shared" si="271"/>
        <v>712.79</v>
      </c>
      <c r="M752" s="105">
        <f t="shared" si="271"/>
        <v>700.94</v>
      </c>
      <c r="N752" s="104">
        <f t="shared" si="271"/>
        <v>712.41</v>
      </c>
      <c r="O752" s="103">
        <f t="shared" si="271"/>
        <v>695.72</v>
      </c>
      <c r="P752" s="105">
        <f t="shared" si="271"/>
        <v>694.82</v>
      </c>
      <c r="Q752" s="106">
        <f t="shared" si="271"/>
        <v>713.85</v>
      </c>
      <c r="R752" s="103">
        <f t="shared" si="271"/>
        <v>721.74</v>
      </c>
      <c r="S752" s="106">
        <f t="shared" si="271"/>
        <v>716.06000000000006</v>
      </c>
      <c r="T752" s="103">
        <f t="shared" si="271"/>
        <v>699.02</v>
      </c>
      <c r="U752" s="102">
        <f t="shared" si="271"/>
        <v>676.62</v>
      </c>
      <c r="V752" s="102">
        <f t="shared" si="271"/>
        <v>677.55000000000007</v>
      </c>
      <c r="W752" s="102">
        <f t="shared" si="271"/>
        <v>680.42000000000007</v>
      </c>
      <c r="X752" s="102">
        <f t="shared" si="271"/>
        <v>678.89</v>
      </c>
      <c r="Y752" s="107">
        <f t="shared" si="271"/>
        <v>672.39</v>
      </c>
    </row>
    <row r="753" spans="1:25" s="62" customFormat="1" ht="18.75" hidden="1" customHeight="1" outlineLevel="1" x14ac:dyDescent="0.2">
      <c r="A753" s="52" t="s">
        <v>8</v>
      </c>
      <c r="B753" s="70">
        <f>B146</f>
        <v>672.13</v>
      </c>
      <c r="C753" s="70">
        <f t="shared" ref="C753:Y753" si="272">C146</f>
        <v>638.02</v>
      </c>
      <c r="D753" s="70">
        <f t="shared" si="272"/>
        <v>638.86</v>
      </c>
      <c r="E753" s="70">
        <f t="shared" si="272"/>
        <v>696.93</v>
      </c>
      <c r="F753" s="70">
        <f t="shared" si="272"/>
        <v>723.88</v>
      </c>
      <c r="G753" s="70">
        <f t="shared" si="272"/>
        <v>722.26</v>
      </c>
      <c r="H753" s="70">
        <f t="shared" si="272"/>
        <v>722.1</v>
      </c>
      <c r="I753" s="70">
        <f t="shared" si="272"/>
        <v>707.18</v>
      </c>
      <c r="J753" s="70">
        <f t="shared" si="272"/>
        <v>721.91</v>
      </c>
      <c r="K753" s="70">
        <f t="shared" si="272"/>
        <v>1220.49</v>
      </c>
      <c r="L753" s="70">
        <f t="shared" si="272"/>
        <v>710.06</v>
      </c>
      <c r="M753" s="70">
        <f t="shared" si="272"/>
        <v>698.21</v>
      </c>
      <c r="N753" s="70">
        <f t="shared" si="272"/>
        <v>709.68</v>
      </c>
      <c r="O753" s="70">
        <f t="shared" si="272"/>
        <v>692.99</v>
      </c>
      <c r="P753" s="70">
        <f t="shared" si="272"/>
        <v>692.09</v>
      </c>
      <c r="Q753" s="70">
        <f t="shared" si="272"/>
        <v>711.12</v>
      </c>
      <c r="R753" s="70">
        <f t="shared" si="272"/>
        <v>719.01</v>
      </c>
      <c r="S753" s="70">
        <f t="shared" si="272"/>
        <v>713.33</v>
      </c>
      <c r="T753" s="70">
        <f t="shared" si="272"/>
        <v>696.29</v>
      </c>
      <c r="U753" s="70">
        <f t="shared" si="272"/>
        <v>673.89</v>
      </c>
      <c r="V753" s="70">
        <f t="shared" si="272"/>
        <v>674.82</v>
      </c>
      <c r="W753" s="70">
        <f t="shared" si="272"/>
        <v>677.69</v>
      </c>
      <c r="X753" s="70">
        <f t="shared" si="272"/>
        <v>676.16</v>
      </c>
      <c r="Y753" s="70">
        <f t="shared" si="272"/>
        <v>669.66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615.11</v>
      </c>
      <c r="C756" s="102">
        <f t="shared" si="273"/>
        <v>591.38</v>
      </c>
      <c r="D756" s="102">
        <f t="shared" si="273"/>
        <v>632.41</v>
      </c>
      <c r="E756" s="103">
        <f t="shared" si="273"/>
        <v>640.22</v>
      </c>
      <c r="F756" s="103">
        <f t="shared" si="273"/>
        <v>651.72</v>
      </c>
      <c r="G756" s="103">
        <f t="shared" si="273"/>
        <v>644.55000000000007</v>
      </c>
      <c r="H756" s="103">
        <f t="shared" si="273"/>
        <v>650.15</v>
      </c>
      <c r="I756" s="103">
        <f t="shared" si="273"/>
        <v>643.17000000000007</v>
      </c>
      <c r="J756" s="103">
        <f t="shared" si="273"/>
        <v>650.07000000000005</v>
      </c>
      <c r="K756" s="104">
        <f t="shared" si="273"/>
        <v>656.48</v>
      </c>
      <c r="L756" s="103">
        <f t="shared" si="273"/>
        <v>660.80000000000007</v>
      </c>
      <c r="M756" s="105">
        <f t="shared" si="273"/>
        <v>660.05000000000007</v>
      </c>
      <c r="N756" s="104">
        <f t="shared" si="273"/>
        <v>664.81000000000006</v>
      </c>
      <c r="O756" s="103">
        <f t="shared" si="273"/>
        <v>645.45000000000005</v>
      </c>
      <c r="P756" s="105">
        <f t="shared" si="273"/>
        <v>640.06000000000006</v>
      </c>
      <c r="Q756" s="106">
        <f t="shared" si="273"/>
        <v>686.99</v>
      </c>
      <c r="R756" s="103">
        <f t="shared" si="273"/>
        <v>697.04</v>
      </c>
      <c r="S756" s="106">
        <f t="shared" si="273"/>
        <v>697.39</v>
      </c>
      <c r="T756" s="103">
        <f t="shared" si="273"/>
        <v>682.35</v>
      </c>
      <c r="U756" s="102">
        <f t="shared" si="273"/>
        <v>663.62</v>
      </c>
      <c r="V756" s="102">
        <f t="shared" si="273"/>
        <v>667.30000000000007</v>
      </c>
      <c r="W756" s="102">
        <f t="shared" si="273"/>
        <v>664.46</v>
      </c>
      <c r="X756" s="102">
        <f t="shared" si="273"/>
        <v>619.21</v>
      </c>
      <c r="Y756" s="107">
        <f t="shared" si="273"/>
        <v>618.17000000000007</v>
      </c>
    </row>
    <row r="757" spans="1:25" s="62" customFormat="1" ht="18.75" hidden="1" customHeight="1" outlineLevel="1" x14ac:dyDescent="0.2">
      <c r="A757" s="52" t="s">
        <v>8</v>
      </c>
      <c r="B757" s="70">
        <f>B151</f>
        <v>612.38</v>
      </c>
      <c r="C757" s="70">
        <f t="shared" ref="C757:Y757" si="274">C151</f>
        <v>588.65</v>
      </c>
      <c r="D757" s="70">
        <f t="shared" si="274"/>
        <v>629.67999999999995</v>
      </c>
      <c r="E757" s="70">
        <f t="shared" si="274"/>
        <v>637.49</v>
      </c>
      <c r="F757" s="70">
        <f t="shared" si="274"/>
        <v>648.99</v>
      </c>
      <c r="G757" s="70">
        <f t="shared" si="274"/>
        <v>641.82000000000005</v>
      </c>
      <c r="H757" s="70">
        <f t="shared" si="274"/>
        <v>647.41999999999996</v>
      </c>
      <c r="I757" s="70">
        <f t="shared" si="274"/>
        <v>640.44000000000005</v>
      </c>
      <c r="J757" s="70">
        <f t="shared" si="274"/>
        <v>647.34</v>
      </c>
      <c r="K757" s="70">
        <f t="shared" si="274"/>
        <v>653.75</v>
      </c>
      <c r="L757" s="70">
        <f t="shared" si="274"/>
        <v>658.07</v>
      </c>
      <c r="M757" s="70">
        <f t="shared" si="274"/>
        <v>657.32</v>
      </c>
      <c r="N757" s="70">
        <f t="shared" si="274"/>
        <v>662.08</v>
      </c>
      <c r="O757" s="70">
        <f t="shared" si="274"/>
        <v>642.72</v>
      </c>
      <c r="P757" s="70">
        <f t="shared" si="274"/>
        <v>637.33000000000004</v>
      </c>
      <c r="Q757" s="70">
        <f t="shared" si="274"/>
        <v>684.26</v>
      </c>
      <c r="R757" s="70">
        <f t="shared" si="274"/>
        <v>694.31</v>
      </c>
      <c r="S757" s="70">
        <f t="shared" si="274"/>
        <v>694.66</v>
      </c>
      <c r="T757" s="70">
        <f t="shared" si="274"/>
        <v>679.62</v>
      </c>
      <c r="U757" s="70">
        <f t="shared" si="274"/>
        <v>660.89</v>
      </c>
      <c r="V757" s="70">
        <f t="shared" si="274"/>
        <v>664.57</v>
      </c>
      <c r="W757" s="70">
        <f t="shared" si="274"/>
        <v>661.73</v>
      </c>
      <c r="X757" s="70">
        <f t="shared" si="274"/>
        <v>616.48</v>
      </c>
      <c r="Y757" s="70">
        <f t="shared" si="274"/>
        <v>615.44000000000005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612.96</v>
      </c>
      <c r="C760" s="102">
        <f t="shared" si="275"/>
        <v>639.22</v>
      </c>
      <c r="D760" s="102">
        <f t="shared" si="275"/>
        <v>641.48</v>
      </c>
      <c r="E760" s="103">
        <f t="shared" si="275"/>
        <v>798.4</v>
      </c>
      <c r="F760" s="103">
        <f t="shared" si="275"/>
        <v>924.28</v>
      </c>
      <c r="G760" s="103">
        <f t="shared" si="275"/>
        <v>733.76</v>
      </c>
      <c r="H760" s="103">
        <f t="shared" si="275"/>
        <v>910.98</v>
      </c>
      <c r="I760" s="103">
        <f t="shared" si="275"/>
        <v>698.19</v>
      </c>
      <c r="J760" s="103">
        <f t="shared" si="275"/>
        <v>726.16</v>
      </c>
      <c r="K760" s="104">
        <f t="shared" si="275"/>
        <v>868.93000000000006</v>
      </c>
      <c r="L760" s="103">
        <f t="shared" si="275"/>
        <v>863.67000000000007</v>
      </c>
      <c r="M760" s="105">
        <f t="shared" si="275"/>
        <v>715.66</v>
      </c>
      <c r="N760" s="104">
        <f t="shared" si="275"/>
        <v>879.51</v>
      </c>
      <c r="O760" s="103">
        <f t="shared" si="275"/>
        <v>689.97</v>
      </c>
      <c r="P760" s="105">
        <f t="shared" si="275"/>
        <v>708.33</v>
      </c>
      <c r="Q760" s="106">
        <f t="shared" si="275"/>
        <v>679.46</v>
      </c>
      <c r="R760" s="103">
        <f t="shared" si="275"/>
        <v>885.54</v>
      </c>
      <c r="S760" s="106">
        <f t="shared" si="275"/>
        <v>688.39</v>
      </c>
      <c r="T760" s="103">
        <f t="shared" si="275"/>
        <v>668.09</v>
      </c>
      <c r="U760" s="102">
        <f t="shared" si="275"/>
        <v>603.83000000000004</v>
      </c>
      <c r="V760" s="102">
        <f t="shared" si="275"/>
        <v>617.09</v>
      </c>
      <c r="W760" s="102">
        <f t="shared" si="275"/>
        <v>629.21</v>
      </c>
      <c r="X760" s="102">
        <f t="shared" si="275"/>
        <v>623.62</v>
      </c>
      <c r="Y760" s="107">
        <f t="shared" si="275"/>
        <v>628.53</v>
      </c>
    </row>
    <row r="761" spans="1:25" s="62" customFormat="1" ht="18.75" hidden="1" customHeight="1" outlineLevel="1" x14ac:dyDescent="0.2">
      <c r="A761" s="117" t="s">
        <v>8</v>
      </c>
      <c r="B761" s="70">
        <f>B156</f>
        <v>610.23</v>
      </c>
      <c r="C761" s="70">
        <f t="shared" ref="C761:Y761" si="276">C156</f>
        <v>636.49</v>
      </c>
      <c r="D761" s="70">
        <f t="shared" si="276"/>
        <v>638.75</v>
      </c>
      <c r="E761" s="70">
        <f t="shared" si="276"/>
        <v>795.67</v>
      </c>
      <c r="F761" s="70">
        <f t="shared" si="276"/>
        <v>921.55</v>
      </c>
      <c r="G761" s="70">
        <f t="shared" si="276"/>
        <v>731.03</v>
      </c>
      <c r="H761" s="70">
        <f t="shared" si="276"/>
        <v>908.25</v>
      </c>
      <c r="I761" s="70">
        <f t="shared" si="276"/>
        <v>695.46</v>
      </c>
      <c r="J761" s="70">
        <f t="shared" si="276"/>
        <v>723.43</v>
      </c>
      <c r="K761" s="70">
        <f t="shared" si="276"/>
        <v>866.2</v>
      </c>
      <c r="L761" s="70">
        <f t="shared" si="276"/>
        <v>860.94</v>
      </c>
      <c r="M761" s="70">
        <f t="shared" si="276"/>
        <v>712.93</v>
      </c>
      <c r="N761" s="70">
        <f t="shared" si="276"/>
        <v>876.78</v>
      </c>
      <c r="O761" s="70">
        <f t="shared" si="276"/>
        <v>687.24</v>
      </c>
      <c r="P761" s="70">
        <f t="shared" si="276"/>
        <v>705.6</v>
      </c>
      <c r="Q761" s="70">
        <f t="shared" si="276"/>
        <v>676.73</v>
      </c>
      <c r="R761" s="70">
        <f t="shared" si="276"/>
        <v>882.81</v>
      </c>
      <c r="S761" s="70">
        <f t="shared" si="276"/>
        <v>685.66</v>
      </c>
      <c r="T761" s="70">
        <f t="shared" si="276"/>
        <v>665.36</v>
      </c>
      <c r="U761" s="70">
        <f t="shared" si="276"/>
        <v>601.1</v>
      </c>
      <c r="V761" s="70">
        <f t="shared" si="276"/>
        <v>614.36</v>
      </c>
      <c r="W761" s="70">
        <f t="shared" si="276"/>
        <v>626.48</v>
      </c>
      <c r="X761" s="70">
        <f t="shared" si="276"/>
        <v>620.89</v>
      </c>
      <c r="Y761" s="70">
        <f t="shared" si="276"/>
        <v>625.79999999999995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2.73</v>
      </c>
      <c r="C764" s="102">
        <f t="shared" si="277"/>
        <v>2.73</v>
      </c>
      <c r="D764" s="102">
        <f t="shared" si="277"/>
        <v>2.73</v>
      </c>
      <c r="E764" s="103">
        <f t="shared" si="277"/>
        <v>2.73</v>
      </c>
      <c r="F764" s="103">
        <f t="shared" si="277"/>
        <v>2.73</v>
      </c>
      <c r="G764" s="103">
        <f t="shared" si="277"/>
        <v>2.73</v>
      </c>
      <c r="H764" s="103">
        <f t="shared" si="277"/>
        <v>2.73</v>
      </c>
      <c r="I764" s="103">
        <f t="shared" si="277"/>
        <v>2.73</v>
      </c>
      <c r="J764" s="103">
        <f t="shared" si="277"/>
        <v>2.73</v>
      </c>
      <c r="K764" s="104">
        <f t="shared" si="277"/>
        <v>2.73</v>
      </c>
      <c r="L764" s="103">
        <f t="shared" si="277"/>
        <v>2.73</v>
      </c>
      <c r="M764" s="105">
        <f t="shared" si="277"/>
        <v>2.73</v>
      </c>
      <c r="N764" s="104">
        <f t="shared" si="277"/>
        <v>2.73</v>
      </c>
      <c r="O764" s="103">
        <f t="shared" si="277"/>
        <v>2.73</v>
      </c>
      <c r="P764" s="105">
        <f t="shared" si="277"/>
        <v>2.73</v>
      </c>
      <c r="Q764" s="106">
        <f t="shared" si="277"/>
        <v>2.73</v>
      </c>
      <c r="R764" s="103">
        <f t="shared" si="277"/>
        <v>2.73</v>
      </c>
      <c r="S764" s="106">
        <f t="shared" si="277"/>
        <v>2.73</v>
      </c>
      <c r="T764" s="103">
        <f t="shared" si="277"/>
        <v>2.73</v>
      </c>
      <c r="U764" s="102">
        <f t="shared" si="277"/>
        <v>2.73</v>
      </c>
      <c r="V764" s="102">
        <f t="shared" si="277"/>
        <v>2.73</v>
      </c>
      <c r="W764" s="102">
        <f t="shared" si="277"/>
        <v>2.73</v>
      </c>
      <c r="X764" s="102">
        <f t="shared" si="277"/>
        <v>2.73</v>
      </c>
      <c r="Y764" s="107">
        <f t="shared" si="277"/>
        <v>2.73</v>
      </c>
    </row>
    <row r="765" spans="1:25" s="62" customFormat="1" ht="18.75" customHeight="1" outlineLevel="1" x14ac:dyDescent="0.2">
      <c r="A765" s="52" t="s">
        <v>8</v>
      </c>
      <c r="B765" s="70">
        <f>B161</f>
        <v>0</v>
      </c>
      <c r="C765" s="70">
        <f t="shared" ref="C765:Y765" si="278">C161</f>
        <v>0</v>
      </c>
      <c r="D765" s="70">
        <f t="shared" si="278"/>
        <v>0</v>
      </c>
      <c r="E765" s="70">
        <f t="shared" si="278"/>
        <v>0</v>
      </c>
      <c r="F765" s="70">
        <f t="shared" si="278"/>
        <v>0</v>
      </c>
      <c r="G765" s="70">
        <f t="shared" si="278"/>
        <v>0</v>
      </c>
      <c r="H765" s="70">
        <f t="shared" si="278"/>
        <v>0</v>
      </c>
      <c r="I765" s="70">
        <f t="shared" si="278"/>
        <v>0</v>
      </c>
      <c r="J765" s="70">
        <f t="shared" si="278"/>
        <v>0</v>
      </c>
      <c r="K765" s="70">
        <f t="shared" si="278"/>
        <v>0</v>
      </c>
      <c r="L765" s="70">
        <f t="shared" si="278"/>
        <v>0</v>
      </c>
      <c r="M765" s="70">
        <f t="shared" si="278"/>
        <v>0</v>
      </c>
      <c r="N765" s="70">
        <f t="shared" si="278"/>
        <v>0</v>
      </c>
      <c r="O765" s="70">
        <f t="shared" si="278"/>
        <v>0</v>
      </c>
      <c r="P765" s="70">
        <f t="shared" si="278"/>
        <v>0</v>
      </c>
      <c r="Q765" s="70">
        <f t="shared" si="278"/>
        <v>0</v>
      </c>
      <c r="R765" s="70">
        <f t="shared" si="278"/>
        <v>0</v>
      </c>
      <c r="S765" s="70">
        <f t="shared" si="278"/>
        <v>0</v>
      </c>
      <c r="T765" s="70">
        <f t="shared" si="278"/>
        <v>0</v>
      </c>
      <c r="U765" s="70">
        <f t="shared" si="278"/>
        <v>0</v>
      </c>
      <c r="V765" s="70">
        <f t="shared" si="278"/>
        <v>0</v>
      </c>
      <c r="W765" s="70">
        <f t="shared" si="278"/>
        <v>0</v>
      </c>
      <c r="X765" s="70">
        <f t="shared" si="278"/>
        <v>0</v>
      </c>
      <c r="Y765" s="70">
        <f t="shared" si="278"/>
        <v>0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60" t="s">
        <v>48</v>
      </c>
      <c r="B771" s="460"/>
      <c r="C771" s="460"/>
      <c r="D771" s="460"/>
      <c r="E771" s="460"/>
      <c r="F771" s="461" t="s">
        <v>74</v>
      </c>
      <c r="G771" s="460"/>
      <c r="H771" s="460"/>
      <c r="I771" s="460"/>
      <c r="J771" s="460"/>
      <c r="K771" s="460"/>
      <c r="L771" s="460"/>
      <c r="M771" s="460"/>
      <c r="U771" s="62"/>
      <c r="V771" s="62"/>
      <c r="W771" s="62"/>
      <c r="X771" s="62"/>
      <c r="Y771" s="62"/>
    </row>
    <row r="772" spans="1:25" ht="30.75" customHeight="1" thickBot="1" x14ac:dyDescent="0.25">
      <c r="A772" s="460"/>
      <c r="B772" s="460"/>
      <c r="C772" s="460"/>
      <c r="D772" s="460"/>
      <c r="E772" s="460"/>
      <c r="F772" s="461" t="s">
        <v>21</v>
      </c>
      <c r="G772" s="460"/>
      <c r="H772" s="460"/>
      <c r="I772" s="460"/>
      <c r="J772" s="460"/>
      <c r="K772" s="460"/>
      <c r="L772" s="460"/>
      <c r="M772" s="460"/>
      <c r="U772" s="62"/>
      <c r="V772" s="62"/>
      <c r="W772" s="62"/>
      <c r="X772" s="62"/>
      <c r="Y772" s="62"/>
    </row>
    <row r="773" spans="1:25" ht="27" customHeight="1" thickBot="1" x14ac:dyDescent="0.25">
      <c r="A773" s="460"/>
      <c r="B773" s="460"/>
      <c r="C773" s="460"/>
      <c r="D773" s="460"/>
      <c r="E773" s="460"/>
      <c r="F773" s="463" t="s">
        <v>3</v>
      </c>
      <c r="G773" s="464"/>
      <c r="H773" s="464" t="s">
        <v>20</v>
      </c>
      <c r="I773" s="464"/>
      <c r="J773" s="464" t="s">
        <v>19</v>
      </c>
      <c r="K773" s="464"/>
      <c r="L773" s="464" t="s">
        <v>4</v>
      </c>
      <c r="M773" s="465"/>
      <c r="U773" s="62"/>
      <c r="V773" s="62"/>
      <c r="W773" s="62"/>
      <c r="X773" s="62"/>
      <c r="Y773" s="62"/>
    </row>
    <row r="774" spans="1:25" ht="24.75" customHeight="1" thickBot="1" x14ac:dyDescent="0.25">
      <c r="A774" s="441" t="s">
        <v>92</v>
      </c>
      <c r="B774" s="441"/>
      <c r="C774" s="441"/>
      <c r="D774" s="441"/>
      <c r="E774" s="441"/>
      <c r="F774" s="453">
        <f>'цена АТС'!B33</f>
        <v>203364.17</v>
      </c>
      <c r="G774" s="440"/>
      <c r="H774" s="439">
        <f>F774</f>
        <v>203364.17</v>
      </c>
      <c r="I774" s="440"/>
      <c r="J774" s="439">
        <f>F774</f>
        <v>203364.17</v>
      </c>
      <c r="K774" s="440"/>
      <c r="L774" s="439">
        <f>F774</f>
        <v>203364.17</v>
      </c>
      <c r="M774" s="462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42" t="s">
        <v>8</v>
      </c>
      <c r="B775" s="442"/>
      <c r="C775" s="442"/>
      <c r="D775" s="442"/>
      <c r="E775" s="442"/>
      <c r="F775" s="443">
        <f>F774</f>
        <v>203364.17</v>
      </c>
      <c r="G775" s="444"/>
      <c r="H775" s="443">
        <f>H774</f>
        <v>203364.17</v>
      </c>
      <c r="I775" s="444"/>
      <c r="J775" s="443">
        <f>J774</f>
        <v>203364.17</v>
      </c>
      <c r="K775" s="444"/>
      <c r="L775" s="443">
        <f>L774</f>
        <v>203364.17</v>
      </c>
      <c r="M775" s="444"/>
      <c r="U775" s="62"/>
      <c r="V775" s="62"/>
      <c r="W775" s="62"/>
      <c r="X775" s="62"/>
      <c r="Y775" s="62"/>
    </row>
    <row r="776" spans="1:25" ht="24.75" customHeight="1" thickBot="1" x14ac:dyDescent="0.25">
      <c r="A776" s="441" t="s">
        <v>22</v>
      </c>
      <c r="B776" s="441"/>
      <c r="C776" s="441"/>
      <c r="D776" s="441"/>
      <c r="E776" s="441"/>
      <c r="F776" s="439">
        <f>F774</f>
        <v>203364.17</v>
      </c>
      <c r="G776" s="440"/>
      <c r="H776" s="439">
        <f>H774</f>
        <v>203364.17</v>
      </c>
      <c r="I776" s="440"/>
      <c r="J776" s="439">
        <f>J774</f>
        <v>203364.17</v>
      </c>
      <c r="K776" s="440"/>
      <c r="L776" s="439">
        <f>L774</f>
        <v>203364.17</v>
      </c>
      <c r="M776" s="440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436" t="s">
        <v>8</v>
      </c>
      <c r="B777" s="436"/>
      <c r="C777" s="436"/>
      <c r="D777" s="436"/>
      <c r="E777" s="436"/>
      <c r="F777" s="437">
        <f>F774</f>
        <v>203364.17</v>
      </c>
      <c r="G777" s="438"/>
      <c r="H777" s="437">
        <f>H774</f>
        <v>203364.17</v>
      </c>
      <c r="I777" s="438"/>
      <c r="J777" s="437">
        <f>J774</f>
        <v>203364.17</v>
      </c>
      <c r="K777" s="438"/>
      <c r="L777" s="437">
        <f>L774</f>
        <v>203364.17</v>
      </c>
      <c r="M777" s="438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zoomScale="75" zoomScaleNormal="100" zoomScaleSheetLayoutView="75" workbookViewId="0">
      <selection activeCell="T833" sqref="T833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45" t="s">
        <v>224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</row>
    <row r="3" spans="1:26" ht="15" customHeight="1" x14ac:dyDescent="0.2"/>
    <row r="4" spans="1:26" ht="48" customHeight="1" x14ac:dyDescent="0.2">
      <c r="A4" s="446" t="s">
        <v>67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47" t="s">
        <v>47</v>
      </c>
      <c r="B8" s="449" t="s">
        <v>60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1"/>
    </row>
    <row r="9" spans="1:26" s="62" customFormat="1" ht="39" customHeight="1" thickBot="1" x14ac:dyDescent="0.25">
      <c r="A9" s="448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599.93000000000006</v>
      </c>
      <c r="C10" s="139">
        <f t="shared" si="0"/>
        <v>576.79</v>
      </c>
      <c r="D10" s="139">
        <f t="shared" si="0"/>
        <v>580.24</v>
      </c>
      <c r="E10" s="139">
        <f t="shared" si="0"/>
        <v>591.20000000000005</v>
      </c>
      <c r="F10" s="139">
        <f t="shared" si="0"/>
        <v>591.5</v>
      </c>
      <c r="G10" s="139">
        <f t="shared" si="0"/>
        <v>585.5</v>
      </c>
      <c r="H10" s="139">
        <f t="shared" si="0"/>
        <v>587.30999999999995</v>
      </c>
      <c r="I10" s="139">
        <f t="shared" si="0"/>
        <v>576.34999999999991</v>
      </c>
      <c r="J10" s="139">
        <f t="shared" si="0"/>
        <v>581.25</v>
      </c>
      <c r="K10" s="140">
        <f t="shared" si="0"/>
        <v>581</v>
      </c>
      <c r="L10" s="139">
        <f t="shared" si="0"/>
        <v>581.01</v>
      </c>
      <c r="M10" s="141">
        <f t="shared" si="0"/>
        <v>580.76</v>
      </c>
      <c r="N10" s="140">
        <f t="shared" si="0"/>
        <v>578.44000000000005</v>
      </c>
      <c r="O10" s="139">
        <f t="shared" si="0"/>
        <v>565.22</v>
      </c>
      <c r="P10" s="141">
        <f t="shared" si="0"/>
        <v>566.99</v>
      </c>
      <c r="Q10" s="142">
        <f t="shared" si="0"/>
        <v>592.24</v>
      </c>
      <c r="R10" s="139">
        <f t="shared" si="0"/>
        <v>604.88000000000011</v>
      </c>
      <c r="S10" s="142">
        <f t="shared" si="0"/>
        <v>602.47</v>
      </c>
      <c r="T10" s="139">
        <f t="shared" si="0"/>
        <v>603.17000000000007</v>
      </c>
      <c r="U10" s="139">
        <f t="shared" si="0"/>
        <v>588.80999999999995</v>
      </c>
      <c r="V10" s="139">
        <f t="shared" si="0"/>
        <v>602.42000000000007</v>
      </c>
      <c r="W10" s="139">
        <f t="shared" si="0"/>
        <v>603.02</v>
      </c>
      <c r="X10" s="139">
        <f t="shared" si="0"/>
        <v>599.76</v>
      </c>
      <c r="Y10" s="143">
        <f t="shared" si="0"/>
        <v>595.81999999999994</v>
      </c>
    </row>
    <row r="11" spans="1:26" s="67" customFormat="1" ht="18.75" hidden="1" customHeight="1" outlineLevel="1" x14ac:dyDescent="0.2">
      <c r="A11" s="56" t="s">
        <v>8</v>
      </c>
      <c r="B11" s="70">
        <f>'сентябрь (3 цк)'!B11</f>
        <v>550.39</v>
      </c>
      <c r="C11" s="70">
        <f>'сентябрь (3 цк)'!C11</f>
        <v>527.25</v>
      </c>
      <c r="D11" s="70">
        <f>'сентябрь (3 цк)'!D11</f>
        <v>530.70000000000005</v>
      </c>
      <c r="E11" s="70">
        <f>'сентябрь (3 цк)'!E11</f>
        <v>541.66</v>
      </c>
      <c r="F11" s="70">
        <f>'сентябрь (3 цк)'!F11</f>
        <v>541.96</v>
      </c>
      <c r="G11" s="70">
        <f>'сентябрь (3 цк)'!G11</f>
        <v>535.96</v>
      </c>
      <c r="H11" s="70">
        <f>'сентябрь (3 цк)'!H11</f>
        <v>537.77</v>
      </c>
      <c r="I11" s="70">
        <f>'сентябрь (3 цк)'!I11</f>
        <v>526.80999999999995</v>
      </c>
      <c r="J11" s="70">
        <f>'сентябрь (3 цк)'!J11</f>
        <v>531.71</v>
      </c>
      <c r="K11" s="70">
        <f>'сентябрь (3 цк)'!K11</f>
        <v>531.46</v>
      </c>
      <c r="L11" s="70">
        <f>'сентябрь (3 цк)'!L11</f>
        <v>531.47</v>
      </c>
      <c r="M11" s="70">
        <f>'сентябрь (3 цк)'!M11</f>
        <v>531.22</v>
      </c>
      <c r="N11" s="70">
        <f>'сентябрь (3 цк)'!N11</f>
        <v>528.9</v>
      </c>
      <c r="O11" s="70">
        <f>'сентябрь (3 цк)'!O11</f>
        <v>515.67999999999995</v>
      </c>
      <c r="P11" s="70">
        <f>'сентябрь (3 цк)'!P11</f>
        <v>517.45000000000005</v>
      </c>
      <c r="Q11" s="70">
        <f>'сентябрь (3 цк)'!Q11</f>
        <v>542.70000000000005</v>
      </c>
      <c r="R11" s="70">
        <f>'сентябрь (3 цк)'!R11</f>
        <v>555.34</v>
      </c>
      <c r="S11" s="70">
        <f>'сентябрь (3 цк)'!S11</f>
        <v>552.92999999999995</v>
      </c>
      <c r="T11" s="70">
        <f>'сентябрь (3 цк)'!T11</f>
        <v>553.63</v>
      </c>
      <c r="U11" s="70">
        <f>'сентябрь (3 цк)'!U11</f>
        <v>539.27</v>
      </c>
      <c r="V11" s="70">
        <f>'сентябрь (3 цк)'!V11</f>
        <v>552.88</v>
      </c>
      <c r="W11" s="70">
        <f>'сентябрь (3 цк)'!W11</f>
        <v>553.48</v>
      </c>
      <c r="X11" s="70">
        <f>'сентябрь (3 цк)'!X11</f>
        <v>550.22</v>
      </c>
      <c r="Y11" s="70">
        <f>'сентябрь (3 цк)'!Y11</f>
        <v>546.28</v>
      </c>
    </row>
    <row r="12" spans="1:26" s="67" customFormat="1" ht="18.75" hidden="1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6" s="67" customFormat="1" ht="18.75" hidden="1" customHeight="1" outlineLevel="1" thickBot="1" x14ac:dyDescent="0.25">
      <c r="A13" s="147" t="s">
        <v>136</v>
      </c>
      <c r="B13" s="77">
        <v>2.73</v>
      </c>
      <c r="C13" s="75">
        <v>2.73</v>
      </c>
      <c r="D13" s="75">
        <v>2.73</v>
      </c>
      <c r="E13" s="75">
        <v>2.73</v>
      </c>
      <c r="F13" s="75">
        <v>2.73</v>
      </c>
      <c r="G13" s="75">
        <v>2.73</v>
      </c>
      <c r="H13" s="75">
        <v>2.73</v>
      </c>
      <c r="I13" s="75">
        <v>2.73</v>
      </c>
      <c r="J13" s="75">
        <v>2.73</v>
      </c>
      <c r="K13" s="75">
        <v>2.73</v>
      </c>
      <c r="L13" s="75">
        <v>2.73</v>
      </c>
      <c r="M13" s="75">
        <v>2.73</v>
      </c>
      <c r="N13" s="75">
        <v>2.73</v>
      </c>
      <c r="O13" s="75">
        <v>2.73</v>
      </c>
      <c r="P13" s="75">
        <v>2.73</v>
      </c>
      <c r="Q13" s="75">
        <v>2.73</v>
      </c>
      <c r="R13" s="75">
        <v>2.73</v>
      </c>
      <c r="S13" s="75">
        <v>2.73</v>
      </c>
      <c r="T13" s="75">
        <v>2.73</v>
      </c>
      <c r="U13" s="75">
        <v>2.73</v>
      </c>
      <c r="V13" s="75">
        <v>2.73</v>
      </c>
      <c r="W13" s="75">
        <v>2.73</v>
      </c>
      <c r="X13" s="75">
        <v>2.73</v>
      </c>
      <c r="Y13" s="82">
        <v>2.73</v>
      </c>
    </row>
    <row r="14" spans="1:26" s="108" customFormat="1" ht="18.75" customHeight="1" collapsed="1" thickBot="1" x14ac:dyDescent="0.25">
      <c r="A14" s="112">
        <v>2</v>
      </c>
      <c r="B14" s="138">
        <f t="shared" ref="B14:Y14" si="1">SUM(B15:B17)</f>
        <v>441.38</v>
      </c>
      <c r="C14" s="139">
        <f t="shared" si="1"/>
        <v>426.65000000000003</v>
      </c>
      <c r="D14" s="139">
        <f t="shared" si="1"/>
        <v>427.91</v>
      </c>
      <c r="E14" s="139">
        <f t="shared" si="1"/>
        <v>433.67</v>
      </c>
      <c r="F14" s="139">
        <f t="shared" si="1"/>
        <v>433.20000000000005</v>
      </c>
      <c r="G14" s="139">
        <f t="shared" si="1"/>
        <v>432.98</v>
      </c>
      <c r="H14" s="139">
        <f t="shared" si="1"/>
        <v>431.83000000000004</v>
      </c>
      <c r="I14" s="139">
        <f t="shared" si="1"/>
        <v>419.96000000000004</v>
      </c>
      <c r="J14" s="139">
        <f t="shared" si="1"/>
        <v>425.91</v>
      </c>
      <c r="K14" s="140">
        <f t="shared" si="1"/>
        <v>428.17</v>
      </c>
      <c r="L14" s="139">
        <f t="shared" si="1"/>
        <v>431.09000000000003</v>
      </c>
      <c r="M14" s="141">
        <f t="shared" si="1"/>
        <v>429.05</v>
      </c>
      <c r="N14" s="140">
        <f t="shared" si="1"/>
        <v>428.51000000000005</v>
      </c>
      <c r="O14" s="139">
        <f t="shared" si="1"/>
        <v>413.28000000000003</v>
      </c>
      <c r="P14" s="141">
        <f t="shared" si="1"/>
        <v>423.16</v>
      </c>
      <c r="Q14" s="142">
        <f t="shared" si="1"/>
        <v>439.77000000000004</v>
      </c>
      <c r="R14" s="139">
        <f t="shared" si="1"/>
        <v>449.36</v>
      </c>
      <c r="S14" s="142">
        <f t="shared" si="1"/>
        <v>441.29</v>
      </c>
      <c r="T14" s="139">
        <f t="shared" si="1"/>
        <v>441.76000000000005</v>
      </c>
      <c r="U14" s="139">
        <f t="shared" si="1"/>
        <v>433.18</v>
      </c>
      <c r="V14" s="139">
        <f t="shared" si="1"/>
        <v>440.57</v>
      </c>
      <c r="W14" s="139">
        <f t="shared" si="1"/>
        <v>438.88</v>
      </c>
      <c r="X14" s="139">
        <f t="shared" si="1"/>
        <v>440.6</v>
      </c>
      <c r="Y14" s="143">
        <f t="shared" si="1"/>
        <v>437</v>
      </c>
    </row>
    <row r="15" spans="1:26" s="62" customFormat="1" ht="18.75" hidden="1" customHeight="1" outlineLevel="1" x14ac:dyDescent="0.2">
      <c r="A15" s="56" t="s">
        <v>8</v>
      </c>
      <c r="B15" s="70">
        <f>'сентябрь (3 цк)'!B16</f>
        <v>391.84</v>
      </c>
      <c r="C15" s="70">
        <f>'сентябрь (3 цк)'!C16</f>
        <v>377.11</v>
      </c>
      <c r="D15" s="70">
        <f>'сентябрь (3 цк)'!D16</f>
        <v>378.37</v>
      </c>
      <c r="E15" s="70">
        <f>'сентябрь (3 цк)'!E16</f>
        <v>384.13</v>
      </c>
      <c r="F15" s="70">
        <f>'сентябрь (3 цк)'!F16</f>
        <v>383.66</v>
      </c>
      <c r="G15" s="70">
        <f>'сентябрь (3 цк)'!G16</f>
        <v>383.44</v>
      </c>
      <c r="H15" s="70">
        <f>'сентябрь (3 цк)'!H16</f>
        <v>382.29</v>
      </c>
      <c r="I15" s="70">
        <f>'сентябрь (3 цк)'!I16</f>
        <v>370.42</v>
      </c>
      <c r="J15" s="70">
        <f>'сентябрь (3 цк)'!J16</f>
        <v>376.37</v>
      </c>
      <c r="K15" s="70">
        <f>'сентябрь (3 цк)'!K16</f>
        <v>378.63</v>
      </c>
      <c r="L15" s="70">
        <f>'сентябрь (3 цк)'!L16</f>
        <v>381.55</v>
      </c>
      <c r="M15" s="70">
        <f>'сентябрь (3 цк)'!M16</f>
        <v>379.51</v>
      </c>
      <c r="N15" s="70">
        <f>'сентябрь (3 цк)'!N16</f>
        <v>378.97</v>
      </c>
      <c r="O15" s="70">
        <f>'сентябрь (3 цк)'!O16</f>
        <v>363.74</v>
      </c>
      <c r="P15" s="70">
        <f>'сентябрь (3 цк)'!P16</f>
        <v>373.62</v>
      </c>
      <c r="Q15" s="70">
        <f>'сентябрь (3 цк)'!Q16</f>
        <v>390.23</v>
      </c>
      <c r="R15" s="70">
        <f>'сентябрь (3 цк)'!R16</f>
        <v>399.82</v>
      </c>
      <c r="S15" s="70">
        <f>'сентябрь (3 цк)'!S16</f>
        <v>391.75</v>
      </c>
      <c r="T15" s="70">
        <f>'сентябрь (3 цк)'!T16</f>
        <v>392.22</v>
      </c>
      <c r="U15" s="70">
        <f>'сентябрь (3 цк)'!U16</f>
        <v>383.64</v>
      </c>
      <c r="V15" s="70">
        <f>'сентябрь (3 цк)'!V16</f>
        <v>391.03</v>
      </c>
      <c r="W15" s="70">
        <f>'сентябрь (3 цк)'!W16</f>
        <v>389.34</v>
      </c>
      <c r="X15" s="70">
        <f>'сентябрь (3 цк)'!X16</f>
        <v>391.06</v>
      </c>
      <c r="Y15" s="70">
        <f>'сентябрь (3 цк)'!Y16</f>
        <v>387.46</v>
      </c>
    </row>
    <row r="16" spans="1:26" s="62" customFormat="1" ht="18.75" hidden="1" customHeight="1" outlineLevel="1" x14ac:dyDescent="0.2">
      <c r="A16" s="57" t="s">
        <v>9</v>
      </c>
      <c r="B16" s="76">
        <v>46.81</v>
      </c>
      <c r="C16" s="74">
        <v>46.81</v>
      </c>
      <c r="D16" s="74">
        <v>46.81</v>
      </c>
      <c r="E16" s="74">
        <v>46.81</v>
      </c>
      <c r="F16" s="74">
        <v>46.81</v>
      </c>
      <c r="G16" s="74">
        <v>46.81</v>
      </c>
      <c r="H16" s="74">
        <v>46.81</v>
      </c>
      <c r="I16" s="74">
        <v>46.81</v>
      </c>
      <c r="J16" s="74">
        <v>46.81</v>
      </c>
      <c r="K16" s="74">
        <v>46.81</v>
      </c>
      <c r="L16" s="74">
        <v>46.81</v>
      </c>
      <c r="M16" s="74">
        <v>46.81</v>
      </c>
      <c r="N16" s="74">
        <v>46.81</v>
      </c>
      <c r="O16" s="74">
        <v>46.81</v>
      </c>
      <c r="P16" s="74">
        <v>46.81</v>
      </c>
      <c r="Q16" s="74">
        <v>46.81</v>
      </c>
      <c r="R16" s="74">
        <v>46.81</v>
      </c>
      <c r="S16" s="74">
        <v>46.81</v>
      </c>
      <c r="T16" s="74">
        <v>46.81</v>
      </c>
      <c r="U16" s="74">
        <v>46.81</v>
      </c>
      <c r="V16" s="74">
        <v>46.81</v>
      </c>
      <c r="W16" s="74">
        <v>46.81</v>
      </c>
      <c r="X16" s="74">
        <v>46.81</v>
      </c>
      <c r="Y16" s="81">
        <v>46.81</v>
      </c>
    </row>
    <row r="17" spans="1:25" s="62" customFormat="1" ht="18.75" hidden="1" customHeight="1" outlineLevel="1" thickBot="1" x14ac:dyDescent="0.25">
      <c r="A17" s="147" t="s">
        <v>11</v>
      </c>
      <c r="B17" s="77">
        <v>2.73</v>
      </c>
      <c r="C17" s="75">
        <v>2.73</v>
      </c>
      <c r="D17" s="75">
        <v>2.73</v>
      </c>
      <c r="E17" s="75">
        <v>2.73</v>
      </c>
      <c r="F17" s="75">
        <v>2.73</v>
      </c>
      <c r="G17" s="75">
        <v>2.73</v>
      </c>
      <c r="H17" s="75">
        <v>2.73</v>
      </c>
      <c r="I17" s="75">
        <v>2.73</v>
      </c>
      <c r="J17" s="75">
        <v>2.73</v>
      </c>
      <c r="K17" s="75">
        <v>2.73</v>
      </c>
      <c r="L17" s="75">
        <v>2.73</v>
      </c>
      <c r="M17" s="75">
        <v>2.73</v>
      </c>
      <c r="N17" s="75">
        <v>2.73</v>
      </c>
      <c r="O17" s="75">
        <v>2.73</v>
      </c>
      <c r="P17" s="75">
        <v>2.73</v>
      </c>
      <c r="Q17" s="75">
        <v>2.73</v>
      </c>
      <c r="R17" s="75">
        <v>2.73</v>
      </c>
      <c r="S17" s="75">
        <v>2.73</v>
      </c>
      <c r="T17" s="75">
        <v>2.73</v>
      </c>
      <c r="U17" s="75">
        <v>2.73</v>
      </c>
      <c r="V17" s="75">
        <v>2.73</v>
      </c>
      <c r="W17" s="75">
        <v>2.73</v>
      </c>
      <c r="X17" s="75">
        <v>2.73</v>
      </c>
      <c r="Y17" s="82">
        <v>2.73</v>
      </c>
    </row>
    <row r="18" spans="1:25" s="108" customFormat="1" ht="18.75" customHeight="1" collapsed="1" thickBot="1" x14ac:dyDescent="0.25">
      <c r="A18" s="109">
        <v>3</v>
      </c>
      <c r="B18" s="138">
        <f t="shared" ref="B18:Y18" si="2">SUM(B19:B21)</f>
        <v>363.43</v>
      </c>
      <c r="C18" s="139">
        <f t="shared" si="2"/>
        <v>350.20000000000005</v>
      </c>
      <c r="D18" s="139">
        <f t="shared" si="2"/>
        <v>351.86</v>
      </c>
      <c r="E18" s="139">
        <f t="shared" si="2"/>
        <v>423.65000000000003</v>
      </c>
      <c r="F18" s="139">
        <f t="shared" si="2"/>
        <v>423.6</v>
      </c>
      <c r="G18" s="139">
        <f t="shared" si="2"/>
        <v>426.87</v>
      </c>
      <c r="H18" s="139">
        <f t="shared" si="2"/>
        <v>424.31</v>
      </c>
      <c r="I18" s="139">
        <f t="shared" si="2"/>
        <v>412.76000000000005</v>
      </c>
      <c r="J18" s="139">
        <f t="shared" si="2"/>
        <v>413.71000000000004</v>
      </c>
      <c r="K18" s="140">
        <f t="shared" si="2"/>
        <v>410.31</v>
      </c>
      <c r="L18" s="139">
        <f t="shared" si="2"/>
        <v>410.89000000000004</v>
      </c>
      <c r="M18" s="141">
        <f t="shared" si="2"/>
        <v>412.37</v>
      </c>
      <c r="N18" s="140">
        <f t="shared" si="2"/>
        <v>413.83000000000004</v>
      </c>
      <c r="O18" s="139">
        <f t="shared" si="2"/>
        <v>396.42</v>
      </c>
      <c r="P18" s="141">
        <f t="shared" si="2"/>
        <v>405.29</v>
      </c>
      <c r="Q18" s="142">
        <f t="shared" si="2"/>
        <v>420.46000000000004</v>
      </c>
      <c r="R18" s="139">
        <f t="shared" si="2"/>
        <v>427.63</v>
      </c>
      <c r="S18" s="142">
        <f t="shared" si="2"/>
        <v>417.57</v>
      </c>
      <c r="T18" s="139">
        <f t="shared" si="2"/>
        <v>416.77000000000004</v>
      </c>
      <c r="U18" s="139">
        <f t="shared" si="2"/>
        <v>605.94000000000005</v>
      </c>
      <c r="V18" s="139">
        <f t="shared" si="2"/>
        <v>421.20000000000005</v>
      </c>
      <c r="W18" s="139">
        <f t="shared" si="2"/>
        <v>421.27000000000004</v>
      </c>
      <c r="X18" s="139">
        <f t="shared" si="2"/>
        <v>416.74</v>
      </c>
      <c r="Y18" s="143">
        <f t="shared" si="2"/>
        <v>415.35</v>
      </c>
    </row>
    <row r="19" spans="1:25" s="62" customFormat="1" ht="18.75" hidden="1" customHeight="1" outlineLevel="1" x14ac:dyDescent="0.2">
      <c r="A19" s="56" t="s">
        <v>8</v>
      </c>
      <c r="B19" s="70">
        <f>'сентябрь (3 цк)'!B21</f>
        <v>313.89</v>
      </c>
      <c r="C19" s="70">
        <f>'сентябрь (3 цк)'!C21</f>
        <v>300.66000000000003</v>
      </c>
      <c r="D19" s="70">
        <f>'сентябрь (3 цк)'!D21</f>
        <v>302.32</v>
      </c>
      <c r="E19" s="70">
        <f>'сентябрь (3 цк)'!E21</f>
        <v>374.11</v>
      </c>
      <c r="F19" s="70">
        <f>'сентябрь (3 цк)'!F21</f>
        <v>374.06</v>
      </c>
      <c r="G19" s="70">
        <f>'сентябрь (3 цк)'!G21</f>
        <v>377.33</v>
      </c>
      <c r="H19" s="70">
        <f>'сентябрь (3 цк)'!H21</f>
        <v>374.77</v>
      </c>
      <c r="I19" s="70">
        <f>'сентябрь (3 цк)'!I21</f>
        <v>363.22</v>
      </c>
      <c r="J19" s="70">
        <f>'сентябрь (3 цк)'!J21</f>
        <v>364.17</v>
      </c>
      <c r="K19" s="70">
        <f>'сентябрь (3 цк)'!K21</f>
        <v>360.77</v>
      </c>
      <c r="L19" s="70">
        <f>'сентябрь (3 цк)'!L21</f>
        <v>361.35</v>
      </c>
      <c r="M19" s="70">
        <f>'сентябрь (3 цк)'!M21</f>
        <v>362.83</v>
      </c>
      <c r="N19" s="70">
        <f>'сентябрь (3 цк)'!N21</f>
        <v>364.29</v>
      </c>
      <c r="O19" s="70">
        <f>'сентябрь (3 цк)'!O21</f>
        <v>346.88</v>
      </c>
      <c r="P19" s="70">
        <f>'сентябрь (3 цк)'!P21</f>
        <v>355.75</v>
      </c>
      <c r="Q19" s="70">
        <f>'сентябрь (3 цк)'!Q21</f>
        <v>370.92</v>
      </c>
      <c r="R19" s="70">
        <f>'сентябрь (3 цк)'!R21</f>
        <v>378.09</v>
      </c>
      <c r="S19" s="70">
        <f>'сентябрь (3 цк)'!S21</f>
        <v>368.03</v>
      </c>
      <c r="T19" s="70">
        <f>'сентябрь (3 цк)'!T21</f>
        <v>367.23</v>
      </c>
      <c r="U19" s="70">
        <f>'сентябрь (3 цк)'!U21</f>
        <v>556.4</v>
      </c>
      <c r="V19" s="70">
        <f>'сентябрь (3 цк)'!V21</f>
        <v>371.66</v>
      </c>
      <c r="W19" s="70">
        <f>'сентябрь (3 цк)'!W21</f>
        <v>371.73</v>
      </c>
      <c r="X19" s="70">
        <f>'сентябрь (3 цк)'!X21</f>
        <v>367.2</v>
      </c>
      <c r="Y19" s="70">
        <f>'сентябрь (3 цк)'!Y21</f>
        <v>365.81</v>
      </c>
    </row>
    <row r="20" spans="1:25" s="62" customFormat="1" ht="18.75" hidden="1" customHeight="1" outlineLevel="1" x14ac:dyDescent="0.2">
      <c r="A20" s="57" t="s">
        <v>9</v>
      </c>
      <c r="B20" s="76">
        <v>46.81</v>
      </c>
      <c r="C20" s="74">
        <v>46.81</v>
      </c>
      <c r="D20" s="74">
        <v>46.81</v>
      </c>
      <c r="E20" s="74">
        <v>46.81</v>
      </c>
      <c r="F20" s="74">
        <v>46.81</v>
      </c>
      <c r="G20" s="74">
        <v>46.81</v>
      </c>
      <c r="H20" s="74">
        <v>46.81</v>
      </c>
      <c r="I20" s="74">
        <v>46.81</v>
      </c>
      <c r="J20" s="74">
        <v>46.81</v>
      </c>
      <c r="K20" s="74">
        <v>46.81</v>
      </c>
      <c r="L20" s="74">
        <v>46.81</v>
      </c>
      <c r="M20" s="74">
        <v>46.81</v>
      </c>
      <c r="N20" s="74">
        <v>46.81</v>
      </c>
      <c r="O20" s="74">
        <v>46.81</v>
      </c>
      <c r="P20" s="74">
        <v>46.81</v>
      </c>
      <c r="Q20" s="74">
        <v>46.81</v>
      </c>
      <c r="R20" s="74">
        <v>46.81</v>
      </c>
      <c r="S20" s="74">
        <v>46.81</v>
      </c>
      <c r="T20" s="74">
        <v>46.81</v>
      </c>
      <c r="U20" s="74">
        <v>46.81</v>
      </c>
      <c r="V20" s="74">
        <v>46.81</v>
      </c>
      <c r="W20" s="74">
        <v>46.81</v>
      </c>
      <c r="X20" s="74">
        <v>46.81</v>
      </c>
      <c r="Y20" s="81">
        <v>46.81</v>
      </c>
    </row>
    <row r="21" spans="1:25" s="62" customFormat="1" ht="18.75" hidden="1" customHeight="1" outlineLevel="1" thickBot="1" x14ac:dyDescent="0.25">
      <c r="A21" s="147" t="s">
        <v>11</v>
      </c>
      <c r="B21" s="77">
        <v>2.73</v>
      </c>
      <c r="C21" s="75">
        <v>2.73</v>
      </c>
      <c r="D21" s="75">
        <v>2.73</v>
      </c>
      <c r="E21" s="75">
        <v>2.73</v>
      </c>
      <c r="F21" s="75">
        <v>2.73</v>
      </c>
      <c r="G21" s="75">
        <v>2.73</v>
      </c>
      <c r="H21" s="75">
        <v>2.73</v>
      </c>
      <c r="I21" s="75">
        <v>2.73</v>
      </c>
      <c r="J21" s="75">
        <v>2.73</v>
      </c>
      <c r="K21" s="75">
        <v>2.73</v>
      </c>
      <c r="L21" s="75">
        <v>2.73</v>
      </c>
      <c r="M21" s="75">
        <v>2.73</v>
      </c>
      <c r="N21" s="75">
        <v>2.73</v>
      </c>
      <c r="O21" s="75">
        <v>2.73</v>
      </c>
      <c r="P21" s="75">
        <v>2.73</v>
      </c>
      <c r="Q21" s="75">
        <v>2.73</v>
      </c>
      <c r="R21" s="75">
        <v>2.73</v>
      </c>
      <c r="S21" s="75">
        <v>2.73</v>
      </c>
      <c r="T21" s="75">
        <v>2.73</v>
      </c>
      <c r="U21" s="75">
        <v>2.73</v>
      </c>
      <c r="V21" s="75">
        <v>2.73</v>
      </c>
      <c r="W21" s="75">
        <v>2.73</v>
      </c>
      <c r="X21" s="75">
        <v>2.73</v>
      </c>
      <c r="Y21" s="82">
        <v>2.73</v>
      </c>
    </row>
    <row r="22" spans="1:25" s="108" customFormat="1" ht="18.75" customHeight="1" collapsed="1" thickBot="1" x14ac:dyDescent="0.25">
      <c r="A22" s="112">
        <v>4</v>
      </c>
      <c r="B22" s="138">
        <f t="shared" ref="B22:Y22" si="3">SUM(B23:B25)</f>
        <v>434.36</v>
      </c>
      <c r="C22" s="139">
        <f t="shared" si="3"/>
        <v>420.34000000000003</v>
      </c>
      <c r="D22" s="139">
        <f t="shared" si="3"/>
        <v>424.95000000000005</v>
      </c>
      <c r="E22" s="139">
        <f t="shared" si="3"/>
        <v>433.86</v>
      </c>
      <c r="F22" s="139">
        <f t="shared" si="3"/>
        <v>432.92</v>
      </c>
      <c r="G22" s="139">
        <f t="shared" si="3"/>
        <v>430.28000000000003</v>
      </c>
      <c r="H22" s="139">
        <f t="shared" si="3"/>
        <v>429.79</v>
      </c>
      <c r="I22" s="139">
        <f t="shared" si="3"/>
        <v>424.81</v>
      </c>
      <c r="J22" s="139">
        <f t="shared" si="3"/>
        <v>425.13</v>
      </c>
      <c r="K22" s="140">
        <f t="shared" si="3"/>
        <v>428.31</v>
      </c>
      <c r="L22" s="139">
        <f t="shared" si="3"/>
        <v>427.15000000000003</v>
      </c>
      <c r="M22" s="141">
        <f t="shared" si="3"/>
        <v>426.43</v>
      </c>
      <c r="N22" s="140">
        <f t="shared" si="3"/>
        <v>422.8</v>
      </c>
      <c r="O22" s="139">
        <f t="shared" si="3"/>
        <v>417.90000000000003</v>
      </c>
      <c r="P22" s="141">
        <f t="shared" si="3"/>
        <v>420.75</v>
      </c>
      <c r="Q22" s="142">
        <f t="shared" si="3"/>
        <v>432.98</v>
      </c>
      <c r="R22" s="139">
        <f t="shared" si="3"/>
        <v>444.71000000000004</v>
      </c>
      <c r="S22" s="142">
        <f t="shared" si="3"/>
        <v>446.88</v>
      </c>
      <c r="T22" s="139">
        <f t="shared" si="3"/>
        <v>445.21000000000004</v>
      </c>
      <c r="U22" s="139">
        <f t="shared" si="3"/>
        <v>423.86</v>
      </c>
      <c r="V22" s="139">
        <f t="shared" si="3"/>
        <v>433.44</v>
      </c>
      <c r="W22" s="139">
        <f t="shared" si="3"/>
        <v>433.85</v>
      </c>
      <c r="X22" s="139">
        <f t="shared" si="3"/>
        <v>432.75</v>
      </c>
      <c r="Y22" s="143">
        <f t="shared" si="3"/>
        <v>429.02000000000004</v>
      </c>
    </row>
    <row r="23" spans="1:25" s="62" customFormat="1" ht="18.75" hidden="1" customHeight="1" outlineLevel="1" x14ac:dyDescent="0.2">
      <c r="A23" s="56" t="s">
        <v>8</v>
      </c>
      <c r="B23" s="70">
        <f>'сентябрь (3 цк)'!B26</f>
        <v>384.82</v>
      </c>
      <c r="C23" s="70">
        <f>'сентябрь (3 цк)'!C26</f>
        <v>370.8</v>
      </c>
      <c r="D23" s="70">
        <f>'сентябрь (3 цк)'!D26</f>
        <v>375.41</v>
      </c>
      <c r="E23" s="70">
        <f>'сентябрь (3 цк)'!E26</f>
        <v>384.32</v>
      </c>
      <c r="F23" s="70">
        <f>'сентябрь (3 цк)'!F26</f>
        <v>383.38</v>
      </c>
      <c r="G23" s="70">
        <f>'сентябрь (3 цк)'!G26</f>
        <v>380.74</v>
      </c>
      <c r="H23" s="70">
        <f>'сентябрь (3 цк)'!H26</f>
        <v>380.25</v>
      </c>
      <c r="I23" s="70">
        <f>'сентябрь (3 цк)'!I26</f>
        <v>375.27</v>
      </c>
      <c r="J23" s="70">
        <f>'сентябрь (3 цк)'!J26</f>
        <v>375.59</v>
      </c>
      <c r="K23" s="70">
        <f>'сентябрь (3 цк)'!K26</f>
        <v>378.77</v>
      </c>
      <c r="L23" s="70">
        <f>'сентябрь (3 цк)'!L26</f>
        <v>377.61</v>
      </c>
      <c r="M23" s="70">
        <f>'сентябрь (3 цк)'!M26</f>
        <v>376.89</v>
      </c>
      <c r="N23" s="70">
        <f>'сентябрь (3 цк)'!N26</f>
        <v>373.26</v>
      </c>
      <c r="O23" s="70">
        <f>'сентябрь (3 цк)'!O26</f>
        <v>368.36</v>
      </c>
      <c r="P23" s="70">
        <f>'сентябрь (3 цк)'!P26</f>
        <v>371.21</v>
      </c>
      <c r="Q23" s="70">
        <f>'сентябрь (3 цк)'!Q26</f>
        <v>383.44</v>
      </c>
      <c r="R23" s="70">
        <f>'сентябрь (3 цк)'!R26</f>
        <v>395.17</v>
      </c>
      <c r="S23" s="70">
        <f>'сентябрь (3 цк)'!S26</f>
        <v>397.34</v>
      </c>
      <c r="T23" s="70">
        <f>'сентябрь (3 цк)'!T26</f>
        <v>395.67</v>
      </c>
      <c r="U23" s="70">
        <f>'сентябрь (3 цк)'!U26</f>
        <v>374.32</v>
      </c>
      <c r="V23" s="70">
        <f>'сентябрь (3 цк)'!V26</f>
        <v>383.9</v>
      </c>
      <c r="W23" s="70">
        <f>'сентябрь (3 цк)'!W26</f>
        <v>384.31</v>
      </c>
      <c r="X23" s="70">
        <f>'сентябрь (3 цк)'!X26</f>
        <v>383.21</v>
      </c>
      <c r="Y23" s="70">
        <f>'сентябрь (3 цк)'!Y26</f>
        <v>379.48</v>
      </c>
    </row>
    <row r="24" spans="1:25" s="62" customFormat="1" ht="18.75" hidden="1" customHeight="1" outlineLevel="1" x14ac:dyDescent="0.2">
      <c r="A24" s="57" t="s">
        <v>9</v>
      </c>
      <c r="B24" s="76">
        <v>46.81</v>
      </c>
      <c r="C24" s="74">
        <v>46.81</v>
      </c>
      <c r="D24" s="74">
        <v>46.81</v>
      </c>
      <c r="E24" s="74">
        <v>46.81</v>
      </c>
      <c r="F24" s="74">
        <v>46.81</v>
      </c>
      <c r="G24" s="74">
        <v>46.81</v>
      </c>
      <c r="H24" s="74">
        <v>46.81</v>
      </c>
      <c r="I24" s="74">
        <v>46.81</v>
      </c>
      <c r="J24" s="74">
        <v>46.81</v>
      </c>
      <c r="K24" s="74">
        <v>46.81</v>
      </c>
      <c r="L24" s="74">
        <v>46.81</v>
      </c>
      <c r="M24" s="74">
        <v>46.81</v>
      </c>
      <c r="N24" s="74">
        <v>46.81</v>
      </c>
      <c r="O24" s="74">
        <v>46.81</v>
      </c>
      <c r="P24" s="74">
        <v>46.81</v>
      </c>
      <c r="Q24" s="74">
        <v>46.81</v>
      </c>
      <c r="R24" s="74">
        <v>46.81</v>
      </c>
      <c r="S24" s="74">
        <v>46.81</v>
      </c>
      <c r="T24" s="74">
        <v>46.81</v>
      </c>
      <c r="U24" s="74">
        <v>46.81</v>
      </c>
      <c r="V24" s="74">
        <v>46.81</v>
      </c>
      <c r="W24" s="74">
        <v>46.81</v>
      </c>
      <c r="X24" s="74">
        <v>46.81</v>
      </c>
      <c r="Y24" s="81">
        <v>46.81</v>
      </c>
    </row>
    <row r="25" spans="1:25" s="62" customFormat="1" ht="18.75" hidden="1" customHeight="1" outlineLevel="1" thickBot="1" x14ac:dyDescent="0.25">
      <c r="A25" s="147" t="s">
        <v>11</v>
      </c>
      <c r="B25" s="77">
        <v>2.73</v>
      </c>
      <c r="C25" s="75">
        <v>2.73</v>
      </c>
      <c r="D25" s="75">
        <v>2.73</v>
      </c>
      <c r="E25" s="75">
        <v>2.73</v>
      </c>
      <c r="F25" s="75">
        <v>2.73</v>
      </c>
      <c r="G25" s="75">
        <v>2.73</v>
      </c>
      <c r="H25" s="75">
        <v>2.73</v>
      </c>
      <c r="I25" s="75">
        <v>2.73</v>
      </c>
      <c r="J25" s="75">
        <v>2.73</v>
      </c>
      <c r="K25" s="75">
        <v>2.73</v>
      </c>
      <c r="L25" s="75">
        <v>2.73</v>
      </c>
      <c r="M25" s="75">
        <v>2.73</v>
      </c>
      <c r="N25" s="75">
        <v>2.73</v>
      </c>
      <c r="O25" s="75">
        <v>2.73</v>
      </c>
      <c r="P25" s="75">
        <v>2.73</v>
      </c>
      <c r="Q25" s="75">
        <v>2.73</v>
      </c>
      <c r="R25" s="75">
        <v>2.73</v>
      </c>
      <c r="S25" s="75">
        <v>2.73</v>
      </c>
      <c r="T25" s="75">
        <v>2.73</v>
      </c>
      <c r="U25" s="75">
        <v>2.73</v>
      </c>
      <c r="V25" s="75">
        <v>2.73</v>
      </c>
      <c r="W25" s="75">
        <v>2.73</v>
      </c>
      <c r="X25" s="75">
        <v>2.73</v>
      </c>
      <c r="Y25" s="82">
        <v>2.73</v>
      </c>
    </row>
    <row r="26" spans="1:25" s="108" customFormat="1" ht="18.75" customHeight="1" collapsed="1" thickBot="1" x14ac:dyDescent="0.25">
      <c r="A26" s="109">
        <v>5</v>
      </c>
      <c r="B26" s="138">
        <f t="shared" ref="B26:Y26" si="4">SUM(B27:B29)</f>
        <v>424.84000000000003</v>
      </c>
      <c r="C26" s="139">
        <f t="shared" si="4"/>
        <v>414.62</v>
      </c>
      <c r="D26" s="139">
        <f t="shared" si="4"/>
        <v>416.28000000000003</v>
      </c>
      <c r="E26" s="139">
        <f t="shared" si="4"/>
        <v>426.69</v>
      </c>
      <c r="F26" s="139">
        <f t="shared" si="4"/>
        <v>427.66</v>
      </c>
      <c r="G26" s="139">
        <f t="shared" si="4"/>
        <v>419.19</v>
      </c>
      <c r="H26" s="139">
        <f t="shared" si="4"/>
        <v>417.87</v>
      </c>
      <c r="I26" s="139">
        <f t="shared" si="4"/>
        <v>410.28000000000003</v>
      </c>
      <c r="J26" s="139">
        <f t="shared" si="4"/>
        <v>413.28000000000003</v>
      </c>
      <c r="K26" s="140">
        <f t="shared" si="4"/>
        <v>420.71000000000004</v>
      </c>
      <c r="L26" s="139">
        <f t="shared" si="4"/>
        <v>419.43</v>
      </c>
      <c r="M26" s="141">
        <f t="shared" si="4"/>
        <v>421.47</v>
      </c>
      <c r="N26" s="140">
        <f t="shared" si="4"/>
        <v>415.13</v>
      </c>
      <c r="O26" s="139">
        <f t="shared" si="4"/>
        <v>409.01000000000005</v>
      </c>
      <c r="P26" s="141">
        <f t="shared" si="4"/>
        <v>415.74</v>
      </c>
      <c r="Q26" s="142">
        <f t="shared" si="4"/>
        <v>431.01000000000005</v>
      </c>
      <c r="R26" s="139">
        <f t="shared" si="4"/>
        <v>437.8</v>
      </c>
      <c r="S26" s="142">
        <f t="shared" si="4"/>
        <v>434.81</v>
      </c>
      <c r="T26" s="139">
        <f t="shared" si="4"/>
        <v>427.35</v>
      </c>
      <c r="U26" s="139">
        <f t="shared" si="4"/>
        <v>415.95000000000005</v>
      </c>
      <c r="V26" s="139">
        <f t="shared" si="4"/>
        <v>428.16</v>
      </c>
      <c r="W26" s="139">
        <f t="shared" si="4"/>
        <v>431.6</v>
      </c>
      <c r="X26" s="139">
        <f t="shared" si="4"/>
        <v>431.13</v>
      </c>
      <c r="Y26" s="143">
        <f t="shared" si="4"/>
        <v>425.97</v>
      </c>
    </row>
    <row r="27" spans="1:25" s="62" customFormat="1" ht="18.75" customHeight="1" outlineLevel="1" x14ac:dyDescent="0.2">
      <c r="A27" s="56" t="s">
        <v>8</v>
      </c>
      <c r="B27" s="70">
        <f>'сентябрь (3 цк)'!B31</f>
        <v>375.3</v>
      </c>
      <c r="C27" s="70">
        <f>'сентябрь (3 цк)'!C31</f>
        <v>365.08</v>
      </c>
      <c r="D27" s="70">
        <f>'сентябрь (3 цк)'!D31</f>
        <v>366.74</v>
      </c>
      <c r="E27" s="70">
        <f>'сентябрь (3 цк)'!E31</f>
        <v>377.15</v>
      </c>
      <c r="F27" s="70">
        <f>'сентябрь (3 цк)'!F31</f>
        <v>378.12</v>
      </c>
      <c r="G27" s="70">
        <f>'сентябрь (3 цк)'!G31</f>
        <v>369.65</v>
      </c>
      <c r="H27" s="70">
        <f>'сентябрь (3 цк)'!H31</f>
        <v>368.33</v>
      </c>
      <c r="I27" s="70">
        <f>'сентябрь (3 цк)'!I31</f>
        <v>360.74</v>
      </c>
      <c r="J27" s="70">
        <f>'сентябрь (3 цк)'!J31</f>
        <v>363.74</v>
      </c>
      <c r="K27" s="70">
        <f>'сентябрь (3 цк)'!K31</f>
        <v>371.17</v>
      </c>
      <c r="L27" s="70">
        <f>'сентябрь (3 цк)'!L31</f>
        <v>369.89</v>
      </c>
      <c r="M27" s="70">
        <f>'сентябрь (3 цк)'!M31</f>
        <v>371.93</v>
      </c>
      <c r="N27" s="70">
        <f>'сентябрь (3 цк)'!N31</f>
        <v>365.59</v>
      </c>
      <c r="O27" s="70">
        <f>'сентябрь (3 цк)'!O31</f>
        <v>359.47</v>
      </c>
      <c r="P27" s="70">
        <f>'сентябрь (3 цк)'!P31</f>
        <v>366.2</v>
      </c>
      <c r="Q27" s="70">
        <f>'сентябрь (3 цк)'!Q31</f>
        <v>381.47</v>
      </c>
      <c r="R27" s="70">
        <f>'сентябрь (3 цк)'!R31</f>
        <v>388.26</v>
      </c>
      <c r="S27" s="70">
        <f>'сентябрь (3 цк)'!S31</f>
        <v>385.27</v>
      </c>
      <c r="T27" s="70">
        <f>'сентябрь (3 цк)'!T31</f>
        <v>377.81</v>
      </c>
      <c r="U27" s="70">
        <f>'сентябрь (3 цк)'!U31</f>
        <v>366.41</v>
      </c>
      <c r="V27" s="70">
        <f>'сентябрь (3 цк)'!V31</f>
        <v>378.62</v>
      </c>
      <c r="W27" s="70">
        <f>'сентябрь (3 цк)'!W31</f>
        <v>382.06</v>
      </c>
      <c r="X27" s="70">
        <f>'сентябрь (3 цк)'!X31</f>
        <v>381.59</v>
      </c>
      <c r="Y27" s="70">
        <f>'сентябрь (3 цк)'!Y31</f>
        <v>376.43</v>
      </c>
    </row>
    <row r="28" spans="1:25" s="62" customFormat="1" ht="18.75" customHeight="1" outlineLevel="1" x14ac:dyDescent="0.2">
      <c r="A28" s="57" t="s">
        <v>9</v>
      </c>
      <c r="B28" s="76">
        <v>46.81</v>
      </c>
      <c r="C28" s="74">
        <v>46.81</v>
      </c>
      <c r="D28" s="74">
        <v>46.81</v>
      </c>
      <c r="E28" s="74">
        <v>46.81</v>
      </c>
      <c r="F28" s="74">
        <v>46.81</v>
      </c>
      <c r="G28" s="74">
        <v>46.81</v>
      </c>
      <c r="H28" s="74">
        <v>46.81</v>
      </c>
      <c r="I28" s="74">
        <v>46.81</v>
      </c>
      <c r="J28" s="74">
        <v>46.81</v>
      </c>
      <c r="K28" s="74">
        <v>46.81</v>
      </c>
      <c r="L28" s="74">
        <v>46.81</v>
      </c>
      <c r="M28" s="74">
        <v>46.81</v>
      </c>
      <c r="N28" s="74">
        <v>46.81</v>
      </c>
      <c r="O28" s="74">
        <v>46.81</v>
      </c>
      <c r="P28" s="74">
        <v>46.81</v>
      </c>
      <c r="Q28" s="74">
        <v>46.81</v>
      </c>
      <c r="R28" s="74">
        <v>46.81</v>
      </c>
      <c r="S28" s="74">
        <v>46.81</v>
      </c>
      <c r="T28" s="74">
        <v>46.81</v>
      </c>
      <c r="U28" s="74">
        <v>46.81</v>
      </c>
      <c r="V28" s="74">
        <v>46.81</v>
      </c>
      <c r="W28" s="74">
        <v>46.81</v>
      </c>
      <c r="X28" s="74">
        <v>46.81</v>
      </c>
      <c r="Y28" s="81">
        <v>46.81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647.40000000000009</v>
      </c>
      <c r="C30" s="139">
        <f t="shared" si="5"/>
        <v>637.62000000000012</v>
      </c>
      <c r="D30" s="139">
        <f t="shared" si="5"/>
        <v>644.79</v>
      </c>
      <c r="E30" s="139">
        <f t="shared" si="5"/>
        <v>651.57999999999993</v>
      </c>
      <c r="F30" s="139">
        <f t="shared" si="5"/>
        <v>658.75</v>
      </c>
      <c r="G30" s="139">
        <f t="shared" si="5"/>
        <v>656.7</v>
      </c>
      <c r="H30" s="139">
        <f t="shared" si="5"/>
        <v>655.81999999999994</v>
      </c>
      <c r="I30" s="139">
        <f t="shared" si="5"/>
        <v>638.8900000000001</v>
      </c>
      <c r="J30" s="139">
        <f t="shared" si="5"/>
        <v>647.65000000000009</v>
      </c>
      <c r="K30" s="140">
        <f t="shared" si="5"/>
        <v>646.84999999999991</v>
      </c>
      <c r="L30" s="139">
        <f t="shared" si="5"/>
        <v>655.04</v>
      </c>
      <c r="M30" s="141">
        <f t="shared" si="5"/>
        <v>656.99</v>
      </c>
      <c r="N30" s="140">
        <f t="shared" si="5"/>
        <v>656.3900000000001</v>
      </c>
      <c r="O30" s="139">
        <f t="shared" si="5"/>
        <v>637.96</v>
      </c>
      <c r="P30" s="141">
        <f t="shared" si="5"/>
        <v>638.33999999999992</v>
      </c>
      <c r="Q30" s="142">
        <f t="shared" si="5"/>
        <v>670.1400000000001</v>
      </c>
      <c r="R30" s="139">
        <f t="shared" si="5"/>
        <v>680.23</v>
      </c>
      <c r="S30" s="142">
        <f t="shared" si="5"/>
        <v>676.97</v>
      </c>
      <c r="T30" s="139">
        <f t="shared" si="5"/>
        <v>645.69000000000005</v>
      </c>
      <c r="U30" s="139">
        <f t="shared" si="5"/>
        <v>637.16000000000008</v>
      </c>
      <c r="V30" s="139">
        <f t="shared" si="5"/>
        <v>648.15000000000009</v>
      </c>
      <c r="W30" s="139">
        <f t="shared" si="5"/>
        <v>653.63000000000011</v>
      </c>
      <c r="X30" s="139">
        <f t="shared" si="5"/>
        <v>650.08999999999992</v>
      </c>
      <c r="Y30" s="143">
        <f t="shared" si="5"/>
        <v>643.96</v>
      </c>
    </row>
    <row r="31" spans="1:25" s="62" customFormat="1" ht="18.75" customHeight="1" outlineLevel="1" x14ac:dyDescent="0.2">
      <c r="A31" s="56" t="s">
        <v>8</v>
      </c>
      <c r="B31" s="70">
        <f>'сентябрь (3 цк)'!B36</f>
        <v>597.86</v>
      </c>
      <c r="C31" s="70">
        <f>'сентябрь (3 цк)'!C36</f>
        <v>588.08000000000004</v>
      </c>
      <c r="D31" s="70">
        <f>'сентябрь (3 цк)'!D36</f>
        <v>595.25</v>
      </c>
      <c r="E31" s="70">
        <f>'сентябрь (3 цк)'!E36</f>
        <v>602.04</v>
      </c>
      <c r="F31" s="70">
        <f>'сентябрь (3 цк)'!F36</f>
        <v>609.21</v>
      </c>
      <c r="G31" s="70">
        <f>'сентябрь (3 цк)'!G36</f>
        <v>607.16</v>
      </c>
      <c r="H31" s="70">
        <f>'сентябрь (3 цк)'!H36</f>
        <v>606.28</v>
      </c>
      <c r="I31" s="70">
        <f>'сентябрь (3 цк)'!I36</f>
        <v>589.35</v>
      </c>
      <c r="J31" s="70">
        <f>'сентябрь (3 цк)'!J36</f>
        <v>598.11</v>
      </c>
      <c r="K31" s="70">
        <f>'сентябрь (3 цк)'!K36</f>
        <v>597.30999999999995</v>
      </c>
      <c r="L31" s="70">
        <f>'сентябрь (3 цк)'!L36</f>
        <v>605.5</v>
      </c>
      <c r="M31" s="70">
        <f>'сентябрь (3 цк)'!M36</f>
        <v>607.45000000000005</v>
      </c>
      <c r="N31" s="70">
        <f>'сентябрь (3 цк)'!N36</f>
        <v>606.85</v>
      </c>
      <c r="O31" s="70">
        <f>'сентябрь (3 цк)'!O36</f>
        <v>588.41999999999996</v>
      </c>
      <c r="P31" s="70">
        <f>'сентябрь (3 цк)'!P36</f>
        <v>588.79999999999995</v>
      </c>
      <c r="Q31" s="70">
        <f>'сентябрь (3 цк)'!Q36</f>
        <v>620.6</v>
      </c>
      <c r="R31" s="70">
        <f>'сентябрь (3 цк)'!R36</f>
        <v>630.69000000000005</v>
      </c>
      <c r="S31" s="70">
        <f>'сентябрь (3 цк)'!S36</f>
        <v>627.42999999999995</v>
      </c>
      <c r="T31" s="70">
        <f>'сентябрь (3 цк)'!T36</f>
        <v>596.15</v>
      </c>
      <c r="U31" s="70">
        <f>'сентябрь (3 цк)'!U36</f>
        <v>587.62</v>
      </c>
      <c r="V31" s="70">
        <f>'сентябрь (3 цк)'!V36</f>
        <v>598.61</v>
      </c>
      <c r="W31" s="70">
        <f>'сентябрь (3 цк)'!W36</f>
        <v>604.09</v>
      </c>
      <c r="X31" s="219">
        <f>'сентябрь (3 цк)'!X36</f>
        <v>600.54999999999995</v>
      </c>
      <c r="Y31" s="70">
        <f>'сентябрь (3 цк)'!Y36</f>
        <v>594.41999999999996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thickBot="1" x14ac:dyDescent="0.25">
      <c r="A33" s="147" t="s">
        <v>11</v>
      </c>
      <c r="B33" s="77">
        <v>2.73</v>
      </c>
      <c r="C33" s="75">
        <v>2.73</v>
      </c>
      <c r="D33" s="75">
        <v>2.73</v>
      </c>
      <c r="E33" s="75">
        <v>2.73</v>
      </c>
      <c r="F33" s="75">
        <v>2.73</v>
      </c>
      <c r="G33" s="75">
        <v>2.73</v>
      </c>
      <c r="H33" s="75">
        <v>2.73</v>
      </c>
      <c r="I33" s="75">
        <v>2.73</v>
      </c>
      <c r="J33" s="75">
        <v>2.73</v>
      </c>
      <c r="K33" s="75">
        <v>2.73</v>
      </c>
      <c r="L33" s="75">
        <v>2.73</v>
      </c>
      <c r="M33" s="75">
        <v>2.73</v>
      </c>
      <c r="N33" s="75">
        <v>2.73</v>
      </c>
      <c r="O33" s="75">
        <v>2.73</v>
      </c>
      <c r="P33" s="75">
        <v>2.73</v>
      </c>
      <c r="Q33" s="75">
        <v>2.73</v>
      </c>
      <c r="R33" s="75">
        <v>2.73</v>
      </c>
      <c r="S33" s="75">
        <v>2.73</v>
      </c>
      <c r="T33" s="75">
        <v>2.73</v>
      </c>
      <c r="U33" s="75">
        <v>2.73</v>
      </c>
      <c r="V33" s="75">
        <v>2.73</v>
      </c>
      <c r="W33" s="75">
        <v>2.73</v>
      </c>
      <c r="X33" s="75">
        <v>2.73</v>
      </c>
      <c r="Y33" s="82">
        <v>2.73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691.22</v>
      </c>
      <c r="C34" s="139">
        <f t="shared" si="6"/>
        <v>663.47</v>
      </c>
      <c r="D34" s="139">
        <f t="shared" si="6"/>
        <v>674.11000000000013</v>
      </c>
      <c r="E34" s="139">
        <f t="shared" si="6"/>
        <v>685.57999999999993</v>
      </c>
      <c r="F34" s="139">
        <f t="shared" si="6"/>
        <v>691.96</v>
      </c>
      <c r="G34" s="139">
        <f t="shared" si="6"/>
        <v>684.36000000000013</v>
      </c>
      <c r="H34" s="139">
        <f t="shared" si="6"/>
        <v>683.45</v>
      </c>
      <c r="I34" s="139">
        <f t="shared" si="6"/>
        <v>671.46</v>
      </c>
      <c r="J34" s="139">
        <f t="shared" si="6"/>
        <v>681.68000000000006</v>
      </c>
      <c r="K34" s="140">
        <f t="shared" si="6"/>
        <v>683.08999999999992</v>
      </c>
      <c r="L34" s="139">
        <f t="shared" si="6"/>
        <v>677.22</v>
      </c>
      <c r="M34" s="141">
        <f t="shared" si="6"/>
        <v>681.81</v>
      </c>
      <c r="N34" s="140">
        <f t="shared" si="6"/>
        <v>680.91000000000008</v>
      </c>
      <c r="O34" s="139">
        <f t="shared" si="6"/>
        <v>660.92000000000007</v>
      </c>
      <c r="P34" s="141">
        <f t="shared" si="6"/>
        <v>652.94000000000005</v>
      </c>
      <c r="Q34" s="142">
        <f t="shared" si="6"/>
        <v>687.79</v>
      </c>
      <c r="R34" s="139">
        <f t="shared" si="6"/>
        <v>694.91000000000008</v>
      </c>
      <c r="S34" s="142">
        <f t="shared" si="6"/>
        <v>691.16000000000008</v>
      </c>
      <c r="T34" s="139">
        <f t="shared" si="6"/>
        <v>689.08999999999992</v>
      </c>
      <c r="U34" s="139">
        <f t="shared" si="6"/>
        <v>671.97</v>
      </c>
      <c r="V34" s="139">
        <f t="shared" si="6"/>
        <v>682.29</v>
      </c>
      <c r="W34" s="139">
        <f t="shared" si="6"/>
        <v>691.76</v>
      </c>
      <c r="X34" s="139">
        <f t="shared" si="6"/>
        <v>691.47</v>
      </c>
      <c r="Y34" s="143">
        <f t="shared" si="6"/>
        <v>690.72</v>
      </c>
    </row>
    <row r="35" spans="1:25" s="62" customFormat="1" ht="18.75" customHeight="1" outlineLevel="1" x14ac:dyDescent="0.2">
      <c r="A35" s="56" t="s">
        <v>8</v>
      </c>
      <c r="B35" s="70">
        <f>'сентябрь (3 цк)'!B41</f>
        <v>641.67999999999995</v>
      </c>
      <c r="C35" s="70">
        <f>'сентябрь (3 цк)'!C41</f>
        <v>613.92999999999995</v>
      </c>
      <c r="D35" s="70">
        <f>'сентябрь (3 цк)'!D41</f>
        <v>624.57000000000005</v>
      </c>
      <c r="E35" s="70">
        <f>'сентябрь (3 цк)'!E41</f>
        <v>636.04</v>
      </c>
      <c r="F35" s="70">
        <f>'сентябрь (3 цк)'!F41</f>
        <v>642.41999999999996</v>
      </c>
      <c r="G35" s="70">
        <f>'сентябрь (3 цк)'!G41</f>
        <v>634.82000000000005</v>
      </c>
      <c r="H35" s="70">
        <f>'сентябрь (3 цк)'!H41</f>
        <v>633.91</v>
      </c>
      <c r="I35" s="70">
        <f>'сентябрь (3 цк)'!I41</f>
        <v>621.91999999999996</v>
      </c>
      <c r="J35" s="70">
        <f>'сентябрь (3 цк)'!J41</f>
        <v>632.14</v>
      </c>
      <c r="K35" s="70">
        <f>'сентябрь (3 цк)'!K41</f>
        <v>633.54999999999995</v>
      </c>
      <c r="L35" s="70">
        <f>'сентябрь (3 цк)'!L41</f>
        <v>627.67999999999995</v>
      </c>
      <c r="M35" s="70">
        <f>'сентябрь (3 цк)'!M41</f>
        <v>632.27</v>
      </c>
      <c r="N35" s="70">
        <f>'сентябрь (3 цк)'!N41</f>
        <v>631.37</v>
      </c>
      <c r="O35" s="70">
        <f>'сентябрь (3 цк)'!O41</f>
        <v>611.38</v>
      </c>
      <c r="P35" s="70">
        <f>'сентябрь (3 цк)'!P41</f>
        <v>603.4</v>
      </c>
      <c r="Q35" s="70">
        <f>'сентябрь (3 цк)'!Q41</f>
        <v>638.25</v>
      </c>
      <c r="R35" s="70">
        <f>'сентябрь (3 цк)'!R41</f>
        <v>645.37</v>
      </c>
      <c r="S35" s="70">
        <f>'сентябрь (3 цк)'!S41</f>
        <v>641.62</v>
      </c>
      <c r="T35" s="70">
        <f>'сентябрь (3 цк)'!T41</f>
        <v>639.54999999999995</v>
      </c>
      <c r="U35" s="70">
        <f>'сентябрь (3 цк)'!U41</f>
        <v>622.42999999999995</v>
      </c>
      <c r="V35" s="70">
        <f>'сентябрь (3 цк)'!V41</f>
        <v>632.75</v>
      </c>
      <c r="W35" s="70">
        <f>'сентябрь (3 цк)'!W41</f>
        <v>642.22</v>
      </c>
      <c r="X35" s="70">
        <f>'сентябрь (3 цк)'!X41</f>
        <v>641.92999999999995</v>
      </c>
      <c r="Y35" s="70">
        <f>'сентябрь (3 цк)'!Y41</f>
        <v>641.17999999999995</v>
      </c>
    </row>
    <row r="36" spans="1:25" s="62" customFormat="1" ht="18.75" customHeight="1" outlineLevel="1" x14ac:dyDescent="0.2">
      <c r="A36" s="57" t="s">
        <v>9</v>
      </c>
      <c r="B36" s="76">
        <v>46.81</v>
      </c>
      <c r="C36" s="74">
        <v>46.81</v>
      </c>
      <c r="D36" s="74">
        <v>46.81</v>
      </c>
      <c r="E36" s="74">
        <v>46.81</v>
      </c>
      <c r="F36" s="74">
        <v>46.81</v>
      </c>
      <c r="G36" s="74">
        <v>46.81</v>
      </c>
      <c r="H36" s="74">
        <v>46.81</v>
      </c>
      <c r="I36" s="74">
        <v>46.81</v>
      </c>
      <c r="J36" s="74">
        <v>46.81</v>
      </c>
      <c r="K36" s="74">
        <v>46.81</v>
      </c>
      <c r="L36" s="74">
        <v>46.81</v>
      </c>
      <c r="M36" s="74">
        <v>46.81</v>
      </c>
      <c r="N36" s="74">
        <v>46.81</v>
      </c>
      <c r="O36" s="74">
        <v>46.81</v>
      </c>
      <c r="P36" s="74">
        <v>46.81</v>
      </c>
      <c r="Q36" s="74">
        <v>46.81</v>
      </c>
      <c r="R36" s="74">
        <v>46.81</v>
      </c>
      <c r="S36" s="74">
        <v>46.81</v>
      </c>
      <c r="T36" s="74">
        <v>46.81</v>
      </c>
      <c r="U36" s="74">
        <v>46.81</v>
      </c>
      <c r="V36" s="74">
        <v>46.81</v>
      </c>
      <c r="W36" s="74">
        <v>46.81</v>
      </c>
      <c r="X36" s="74">
        <v>46.81</v>
      </c>
      <c r="Y36" s="81">
        <v>46.81</v>
      </c>
    </row>
    <row r="37" spans="1:25" s="62" customFormat="1" ht="18.75" customHeight="1" outlineLevel="1" thickBot="1" x14ac:dyDescent="0.25">
      <c r="A37" s="147" t="s">
        <v>11</v>
      </c>
      <c r="B37" s="77">
        <v>2.73</v>
      </c>
      <c r="C37" s="75">
        <v>2.73</v>
      </c>
      <c r="D37" s="75">
        <v>2.73</v>
      </c>
      <c r="E37" s="75">
        <v>2.73</v>
      </c>
      <c r="F37" s="75">
        <v>2.73</v>
      </c>
      <c r="G37" s="75">
        <v>2.73</v>
      </c>
      <c r="H37" s="75">
        <v>2.73</v>
      </c>
      <c r="I37" s="75">
        <v>2.73</v>
      </c>
      <c r="J37" s="75">
        <v>2.73</v>
      </c>
      <c r="K37" s="75">
        <v>2.73</v>
      </c>
      <c r="L37" s="75">
        <v>2.73</v>
      </c>
      <c r="M37" s="75">
        <v>2.73</v>
      </c>
      <c r="N37" s="75">
        <v>2.73</v>
      </c>
      <c r="O37" s="75">
        <v>2.73</v>
      </c>
      <c r="P37" s="75">
        <v>2.73</v>
      </c>
      <c r="Q37" s="75">
        <v>2.73</v>
      </c>
      <c r="R37" s="75">
        <v>2.73</v>
      </c>
      <c r="S37" s="75">
        <v>2.73</v>
      </c>
      <c r="T37" s="75">
        <v>2.73</v>
      </c>
      <c r="U37" s="75">
        <v>2.73</v>
      </c>
      <c r="V37" s="75">
        <v>2.73</v>
      </c>
      <c r="W37" s="75">
        <v>2.73</v>
      </c>
      <c r="X37" s="75">
        <v>2.73</v>
      </c>
      <c r="Y37" s="82">
        <v>2.73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709.96</v>
      </c>
      <c r="C38" s="139">
        <f t="shared" si="7"/>
        <v>673.46</v>
      </c>
      <c r="D38" s="139">
        <f t="shared" si="7"/>
        <v>661.11000000000013</v>
      </c>
      <c r="E38" s="139">
        <f t="shared" si="7"/>
        <v>698.03</v>
      </c>
      <c r="F38" s="139">
        <f t="shared" si="7"/>
        <v>698.29</v>
      </c>
      <c r="G38" s="139">
        <f t="shared" si="7"/>
        <v>682.84999999999991</v>
      </c>
      <c r="H38" s="139">
        <f t="shared" si="7"/>
        <v>691.61000000000013</v>
      </c>
      <c r="I38" s="139">
        <f t="shared" si="7"/>
        <v>680.04</v>
      </c>
      <c r="J38" s="139">
        <f t="shared" si="7"/>
        <v>696.71</v>
      </c>
      <c r="K38" s="140">
        <f t="shared" si="7"/>
        <v>700.93000000000006</v>
      </c>
      <c r="L38" s="139">
        <f t="shared" si="7"/>
        <v>701.24</v>
      </c>
      <c r="M38" s="141">
        <f t="shared" si="7"/>
        <v>698.93000000000006</v>
      </c>
      <c r="N38" s="140">
        <f t="shared" si="7"/>
        <v>704.36000000000013</v>
      </c>
      <c r="O38" s="139">
        <f t="shared" si="7"/>
        <v>682.5</v>
      </c>
      <c r="P38" s="141">
        <f t="shared" si="7"/>
        <v>690.8900000000001</v>
      </c>
      <c r="Q38" s="142">
        <f t="shared" si="7"/>
        <v>697.69</v>
      </c>
      <c r="R38" s="139">
        <f t="shared" si="7"/>
        <v>715.02</v>
      </c>
      <c r="S38" s="142">
        <f t="shared" si="7"/>
        <v>827.04</v>
      </c>
      <c r="T38" s="139">
        <f t="shared" si="7"/>
        <v>706.13000000000011</v>
      </c>
      <c r="U38" s="139">
        <f t="shared" si="7"/>
        <v>692.07999999999993</v>
      </c>
      <c r="V38" s="139">
        <f t="shared" si="7"/>
        <v>700.3900000000001</v>
      </c>
      <c r="W38" s="139">
        <f t="shared" si="7"/>
        <v>710.34999999999991</v>
      </c>
      <c r="X38" s="139">
        <f t="shared" si="7"/>
        <v>705.1400000000001</v>
      </c>
      <c r="Y38" s="143">
        <f t="shared" si="7"/>
        <v>715.16000000000008</v>
      </c>
    </row>
    <row r="39" spans="1:25" s="62" customFormat="1" ht="18.75" customHeight="1" outlineLevel="1" x14ac:dyDescent="0.2">
      <c r="A39" s="56" t="s">
        <v>8</v>
      </c>
      <c r="B39" s="70">
        <f>'сентябрь (3 цк)'!B46</f>
        <v>660.42</v>
      </c>
      <c r="C39" s="70">
        <f>'сентябрь (3 цк)'!C46</f>
        <v>623.91999999999996</v>
      </c>
      <c r="D39" s="70">
        <f>'сентябрь (3 цк)'!D46</f>
        <v>611.57000000000005</v>
      </c>
      <c r="E39" s="70">
        <f>'сентябрь (3 цк)'!E46</f>
        <v>648.49</v>
      </c>
      <c r="F39" s="70">
        <f>'сентябрь (3 цк)'!F46</f>
        <v>648.75</v>
      </c>
      <c r="G39" s="70">
        <f>'сентябрь (3 цк)'!G46</f>
        <v>633.30999999999995</v>
      </c>
      <c r="H39" s="70">
        <f>'сентябрь (3 цк)'!H46</f>
        <v>642.07000000000005</v>
      </c>
      <c r="I39" s="70">
        <f>'сентябрь (3 цк)'!I46</f>
        <v>630.5</v>
      </c>
      <c r="J39" s="70">
        <f>'сентябрь (3 цк)'!J46</f>
        <v>647.16999999999996</v>
      </c>
      <c r="K39" s="70">
        <f>'сентябрь (3 цк)'!K46</f>
        <v>651.39</v>
      </c>
      <c r="L39" s="70">
        <f>'сентябрь (3 цк)'!L46</f>
        <v>651.70000000000005</v>
      </c>
      <c r="M39" s="70">
        <f>'сентябрь (3 цк)'!M46</f>
        <v>649.39</v>
      </c>
      <c r="N39" s="70">
        <f>'сентябрь (3 цк)'!N46</f>
        <v>654.82000000000005</v>
      </c>
      <c r="O39" s="70">
        <f>'сентябрь (3 цк)'!O46</f>
        <v>632.96</v>
      </c>
      <c r="P39" s="70">
        <f>'сентябрь (3 цк)'!P46</f>
        <v>641.35</v>
      </c>
      <c r="Q39" s="70">
        <f>'сентябрь (3 цк)'!Q46</f>
        <v>648.15</v>
      </c>
      <c r="R39" s="70">
        <f>'сентябрь (3 цк)'!R46</f>
        <v>665.48</v>
      </c>
      <c r="S39" s="70">
        <f>'сентябрь (3 цк)'!S46</f>
        <v>777.5</v>
      </c>
      <c r="T39" s="70">
        <f>'сентябрь (3 цк)'!T46</f>
        <v>656.59</v>
      </c>
      <c r="U39" s="70">
        <f>'сентябрь (3 цк)'!U46</f>
        <v>642.54</v>
      </c>
      <c r="V39" s="70">
        <f>'сентябрь (3 цк)'!V46</f>
        <v>650.85</v>
      </c>
      <c r="W39" s="70">
        <f>'сентябрь (3 цк)'!W46</f>
        <v>660.81</v>
      </c>
      <c r="X39" s="70">
        <f>'сентябрь (3 цк)'!X46</f>
        <v>655.6</v>
      </c>
      <c r="Y39" s="70">
        <f>'сентябрь (3 цк)'!Y46</f>
        <v>665.62</v>
      </c>
    </row>
    <row r="40" spans="1:25" s="62" customFormat="1" ht="18.75" customHeight="1" outlineLevel="1" x14ac:dyDescent="0.2">
      <c r="A40" s="57" t="s">
        <v>9</v>
      </c>
      <c r="B40" s="76">
        <v>46.81</v>
      </c>
      <c r="C40" s="74">
        <v>46.81</v>
      </c>
      <c r="D40" s="74">
        <v>46.81</v>
      </c>
      <c r="E40" s="74">
        <v>46.81</v>
      </c>
      <c r="F40" s="74">
        <v>46.81</v>
      </c>
      <c r="G40" s="74">
        <v>46.81</v>
      </c>
      <c r="H40" s="74">
        <v>46.81</v>
      </c>
      <c r="I40" s="74">
        <v>46.81</v>
      </c>
      <c r="J40" s="74">
        <v>46.81</v>
      </c>
      <c r="K40" s="74">
        <v>46.81</v>
      </c>
      <c r="L40" s="74">
        <v>46.81</v>
      </c>
      <c r="M40" s="74">
        <v>46.81</v>
      </c>
      <c r="N40" s="74">
        <v>46.81</v>
      </c>
      <c r="O40" s="74">
        <v>46.81</v>
      </c>
      <c r="P40" s="74">
        <v>46.81</v>
      </c>
      <c r="Q40" s="74">
        <v>46.81</v>
      </c>
      <c r="R40" s="74">
        <v>46.81</v>
      </c>
      <c r="S40" s="74">
        <v>46.81</v>
      </c>
      <c r="T40" s="74">
        <v>46.81</v>
      </c>
      <c r="U40" s="74">
        <v>46.81</v>
      </c>
      <c r="V40" s="74">
        <v>46.81</v>
      </c>
      <c r="W40" s="74">
        <v>46.81</v>
      </c>
      <c r="X40" s="74">
        <v>46.81</v>
      </c>
      <c r="Y40" s="81">
        <v>46.81</v>
      </c>
    </row>
    <row r="41" spans="1:25" s="62" customFormat="1" ht="18.75" customHeight="1" outlineLevel="1" thickBot="1" x14ac:dyDescent="0.25">
      <c r="A41" s="147" t="s">
        <v>11</v>
      </c>
      <c r="B41" s="77">
        <v>2.73</v>
      </c>
      <c r="C41" s="75">
        <v>2.73</v>
      </c>
      <c r="D41" s="75">
        <v>2.73</v>
      </c>
      <c r="E41" s="75">
        <v>2.73</v>
      </c>
      <c r="F41" s="75">
        <v>2.73</v>
      </c>
      <c r="G41" s="75">
        <v>2.73</v>
      </c>
      <c r="H41" s="75">
        <v>2.73</v>
      </c>
      <c r="I41" s="75">
        <v>2.73</v>
      </c>
      <c r="J41" s="75">
        <v>2.73</v>
      </c>
      <c r="K41" s="75">
        <v>2.73</v>
      </c>
      <c r="L41" s="75">
        <v>2.73</v>
      </c>
      <c r="M41" s="75">
        <v>2.73</v>
      </c>
      <c r="N41" s="75">
        <v>2.73</v>
      </c>
      <c r="O41" s="75">
        <v>2.73</v>
      </c>
      <c r="P41" s="75">
        <v>2.73</v>
      </c>
      <c r="Q41" s="75">
        <v>2.73</v>
      </c>
      <c r="R41" s="75">
        <v>2.73</v>
      </c>
      <c r="S41" s="75">
        <v>2.73</v>
      </c>
      <c r="T41" s="75">
        <v>2.73</v>
      </c>
      <c r="U41" s="75">
        <v>2.73</v>
      </c>
      <c r="V41" s="75">
        <v>2.73</v>
      </c>
      <c r="W41" s="75">
        <v>2.73</v>
      </c>
      <c r="X41" s="75">
        <v>2.73</v>
      </c>
      <c r="Y41" s="82">
        <v>2.73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680.93000000000006</v>
      </c>
      <c r="C42" s="139">
        <f t="shared" si="8"/>
        <v>660.19</v>
      </c>
      <c r="D42" s="139">
        <f t="shared" si="8"/>
        <v>657.3900000000001</v>
      </c>
      <c r="E42" s="139">
        <f t="shared" si="8"/>
        <v>670.55</v>
      </c>
      <c r="F42" s="139">
        <f t="shared" si="8"/>
        <v>667.8</v>
      </c>
      <c r="G42" s="139">
        <f t="shared" si="8"/>
        <v>680.02</v>
      </c>
      <c r="H42" s="139">
        <f t="shared" si="8"/>
        <v>1220.81</v>
      </c>
      <c r="I42" s="139">
        <f t="shared" si="8"/>
        <v>655.78</v>
      </c>
      <c r="J42" s="139">
        <f t="shared" si="8"/>
        <v>672.76</v>
      </c>
      <c r="K42" s="140">
        <f t="shared" si="8"/>
        <v>664.8</v>
      </c>
      <c r="L42" s="139">
        <f t="shared" si="8"/>
        <v>666.11000000000013</v>
      </c>
      <c r="M42" s="141">
        <f t="shared" si="8"/>
        <v>668.47</v>
      </c>
      <c r="N42" s="140">
        <f t="shared" si="8"/>
        <v>671.72</v>
      </c>
      <c r="O42" s="139">
        <f t="shared" si="8"/>
        <v>658.44</v>
      </c>
      <c r="P42" s="141">
        <f t="shared" si="8"/>
        <v>665.12000000000012</v>
      </c>
      <c r="Q42" s="142">
        <f t="shared" si="8"/>
        <v>1195.22</v>
      </c>
      <c r="R42" s="139">
        <f t="shared" si="8"/>
        <v>1213.03</v>
      </c>
      <c r="S42" s="142">
        <f t="shared" si="8"/>
        <v>1207.73</v>
      </c>
      <c r="T42" s="139">
        <f t="shared" si="8"/>
        <v>1205.27</v>
      </c>
      <c r="U42" s="139">
        <f t="shared" si="8"/>
        <v>666.94</v>
      </c>
      <c r="V42" s="139">
        <f t="shared" si="8"/>
        <v>813.91000000000008</v>
      </c>
      <c r="W42" s="139">
        <f t="shared" si="8"/>
        <v>685.16000000000008</v>
      </c>
      <c r="X42" s="139">
        <f t="shared" si="8"/>
        <v>684.31</v>
      </c>
      <c r="Y42" s="143">
        <f t="shared" si="8"/>
        <v>682.95</v>
      </c>
    </row>
    <row r="43" spans="1:25" s="62" customFormat="1" ht="18.75" customHeight="1" outlineLevel="1" x14ac:dyDescent="0.2">
      <c r="A43" s="56" t="s">
        <v>8</v>
      </c>
      <c r="B43" s="70">
        <f>'сентябрь (3 цк)'!B51</f>
        <v>631.39</v>
      </c>
      <c r="C43" s="70">
        <f>'сентябрь (3 цк)'!C51</f>
        <v>610.65</v>
      </c>
      <c r="D43" s="70">
        <f>'сентябрь (3 цк)'!D51</f>
        <v>607.85</v>
      </c>
      <c r="E43" s="70">
        <f>'сентябрь (3 цк)'!E51</f>
        <v>621.01</v>
      </c>
      <c r="F43" s="70">
        <f>'сентябрь (3 цк)'!F51</f>
        <v>618.26</v>
      </c>
      <c r="G43" s="70">
        <f>'сентябрь (3 цк)'!G51</f>
        <v>630.48</v>
      </c>
      <c r="H43" s="70">
        <f>'сентябрь (3 цк)'!H51</f>
        <v>1171.27</v>
      </c>
      <c r="I43" s="70">
        <f>'сентябрь (3 цк)'!I51</f>
        <v>606.24</v>
      </c>
      <c r="J43" s="70">
        <f>'сентябрь (3 цк)'!J51</f>
        <v>623.22</v>
      </c>
      <c r="K43" s="70">
        <f>'сентябрь (3 цк)'!K51</f>
        <v>615.26</v>
      </c>
      <c r="L43" s="70">
        <f>'сентябрь (3 цк)'!L51</f>
        <v>616.57000000000005</v>
      </c>
      <c r="M43" s="70">
        <f>'сентябрь (3 цк)'!M51</f>
        <v>618.92999999999995</v>
      </c>
      <c r="N43" s="70">
        <f>'сентябрь (3 цк)'!N51</f>
        <v>622.17999999999995</v>
      </c>
      <c r="O43" s="70">
        <f>'сентябрь (3 цк)'!O51</f>
        <v>608.9</v>
      </c>
      <c r="P43" s="70">
        <f>'сентябрь (3 цк)'!P51</f>
        <v>615.58000000000004</v>
      </c>
      <c r="Q43" s="70">
        <f>'сентябрь (3 цк)'!Q51</f>
        <v>1145.68</v>
      </c>
      <c r="R43" s="70">
        <f>'сентябрь (3 цк)'!R51</f>
        <v>1163.49</v>
      </c>
      <c r="S43" s="70">
        <f>'сентябрь (3 цк)'!S51</f>
        <v>1158.19</v>
      </c>
      <c r="T43" s="70">
        <f>'сентябрь (3 цк)'!T51</f>
        <v>1155.73</v>
      </c>
      <c r="U43" s="70">
        <f>'сентябрь (3 цк)'!U51</f>
        <v>617.4</v>
      </c>
      <c r="V43" s="70">
        <f>'сентябрь (3 цк)'!V51</f>
        <v>764.37</v>
      </c>
      <c r="W43" s="70">
        <f>'сентябрь (3 цк)'!W51</f>
        <v>635.62</v>
      </c>
      <c r="X43" s="70">
        <f>'сентябрь (3 цк)'!X51</f>
        <v>634.77</v>
      </c>
      <c r="Y43" s="70">
        <f>'сентябрь (3 цк)'!Y51</f>
        <v>633.41</v>
      </c>
    </row>
    <row r="44" spans="1:25" s="62" customFormat="1" ht="18.75" customHeight="1" outlineLevel="1" x14ac:dyDescent="0.2">
      <c r="A44" s="57" t="s">
        <v>9</v>
      </c>
      <c r="B44" s="76">
        <v>46.81</v>
      </c>
      <c r="C44" s="74">
        <v>46.81</v>
      </c>
      <c r="D44" s="74">
        <v>46.81</v>
      </c>
      <c r="E44" s="74">
        <v>46.81</v>
      </c>
      <c r="F44" s="74">
        <v>46.81</v>
      </c>
      <c r="G44" s="74">
        <v>46.81</v>
      </c>
      <c r="H44" s="74">
        <v>46.81</v>
      </c>
      <c r="I44" s="74">
        <v>46.81</v>
      </c>
      <c r="J44" s="74">
        <v>46.81</v>
      </c>
      <c r="K44" s="74">
        <v>46.81</v>
      </c>
      <c r="L44" s="74">
        <v>46.81</v>
      </c>
      <c r="M44" s="74">
        <v>46.81</v>
      </c>
      <c r="N44" s="74">
        <v>46.81</v>
      </c>
      <c r="O44" s="74">
        <v>46.81</v>
      </c>
      <c r="P44" s="74">
        <v>46.81</v>
      </c>
      <c r="Q44" s="74">
        <v>46.81</v>
      </c>
      <c r="R44" s="74">
        <v>46.81</v>
      </c>
      <c r="S44" s="74">
        <v>46.81</v>
      </c>
      <c r="T44" s="74">
        <v>46.81</v>
      </c>
      <c r="U44" s="74">
        <v>46.81</v>
      </c>
      <c r="V44" s="74">
        <v>46.81</v>
      </c>
      <c r="W44" s="74">
        <v>46.81</v>
      </c>
      <c r="X44" s="74">
        <v>46.81</v>
      </c>
      <c r="Y44" s="81">
        <v>46.81</v>
      </c>
    </row>
    <row r="45" spans="1:25" s="62" customFormat="1" ht="18.75" customHeight="1" outlineLevel="1" thickBot="1" x14ac:dyDescent="0.25">
      <c r="A45" s="147" t="s">
        <v>11</v>
      </c>
      <c r="B45" s="77">
        <v>2.73</v>
      </c>
      <c r="C45" s="75">
        <v>2.73</v>
      </c>
      <c r="D45" s="75">
        <v>2.73</v>
      </c>
      <c r="E45" s="75">
        <v>2.73</v>
      </c>
      <c r="F45" s="75">
        <v>2.73</v>
      </c>
      <c r="G45" s="75">
        <v>2.73</v>
      </c>
      <c r="H45" s="75">
        <v>2.73</v>
      </c>
      <c r="I45" s="75">
        <v>2.73</v>
      </c>
      <c r="J45" s="75">
        <v>2.73</v>
      </c>
      <c r="K45" s="75">
        <v>2.73</v>
      </c>
      <c r="L45" s="75">
        <v>2.73</v>
      </c>
      <c r="M45" s="75">
        <v>2.73</v>
      </c>
      <c r="N45" s="75">
        <v>2.73</v>
      </c>
      <c r="O45" s="75">
        <v>2.73</v>
      </c>
      <c r="P45" s="75">
        <v>2.73</v>
      </c>
      <c r="Q45" s="75">
        <v>2.73</v>
      </c>
      <c r="R45" s="75">
        <v>2.73</v>
      </c>
      <c r="S45" s="75">
        <v>2.73</v>
      </c>
      <c r="T45" s="75">
        <v>2.73</v>
      </c>
      <c r="U45" s="75">
        <v>2.73</v>
      </c>
      <c r="V45" s="75">
        <v>2.73</v>
      </c>
      <c r="W45" s="75">
        <v>2.73</v>
      </c>
      <c r="X45" s="75">
        <v>2.73</v>
      </c>
      <c r="Y45" s="82">
        <v>2.73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681.94</v>
      </c>
      <c r="C46" s="139">
        <f t="shared" si="9"/>
        <v>632.03</v>
      </c>
      <c r="D46" s="139">
        <f t="shared" si="9"/>
        <v>665.61000000000013</v>
      </c>
      <c r="E46" s="139">
        <f t="shared" si="9"/>
        <v>667.81999999999994</v>
      </c>
      <c r="F46" s="139">
        <f t="shared" si="9"/>
        <v>694.46</v>
      </c>
      <c r="G46" s="139">
        <f t="shared" si="9"/>
        <v>695.11000000000013</v>
      </c>
      <c r="H46" s="139">
        <f t="shared" si="9"/>
        <v>696.53</v>
      </c>
      <c r="I46" s="139">
        <f t="shared" si="9"/>
        <v>690.2</v>
      </c>
      <c r="J46" s="139">
        <f t="shared" si="9"/>
        <v>718.08999999999992</v>
      </c>
      <c r="K46" s="140">
        <f t="shared" si="9"/>
        <v>695.92000000000007</v>
      </c>
      <c r="L46" s="139">
        <f t="shared" si="9"/>
        <v>1161.74</v>
      </c>
      <c r="M46" s="141">
        <f t="shared" si="9"/>
        <v>700.11000000000013</v>
      </c>
      <c r="N46" s="140">
        <f t="shared" si="9"/>
        <v>1180.29</v>
      </c>
      <c r="O46" s="139">
        <f t="shared" si="9"/>
        <v>1184.45</v>
      </c>
      <c r="P46" s="141">
        <f t="shared" si="9"/>
        <v>692.6400000000001</v>
      </c>
      <c r="Q46" s="142">
        <f t="shared" si="9"/>
        <v>1199.79</v>
      </c>
      <c r="R46" s="139">
        <f t="shared" si="9"/>
        <v>1210.02</v>
      </c>
      <c r="S46" s="142">
        <f t="shared" si="9"/>
        <v>703.23</v>
      </c>
      <c r="T46" s="139">
        <f t="shared" si="9"/>
        <v>1187.33</v>
      </c>
      <c r="U46" s="139">
        <f t="shared" si="9"/>
        <v>683.37000000000012</v>
      </c>
      <c r="V46" s="139">
        <f t="shared" si="9"/>
        <v>689.7</v>
      </c>
      <c r="W46" s="139">
        <f t="shared" si="9"/>
        <v>698.12000000000012</v>
      </c>
      <c r="X46" s="139">
        <f t="shared" si="9"/>
        <v>691.38000000000011</v>
      </c>
      <c r="Y46" s="143">
        <f t="shared" si="9"/>
        <v>694.81999999999994</v>
      </c>
    </row>
    <row r="47" spans="1:25" s="62" customFormat="1" ht="18.75" customHeight="1" outlineLevel="1" x14ac:dyDescent="0.2">
      <c r="A47" s="56" t="s">
        <v>8</v>
      </c>
      <c r="B47" s="70">
        <f>'сентябрь (3 цк)'!B56</f>
        <v>632.4</v>
      </c>
      <c r="C47" s="70">
        <f>'сентябрь (3 цк)'!C56</f>
        <v>582.49</v>
      </c>
      <c r="D47" s="70">
        <f>'сентябрь (3 цк)'!D56</f>
        <v>616.07000000000005</v>
      </c>
      <c r="E47" s="70">
        <f>'сентябрь (3 цк)'!E56</f>
        <v>618.28</v>
      </c>
      <c r="F47" s="70">
        <f>'сентябрь (3 цк)'!F56</f>
        <v>644.91999999999996</v>
      </c>
      <c r="G47" s="70">
        <f>'сентябрь (3 цк)'!G56</f>
        <v>645.57000000000005</v>
      </c>
      <c r="H47" s="70">
        <f>'сентябрь (3 цк)'!H56</f>
        <v>646.99</v>
      </c>
      <c r="I47" s="70">
        <f>'сентябрь (3 цк)'!I56</f>
        <v>640.66</v>
      </c>
      <c r="J47" s="70">
        <f>'сентябрь (3 цк)'!J56</f>
        <v>668.55</v>
      </c>
      <c r="K47" s="70">
        <f>'сентябрь (3 цк)'!K56</f>
        <v>646.38</v>
      </c>
      <c r="L47" s="70">
        <f>'сентябрь (3 цк)'!L56</f>
        <v>1112.2</v>
      </c>
      <c r="M47" s="70">
        <f>'сентябрь (3 цк)'!M56</f>
        <v>650.57000000000005</v>
      </c>
      <c r="N47" s="70">
        <f>'сентябрь (3 цк)'!N56</f>
        <v>1130.75</v>
      </c>
      <c r="O47" s="70">
        <f>'сентябрь (3 цк)'!O56</f>
        <v>1134.9100000000001</v>
      </c>
      <c r="P47" s="70">
        <f>'сентябрь (3 цк)'!P56</f>
        <v>643.1</v>
      </c>
      <c r="Q47" s="70">
        <f>'сентябрь (3 цк)'!Q56</f>
        <v>1150.25</v>
      </c>
      <c r="R47" s="70">
        <f>'сентябрь (3 цк)'!R56</f>
        <v>1160.48</v>
      </c>
      <c r="S47" s="70">
        <f>'сентябрь (3 цк)'!S56</f>
        <v>653.69000000000005</v>
      </c>
      <c r="T47" s="70">
        <f>'сентябрь (3 цк)'!T56</f>
        <v>1137.79</v>
      </c>
      <c r="U47" s="70">
        <f>'сентябрь (3 цк)'!U56</f>
        <v>633.83000000000004</v>
      </c>
      <c r="V47" s="70">
        <f>'сентябрь (3 цк)'!V56</f>
        <v>640.16</v>
      </c>
      <c r="W47" s="70">
        <f>'сентябрь (3 цк)'!W56</f>
        <v>648.58000000000004</v>
      </c>
      <c r="X47" s="70">
        <f>'сентябрь (3 цк)'!X56</f>
        <v>641.84</v>
      </c>
      <c r="Y47" s="70">
        <f>'сентябрь (3 цк)'!Y56</f>
        <v>645.28</v>
      </c>
    </row>
    <row r="48" spans="1:25" s="62" customFormat="1" ht="18.75" customHeight="1" outlineLevel="1" x14ac:dyDescent="0.2">
      <c r="A48" s="57" t="s">
        <v>9</v>
      </c>
      <c r="B48" s="76">
        <v>46.81</v>
      </c>
      <c r="C48" s="74">
        <v>46.81</v>
      </c>
      <c r="D48" s="74">
        <v>46.81</v>
      </c>
      <c r="E48" s="74">
        <v>46.81</v>
      </c>
      <c r="F48" s="74">
        <v>46.81</v>
      </c>
      <c r="G48" s="74">
        <v>46.81</v>
      </c>
      <c r="H48" s="74">
        <v>46.81</v>
      </c>
      <c r="I48" s="74">
        <v>46.81</v>
      </c>
      <c r="J48" s="74">
        <v>46.81</v>
      </c>
      <c r="K48" s="74">
        <v>46.81</v>
      </c>
      <c r="L48" s="74">
        <v>46.81</v>
      </c>
      <c r="M48" s="74">
        <v>46.81</v>
      </c>
      <c r="N48" s="74">
        <v>46.81</v>
      </c>
      <c r="O48" s="74">
        <v>46.81</v>
      </c>
      <c r="P48" s="74">
        <v>46.81</v>
      </c>
      <c r="Q48" s="74">
        <v>46.81</v>
      </c>
      <c r="R48" s="74">
        <v>46.81</v>
      </c>
      <c r="S48" s="74">
        <v>46.81</v>
      </c>
      <c r="T48" s="74">
        <v>46.81</v>
      </c>
      <c r="U48" s="74">
        <v>46.81</v>
      </c>
      <c r="V48" s="74">
        <v>46.81</v>
      </c>
      <c r="W48" s="74">
        <v>46.81</v>
      </c>
      <c r="X48" s="74">
        <v>46.81</v>
      </c>
      <c r="Y48" s="81">
        <v>46.81</v>
      </c>
    </row>
    <row r="49" spans="1:25" s="62" customFormat="1" ht="18.75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667.1400000000001</v>
      </c>
      <c r="C50" s="139">
        <f t="shared" si="10"/>
        <v>641.82999999999993</v>
      </c>
      <c r="D50" s="139">
        <f t="shared" si="10"/>
        <v>657.96</v>
      </c>
      <c r="E50" s="139">
        <f t="shared" si="10"/>
        <v>660.38000000000011</v>
      </c>
      <c r="F50" s="139">
        <f t="shared" si="10"/>
        <v>1213.99</v>
      </c>
      <c r="G50" s="139">
        <f>SUM(G51:G53)</f>
        <v>1210.1299999999999</v>
      </c>
      <c r="H50" s="139">
        <f t="shared" si="10"/>
        <v>687.68000000000006</v>
      </c>
      <c r="I50" s="139">
        <f t="shared" si="10"/>
        <v>666.31</v>
      </c>
      <c r="J50" s="139">
        <f t="shared" si="10"/>
        <v>662.79</v>
      </c>
      <c r="K50" s="140">
        <f t="shared" si="10"/>
        <v>661.56999999999994</v>
      </c>
      <c r="L50" s="139">
        <f t="shared" si="10"/>
        <v>653.54</v>
      </c>
      <c r="M50" s="141">
        <f t="shared" si="10"/>
        <v>653.36000000000013</v>
      </c>
      <c r="N50" s="140">
        <f t="shared" si="10"/>
        <v>661.36000000000013</v>
      </c>
      <c r="O50" s="139">
        <f t="shared" si="10"/>
        <v>665.48</v>
      </c>
      <c r="P50" s="141">
        <f t="shared" si="10"/>
        <v>655</v>
      </c>
      <c r="Q50" s="142">
        <f t="shared" si="10"/>
        <v>648.56999999999994</v>
      </c>
      <c r="R50" s="139">
        <f t="shared" si="10"/>
        <v>688.52</v>
      </c>
      <c r="S50" s="142">
        <f t="shared" si="10"/>
        <v>697.08999999999992</v>
      </c>
      <c r="T50" s="139">
        <f t="shared" si="10"/>
        <v>689.91000000000008</v>
      </c>
      <c r="U50" s="139">
        <f t="shared" si="10"/>
        <v>677.36000000000013</v>
      </c>
      <c r="V50" s="139">
        <f t="shared" si="10"/>
        <v>682.07999999999993</v>
      </c>
      <c r="W50" s="139">
        <f t="shared" si="10"/>
        <v>673.24</v>
      </c>
      <c r="X50" s="139">
        <f t="shared" si="10"/>
        <v>674.66000000000008</v>
      </c>
      <c r="Y50" s="143">
        <f t="shared" si="10"/>
        <v>657.74</v>
      </c>
    </row>
    <row r="51" spans="1:25" s="62" customFormat="1" ht="18.75" customHeight="1" outlineLevel="1" x14ac:dyDescent="0.2">
      <c r="A51" s="56" t="s">
        <v>8</v>
      </c>
      <c r="B51" s="70">
        <f>'сентябрь (3 цк)'!B61</f>
        <v>617.6</v>
      </c>
      <c r="C51" s="70">
        <f>'сентябрь (3 цк)'!C61</f>
        <v>592.29</v>
      </c>
      <c r="D51" s="70">
        <f>'сентябрь (3 цк)'!D61</f>
        <v>608.41999999999996</v>
      </c>
      <c r="E51" s="70">
        <f>'сентябрь (3 цк)'!E61</f>
        <v>610.84</v>
      </c>
      <c r="F51" s="70">
        <f>'сентябрь (3 цк)'!F61</f>
        <v>1164.45</v>
      </c>
      <c r="G51" s="70">
        <f>'сентябрь (3 цк)'!G61</f>
        <v>1160.5899999999999</v>
      </c>
      <c r="H51" s="70">
        <f>'сентябрь (3 цк)'!H61</f>
        <v>638.14</v>
      </c>
      <c r="I51" s="70">
        <f>'сентябрь (3 цк)'!I61</f>
        <v>616.77</v>
      </c>
      <c r="J51" s="70">
        <f>'сентябрь (3 цк)'!J61</f>
        <v>613.25</v>
      </c>
      <c r="K51" s="70">
        <f>'сентябрь (3 цк)'!K61</f>
        <v>612.03</v>
      </c>
      <c r="L51" s="70">
        <f>'сентябрь (3 цк)'!L61</f>
        <v>604</v>
      </c>
      <c r="M51" s="70">
        <f>'сентябрь (3 цк)'!M61</f>
        <v>603.82000000000005</v>
      </c>
      <c r="N51" s="70">
        <f>'сентябрь (3 цк)'!N61</f>
        <v>611.82000000000005</v>
      </c>
      <c r="O51" s="70">
        <f>'сентябрь (3 цк)'!O61</f>
        <v>615.94000000000005</v>
      </c>
      <c r="P51" s="70">
        <f>'сентябрь (3 цк)'!P61</f>
        <v>605.46</v>
      </c>
      <c r="Q51" s="70">
        <f>'сентябрь (3 цк)'!Q61</f>
        <v>599.03</v>
      </c>
      <c r="R51" s="70">
        <f>'сентябрь (3 цк)'!R61</f>
        <v>638.98</v>
      </c>
      <c r="S51" s="70">
        <f>'сентябрь (3 цк)'!S61</f>
        <v>647.54999999999995</v>
      </c>
      <c r="T51" s="70">
        <f>'сентябрь (3 цк)'!T61</f>
        <v>640.37</v>
      </c>
      <c r="U51" s="70">
        <f>'сентябрь (3 цк)'!U61</f>
        <v>627.82000000000005</v>
      </c>
      <c r="V51" s="70">
        <f>'сентябрь (3 цк)'!V61</f>
        <v>632.54</v>
      </c>
      <c r="W51" s="70">
        <f>'сентябрь (3 цк)'!W61</f>
        <v>623.70000000000005</v>
      </c>
      <c r="X51" s="70">
        <f>'сентябрь (3 цк)'!X61</f>
        <v>625.12</v>
      </c>
      <c r="Y51" s="70">
        <f>'сентябрь (3 цк)'!Y61</f>
        <v>608.20000000000005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thickBot="1" x14ac:dyDescent="0.25">
      <c r="A53" s="147" t="s">
        <v>11</v>
      </c>
      <c r="B53" s="77">
        <v>2.73</v>
      </c>
      <c r="C53" s="75">
        <v>2.73</v>
      </c>
      <c r="D53" s="75">
        <v>2.73</v>
      </c>
      <c r="E53" s="75">
        <v>2.73</v>
      </c>
      <c r="F53" s="75">
        <v>2.73</v>
      </c>
      <c r="G53" s="75">
        <v>2.73</v>
      </c>
      <c r="H53" s="75">
        <v>2.73</v>
      </c>
      <c r="I53" s="75">
        <v>2.73</v>
      </c>
      <c r="J53" s="75">
        <v>2.73</v>
      </c>
      <c r="K53" s="75">
        <v>2.73</v>
      </c>
      <c r="L53" s="75">
        <v>2.73</v>
      </c>
      <c r="M53" s="75">
        <v>2.73</v>
      </c>
      <c r="N53" s="75">
        <v>2.73</v>
      </c>
      <c r="O53" s="75">
        <v>2.73</v>
      </c>
      <c r="P53" s="75">
        <v>2.73</v>
      </c>
      <c r="Q53" s="75">
        <v>2.73</v>
      </c>
      <c r="R53" s="75">
        <v>2.73</v>
      </c>
      <c r="S53" s="75">
        <v>2.73</v>
      </c>
      <c r="T53" s="75">
        <v>2.73</v>
      </c>
      <c r="U53" s="75">
        <v>2.73</v>
      </c>
      <c r="V53" s="75">
        <v>2.73</v>
      </c>
      <c r="W53" s="75">
        <v>2.73</v>
      </c>
      <c r="X53" s="75">
        <v>2.73</v>
      </c>
      <c r="Y53" s="82">
        <v>2.73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709.94</v>
      </c>
      <c r="C54" s="139">
        <f t="shared" si="11"/>
        <v>694.09999999999991</v>
      </c>
      <c r="D54" s="139">
        <f t="shared" si="11"/>
        <v>687.95</v>
      </c>
      <c r="E54" s="139">
        <f t="shared" si="11"/>
        <v>679.21</v>
      </c>
      <c r="F54" s="139">
        <f t="shared" si="11"/>
        <v>719.97</v>
      </c>
      <c r="G54" s="139">
        <f t="shared" si="11"/>
        <v>717.25</v>
      </c>
      <c r="H54" s="139">
        <f t="shared" si="11"/>
        <v>719.52</v>
      </c>
      <c r="I54" s="139">
        <f t="shared" si="11"/>
        <v>613.67000000000007</v>
      </c>
      <c r="J54" s="139">
        <f t="shared" si="11"/>
        <v>690.32999999999993</v>
      </c>
      <c r="K54" s="140">
        <f t="shared" si="11"/>
        <v>688.6400000000001</v>
      </c>
      <c r="L54" s="139">
        <f t="shared" si="11"/>
        <v>702.73</v>
      </c>
      <c r="M54" s="141">
        <f t="shared" si="11"/>
        <v>1176.8</v>
      </c>
      <c r="N54" s="140">
        <f t="shared" si="11"/>
        <v>1187.6199999999999</v>
      </c>
      <c r="O54" s="139">
        <f t="shared" si="11"/>
        <v>1199.29</v>
      </c>
      <c r="P54" s="141">
        <f t="shared" si="11"/>
        <v>715.98</v>
      </c>
      <c r="Q54" s="142">
        <f t="shared" si="11"/>
        <v>727.94</v>
      </c>
      <c r="R54" s="139">
        <f t="shared" si="11"/>
        <v>1273.18</v>
      </c>
      <c r="S54" s="142">
        <f t="shared" si="11"/>
        <v>758.41000000000008</v>
      </c>
      <c r="T54" s="139">
        <f t="shared" si="11"/>
        <v>1239.1099999999999</v>
      </c>
      <c r="U54" s="139">
        <f t="shared" si="11"/>
        <v>758.02</v>
      </c>
      <c r="V54" s="139">
        <f t="shared" si="11"/>
        <v>763.16000000000008</v>
      </c>
      <c r="W54" s="139">
        <f t="shared" si="11"/>
        <v>770.44</v>
      </c>
      <c r="X54" s="139">
        <f t="shared" si="11"/>
        <v>767.34999999999991</v>
      </c>
      <c r="Y54" s="143">
        <f t="shared" si="11"/>
        <v>729.12000000000012</v>
      </c>
    </row>
    <row r="55" spans="1:25" s="62" customFormat="1" ht="18.75" customHeight="1" outlineLevel="1" x14ac:dyDescent="0.2">
      <c r="A55" s="56" t="s">
        <v>8</v>
      </c>
      <c r="B55" s="70">
        <f>'сентябрь (3 цк)'!B66</f>
        <v>660.4</v>
      </c>
      <c r="C55" s="70">
        <f>'сентябрь (3 цк)'!C66</f>
        <v>644.55999999999995</v>
      </c>
      <c r="D55" s="70">
        <f>'сентябрь (3 цк)'!D66</f>
        <v>638.41</v>
      </c>
      <c r="E55" s="70">
        <f>'сентябрь (3 цк)'!E66</f>
        <v>629.66999999999996</v>
      </c>
      <c r="F55" s="70">
        <f>'сентябрь (3 цк)'!F66</f>
        <v>670.43</v>
      </c>
      <c r="G55" s="70">
        <f>'сентябрь (3 цк)'!G66</f>
        <v>667.71</v>
      </c>
      <c r="H55" s="70">
        <f>'сентябрь (3 цк)'!H66</f>
        <v>669.98</v>
      </c>
      <c r="I55" s="70">
        <f>'сентябрь (3 цк)'!I66</f>
        <v>564.13</v>
      </c>
      <c r="J55" s="70">
        <f>'сентябрь (3 цк)'!J66</f>
        <v>640.79</v>
      </c>
      <c r="K55" s="70">
        <f>'сентябрь (3 цк)'!K66</f>
        <v>639.1</v>
      </c>
      <c r="L55" s="70">
        <f>'сентябрь (3 цк)'!L66</f>
        <v>653.19000000000005</v>
      </c>
      <c r="M55" s="70">
        <f>'сентябрь (3 цк)'!M66</f>
        <v>1127.26</v>
      </c>
      <c r="N55" s="70">
        <f>'сентябрь (3 цк)'!N66</f>
        <v>1138.08</v>
      </c>
      <c r="O55" s="70">
        <f>'сентябрь (3 цк)'!O66</f>
        <v>1149.75</v>
      </c>
      <c r="P55" s="70">
        <f>'сентябрь (3 цк)'!P66</f>
        <v>666.44</v>
      </c>
      <c r="Q55" s="70">
        <f>'сентябрь (3 цк)'!Q66</f>
        <v>678.4</v>
      </c>
      <c r="R55" s="70">
        <f>'сентябрь (3 цк)'!R66</f>
        <v>1223.6400000000001</v>
      </c>
      <c r="S55" s="70">
        <f>'сентябрь (3 цк)'!S66</f>
        <v>708.87</v>
      </c>
      <c r="T55" s="70">
        <f>'сентябрь (3 цк)'!T66</f>
        <v>1189.57</v>
      </c>
      <c r="U55" s="70">
        <f>'сентябрь (3 цк)'!U66</f>
        <v>708.48</v>
      </c>
      <c r="V55" s="70">
        <f>'сентябрь (3 цк)'!V66</f>
        <v>713.62</v>
      </c>
      <c r="W55" s="70">
        <f>'сентябрь (3 цк)'!W66</f>
        <v>720.9</v>
      </c>
      <c r="X55" s="70">
        <f>'сентябрь (3 цк)'!X66</f>
        <v>717.81</v>
      </c>
      <c r="Y55" s="70">
        <f>'сентябрь (3 цк)'!Y66</f>
        <v>679.58</v>
      </c>
    </row>
    <row r="56" spans="1:25" s="62" customFormat="1" ht="18.75" customHeight="1" outlineLevel="1" x14ac:dyDescent="0.2">
      <c r="A56" s="57" t="s">
        <v>9</v>
      </c>
      <c r="B56" s="76">
        <v>46.81</v>
      </c>
      <c r="C56" s="74">
        <v>46.81</v>
      </c>
      <c r="D56" s="74">
        <v>46.81</v>
      </c>
      <c r="E56" s="74">
        <v>46.81</v>
      </c>
      <c r="F56" s="74">
        <v>46.81</v>
      </c>
      <c r="G56" s="74">
        <v>46.81</v>
      </c>
      <c r="H56" s="74">
        <v>46.81</v>
      </c>
      <c r="I56" s="74">
        <v>46.81</v>
      </c>
      <c r="J56" s="74">
        <v>46.81</v>
      </c>
      <c r="K56" s="74">
        <v>46.81</v>
      </c>
      <c r="L56" s="74">
        <v>46.81</v>
      </c>
      <c r="M56" s="74">
        <v>46.81</v>
      </c>
      <c r="N56" s="74">
        <v>46.81</v>
      </c>
      <c r="O56" s="74">
        <v>46.81</v>
      </c>
      <c r="P56" s="74">
        <v>46.81</v>
      </c>
      <c r="Q56" s="74">
        <v>46.81</v>
      </c>
      <c r="R56" s="74">
        <v>46.81</v>
      </c>
      <c r="S56" s="74">
        <v>46.81</v>
      </c>
      <c r="T56" s="74">
        <v>46.81</v>
      </c>
      <c r="U56" s="74">
        <v>46.81</v>
      </c>
      <c r="V56" s="74">
        <v>46.81</v>
      </c>
      <c r="W56" s="74">
        <v>46.81</v>
      </c>
      <c r="X56" s="74">
        <v>46.81</v>
      </c>
      <c r="Y56" s="81">
        <v>46.81</v>
      </c>
    </row>
    <row r="57" spans="1:25" s="62" customFormat="1" ht="18.75" customHeight="1" outlineLevel="1" thickBot="1" x14ac:dyDescent="0.25">
      <c r="A57" s="147" t="s">
        <v>11</v>
      </c>
      <c r="B57" s="77">
        <v>2.73</v>
      </c>
      <c r="C57" s="75">
        <v>2.73</v>
      </c>
      <c r="D57" s="75">
        <v>2.73</v>
      </c>
      <c r="E57" s="75">
        <v>2.73</v>
      </c>
      <c r="F57" s="75">
        <v>2.73</v>
      </c>
      <c r="G57" s="75">
        <v>2.73</v>
      </c>
      <c r="H57" s="75">
        <v>2.73</v>
      </c>
      <c r="I57" s="75">
        <v>2.73</v>
      </c>
      <c r="J57" s="75">
        <v>2.73</v>
      </c>
      <c r="K57" s="75">
        <v>2.73</v>
      </c>
      <c r="L57" s="75">
        <v>2.73</v>
      </c>
      <c r="M57" s="75">
        <v>2.73</v>
      </c>
      <c r="N57" s="75">
        <v>2.73</v>
      </c>
      <c r="O57" s="75">
        <v>2.73</v>
      </c>
      <c r="P57" s="75">
        <v>2.73</v>
      </c>
      <c r="Q57" s="75">
        <v>2.73</v>
      </c>
      <c r="R57" s="75">
        <v>2.73</v>
      </c>
      <c r="S57" s="75">
        <v>2.73</v>
      </c>
      <c r="T57" s="75">
        <v>2.73</v>
      </c>
      <c r="U57" s="75">
        <v>2.73</v>
      </c>
      <c r="V57" s="75">
        <v>2.73</v>
      </c>
      <c r="W57" s="75">
        <v>2.73</v>
      </c>
      <c r="X57" s="75">
        <v>2.73</v>
      </c>
      <c r="Y57" s="82">
        <v>2.73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756.51</v>
      </c>
      <c r="C58" s="139">
        <f t="shared" si="12"/>
        <v>752.93000000000006</v>
      </c>
      <c r="D58" s="139">
        <f t="shared" si="12"/>
        <v>779.61000000000013</v>
      </c>
      <c r="E58" s="139">
        <f t="shared" si="12"/>
        <v>788.54</v>
      </c>
      <c r="F58" s="139">
        <f t="shared" si="12"/>
        <v>1285.48</v>
      </c>
      <c r="G58" s="139">
        <f t="shared" si="12"/>
        <v>852.08999999999992</v>
      </c>
      <c r="H58" s="139">
        <f t="shared" si="12"/>
        <v>837.23</v>
      </c>
      <c r="I58" s="139">
        <f t="shared" si="12"/>
        <v>836.83999999999992</v>
      </c>
      <c r="J58" s="139">
        <f t="shared" si="12"/>
        <v>1314.57</v>
      </c>
      <c r="K58" s="140">
        <f t="shared" si="12"/>
        <v>1309.98</v>
      </c>
      <c r="L58" s="139">
        <f t="shared" si="12"/>
        <v>1307.8999999999999</v>
      </c>
      <c r="M58" s="141">
        <f t="shared" si="12"/>
        <v>1305.79</v>
      </c>
      <c r="N58" s="140">
        <f t="shared" si="12"/>
        <v>1307.69</v>
      </c>
      <c r="O58" s="139">
        <f t="shared" si="12"/>
        <v>1316.52</v>
      </c>
      <c r="P58" s="141">
        <f t="shared" si="12"/>
        <v>828.33999999999992</v>
      </c>
      <c r="Q58" s="142">
        <f t="shared" si="12"/>
        <v>849.94</v>
      </c>
      <c r="R58" s="139">
        <f t="shared" si="12"/>
        <v>1304.0999999999999</v>
      </c>
      <c r="S58" s="142">
        <f t="shared" si="12"/>
        <v>1275.77</v>
      </c>
      <c r="T58" s="139">
        <f t="shared" si="12"/>
        <v>1269.94</v>
      </c>
      <c r="U58" s="139">
        <f t="shared" si="12"/>
        <v>1266.3</v>
      </c>
      <c r="V58" s="139">
        <f t="shared" si="12"/>
        <v>1250.33</v>
      </c>
      <c r="W58" s="139">
        <f t="shared" si="12"/>
        <v>790.8900000000001</v>
      </c>
      <c r="X58" s="139">
        <f t="shared" si="12"/>
        <v>767.33999999999992</v>
      </c>
      <c r="Y58" s="143">
        <f t="shared" si="12"/>
        <v>746.31999999999994</v>
      </c>
    </row>
    <row r="59" spans="1:25" s="62" customFormat="1" ht="18.75" customHeight="1" outlineLevel="1" x14ac:dyDescent="0.2">
      <c r="A59" s="56" t="s">
        <v>8</v>
      </c>
      <c r="B59" s="70">
        <f>'сентябрь (3 цк)'!B71</f>
        <v>706.97</v>
      </c>
      <c r="C59" s="70">
        <f>'сентябрь (3 цк)'!C71</f>
        <v>703.39</v>
      </c>
      <c r="D59" s="70">
        <f>'сентябрь (3 цк)'!D71</f>
        <v>730.07</v>
      </c>
      <c r="E59" s="70">
        <f>'сентябрь (3 цк)'!E71</f>
        <v>739</v>
      </c>
      <c r="F59" s="70">
        <f>'сентябрь (3 цк)'!F71</f>
        <v>1235.94</v>
      </c>
      <c r="G59" s="70">
        <f>'сентябрь (3 цк)'!G71</f>
        <v>802.55</v>
      </c>
      <c r="H59" s="70">
        <f>'сентябрь (3 цк)'!H71</f>
        <v>787.69</v>
      </c>
      <c r="I59" s="70">
        <f>'сентябрь (3 цк)'!I71</f>
        <v>787.3</v>
      </c>
      <c r="J59" s="70">
        <f>'сентябрь (3 цк)'!J71</f>
        <v>1265.03</v>
      </c>
      <c r="K59" s="70">
        <f>'сентябрь (3 цк)'!K71</f>
        <v>1260.44</v>
      </c>
      <c r="L59" s="70">
        <f>'сентябрь (3 цк)'!L71</f>
        <v>1258.3599999999999</v>
      </c>
      <c r="M59" s="70">
        <f>'сентябрь (3 цк)'!M71</f>
        <v>1256.25</v>
      </c>
      <c r="N59" s="70">
        <f>'сентябрь (3 цк)'!N71</f>
        <v>1258.1500000000001</v>
      </c>
      <c r="O59" s="70">
        <f>'сентябрь (3 цк)'!O71</f>
        <v>1266.98</v>
      </c>
      <c r="P59" s="70">
        <f>'сентябрь (3 цк)'!P71</f>
        <v>778.8</v>
      </c>
      <c r="Q59" s="70">
        <f>'сентябрь (3 цк)'!Q71</f>
        <v>800.4</v>
      </c>
      <c r="R59" s="70">
        <f>'сентябрь (3 цк)'!R71</f>
        <v>1254.56</v>
      </c>
      <c r="S59" s="70">
        <f>'сентябрь (3 цк)'!S71</f>
        <v>1226.23</v>
      </c>
      <c r="T59" s="70">
        <f>'сентябрь (3 цк)'!T71</f>
        <v>1220.4000000000001</v>
      </c>
      <c r="U59" s="70">
        <f>'сентябрь (3 цк)'!U71</f>
        <v>1216.76</v>
      </c>
      <c r="V59" s="70">
        <f>'сентябрь (3 цк)'!V71</f>
        <v>1200.79</v>
      </c>
      <c r="W59" s="70">
        <f>'сентябрь (3 цк)'!W71</f>
        <v>741.35</v>
      </c>
      <c r="X59" s="70">
        <f>'сентябрь (3 цк)'!X71</f>
        <v>717.8</v>
      </c>
      <c r="Y59" s="70">
        <f>'сентябрь (3 цк)'!Y71</f>
        <v>696.78</v>
      </c>
    </row>
    <row r="60" spans="1:25" s="62" customFormat="1" ht="18.75" customHeight="1" outlineLevel="1" x14ac:dyDescent="0.2">
      <c r="A60" s="57" t="s">
        <v>9</v>
      </c>
      <c r="B60" s="76">
        <v>46.81</v>
      </c>
      <c r="C60" s="74">
        <v>46.81</v>
      </c>
      <c r="D60" s="74">
        <v>46.81</v>
      </c>
      <c r="E60" s="74">
        <v>46.81</v>
      </c>
      <c r="F60" s="74">
        <v>46.81</v>
      </c>
      <c r="G60" s="74">
        <v>46.81</v>
      </c>
      <c r="H60" s="74">
        <v>46.81</v>
      </c>
      <c r="I60" s="74">
        <v>46.81</v>
      </c>
      <c r="J60" s="74">
        <v>46.81</v>
      </c>
      <c r="K60" s="74">
        <v>46.81</v>
      </c>
      <c r="L60" s="74">
        <v>46.81</v>
      </c>
      <c r="M60" s="74">
        <v>46.81</v>
      </c>
      <c r="N60" s="74">
        <v>46.81</v>
      </c>
      <c r="O60" s="74">
        <v>46.81</v>
      </c>
      <c r="P60" s="74">
        <v>46.81</v>
      </c>
      <c r="Q60" s="74">
        <v>46.81</v>
      </c>
      <c r="R60" s="74">
        <v>46.81</v>
      </c>
      <c r="S60" s="74">
        <v>46.81</v>
      </c>
      <c r="T60" s="74">
        <v>46.81</v>
      </c>
      <c r="U60" s="74">
        <v>46.81</v>
      </c>
      <c r="V60" s="74">
        <v>46.81</v>
      </c>
      <c r="W60" s="74">
        <v>46.81</v>
      </c>
      <c r="X60" s="74">
        <v>46.81</v>
      </c>
      <c r="Y60" s="81">
        <v>46.81</v>
      </c>
    </row>
    <row r="61" spans="1:25" s="62" customFormat="1" ht="18.75" customHeight="1" outlineLevel="1" thickBot="1" x14ac:dyDescent="0.25">
      <c r="A61" s="147" t="s">
        <v>11</v>
      </c>
      <c r="B61" s="77">
        <v>2.73</v>
      </c>
      <c r="C61" s="75">
        <v>2.73</v>
      </c>
      <c r="D61" s="75">
        <v>2.73</v>
      </c>
      <c r="E61" s="75">
        <v>2.73</v>
      </c>
      <c r="F61" s="75">
        <v>2.73</v>
      </c>
      <c r="G61" s="75">
        <v>2.73</v>
      </c>
      <c r="H61" s="75">
        <v>2.73</v>
      </c>
      <c r="I61" s="75">
        <v>2.73</v>
      </c>
      <c r="J61" s="75">
        <v>2.73</v>
      </c>
      <c r="K61" s="75">
        <v>2.73</v>
      </c>
      <c r="L61" s="75">
        <v>2.73</v>
      </c>
      <c r="M61" s="75">
        <v>2.73</v>
      </c>
      <c r="N61" s="75">
        <v>2.73</v>
      </c>
      <c r="O61" s="75">
        <v>2.73</v>
      </c>
      <c r="P61" s="75">
        <v>2.73</v>
      </c>
      <c r="Q61" s="75">
        <v>2.73</v>
      </c>
      <c r="R61" s="75">
        <v>2.73</v>
      </c>
      <c r="S61" s="75">
        <v>2.73</v>
      </c>
      <c r="T61" s="75">
        <v>2.73</v>
      </c>
      <c r="U61" s="75">
        <v>2.73</v>
      </c>
      <c r="V61" s="75">
        <v>2.73</v>
      </c>
      <c r="W61" s="75">
        <v>2.73</v>
      </c>
      <c r="X61" s="75">
        <v>2.73</v>
      </c>
      <c r="Y61" s="82">
        <v>2.73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738.78</v>
      </c>
      <c r="C62" s="139">
        <f t="shared" si="13"/>
        <v>732.98</v>
      </c>
      <c r="D62" s="139">
        <f t="shared" si="13"/>
        <v>735.52</v>
      </c>
      <c r="E62" s="139">
        <f t="shared" si="13"/>
        <v>731.59999999999991</v>
      </c>
      <c r="F62" s="139">
        <f t="shared" si="13"/>
        <v>747.98</v>
      </c>
      <c r="G62" s="139">
        <f t="shared" si="13"/>
        <v>746.91000000000008</v>
      </c>
      <c r="H62" s="139">
        <f t="shared" si="13"/>
        <v>745.02</v>
      </c>
      <c r="I62" s="139">
        <f t="shared" si="13"/>
        <v>739.84999999999991</v>
      </c>
      <c r="J62" s="139">
        <f t="shared" si="13"/>
        <v>721.65000000000009</v>
      </c>
      <c r="K62" s="140">
        <f t="shared" si="13"/>
        <v>721.8</v>
      </c>
      <c r="L62" s="139">
        <f t="shared" si="13"/>
        <v>724.97</v>
      </c>
      <c r="M62" s="141">
        <f t="shared" si="13"/>
        <v>723.54</v>
      </c>
      <c r="N62" s="140">
        <f t="shared" si="13"/>
        <v>722.74</v>
      </c>
      <c r="O62" s="139">
        <f t="shared" si="13"/>
        <v>727.25</v>
      </c>
      <c r="P62" s="141">
        <f t="shared" si="13"/>
        <v>718.82999999999993</v>
      </c>
      <c r="Q62" s="142">
        <f t="shared" si="13"/>
        <v>757.86000000000013</v>
      </c>
      <c r="R62" s="139">
        <f t="shared" si="13"/>
        <v>1258.7</v>
      </c>
      <c r="S62" s="142">
        <f t="shared" si="13"/>
        <v>757.83999999999992</v>
      </c>
      <c r="T62" s="139">
        <f t="shared" si="13"/>
        <v>762.16000000000008</v>
      </c>
      <c r="U62" s="139">
        <f t="shared" si="13"/>
        <v>723.47</v>
      </c>
      <c r="V62" s="139">
        <f t="shared" si="13"/>
        <v>731.15000000000009</v>
      </c>
      <c r="W62" s="139">
        <f t="shared" si="13"/>
        <v>737.2</v>
      </c>
      <c r="X62" s="139">
        <f t="shared" si="13"/>
        <v>738.93000000000006</v>
      </c>
      <c r="Y62" s="143">
        <f t="shared" si="13"/>
        <v>723.38000000000011</v>
      </c>
    </row>
    <row r="63" spans="1:25" s="62" customFormat="1" ht="18.75" customHeight="1" outlineLevel="1" x14ac:dyDescent="0.2">
      <c r="A63" s="56" t="s">
        <v>8</v>
      </c>
      <c r="B63" s="70">
        <f>'сентябрь (3 цк)'!B76</f>
        <v>689.24</v>
      </c>
      <c r="C63" s="70">
        <f>'сентябрь (3 цк)'!C76</f>
        <v>683.44</v>
      </c>
      <c r="D63" s="70">
        <f>'сентябрь (3 цк)'!D76</f>
        <v>685.98</v>
      </c>
      <c r="E63" s="70">
        <f>'сентябрь (3 цк)'!E76</f>
        <v>682.06</v>
      </c>
      <c r="F63" s="70">
        <f>'сентябрь (3 цк)'!F76</f>
        <v>698.44</v>
      </c>
      <c r="G63" s="70">
        <f>'сентябрь (3 цк)'!G76</f>
        <v>697.37</v>
      </c>
      <c r="H63" s="70">
        <f>'сентябрь (3 цк)'!H76</f>
        <v>695.48</v>
      </c>
      <c r="I63" s="70">
        <f>'сентябрь (3 цк)'!I76</f>
        <v>690.31</v>
      </c>
      <c r="J63" s="70">
        <f>'сентябрь (3 цк)'!J76</f>
        <v>672.11</v>
      </c>
      <c r="K63" s="70">
        <f>'сентябрь (3 цк)'!K76</f>
        <v>672.26</v>
      </c>
      <c r="L63" s="70">
        <f>'сентябрь (3 цк)'!L76</f>
        <v>675.43</v>
      </c>
      <c r="M63" s="70">
        <f>'сентябрь (3 цк)'!M76</f>
        <v>674</v>
      </c>
      <c r="N63" s="70">
        <f>'сентябрь (3 цк)'!N76</f>
        <v>673.2</v>
      </c>
      <c r="O63" s="70">
        <f>'сентябрь (3 цк)'!O76</f>
        <v>677.71</v>
      </c>
      <c r="P63" s="70">
        <f>'сентябрь (3 цк)'!P76</f>
        <v>669.29</v>
      </c>
      <c r="Q63" s="70">
        <f>'сентябрь (3 цк)'!Q76</f>
        <v>708.32</v>
      </c>
      <c r="R63" s="70">
        <f>'сентябрь (3 цк)'!R76</f>
        <v>1209.1600000000001</v>
      </c>
      <c r="S63" s="70">
        <f>'сентябрь (3 цк)'!S76</f>
        <v>708.3</v>
      </c>
      <c r="T63" s="70">
        <f>'сентябрь (3 цк)'!T76</f>
        <v>712.62</v>
      </c>
      <c r="U63" s="70">
        <f>'сентябрь (3 цк)'!U76</f>
        <v>673.93</v>
      </c>
      <c r="V63" s="70">
        <f>'сентябрь (3 цк)'!V76</f>
        <v>681.61</v>
      </c>
      <c r="W63" s="70">
        <f>'сентябрь (3 цк)'!W76</f>
        <v>687.66</v>
      </c>
      <c r="X63" s="70">
        <f>'сентябрь (3 цк)'!X76</f>
        <v>689.39</v>
      </c>
      <c r="Y63" s="70">
        <f>'сентябрь (3 цк)'!Y76</f>
        <v>673.84</v>
      </c>
    </row>
    <row r="64" spans="1:25" s="62" customFormat="1" ht="18.75" customHeight="1" outlineLevel="1" x14ac:dyDescent="0.2">
      <c r="A64" s="57" t="s">
        <v>9</v>
      </c>
      <c r="B64" s="76">
        <v>46.81</v>
      </c>
      <c r="C64" s="74">
        <v>46.81</v>
      </c>
      <c r="D64" s="74">
        <v>46.81</v>
      </c>
      <c r="E64" s="74">
        <v>46.81</v>
      </c>
      <c r="F64" s="74">
        <v>46.81</v>
      </c>
      <c r="G64" s="74">
        <v>46.81</v>
      </c>
      <c r="H64" s="74">
        <v>46.81</v>
      </c>
      <c r="I64" s="74">
        <v>46.81</v>
      </c>
      <c r="J64" s="74">
        <v>46.81</v>
      </c>
      <c r="K64" s="74">
        <v>46.81</v>
      </c>
      <c r="L64" s="74">
        <v>46.81</v>
      </c>
      <c r="M64" s="74">
        <v>46.81</v>
      </c>
      <c r="N64" s="74">
        <v>46.81</v>
      </c>
      <c r="O64" s="74">
        <v>46.81</v>
      </c>
      <c r="P64" s="74">
        <v>46.81</v>
      </c>
      <c r="Q64" s="74">
        <v>46.81</v>
      </c>
      <c r="R64" s="74">
        <v>46.81</v>
      </c>
      <c r="S64" s="74">
        <v>46.81</v>
      </c>
      <c r="T64" s="74">
        <v>46.81</v>
      </c>
      <c r="U64" s="74">
        <v>46.81</v>
      </c>
      <c r="V64" s="74">
        <v>46.81</v>
      </c>
      <c r="W64" s="74">
        <v>46.81</v>
      </c>
      <c r="X64" s="74">
        <v>46.81</v>
      </c>
      <c r="Y64" s="81">
        <v>46.81</v>
      </c>
    </row>
    <row r="65" spans="1:25" s="62" customFormat="1" ht="18.75" customHeight="1" outlineLevel="1" thickBot="1" x14ac:dyDescent="0.25">
      <c r="A65" s="147" t="s">
        <v>11</v>
      </c>
      <c r="B65" s="77">
        <v>2.73</v>
      </c>
      <c r="C65" s="75">
        <v>2.73</v>
      </c>
      <c r="D65" s="75">
        <v>2.73</v>
      </c>
      <c r="E65" s="75">
        <v>2.73</v>
      </c>
      <c r="F65" s="75">
        <v>2.73</v>
      </c>
      <c r="G65" s="75">
        <v>2.73</v>
      </c>
      <c r="H65" s="75">
        <v>2.73</v>
      </c>
      <c r="I65" s="75">
        <v>2.73</v>
      </c>
      <c r="J65" s="75">
        <v>2.73</v>
      </c>
      <c r="K65" s="75">
        <v>2.73</v>
      </c>
      <c r="L65" s="75">
        <v>2.73</v>
      </c>
      <c r="M65" s="75">
        <v>2.73</v>
      </c>
      <c r="N65" s="75">
        <v>2.73</v>
      </c>
      <c r="O65" s="75">
        <v>2.73</v>
      </c>
      <c r="P65" s="75">
        <v>2.73</v>
      </c>
      <c r="Q65" s="75">
        <v>2.73</v>
      </c>
      <c r="R65" s="75">
        <v>2.73</v>
      </c>
      <c r="S65" s="75">
        <v>2.73</v>
      </c>
      <c r="T65" s="75">
        <v>2.73</v>
      </c>
      <c r="U65" s="75">
        <v>2.73</v>
      </c>
      <c r="V65" s="75">
        <v>2.73</v>
      </c>
      <c r="W65" s="75">
        <v>2.73</v>
      </c>
      <c r="X65" s="75">
        <v>2.73</v>
      </c>
      <c r="Y65" s="82">
        <v>2.73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707.04</v>
      </c>
      <c r="C66" s="139">
        <f t="shared" si="14"/>
        <v>698.98</v>
      </c>
      <c r="D66" s="139">
        <f t="shared" si="14"/>
        <v>704.44</v>
      </c>
      <c r="E66" s="139">
        <f t="shared" si="14"/>
        <v>709.86000000000013</v>
      </c>
      <c r="F66" s="139">
        <f t="shared" si="14"/>
        <v>682.18000000000006</v>
      </c>
      <c r="G66" s="139">
        <f t="shared" si="14"/>
        <v>715.41000000000008</v>
      </c>
      <c r="H66" s="139">
        <f t="shared" si="14"/>
        <v>691.40000000000009</v>
      </c>
      <c r="I66" s="139">
        <f t="shared" si="14"/>
        <v>688.25</v>
      </c>
      <c r="J66" s="139">
        <f t="shared" si="14"/>
        <v>690.83999999999992</v>
      </c>
      <c r="K66" s="140">
        <f t="shared" si="14"/>
        <v>689.92000000000007</v>
      </c>
      <c r="L66" s="139">
        <f t="shared" si="14"/>
        <v>695.87000000000012</v>
      </c>
      <c r="M66" s="141">
        <f t="shared" si="14"/>
        <v>695.19</v>
      </c>
      <c r="N66" s="140">
        <f t="shared" si="14"/>
        <v>699.17000000000007</v>
      </c>
      <c r="O66" s="139">
        <f t="shared" si="14"/>
        <v>705.58999999999992</v>
      </c>
      <c r="P66" s="141">
        <f t="shared" si="14"/>
        <v>697.06999999999994</v>
      </c>
      <c r="Q66" s="142">
        <f t="shared" si="14"/>
        <v>704.32999999999993</v>
      </c>
      <c r="R66" s="139">
        <f t="shared" si="14"/>
        <v>734.31</v>
      </c>
      <c r="S66" s="142">
        <f t="shared" si="14"/>
        <v>719.96</v>
      </c>
      <c r="T66" s="139">
        <f t="shared" si="14"/>
        <v>704.53</v>
      </c>
      <c r="U66" s="139">
        <f t="shared" si="14"/>
        <v>694.65000000000009</v>
      </c>
      <c r="V66" s="139">
        <f t="shared" si="14"/>
        <v>703.97</v>
      </c>
      <c r="W66" s="139">
        <f t="shared" si="14"/>
        <v>704.92000000000007</v>
      </c>
      <c r="X66" s="139">
        <f t="shared" si="14"/>
        <v>702.37000000000012</v>
      </c>
      <c r="Y66" s="143">
        <f t="shared" si="14"/>
        <v>704.66000000000008</v>
      </c>
    </row>
    <row r="67" spans="1:25" s="62" customFormat="1" ht="18.75" customHeight="1" outlineLevel="1" x14ac:dyDescent="0.2">
      <c r="A67" s="56" t="s">
        <v>8</v>
      </c>
      <c r="B67" s="70">
        <f>'сентябрь (3 цк)'!B81</f>
        <v>657.5</v>
      </c>
      <c r="C67" s="70">
        <f>'сентябрь (3 цк)'!C81</f>
        <v>649.44000000000005</v>
      </c>
      <c r="D67" s="70">
        <f>'сентябрь (3 цк)'!D81</f>
        <v>654.9</v>
      </c>
      <c r="E67" s="70">
        <f>'сентябрь (3 цк)'!E81</f>
        <v>660.32</v>
      </c>
      <c r="F67" s="70">
        <f>'сентябрь (3 цк)'!F81</f>
        <v>632.64</v>
      </c>
      <c r="G67" s="70">
        <f>'сентябрь (3 цк)'!G81</f>
        <v>665.87</v>
      </c>
      <c r="H67" s="70">
        <f>'сентябрь (3 цк)'!H81</f>
        <v>641.86</v>
      </c>
      <c r="I67" s="70">
        <f>'сентябрь (3 цк)'!I81</f>
        <v>638.71</v>
      </c>
      <c r="J67" s="70">
        <f>'сентябрь (3 цк)'!J81</f>
        <v>641.29999999999995</v>
      </c>
      <c r="K67" s="70">
        <f>'сентябрь (3 цк)'!K81</f>
        <v>640.38</v>
      </c>
      <c r="L67" s="70">
        <f>'сентябрь (3 цк)'!L81</f>
        <v>646.33000000000004</v>
      </c>
      <c r="M67" s="70">
        <f>'сентябрь (3 цк)'!M81</f>
        <v>645.65</v>
      </c>
      <c r="N67" s="70">
        <f>'сентябрь (3 цк)'!N81</f>
        <v>649.63</v>
      </c>
      <c r="O67" s="70">
        <f>'сентябрь (3 цк)'!O81</f>
        <v>656.05</v>
      </c>
      <c r="P67" s="70">
        <f>'сентябрь (3 цк)'!P81</f>
        <v>647.53</v>
      </c>
      <c r="Q67" s="70">
        <f>'сентябрь (3 цк)'!Q81</f>
        <v>654.79</v>
      </c>
      <c r="R67" s="70">
        <f>'сентябрь (3 цк)'!R81</f>
        <v>684.77</v>
      </c>
      <c r="S67" s="70">
        <f>'сентябрь (3 цк)'!S81</f>
        <v>670.42</v>
      </c>
      <c r="T67" s="70">
        <f>'сентябрь (3 цк)'!T81</f>
        <v>654.99</v>
      </c>
      <c r="U67" s="70">
        <f>'сентябрь (3 цк)'!U81</f>
        <v>645.11</v>
      </c>
      <c r="V67" s="70">
        <f>'сентябрь (3 цк)'!V81</f>
        <v>654.42999999999995</v>
      </c>
      <c r="W67" s="70">
        <f>'сентябрь (3 цк)'!W81</f>
        <v>655.38</v>
      </c>
      <c r="X67" s="70">
        <f>'сентябрь (3 цк)'!X81</f>
        <v>652.83000000000004</v>
      </c>
      <c r="Y67" s="70">
        <f>'сентябрь (3 цк)'!Y81</f>
        <v>655.12</v>
      </c>
    </row>
    <row r="68" spans="1:25" s="62" customFormat="1" ht="18.75" customHeight="1" outlineLevel="1" x14ac:dyDescent="0.2">
      <c r="A68" s="57" t="s">
        <v>9</v>
      </c>
      <c r="B68" s="76">
        <v>46.81</v>
      </c>
      <c r="C68" s="74">
        <v>46.81</v>
      </c>
      <c r="D68" s="74">
        <v>46.81</v>
      </c>
      <c r="E68" s="74">
        <v>46.81</v>
      </c>
      <c r="F68" s="74">
        <v>46.81</v>
      </c>
      <c r="G68" s="74">
        <v>46.81</v>
      </c>
      <c r="H68" s="74">
        <v>46.81</v>
      </c>
      <c r="I68" s="74">
        <v>46.81</v>
      </c>
      <c r="J68" s="74">
        <v>46.81</v>
      </c>
      <c r="K68" s="74">
        <v>46.81</v>
      </c>
      <c r="L68" s="74">
        <v>46.81</v>
      </c>
      <c r="M68" s="74">
        <v>46.81</v>
      </c>
      <c r="N68" s="74">
        <v>46.81</v>
      </c>
      <c r="O68" s="74">
        <v>46.81</v>
      </c>
      <c r="P68" s="74">
        <v>46.81</v>
      </c>
      <c r="Q68" s="74">
        <v>46.81</v>
      </c>
      <c r="R68" s="74">
        <v>46.81</v>
      </c>
      <c r="S68" s="74">
        <v>46.81</v>
      </c>
      <c r="T68" s="74">
        <v>46.81</v>
      </c>
      <c r="U68" s="74">
        <v>46.81</v>
      </c>
      <c r="V68" s="74">
        <v>46.81</v>
      </c>
      <c r="W68" s="74">
        <v>46.81</v>
      </c>
      <c r="X68" s="74">
        <v>46.81</v>
      </c>
      <c r="Y68" s="81">
        <v>46.81</v>
      </c>
    </row>
    <row r="69" spans="1:25" s="62" customFormat="1" ht="18.75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743.53</v>
      </c>
      <c r="C70" s="139">
        <f t="shared" si="15"/>
        <v>733.78</v>
      </c>
      <c r="D70" s="139">
        <f t="shared" si="15"/>
        <v>732.13000000000011</v>
      </c>
      <c r="E70" s="139">
        <f t="shared" si="15"/>
        <v>786.8</v>
      </c>
      <c r="F70" s="139">
        <f t="shared" si="15"/>
        <v>803.53</v>
      </c>
      <c r="G70" s="139">
        <f t="shared" si="15"/>
        <v>809.67000000000007</v>
      </c>
      <c r="H70" s="139">
        <f t="shared" si="15"/>
        <v>816.46</v>
      </c>
      <c r="I70" s="139">
        <f t="shared" si="15"/>
        <v>790.74</v>
      </c>
      <c r="J70" s="139">
        <f t="shared" si="15"/>
        <v>807.81999999999994</v>
      </c>
      <c r="K70" s="140">
        <f t="shared" si="15"/>
        <v>798.72</v>
      </c>
      <c r="L70" s="139">
        <f t="shared" si="15"/>
        <v>825.7</v>
      </c>
      <c r="M70" s="141">
        <f t="shared" si="15"/>
        <v>836.21</v>
      </c>
      <c r="N70" s="140">
        <f t="shared" si="15"/>
        <v>813.77</v>
      </c>
      <c r="O70" s="139">
        <f t="shared" si="15"/>
        <v>815.98</v>
      </c>
      <c r="P70" s="141">
        <f t="shared" si="15"/>
        <v>816.06</v>
      </c>
      <c r="Q70" s="142">
        <f t="shared" si="15"/>
        <v>791.26</v>
      </c>
      <c r="R70" s="139">
        <f t="shared" si="15"/>
        <v>797.74</v>
      </c>
      <c r="S70" s="142">
        <f t="shared" si="15"/>
        <v>785.22</v>
      </c>
      <c r="T70" s="139">
        <f t="shared" si="15"/>
        <v>856.86000000000013</v>
      </c>
      <c r="U70" s="139">
        <f t="shared" si="15"/>
        <v>757.84999999999991</v>
      </c>
      <c r="V70" s="139">
        <f t="shared" si="15"/>
        <v>760.1400000000001</v>
      </c>
      <c r="W70" s="139">
        <f t="shared" si="15"/>
        <v>770.41000000000008</v>
      </c>
      <c r="X70" s="139">
        <f t="shared" si="15"/>
        <v>759.62000000000012</v>
      </c>
      <c r="Y70" s="143">
        <f t="shared" si="15"/>
        <v>753.83999999999992</v>
      </c>
    </row>
    <row r="71" spans="1:25" s="62" customFormat="1" ht="18.75" customHeight="1" outlineLevel="1" x14ac:dyDescent="0.2">
      <c r="A71" s="157" t="s">
        <v>8</v>
      </c>
      <c r="B71" s="70">
        <f>'сентябрь (3 цк)'!B86</f>
        <v>693.99</v>
      </c>
      <c r="C71" s="70">
        <f>'сентябрь (3 цк)'!C86</f>
        <v>684.24</v>
      </c>
      <c r="D71" s="70">
        <f>'сентябрь (3 цк)'!D86</f>
        <v>682.59</v>
      </c>
      <c r="E71" s="70">
        <f>'сентябрь (3 цк)'!E86</f>
        <v>737.26</v>
      </c>
      <c r="F71" s="70">
        <f>'сентябрь (3 цк)'!F86</f>
        <v>753.99</v>
      </c>
      <c r="G71" s="70">
        <f>'сентябрь (3 цк)'!G86</f>
        <v>760.13</v>
      </c>
      <c r="H71" s="70">
        <f>'сентябрь (3 цк)'!H86</f>
        <v>766.92</v>
      </c>
      <c r="I71" s="70">
        <f>'сентябрь (3 цк)'!I86</f>
        <v>741.2</v>
      </c>
      <c r="J71" s="70">
        <f>'сентябрь (3 цк)'!J86</f>
        <v>758.28</v>
      </c>
      <c r="K71" s="70">
        <f>'сентябрь (3 цк)'!K86</f>
        <v>749.18</v>
      </c>
      <c r="L71" s="70">
        <f>'сентябрь (3 цк)'!L86</f>
        <v>776.16</v>
      </c>
      <c r="M71" s="70">
        <f>'сентябрь (3 цк)'!M86</f>
        <v>786.67</v>
      </c>
      <c r="N71" s="70">
        <f>'сентябрь (3 цк)'!N86</f>
        <v>764.23</v>
      </c>
      <c r="O71" s="70">
        <f>'сентябрь (3 цк)'!O86</f>
        <v>766.44</v>
      </c>
      <c r="P71" s="70">
        <f>'сентябрь (3 цк)'!P86</f>
        <v>766.52</v>
      </c>
      <c r="Q71" s="70">
        <f>'сентябрь (3 цк)'!Q86</f>
        <v>741.72</v>
      </c>
      <c r="R71" s="70">
        <f>'сентябрь (3 цк)'!R86</f>
        <v>748.2</v>
      </c>
      <c r="S71" s="70">
        <f>'сентябрь (3 цк)'!S86</f>
        <v>735.68</v>
      </c>
      <c r="T71" s="70">
        <f>'сентябрь (3 цк)'!T86</f>
        <v>807.32</v>
      </c>
      <c r="U71" s="70">
        <f>'сентябрь (3 цк)'!U86</f>
        <v>708.31</v>
      </c>
      <c r="V71" s="70">
        <f>'сентябрь (3 цк)'!V86</f>
        <v>710.6</v>
      </c>
      <c r="W71" s="70">
        <f>'сентябрь (3 цк)'!W86</f>
        <v>720.87</v>
      </c>
      <c r="X71" s="70">
        <f>'сентябрь (3 цк)'!X86</f>
        <v>710.08</v>
      </c>
      <c r="Y71" s="70">
        <f>'сентябрь (3 цк)'!Y86</f>
        <v>704.3</v>
      </c>
    </row>
    <row r="72" spans="1:25" s="62" customFormat="1" ht="18.75" customHeight="1" outlineLevel="1" x14ac:dyDescent="0.2">
      <c r="A72" s="53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thickBot="1" x14ac:dyDescent="0.25">
      <c r="A73" s="158" t="s">
        <v>11</v>
      </c>
      <c r="B73" s="77">
        <v>2.73</v>
      </c>
      <c r="C73" s="75">
        <v>2.73</v>
      </c>
      <c r="D73" s="75">
        <v>2.73</v>
      </c>
      <c r="E73" s="75">
        <v>2.73</v>
      </c>
      <c r="F73" s="75">
        <v>2.73</v>
      </c>
      <c r="G73" s="75">
        <v>2.73</v>
      </c>
      <c r="H73" s="75">
        <v>2.73</v>
      </c>
      <c r="I73" s="75">
        <v>2.73</v>
      </c>
      <c r="J73" s="75">
        <v>2.73</v>
      </c>
      <c r="K73" s="75">
        <v>2.73</v>
      </c>
      <c r="L73" s="75">
        <v>2.73</v>
      </c>
      <c r="M73" s="75">
        <v>2.73</v>
      </c>
      <c r="N73" s="75">
        <v>2.73</v>
      </c>
      <c r="O73" s="75">
        <v>2.73</v>
      </c>
      <c r="P73" s="75">
        <v>2.73</v>
      </c>
      <c r="Q73" s="75">
        <v>2.73</v>
      </c>
      <c r="R73" s="75">
        <v>2.73</v>
      </c>
      <c r="S73" s="75">
        <v>2.73</v>
      </c>
      <c r="T73" s="75">
        <v>2.73</v>
      </c>
      <c r="U73" s="75">
        <v>2.73</v>
      </c>
      <c r="V73" s="75">
        <v>2.73</v>
      </c>
      <c r="W73" s="75">
        <v>2.73</v>
      </c>
      <c r="X73" s="75">
        <v>2.73</v>
      </c>
      <c r="Y73" s="82">
        <v>2.73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752.1400000000001</v>
      </c>
      <c r="C74" s="139">
        <f t="shared" si="16"/>
        <v>733.05</v>
      </c>
      <c r="D74" s="139">
        <f t="shared" si="16"/>
        <v>751.95</v>
      </c>
      <c r="E74" s="139">
        <f t="shared" si="16"/>
        <v>808.17000000000007</v>
      </c>
      <c r="F74" s="139">
        <f t="shared" si="16"/>
        <v>813.12000000000012</v>
      </c>
      <c r="G74" s="139">
        <f t="shared" si="16"/>
        <v>790.33999999999992</v>
      </c>
      <c r="H74" s="139">
        <f t="shared" si="16"/>
        <v>786.26</v>
      </c>
      <c r="I74" s="139">
        <f t="shared" si="16"/>
        <v>770.17000000000007</v>
      </c>
      <c r="J74" s="139">
        <f t="shared" si="16"/>
        <v>775.68000000000006</v>
      </c>
      <c r="K74" s="140">
        <f t="shared" si="16"/>
        <v>783.49</v>
      </c>
      <c r="L74" s="139">
        <f t="shared" si="16"/>
        <v>786.24</v>
      </c>
      <c r="M74" s="141">
        <f t="shared" si="16"/>
        <v>794.5</v>
      </c>
      <c r="N74" s="140">
        <f t="shared" si="16"/>
        <v>796.53</v>
      </c>
      <c r="O74" s="139">
        <f t="shared" si="16"/>
        <v>786.53</v>
      </c>
      <c r="P74" s="141">
        <f t="shared" si="16"/>
        <v>785.81999999999994</v>
      </c>
      <c r="Q74" s="142">
        <f t="shared" si="16"/>
        <v>763.74</v>
      </c>
      <c r="R74" s="139">
        <f t="shared" si="16"/>
        <v>769.29</v>
      </c>
      <c r="S74" s="142">
        <f t="shared" si="16"/>
        <v>769.62000000000012</v>
      </c>
      <c r="T74" s="139">
        <f t="shared" si="16"/>
        <v>1168.79</v>
      </c>
      <c r="U74" s="139">
        <f t="shared" si="16"/>
        <v>749.03</v>
      </c>
      <c r="V74" s="139">
        <f t="shared" si="16"/>
        <v>753.02</v>
      </c>
      <c r="W74" s="139">
        <f t="shared" si="16"/>
        <v>749.09999999999991</v>
      </c>
      <c r="X74" s="139">
        <f t="shared" si="16"/>
        <v>748.46</v>
      </c>
      <c r="Y74" s="143">
        <f t="shared" si="16"/>
        <v>743.33999999999992</v>
      </c>
    </row>
    <row r="75" spans="1:25" s="62" customFormat="1" ht="18.75" customHeight="1" outlineLevel="1" x14ac:dyDescent="0.2">
      <c r="A75" s="157" t="s">
        <v>8</v>
      </c>
      <c r="B75" s="70">
        <f>'сентябрь (3 цк)'!B91</f>
        <v>702.6</v>
      </c>
      <c r="C75" s="70">
        <f>'сентябрь (3 цк)'!C91</f>
        <v>683.51</v>
      </c>
      <c r="D75" s="70">
        <f>'сентябрь (3 цк)'!D91</f>
        <v>702.41</v>
      </c>
      <c r="E75" s="70">
        <f>'сентябрь (3 цк)'!E91</f>
        <v>758.63</v>
      </c>
      <c r="F75" s="70">
        <f>'сентябрь (3 цк)'!F91</f>
        <v>763.58</v>
      </c>
      <c r="G75" s="70">
        <f>'сентябрь (3 цк)'!G91</f>
        <v>740.8</v>
      </c>
      <c r="H75" s="70">
        <f>'сентябрь (3 цк)'!H91</f>
        <v>736.72</v>
      </c>
      <c r="I75" s="70">
        <f>'сентябрь (3 цк)'!I91</f>
        <v>720.63</v>
      </c>
      <c r="J75" s="70">
        <f>'сентябрь (3 цк)'!J91</f>
        <v>726.14</v>
      </c>
      <c r="K75" s="70">
        <f>'сентябрь (3 цк)'!K91</f>
        <v>733.95</v>
      </c>
      <c r="L75" s="70">
        <f>'сентябрь (3 цк)'!L91</f>
        <v>736.7</v>
      </c>
      <c r="M75" s="70">
        <f>'сентябрь (3 цк)'!M91</f>
        <v>744.96</v>
      </c>
      <c r="N75" s="70">
        <f>'сентябрь (3 цк)'!N91</f>
        <v>746.99</v>
      </c>
      <c r="O75" s="70">
        <f>'сентябрь (3 цк)'!O91</f>
        <v>736.99</v>
      </c>
      <c r="P75" s="70">
        <f>'сентябрь (3 цк)'!P91</f>
        <v>736.28</v>
      </c>
      <c r="Q75" s="70">
        <f>'сентябрь (3 цк)'!Q91</f>
        <v>714.2</v>
      </c>
      <c r="R75" s="70">
        <f>'сентябрь (3 цк)'!R91</f>
        <v>719.75</v>
      </c>
      <c r="S75" s="70">
        <f>'сентябрь (3 цк)'!S91</f>
        <v>720.08</v>
      </c>
      <c r="T75" s="70">
        <f>'сентябрь (3 цк)'!T91</f>
        <v>1119.25</v>
      </c>
      <c r="U75" s="70">
        <f>'сентябрь (3 цк)'!U91</f>
        <v>699.49</v>
      </c>
      <c r="V75" s="70">
        <f>'сентябрь (3 цк)'!V91</f>
        <v>703.48</v>
      </c>
      <c r="W75" s="70">
        <f>'сентябрь (3 цк)'!W91</f>
        <v>699.56</v>
      </c>
      <c r="X75" s="70">
        <f>'сентябрь (3 цк)'!X91</f>
        <v>698.92</v>
      </c>
      <c r="Y75" s="70">
        <f>'сентябрь (3 цк)'!Y91</f>
        <v>693.8</v>
      </c>
    </row>
    <row r="76" spans="1:25" s="62" customFormat="1" ht="18.75" customHeight="1" outlineLevel="1" x14ac:dyDescent="0.2">
      <c r="A76" s="53" t="s">
        <v>9</v>
      </c>
      <c r="B76" s="76">
        <v>46.81</v>
      </c>
      <c r="C76" s="74">
        <v>46.81</v>
      </c>
      <c r="D76" s="74">
        <v>46.81</v>
      </c>
      <c r="E76" s="74">
        <v>46.81</v>
      </c>
      <c r="F76" s="74">
        <v>46.81</v>
      </c>
      <c r="G76" s="74">
        <v>46.81</v>
      </c>
      <c r="H76" s="74">
        <v>46.81</v>
      </c>
      <c r="I76" s="74">
        <v>46.81</v>
      </c>
      <c r="J76" s="74">
        <v>46.81</v>
      </c>
      <c r="K76" s="74">
        <v>46.81</v>
      </c>
      <c r="L76" s="74">
        <v>46.81</v>
      </c>
      <c r="M76" s="74">
        <v>46.81</v>
      </c>
      <c r="N76" s="74">
        <v>46.81</v>
      </c>
      <c r="O76" s="74">
        <v>46.81</v>
      </c>
      <c r="P76" s="74">
        <v>46.81</v>
      </c>
      <c r="Q76" s="74">
        <v>46.81</v>
      </c>
      <c r="R76" s="74">
        <v>46.81</v>
      </c>
      <c r="S76" s="74">
        <v>46.81</v>
      </c>
      <c r="T76" s="74">
        <v>46.81</v>
      </c>
      <c r="U76" s="74">
        <v>46.81</v>
      </c>
      <c r="V76" s="74">
        <v>46.81</v>
      </c>
      <c r="W76" s="74">
        <v>46.81</v>
      </c>
      <c r="X76" s="74">
        <v>46.81</v>
      </c>
      <c r="Y76" s="81">
        <v>46.81</v>
      </c>
    </row>
    <row r="77" spans="1:25" s="62" customFormat="1" ht="18.75" customHeight="1" outlineLevel="1" thickBot="1" x14ac:dyDescent="0.25">
      <c r="A77" s="158" t="s">
        <v>11</v>
      </c>
      <c r="B77" s="77">
        <v>2.73</v>
      </c>
      <c r="C77" s="75">
        <v>2.73</v>
      </c>
      <c r="D77" s="75">
        <v>2.73</v>
      </c>
      <c r="E77" s="75">
        <v>2.73</v>
      </c>
      <c r="F77" s="75">
        <v>2.73</v>
      </c>
      <c r="G77" s="75">
        <v>2.73</v>
      </c>
      <c r="H77" s="75">
        <v>2.73</v>
      </c>
      <c r="I77" s="75">
        <v>2.73</v>
      </c>
      <c r="J77" s="75">
        <v>2.73</v>
      </c>
      <c r="K77" s="75">
        <v>2.73</v>
      </c>
      <c r="L77" s="75">
        <v>2.73</v>
      </c>
      <c r="M77" s="75">
        <v>2.73</v>
      </c>
      <c r="N77" s="75">
        <v>2.73</v>
      </c>
      <c r="O77" s="75">
        <v>2.73</v>
      </c>
      <c r="P77" s="75">
        <v>2.73</v>
      </c>
      <c r="Q77" s="75">
        <v>2.73</v>
      </c>
      <c r="R77" s="75">
        <v>2.73</v>
      </c>
      <c r="S77" s="75">
        <v>2.73</v>
      </c>
      <c r="T77" s="75">
        <v>2.73</v>
      </c>
      <c r="U77" s="75">
        <v>2.73</v>
      </c>
      <c r="V77" s="75">
        <v>2.73</v>
      </c>
      <c r="W77" s="75">
        <v>2.73</v>
      </c>
      <c r="X77" s="75">
        <v>2.73</v>
      </c>
      <c r="Y77" s="82">
        <v>2.73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717.40000000000009</v>
      </c>
      <c r="C78" s="139">
        <f t="shared" si="17"/>
        <v>731.61000000000013</v>
      </c>
      <c r="D78" s="139">
        <f t="shared" si="17"/>
        <v>706.03</v>
      </c>
      <c r="E78" s="139">
        <f t="shared" si="17"/>
        <v>740.03</v>
      </c>
      <c r="F78" s="139">
        <f t="shared" si="17"/>
        <v>740.36000000000013</v>
      </c>
      <c r="G78" s="139">
        <f t="shared" si="17"/>
        <v>743.59999999999991</v>
      </c>
      <c r="H78" s="139">
        <f t="shared" si="17"/>
        <v>740.69</v>
      </c>
      <c r="I78" s="139">
        <f t="shared" si="17"/>
        <v>738.05</v>
      </c>
      <c r="J78" s="139">
        <f t="shared" si="17"/>
        <v>713.74</v>
      </c>
      <c r="K78" s="140">
        <f t="shared" si="17"/>
        <v>720.18000000000006</v>
      </c>
      <c r="L78" s="139">
        <f t="shared" si="17"/>
        <v>733.3</v>
      </c>
      <c r="M78" s="141">
        <f t="shared" si="17"/>
        <v>731.67000000000007</v>
      </c>
      <c r="N78" s="140">
        <f t="shared" si="17"/>
        <v>740.01</v>
      </c>
      <c r="O78" s="139">
        <f t="shared" si="17"/>
        <v>744.88000000000011</v>
      </c>
      <c r="P78" s="141">
        <f t="shared" si="17"/>
        <v>737.49</v>
      </c>
      <c r="Q78" s="142">
        <f t="shared" si="17"/>
        <v>735.78</v>
      </c>
      <c r="R78" s="139">
        <f t="shared" si="17"/>
        <v>748.55</v>
      </c>
      <c r="S78" s="142">
        <f t="shared" si="17"/>
        <v>742</v>
      </c>
      <c r="T78" s="139">
        <f t="shared" si="17"/>
        <v>745.78</v>
      </c>
      <c r="U78" s="139">
        <f t="shared" si="17"/>
        <v>725.94</v>
      </c>
      <c r="V78" s="139">
        <f t="shared" si="17"/>
        <v>736.7</v>
      </c>
      <c r="W78" s="139">
        <f t="shared" si="17"/>
        <v>733.33999999999992</v>
      </c>
      <c r="X78" s="139">
        <f t="shared" si="17"/>
        <v>727.84999999999991</v>
      </c>
      <c r="Y78" s="143">
        <f t="shared" si="17"/>
        <v>711.3</v>
      </c>
    </row>
    <row r="79" spans="1:25" s="62" customFormat="1" ht="18.75" customHeight="1" outlineLevel="1" x14ac:dyDescent="0.2">
      <c r="A79" s="56" t="s">
        <v>8</v>
      </c>
      <c r="B79" s="70">
        <f>'сентябрь (3 цк)'!B96</f>
        <v>667.86</v>
      </c>
      <c r="C79" s="70">
        <f>'сентябрь (3 цк)'!C96</f>
        <v>682.07</v>
      </c>
      <c r="D79" s="70">
        <f>'сентябрь (3 цк)'!D96</f>
        <v>656.49</v>
      </c>
      <c r="E79" s="70">
        <f>'сентябрь (3 цк)'!E96</f>
        <v>690.49</v>
      </c>
      <c r="F79" s="70">
        <f>'сентябрь (3 цк)'!F96</f>
        <v>690.82</v>
      </c>
      <c r="G79" s="70">
        <f>'сентябрь (3 цк)'!G96</f>
        <v>694.06</v>
      </c>
      <c r="H79" s="70">
        <f>'сентябрь (3 цк)'!H96</f>
        <v>691.15</v>
      </c>
      <c r="I79" s="70">
        <f>'сентябрь (3 цк)'!I96</f>
        <v>688.51</v>
      </c>
      <c r="J79" s="70">
        <f>'сентябрь (3 цк)'!J96</f>
        <v>664.2</v>
      </c>
      <c r="K79" s="70">
        <f>'сентябрь (3 цк)'!K96</f>
        <v>670.64</v>
      </c>
      <c r="L79" s="70">
        <f>'сентябрь (3 цк)'!L96</f>
        <v>683.76</v>
      </c>
      <c r="M79" s="70">
        <f>'сентябрь (3 цк)'!M96</f>
        <v>682.13</v>
      </c>
      <c r="N79" s="70">
        <f>'сентябрь (3 цк)'!N96</f>
        <v>690.47</v>
      </c>
      <c r="O79" s="70">
        <f>'сентябрь (3 цк)'!O96</f>
        <v>695.34</v>
      </c>
      <c r="P79" s="70">
        <f>'сентябрь (3 цк)'!P96</f>
        <v>687.95</v>
      </c>
      <c r="Q79" s="70">
        <f>'сентябрь (3 цк)'!Q96</f>
        <v>686.24</v>
      </c>
      <c r="R79" s="70">
        <f>'сентябрь (3 цк)'!R96</f>
        <v>699.01</v>
      </c>
      <c r="S79" s="70">
        <f>'сентябрь (3 цк)'!S96</f>
        <v>692.46</v>
      </c>
      <c r="T79" s="70">
        <f>'сентябрь (3 цк)'!T96</f>
        <v>696.24</v>
      </c>
      <c r="U79" s="70">
        <f>'сентябрь (3 цк)'!U96</f>
        <v>676.4</v>
      </c>
      <c r="V79" s="70">
        <f>'сентябрь (3 цк)'!V96</f>
        <v>687.16</v>
      </c>
      <c r="W79" s="70">
        <f>'сентябрь (3 цк)'!W96</f>
        <v>683.8</v>
      </c>
      <c r="X79" s="70">
        <f>'сентябрь (3 цк)'!X96</f>
        <v>678.31</v>
      </c>
      <c r="Y79" s="70">
        <f>'сентябрь (3 цк)'!Y96</f>
        <v>661.76</v>
      </c>
    </row>
    <row r="80" spans="1:25" s="62" customFormat="1" ht="18.75" customHeight="1" outlineLevel="1" x14ac:dyDescent="0.2">
      <c r="A80" s="57" t="s">
        <v>9</v>
      </c>
      <c r="B80" s="76">
        <v>46.81</v>
      </c>
      <c r="C80" s="74">
        <v>46.81</v>
      </c>
      <c r="D80" s="74">
        <v>46.81</v>
      </c>
      <c r="E80" s="74">
        <v>46.81</v>
      </c>
      <c r="F80" s="74">
        <v>46.81</v>
      </c>
      <c r="G80" s="74">
        <v>46.81</v>
      </c>
      <c r="H80" s="74">
        <v>46.81</v>
      </c>
      <c r="I80" s="74">
        <v>46.81</v>
      </c>
      <c r="J80" s="74">
        <v>46.81</v>
      </c>
      <c r="K80" s="74">
        <v>46.81</v>
      </c>
      <c r="L80" s="74">
        <v>46.81</v>
      </c>
      <c r="M80" s="74">
        <v>46.81</v>
      </c>
      <c r="N80" s="74">
        <v>46.81</v>
      </c>
      <c r="O80" s="74">
        <v>46.81</v>
      </c>
      <c r="P80" s="74">
        <v>46.81</v>
      </c>
      <c r="Q80" s="74">
        <v>46.81</v>
      </c>
      <c r="R80" s="74">
        <v>46.81</v>
      </c>
      <c r="S80" s="74">
        <v>46.81</v>
      </c>
      <c r="T80" s="74">
        <v>46.81</v>
      </c>
      <c r="U80" s="74">
        <v>46.81</v>
      </c>
      <c r="V80" s="74">
        <v>46.81</v>
      </c>
      <c r="W80" s="74">
        <v>46.81</v>
      </c>
      <c r="X80" s="74">
        <v>46.81</v>
      </c>
      <c r="Y80" s="81">
        <v>46.81</v>
      </c>
    </row>
    <row r="81" spans="1:25" s="62" customFormat="1" ht="18.75" customHeight="1" outlineLevel="1" thickBot="1" x14ac:dyDescent="0.25">
      <c r="A81" s="147" t="s">
        <v>11</v>
      </c>
      <c r="B81" s="77">
        <v>2.73</v>
      </c>
      <c r="C81" s="75">
        <v>2.73</v>
      </c>
      <c r="D81" s="75">
        <v>2.73</v>
      </c>
      <c r="E81" s="75">
        <v>2.73</v>
      </c>
      <c r="F81" s="75">
        <v>2.73</v>
      </c>
      <c r="G81" s="75">
        <v>2.73</v>
      </c>
      <c r="H81" s="75">
        <v>2.73</v>
      </c>
      <c r="I81" s="75">
        <v>2.73</v>
      </c>
      <c r="J81" s="75">
        <v>2.73</v>
      </c>
      <c r="K81" s="75">
        <v>2.73</v>
      </c>
      <c r="L81" s="75">
        <v>2.73</v>
      </c>
      <c r="M81" s="75">
        <v>2.73</v>
      </c>
      <c r="N81" s="75">
        <v>2.73</v>
      </c>
      <c r="O81" s="75">
        <v>2.73</v>
      </c>
      <c r="P81" s="75">
        <v>2.73</v>
      </c>
      <c r="Q81" s="75">
        <v>2.73</v>
      </c>
      <c r="R81" s="75">
        <v>2.73</v>
      </c>
      <c r="S81" s="75">
        <v>2.73</v>
      </c>
      <c r="T81" s="75">
        <v>2.73</v>
      </c>
      <c r="U81" s="75">
        <v>2.73</v>
      </c>
      <c r="V81" s="75">
        <v>2.73</v>
      </c>
      <c r="W81" s="75">
        <v>2.73</v>
      </c>
      <c r="X81" s="75">
        <v>2.73</v>
      </c>
      <c r="Y81" s="82">
        <v>2.73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752.91000000000008</v>
      </c>
      <c r="C82" s="139">
        <f t="shared" si="18"/>
        <v>746.49</v>
      </c>
      <c r="D82" s="139">
        <f t="shared" si="18"/>
        <v>719.27</v>
      </c>
      <c r="E82" s="139">
        <f t="shared" si="18"/>
        <v>760.81999999999994</v>
      </c>
      <c r="F82" s="139">
        <f t="shared" si="18"/>
        <v>683.36000000000013</v>
      </c>
      <c r="G82" s="139">
        <f t="shared" si="18"/>
        <v>686.31</v>
      </c>
      <c r="H82" s="139">
        <f t="shared" si="18"/>
        <v>684.96</v>
      </c>
      <c r="I82" s="139">
        <f t="shared" si="18"/>
        <v>666.09999999999991</v>
      </c>
      <c r="J82" s="139">
        <f t="shared" si="18"/>
        <v>704.04</v>
      </c>
      <c r="K82" s="140">
        <f t="shared" si="18"/>
        <v>760.75</v>
      </c>
      <c r="L82" s="139">
        <f t="shared" si="18"/>
        <v>739.45</v>
      </c>
      <c r="M82" s="141">
        <f t="shared" si="18"/>
        <v>767.26</v>
      </c>
      <c r="N82" s="140">
        <f t="shared" si="18"/>
        <v>885.47</v>
      </c>
      <c r="O82" s="139">
        <f t="shared" si="18"/>
        <v>775.57999999999993</v>
      </c>
      <c r="P82" s="141">
        <f t="shared" si="18"/>
        <v>766.90000000000009</v>
      </c>
      <c r="Q82" s="142">
        <f t="shared" si="18"/>
        <v>777.69</v>
      </c>
      <c r="R82" s="139">
        <f t="shared" si="18"/>
        <v>779.97</v>
      </c>
      <c r="S82" s="142">
        <f t="shared" si="18"/>
        <v>768.56</v>
      </c>
      <c r="T82" s="139">
        <f t="shared" si="18"/>
        <v>783.99</v>
      </c>
      <c r="U82" s="139">
        <f t="shared" si="18"/>
        <v>743.71</v>
      </c>
      <c r="V82" s="139">
        <f t="shared" si="18"/>
        <v>750.29</v>
      </c>
      <c r="W82" s="139">
        <f t="shared" si="18"/>
        <v>758.87000000000012</v>
      </c>
      <c r="X82" s="139">
        <f t="shared" si="18"/>
        <v>757.83999999999992</v>
      </c>
      <c r="Y82" s="143">
        <f t="shared" si="18"/>
        <v>751.47</v>
      </c>
    </row>
    <row r="83" spans="1:25" s="62" customFormat="1" ht="18.75" customHeight="1" outlineLevel="1" x14ac:dyDescent="0.2">
      <c r="A83" s="157" t="s">
        <v>8</v>
      </c>
      <c r="B83" s="70">
        <f>'сентябрь (3 цк)'!B101</f>
        <v>703.37</v>
      </c>
      <c r="C83" s="70">
        <f>'сентябрь (3 цк)'!C101</f>
        <v>696.95</v>
      </c>
      <c r="D83" s="70">
        <f>'сентябрь (3 цк)'!D101</f>
        <v>669.73</v>
      </c>
      <c r="E83" s="70">
        <f>'сентябрь (3 цк)'!E101</f>
        <v>711.28</v>
      </c>
      <c r="F83" s="70">
        <f>'сентябрь (3 цк)'!F101</f>
        <v>633.82000000000005</v>
      </c>
      <c r="G83" s="70">
        <f>'сентябрь (3 цк)'!G101</f>
        <v>636.77</v>
      </c>
      <c r="H83" s="70">
        <f>'сентябрь (3 цк)'!H101</f>
        <v>635.41999999999996</v>
      </c>
      <c r="I83" s="70">
        <f>'сентябрь (3 цк)'!I101</f>
        <v>616.55999999999995</v>
      </c>
      <c r="J83" s="70">
        <f>'сентябрь (3 цк)'!J101</f>
        <v>654.5</v>
      </c>
      <c r="K83" s="70">
        <f>'сентябрь (3 цк)'!K101</f>
        <v>711.21</v>
      </c>
      <c r="L83" s="70">
        <f>'сентябрь (3 цк)'!L101</f>
        <v>689.91</v>
      </c>
      <c r="M83" s="70">
        <f>'сентябрь (3 цк)'!M101</f>
        <v>717.72</v>
      </c>
      <c r="N83" s="70">
        <f>'сентябрь (3 цк)'!N101</f>
        <v>835.93</v>
      </c>
      <c r="O83" s="70">
        <f>'сентябрь (3 цк)'!O101</f>
        <v>726.04</v>
      </c>
      <c r="P83" s="70">
        <f>'сентябрь (3 цк)'!P101</f>
        <v>717.36</v>
      </c>
      <c r="Q83" s="70">
        <f>'сентябрь (3 цк)'!Q101</f>
        <v>728.15</v>
      </c>
      <c r="R83" s="70">
        <f>'сентябрь (3 цк)'!R101</f>
        <v>730.43</v>
      </c>
      <c r="S83" s="70">
        <f>'сентябрь (3 цк)'!S101</f>
        <v>719.02</v>
      </c>
      <c r="T83" s="70">
        <f>'сентябрь (3 цк)'!T101</f>
        <v>734.45</v>
      </c>
      <c r="U83" s="70">
        <f>'сентябрь (3 цк)'!U101</f>
        <v>694.17</v>
      </c>
      <c r="V83" s="70">
        <f>'сентябрь (3 цк)'!V101</f>
        <v>700.75</v>
      </c>
      <c r="W83" s="70">
        <f>'сентябрь (3 цк)'!W101</f>
        <v>709.33</v>
      </c>
      <c r="X83" s="70">
        <f>'сентябрь (3 цк)'!X101</f>
        <v>708.3</v>
      </c>
      <c r="Y83" s="70">
        <f>'сентябрь (3 цк)'!Y101</f>
        <v>701.93</v>
      </c>
    </row>
    <row r="84" spans="1:25" s="62" customFormat="1" ht="18.75" customHeight="1" outlineLevel="1" x14ac:dyDescent="0.2">
      <c r="A84" s="53" t="s">
        <v>9</v>
      </c>
      <c r="B84" s="76">
        <v>46.81</v>
      </c>
      <c r="C84" s="74">
        <v>46.81</v>
      </c>
      <c r="D84" s="74">
        <v>46.81</v>
      </c>
      <c r="E84" s="74">
        <v>46.81</v>
      </c>
      <c r="F84" s="74">
        <v>46.81</v>
      </c>
      <c r="G84" s="74">
        <v>46.81</v>
      </c>
      <c r="H84" s="74">
        <v>46.81</v>
      </c>
      <c r="I84" s="74">
        <v>46.81</v>
      </c>
      <c r="J84" s="74">
        <v>46.81</v>
      </c>
      <c r="K84" s="74">
        <v>46.81</v>
      </c>
      <c r="L84" s="74">
        <v>46.81</v>
      </c>
      <c r="M84" s="74">
        <v>46.81</v>
      </c>
      <c r="N84" s="74">
        <v>46.81</v>
      </c>
      <c r="O84" s="74">
        <v>46.81</v>
      </c>
      <c r="P84" s="74">
        <v>46.81</v>
      </c>
      <c r="Q84" s="74">
        <v>46.81</v>
      </c>
      <c r="R84" s="74">
        <v>46.81</v>
      </c>
      <c r="S84" s="74">
        <v>46.81</v>
      </c>
      <c r="T84" s="74">
        <v>46.81</v>
      </c>
      <c r="U84" s="74">
        <v>46.81</v>
      </c>
      <c r="V84" s="74">
        <v>46.81</v>
      </c>
      <c r="W84" s="74">
        <v>46.81</v>
      </c>
      <c r="X84" s="74">
        <v>46.81</v>
      </c>
      <c r="Y84" s="81">
        <v>46.81</v>
      </c>
    </row>
    <row r="85" spans="1:25" s="62" customFormat="1" ht="18.75" customHeight="1" outlineLevel="1" thickBot="1" x14ac:dyDescent="0.25">
      <c r="A85" s="158" t="s">
        <v>11</v>
      </c>
      <c r="B85" s="77">
        <v>2.73</v>
      </c>
      <c r="C85" s="75">
        <v>2.73</v>
      </c>
      <c r="D85" s="75">
        <v>2.73</v>
      </c>
      <c r="E85" s="75">
        <v>2.73</v>
      </c>
      <c r="F85" s="75">
        <v>2.73</v>
      </c>
      <c r="G85" s="75">
        <v>2.73</v>
      </c>
      <c r="H85" s="75">
        <v>2.73</v>
      </c>
      <c r="I85" s="75">
        <v>2.73</v>
      </c>
      <c r="J85" s="75">
        <v>2.73</v>
      </c>
      <c r="K85" s="75">
        <v>2.73</v>
      </c>
      <c r="L85" s="75">
        <v>2.73</v>
      </c>
      <c r="M85" s="75">
        <v>2.73</v>
      </c>
      <c r="N85" s="75">
        <v>2.73</v>
      </c>
      <c r="O85" s="75">
        <v>2.73</v>
      </c>
      <c r="P85" s="75">
        <v>2.73</v>
      </c>
      <c r="Q85" s="75">
        <v>2.73</v>
      </c>
      <c r="R85" s="75">
        <v>2.73</v>
      </c>
      <c r="S85" s="75">
        <v>2.73</v>
      </c>
      <c r="T85" s="75">
        <v>2.73</v>
      </c>
      <c r="U85" s="75">
        <v>2.73</v>
      </c>
      <c r="V85" s="75">
        <v>2.73</v>
      </c>
      <c r="W85" s="75">
        <v>2.73</v>
      </c>
      <c r="X85" s="75">
        <v>2.73</v>
      </c>
      <c r="Y85" s="82">
        <v>2.73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705.77</v>
      </c>
      <c r="C86" s="139">
        <f t="shared" si="19"/>
        <v>674.81</v>
      </c>
      <c r="D86" s="139">
        <f t="shared" si="19"/>
        <v>679.73</v>
      </c>
      <c r="E86" s="139">
        <f t="shared" si="19"/>
        <v>719.95</v>
      </c>
      <c r="F86" s="139">
        <f t="shared" si="19"/>
        <v>708.52</v>
      </c>
      <c r="G86" s="139">
        <f t="shared" si="19"/>
        <v>718.08999999999992</v>
      </c>
      <c r="H86" s="139">
        <f t="shared" si="19"/>
        <v>715.93000000000006</v>
      </c>
      <c r="I86" s="139">
        <f t="shared" si="19"/>
        <v>699.3</v>
      </c>
      <c r="J86" s="139">
        <f t="shared" si="19"/>
        <v>702.94</v>
      </c>
      <c r="K86" s="140">
        <f t="shared" si="19"/>
        <v>707.05</v>
      </c>
      <c r="L86" s="139">
        <f t="shared" si="19"/>
        <v>712.09999999999991</v>
      </c>
      <c r="M86" s="141">
        <f t="shared" si="19"/>
        <v>706.34999999999991</v>
      </c>
      <c r="N86" s="140">
        <f t="shared" si="19"/>
        <v>703.96</v>
      </c>
      <c r="O86" s="139">
        <f t="shared" si="19"/>
        <v>684.97</v>
      </c>
      <c r="P86" s="141">
        <f t="shared" si="19"/>
        <v>692.67000000000007</v>
      </c>
      <c r="Q86" s="142">
        <f t="shared" si="19"/>
        <v>719.06999999999994</v>
      </c>
      <c r="R86" s="139">
        <f t="shared" si="19"/>
        <v>738.07999999999993</v>
      </c>
      <c r="S86" s="142">
        <f t="shared" si="19"/>
        <v>725.7</v>
      </c>
      <c r="T86" s="139">
        <f t="shared" si="19"/>
        <v>707.77</v>
      </c>
      <c r="U86" s="139">
        <f t="shared" si="19"/>
        <v>683.12000000000012</v>
      </c>
      <c r="V86" s="139">
        <f t="shared" si="19"/>
        <v>701.40000000000009</v>
      </c>
      <c r="W86" s="139">
        <f t="shared" si="19"/>
        <v>708.97</v>
      </c>
      <c r="X86" s="139">
        <f t="shared" si="19"/>
        <v>710.75</v>
      </c>
      <c r="Y86" s="143">
        <f t="shared" si="19"/>
        <v>684.44</v>
      </c>
    </row>
    <row r="87" spans="1:25" s="62" customFormat="1" ht="18.75" customHeight="1" outlineLevel="1" x14ac:dyDescent="0.2">
      <c r="A87" s="157" t="s">
        <v>8</v>
      </c>
      <c r="B87" s="70">
        <f>'сентябрь (3 цк)'!B106</f>
        <v>656.23</v>
      </c>
      <c r="C87" s="70">
        <f>'сентябрь (3 цк)'!C106</f>
        <v>625.27</v>
      </c>
      <c r="D87" s="70">
        <f>'сентябрь (3 цк)'!D106</f>
        <v>630.19000000000005</v>
      </c>
      <c r="E87" s="70">
        <f>'сентябрь (3 цк)'!E106</f>
        <v>670.41</v>
      </c>
      <c r="F87" s="70">
        <f>'сентябрь (3 цк)'!F106</f>
        <v>658.98</v>
      </c>
      <c r="G87" s="70">
        <f>'сентябрь (3 цк)'!G106</f>
        <v>668.55</v>
      </c>
      <c r="H87" s="70">
        <f>'сентябрь (3 цк)'!H106</f>
        <v>666.39</v>
      </c>
      <c r="I87" s="70">
        <f>'сентябрь (3 цк)'!I106</f>
        <v>649.76</v>
      </c>
      <c r="J87" s="70">
        <f>'сентябрь (3 цк)'!J106</f>
        <v>653.4</v>
      </c>
      <c r="K87" s="70">
        <f>'сентябрь (3 цк)'!K106</f>
        <v>657.51</v>
      </c>
      <c r="L87" s="70">
        <f>'сентябрь (3 цк)'!L106</f>
        <v>662.56</v>
      </c>
      <c r="M87" s="70">
        <f>'сентябрь (3 цк)'!M106</f>
        <v>656.81</v>
      </c>
      <c r="N87" s="70">
        <f>'сентябрь (3 цк)'!N106</f>
        <v>654.41999999999996</v>
      </c>
      <c r="O87" s="70">
        <f>'сентябрь (3 цк)'!O106</f>
        <v>635.42999999999995</v>
      </c>
      <c r="P87" s="70">
        <f>'сентябрь (3 цк)'!P106</f>
        <v>643.13</v>
      </c>
      <c r="Q87" s="70">
        <f>'сентябрь (3 цк)'!Q106</f>
        <v>669.53</v>
      </c>
      <c r="R87" s="70">
        <f>'сентябрь (3 цк)'!R106</f>
        <v>688.54</v>
      </c>
      <c r="S87" s="70">
        <f>'сентябрь (3 цк)'!S106</f>
        <v>676.16</v>
      </c>
      <c r="T87" s="70">
        <f>'сентябрь (3 цк)'!T106</f>
        <v>658.23</v>
      </c>
      <c r="U87" s="70">
        <f>'сентябрь (3 цк)'!U106</f>
        <v>633.58000000000004</v>
      </c>
      <c r="V87" s="70">
        <f>'сентябрь (3 цк)'!V106</f>
        <v>651.86</v>
      </c>
      <c r="W87" s="70">
        <f>'сентябрь (3 цк)'!W106</f>
        <v>659.43</v>
      </c>
      <c r="X87" s="70">
        <f>'сентябрь (3 цк)'!X106</f>
        <v>661.21</v>
      </c>
      <c r="Y87" s="70">
        <f>'сентябрь (3 цк)'!Y106</f>
        <v>634.9</v>
      </c>
    </row>
    <row r="88" spans="1:25" s="62" customFormat="1" ht="18.75" customHeight="1" outlineLevel="1" x14ac:dyDescent="0.2">
      <c r="A88" s="53" t="s">
        <v>9</v>
      </c>
      <c r="B88" s="76">
        <v>46.81</v>
      </c>
      <c r="C88" s="74">
        <v>46.81</v>
      </c>
      <c r="D88" s="74">
        <v>46.81</v>
      </c>
      <c r="E88" s="74">
        <v>46.81</v>
      </c>
      <c r="F88" s="74">
        <v>46.81</v>
      </c>
      <c r="G88" s="74">
        <v>46.81</v>
      </c>
      <c r="H88" s="74">
        <v>46.81</v>
      </c>
      <c r="I88" s="74">
        <v>46.81</v>
      </c>
      <c r="J88" s="74">
        <v>46.81</v>
      </c>
      <c r="K88" s="74">
        <v>46.81</v>
      </c>
      <c r="L88" s="74">
        <v>46.81</v>
      </c>
      <c r="M88" s="74">
        <v>46.81</v>
      </c>
      <c r="N88" s="74">
        <v>46.81</v>
      </c>
      <c r="O88" s="74">
        <v>46.81</v>
      </c>
      <c r="P88" s="74">
        <v>46.81</v>
      </c>
      <c r="Q88" s="74">
        <v>46.81</v>
      </c>
      <c r="R88" s="74">
        <v>46.81</v>
      </c>
      <c r="S88" s="74">
        <v>46.81</v>
      </c>
      <c r="T88" s="74">
        <v>46.81</v>
      </c>
      <c r="U88" s="74">
        <v>46.81</v>
      </c>
      <c r="V88" s="74">
        <v>46.81</v>
      </c>
      <c r="W88" s="74">
        <v>46.81</v>
      </c>
      <c r="X88" s="74">
        <v>46.81</v>
      </c>
      <c r="Y88" s="81">
        <v>46.81</v>
      </c>
    </row>
    <row r="89" spans="1:25" s="62" customFormat="1" ht="18.75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564</v>
      </c>
      <c r="C90" s="139">
        <f t="shared" si="20"/>
        <v>551.05999999999995</v>
      </c>
      <c r="D90" s="139">
        <f t="shared" si="20"/>
        <v>583.66000000000008</v>
      </c>
      <c r="E90" s="139">
        <f t="shared" si="20"/>
        <v>590.8900000000001</v>
      </c>
      <c r="F90" s="139">
        <f t="shared" si="20"/>
        <v>609.33999999999992</v>
      </c>
      <c r="G90" s="139">
        <f t="shared" si="20"/>
        <v>601.76</v>
      </c>
      <c r="H90" s="139">
        <f t="shared" si="20"/>
        <v>595.33999999999992</v>
      </c>
      <c r="I90" s="139">
        <f t="shared" si="20"/>
        <v>583.04</v>
      </c>
      <c r="J90" s="139">
        <f t="shared" si="20"/>
        <v>586.04999999999995</v>
      </c>
      <c r="K90" s="140">
        <f t="shared" si="20"/>
        <v>590.6400000000001</v>
      </c>
      <c r="L90" s="139">
        <f t="shared" si="20"/>
        <v>591.45000000000005</v>
      </c>
      <c r="M90" s="141">
        <f t="shared" si="20"/>
        <v>596.90000000000009</v>
      </c>
      <c r="N90" s="140">
        <f t="shared" si="20"/>
        <v>598.09999999999991</v>
      </c>
      <c r="O90" s="139">
        <f t="shared" si="20"/>
        <v>580.51</v>
      </c>
      <c r="P90" s="141">
        <f t="shared" si="20"/>
        <v>587.55999999999995</v>
      </c>
      <c r="Q90" s="142">
        <f t="shared" si="20"/>
        <v>604.72</v>
      </c>
      <c r="R90" s="139">
        <f t="shared" si="20"/>
        <v>616.31999999999994</v>
      </c>
      <c r="S90" s="142">
        <f t="shared" si="20"/>
        <v>611.46</v>
      </c>
      <c r="T90" s="139">
        <f t="shared" si="20"/>
        <v>596.34999999999991</v>
      </c>
      <c r="U90" s="139">
        <f t="shared" si="20"/>
        <v>576.22</v>
      </c>
      <c r="V90" s="139">
        <f t="shared" si="20"/>
        <v>581.70000000000005</v>
      </c>
      <c r="W90" s="139">
        <f t="shared" si="20"/>
        <v>590.57999999999993</v>
      </c>
      <c r="X90" s="139">
        <f t="shared" si="20"/>
        <v>592.25</v>
      </c>
      <c r="Y90" s="143">
        <f t="shared" si="20"/>
        <v>563.41000000000008</v>
      </c>
    </row>
    <row r="91" spans="1:25" s="62" customFormat="1" ht="18.75" customHeight="1" outlineLevel="1" x14ac:dyDescent="0.2">
      <c r="A91" s="157" t="s">
        <v>8</v>
      </c>
      <c r="B91" s="70">
        <f>'сентябрь (3 цк)'!B111</f>
        <v>514.46</v>
      </c>
      <c r="C91" s="70">
        <f>'сентябрь (3 цк)'!C111</f>
        <v>501.52</v>
      </c>
      <c r="D91" s="70">
        <f>'сентябрь (3 цк)'!D111</f>
        <v>534.12</v>
      </c>
      <c r="E91" s="70">
        <f>'сентябрь (3 цк)'!E111</f>
        <v>541.35</v>
      </c>
      <c r="F91" s="70">
        <f>'сентябрь (3 цк)'!F111</f>
        <v>559.79999999999995</v>
      </c>
      <c r="G91" s="70">
        <f>'сентябрь (3 цк)'!G111</f>
        <v>552.22</v>
      </c>
      <c r="H91" s="70">
        <f>'сентябрь (3 цк)'!H111</f>
        <v>545.79999999999995</v>
      </c>
      <c r="I91" s="70">
        <f>'сентябрь (3 цк)'!I111</f>
        <v>533.5</v>
      </c>
      <c r="J91" s="70">
        <f>'сентябрь (3 цк)'!J111</f>
        <v>536.51</v>
      </c>
      <c r="K91" s="70">
        <f>'сентябрь (3 цк)'!K111</f>
        <v>541.1</v>
      </c>
      <c r="L91" s="70">
        <f>'сентябрь (3 цк)'!L111</f>
        <v>541.91</v>
      </c>
      <c r="M91" s="70">
        <f>'сентябрь (3 цк)'!M111</f>
        <v>547.36</v>
      </c>
      <c r="N91" s="70">
        <f>'сентябрь (3 цк)'!N111</f>
        <v>548.55999999999995</v>
      </c>
      <c r="O91" s="70">
        <f>'сентябрь (3 цк)'!O111</f>
        <v>530.97</v>
      </c>
      <c r="P91" s="70">
        <f>'сентябрь (3 цк)'!P111</f>
        <v>538.02</v>
      </c>
      <c r="Q91" s="70">
        <f>'сентябрь (3 цк)'!Q111</f>
        <v>555.17999999999995</v>
      </c>
      <c r="R91" s="70">
        <f>'сентябрь (3 цк)'!R111</f>
        <v>566.78</v>
      </c>
      <c r="S91" s="70">
        <f>'сентябрь (3 цк)'!S111</f>
        <v>561.91999999999996</v>
      </c>
      <c r="T91" s="70">
        <f>'сентябрь (3 цк)'!T111</f>
        <v>546.80999999999995</v>
      </c>
      <c r="U91" s="70">
        <f>'сентябрь (3 цк)'!U111</f>
        <v>526.67999999999995</v>
      </c>
      <c r="V91" s="70">
        <f>'сентябрь (3 цк)'!V111</f>
        <v>532.16</v>
      </c>
      <c r="W91" s="70">
        <f>'сентябрь (3 цк)'!W111</f>
        <v>541.04</v>
      </c>
      <c r="X91" s="70">
        <f>'сентябрь (3 цк)'!X111</f>
        <v>542.71</v>
      </c>
      <c r="Y91" s="70">
        <f>'сентябрь (3 цк)'!Y111</f>
        <v>513.87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thickBot="1" x14ac:dyDescent="0.25">
      <c r="A93" s="158" t="s">
        <v>11</v>
      </c>
      <c r="B93" s="77">
        <v>2.73</v>
      </c>
      <c r="C93" s="75">
        <v>2.73</v>
      </c>
      <c r="D93" s="75">
        <v>2.73</v>
      </c>
      <c r="E93" s="75">
        <v>2.73</v>
      </c>
      <c r="F93" s="75">
        <v>2.73</v>
      </c>
      <c r="G93" s="75">
        <v>2.73</v>
      </c>
      <c r="H93" s="75">
        <v>2.73</v>
      </c>
      <c r="I93" s="75">
        <v>2.73</v>
      </c>
      <c r="J93" s="75">
        <v>2.73</v>
      </c>
      <c r="K93" s="75">
        <v>2.73</v>
      </c>
      <c r="L93" s="75">
        <v>2.73</v>
      </c>
      <c r="M93" s="75">
        <v>2.73</v>
      </c>
      <c r="N93" s="75">
        <v>2.73</v>
      </c>
      <c r="O93" s="75">
        <v>2.73</v>
      </c>
      <c r="P93" s="75">
        <v>2.73</v>
      </c>
      <c r="Q93" s="75">
        <v>2.73</v>
      </c>
      <c r="R93" s="75">
        <v>2.73</v>
      </c>
      <c r="S93" s="75">
        <v>2.73</v>
      </c>
      <c r="T93" s="75">
        <v>2.73</v>
      </c>
      <c r="U93" s="75">
        <v>2.73</v>
      </c>
      <c r="V93" s="75">
        <v>2.73</v>
      </c>
      <c r="W93" s="75">
        <v>2.73</v>
      </c>
      <c r="X93" s="75">
        <v>2.73</v>
      </c>
      <c r="Y93" s="82">
        <v>2.73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694.25</v>
      </c>
      <c r="C94" s="139">
        <f t="shared" si="21"/>
        <v>672.02</v>
      </c>
      <c r="D94" s="139">
        <f t="shared" si="21"/>
        <v>676.73</v>
      </c>
      <c r="E94" s="139">
        <f t="shared" si="21"/>
        <v>661.31999999999994</v>
      </c>
      <c r="F94" s="139">
        <f t="shared" si="21"/>
        <v>709.56</v>
      </c>
      <c r="G94" s="139">
        <f t="shared" si="21"/>
        <v>701.06999999999994</v>
      </c>
      <c r="H94" s="139">
        <f t="shared" si="21"/>
        <v>707.34999999999991</v>
      </c>
      <c r="I94" s="139">
        <f t="shared" si="21"/>
        <v>697.28</v>
      </c>
      <c r="J94" s="139">
        <f t="shared" si="21"/>
        <v>710.38000000000011</v>
      </c>
      <c r="K94" s="140">
        <f t="shared" si="21"/>
        <v>705.40000000000009</v>
      </c>
      <c r="L94" s="139">
        <f t="shared" si="21"/>
        <v>714.19</v>
      </c>
      <c r="M94" s="141">
        <f t="shared" si="21"/>
        <v>714.06</v>
      </c>
      <c r="N94" s="140">
        <f t="shared" si="21"/>
        <v>713.32999999999993</v>
      </c>
      <c r="O94" s="139">
        <f t="shared" si="21"/>
        <v>693.28</v>
      </c>
      <c r="P94" s="141">
        <f t="shared" si="21"/>
        <v>696.46</v>
      </c>
      <c r="Q94" s="142">
        <f t="shared" si="21"/>
        <v>722.53</v>
      </c>
      <c r="R94" s="139">
        <f t="shared" si="21"/>
        <v>732.24</v>
      </c>
      <c r="S94" s="142">
        <f t="shared" si="21"/>
        <v>731.05</v>
      </c>
      <c r="T94" s="139">
        <f t="shared" si="21"/>
        <v>732.47</v>
      </c>
      <c r="U94" s="139">
        <f t="shared" si="21"/>
        <v>696.74</v>
      </c>
      <c r="V94" s="139">
        <f t="shared" si="21"/>
        <v>708.05</v>
      </c>
      <c r="W94" s="139">
        <f t="shared" si="21"/>
        <v>705.82999999999993</v>
      </c>
      <c r="X94" s="139">
        <f t="shared" si="21"/>
        <v>675.55</v>
      </c>
      <c r="Y94" s="143">
        <f t="shared" si="21"/>
        <v>682.83999999999992</v>
      </c>
    </row>
    <row r="95" spans="1:25" s="62" customFormat="1" ht="18.75" customHeight="1" outlineLevel="1" x14ac:dyDescent="0.2">
      <c r="A95" s="157" t="s">
        <v>8</v>
      </c>
      <c r="B95" s="70">
        <f>'сентябрь (3 цк)'!B116</f>
        <v>644.71</v>
      </c>
      <c r="C95" s="70">
        <f>'сентябрь (3 цк)'!C116</f>
        <v>622.48</v>
      </c>
      <c r="D95" s="70">
        <f>'сентябрь (3 цк)'!D116</f>
        <v>627.19000000000005</v>
      </c>
      <c r="E95" s="70">
        <f>'сентябрь (3 цк)'!E116</f>
        <v>611.78</v>
      </c>
      <c r="F95" s="70">
        <f>'сентябрь (3 цк)'!F116</f>
        <v>660.02</v>
      </c>
      <c r="G95" s="70">
        <f>'сентябрь (3 цк)'!G116</f>
        <v>651.53</v>
      </c>
      <c r="H95" s="70">
        <f>'сентябрь (3 цк)'!H116</f>
        <v>657.81</v>
      </c>
      <c r="I95" s="70">
        <f>'сентябрь (3 цк)'!I116</f>
        <v>647.74</v>
      </c>
      <c r="J95" s="70">
        <f>'сентябрь (3 цк)'!J116</f>
        <v>660.84</v>
      </c>
      <c r="K95" s="70">
        <f>'сентябрь (3 цк)'!K116</f>
        <v>655.86</v>
      </c>
      <c r="L95" s="70">
        <f>'сентябрь (3 цк)'!L116</f>
        <v>664.65</v>
      </c>
      <c r="M95" s="70">
        <f>'сентябрь (3 цк)'!M116</f>
        <v>664.52</v>
      </c>
      <c r="N95" s="70">
        <f>'сентябрь (3 цк)'!N116</f>
        <v>663.79</v>
      </c>
      <c r="O95" s="70">
        <f>'сентябрь (3 цк)'!O116</f>
        <v>643.74</v>
      </c>
      <c r="P95" s="70">
        <f>'сентябрь (3 цк)'!P116</f>
        <v>646.91999999999996</v>
      </c>
      <c r="Q95" s="70">
        <f>'сентябрь (3 цк)'!Q116</f>
        <v>672.99</v>
      </c>
      <c r="R95" s="70">
        <f>'сентябрь (3 цк)'!R116</f>
        <v>682.7</v>
      </c>
      <c r="S95" s="70">
        <f>'сентябрь (3 цк)'!S116</f>
        <v>681.51</v>
      </c>
      <c r="T95" s="70">
        <f>'сентябрь (3 цк)'!T116</f>
        <v>682.93</v>
      </c>
      <c r="U95" s="70">
        <f>'сентябрь (3 цк)'!U116</f>
        <v>647.20000000000005</v>
      </c>
      <c r="V95" s="70">
        <f>'сентябрь (3 цк)'!V116</f>
        <v>658.51</v>
      </c>
      <c r="W95" s="70">
        <f>'сентябрь (3 цк)'!W116</f>
        <v>656.29</v>
      </c>
      <c r="X95" s="70">
        <f>'сентябрь (3 цк)'!X116</f>
        <v>626.01</v>
      </c>
      <c r="Y95" s="70">
        <f>'сентябрь (3 цк)'!Y116</f>
        <v>633.29999999999995</v>
      </c>
    </row>
    <row r="96" spans="1:25" s="62" customFormat="1" ht="18.75" customHeight="1" outlineLevel="1" x14ac:dyDescent="0.2">
      <c r="A96" s="53" t="s">
        <v>9</v>
      </c>
      <c r="B96" s="76">
        <v>46.81</v>
      </c>
      <c r="C96" s="74">
        <v>46.81</v>
      </c>
      <c r="D96" s="74">
        <v>46.81</v>
      </c>
      <c r="E96" s="74">
        <v>46.81</v>
      </c>
      <c r="F96" s="74">
        <v>46.81</v>
      </c>
      <c r="G96" s="74">
        <v>46.81</v>
      </c>
      <c r="H96" s="74">
        <v>46.81</v>
      </c>
      <c r="I96" s="74">
        <v>46.81</v>
      </c>
      <c r="J96" s="74">
        <v>46.81</v>
      </c>
      <c r="K96" s="74">
        <v>46.81</v>
      </c>
      <c r="L96" s="74">
        <v>46.81</v>
      </c>
      <c r="M96" s="74">
        <v>46.81</v>
      </c>
      <c r="N96" s="74">
        <v>46.81</v>
      </c>
      <c r="O96" s="74">
        <v>46.81</v>
      </c>
      <c r="P96" s="74">
        <v>46.81</v>
      </c>
      <c r="Q96" s="74">
        <v>46.81</v>
      </c>
      <c r="R96" s="74">
        <v>46.81</v>
      </c>
      <c r="S96" s="74">
        <v>46.81</v>
      </c>
      <c r="T96" s="74">
        <v>46.81</v>
      </c>
      <c r="U96" s="74">
        <v>46.81</v>
      </c>
      <c r="V96" s="74">
        <v>46.81</v>
      </c>
      <c r="W96" s="74">
        <v>46.81</v>
      </c>
      <c r="X96" s="74">
        <v>46.81</v>
      </c>
      <c r="Y96" s="81">
        <v>46.81</v>
      </c>
    </row>
    <row r="97" spans="1:25" s="62" customFormat="1" ht="18.75" customHeight="1" outlineLevel="1" thickBot="1" x14ac:dyDescent="0.25">
      <c r="A97" s="158" t="s">
        <v>11</v>
      </c>
      <c r="B97" s="77">
        <v>2.73</v>
      </c>
      <c r="C97" s="75">
        <v>2.73</v>
      </c>
      <c r="D97" s="75">
        <v>2.73</v>
      </c>
      <c r="E97" s="75">
        <v>2.73</v>
      </c>
      <c r="F97" s="75">
        <v>2.73</v>
      </c>
      <c r="G97" s="75">
        <v>2.73</v>
      </c>
      <c r="H97" s="75">
        <v>2.73</v>
      </c>
      <c r="I97" s="75">
        <v>2.73</v>
      </c>
      <c r="J97" s="75">
        <v>2.73</v>
      </c>
      <c r="K97" s="75">
        <v>2.73</v>
      </c>
      <c r="L97" s="75">
        <v>2.73</v>
      </c>
      <c r="M97" s="75">
        <v>2.73</v>
      </c>
      <c r="N97" s="75">
        <v>2.73</v>
      </c>
      <c r="O97" s="75">
        <v>2.73</v>
      </c>
      <c r="P97" s="75">
        <v>2.73</v>
      </c>
      <c r="Q97" s="75">
        <v>2.73</v>
      </c>
      <c r="R97" s="75">
        <v>2.73</v>
      </c>
      <c r="S97" s="75">
        <v>2.73</v>
      </c>
      <c r="T97" s="75">
        <v>2.73</v>
      </c>
      <c r="U97" s="75">
        <v>2.73</v>
      </c>
      <c r="V97" s="75">
        <v>2.73</v>
      </c>
      <c r="W97" s="75">
        <v>2.73</v>
      </c>
      <c r="X97" s="75">
        <v>2.73</v>
      </c>
      <c r="Y97" s="82">
        <v>2.73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671.04</v>
      </c>
      <c r="C98" s="139">
        <f t="shared" si="22"/>
        <v>635.26</v>
      </c>
      <c r="D98" s="139">
        <f t="shared" si="22"/>
        <v>646.30999999999995</v>
      </c>
      <c r="E98" s="139">
        <f t="shared" si="22"/>
        <v>675.05</v>
      </c>
      <c r="F98" s="139">
        <f t="shared" si="22"/>
        <v>679.16000000000008</v>
      </c>
      <c r="G98" s="139">
        <f t="shared" si="22"/>
        <v>674.91000000000008</v>
      </c>
      <c r="H98" s="139">
        <f t="shared" si="22"/>
        <v>686.18000000000006</v>
      </c>
      <c r="I98" s="139">
        <f t="shared" si="22"/>
        <v>668.76</v>
      </c>
      <c r="J98" s="139">
        <f t="shared" si="22"/>
        <v>670.87000000000012</v>
      </c>
      <c r="K98" s="140">
        <f t="shared" si="22"/>
        <v>681.17000000000007</v>
      </c>
      <c r="L98" s="139">
        <f t="shared" si="22"/>
        <v>680.55</v>
      </c>
      <c r="M98" s="141">
        <f t="shared" si="22"/>
        <v>683.36000000000013</v>
      </c>
      <c r="N98" s="140">
        <f t="shared" si="22"/>
        <v>686.22</v>
      </c>
      <c r="O98" s="139">
        <f t="shared" si="22"/>
        <v>643.80999999999995</v>
      </c>
      <c r="P98" s="141">
        <f t="shared" si="22"/>
        <v>657.12000000000012</v>
      </c>
      <c r="Q98" s="142">
        <f t="shared" si="22"/>
        <v>692.16000000000008</v>
      </c>
      <c r="R98" s="139">
        <f t="shared" si="22"/>
        <v>713.08999999999992</v>
      </c>
      <c r="S98" s="142">
        <f t="shared" si="22"/>
        <v>697.17000000000007</v>
      </c>
      <c r="T98" s="139">
        <f t="shared" si="22"/>
        <v>693.52</v>
      </c>
      <c r="U98" s="139">
        <f t="shared" si="22"/>
        <v>650.42000000000007</v>
      </c>
      <c r="V98" s="139">
        <f t="shared" si="22"/>
        <v>664.36000000000013</v>
      </c>
      <c r="W98" s="139">
        <f t="shared" si="22"/>
        <v>669.82999999999993</v>
      </c>
      <c r="X98" s="139">
        <f t="shared" si="22"/>
        <v>662.24</v>
      </c>
      <c r="Y98" s="143">
        <f t="shared" si="22"/>
        <v>638.34999999999991</v>
      </c>
    </row>
    <row r="99" spans="1:25" s="62" customFormat="1" ht="18.75" customHeight="1" outlineLevel="1" x14ac:dyDescent="0.2">
      <c r="A99" s="157" t="s">
        <v>8</v>
      </c>
      <c r="B99" s="70">
        <f>'сентябрь (3 цк)'!B121</f>
        <v>621.5</v>
      </c>
      <c r="C99" s="70">
        <f>'сентябрь (3 цк)'!C121</f>
        <v>585.72</v>
      </c>
      <c r="D99" s="70">
        <f>'сентябрь (3 цк)'!D121</f>
        <v>596.77</v>
      </c>
      <c r="E99" s="70">
        <f>'сентябрь (3 цк)'!E121</f>
        <v>625.51</v>
      </c>
      <c r="F99" s="70">
        <f>'сентябрь (3 цк)'!F121</f>
        <v>629.62</v>
      </c>
      <c r="G99" s="70">
        <f>'сентябрь (3 цк)'!G121</f>
        <v>625.37</v>
      </c>
      <c r="H99" s="70">
        <f>'сентябрь (3 цк)'!H121</f>
        <v>636.64</v>
      </c>
      <c r="I99" s="70">
        <f>'сентябрь (3 цк)'!I121</f>
        <v>619.22</v>
      </c>
      <c r="J99" s="70">
        <f>'сентябрь (3 цк)'!J121</f>
        <v>621.33000000000004</v>
      </c>
      <c r="K99" s="70">
        <f>'сентябрь (3 цк)'!K121</f>
        <v>631.63</v>
      </c>
      <c r="L99" s="70">
        <f>'сентябрь (3 цк)'!L121</f>
        <v>631.01</v>
      </c>
      <c r="M99" s="70">
        <f>'сентябрь (3 цк)'!M121</f>
        <v>633.82000000000005</v>
      </c>
      <c r="N99" s="70">
        <f>'сентябрь (3 цк)'!N121</f>
        <v>636.67999999999995</v>
      </c>
      <c r="O99" s="70">
        <f>'сентябрь (3 цк)'!O121</f>
        <v>594.27</v>
      </c>
      <c r="P99" s="70">
        <f>'сентябрь (3 цк)'!P121</f>
        <v>607.58000000000004</v>
      </c>
      <c r="Q99" s="70">
        <f>'сентябрь (3 цк)'!Q121</f>
        <v>642.62</v>
      </c>
      <c r="R99" s="70">
        <f>'сентябрь (3 цк)'!R121</f>
        <v>663.55</v>
      </c>
      <c r="S99" s="70">
        <f>'сентябрь (3 цк)'!S121</f>
        <v>647.63</v>
      </c>
      <c r="T99" s="70">
        <f>'сентябрь (3 цк)'!T121</f>
        <v>643.98</v>
      </c>
      <c r="U99" s="70">
        <f>'сентябрь (3 цк)'!U121</f>
        <v>600.88</v>
      </c>
      <c r="V99" s="70">
        <f>'сентябрь (3 цк)'!V121</f>
        <v>614.82000000000005</v>
      </c>
      <c r="W99" s="70">
        <f>'сентябрь (3 цк)'!W121</f>
        <v>620.29</v>
      </c>
      <c r="X99" s="70">
        <f>'сентябрь (3 цк)'!X121</f>
        <v>612.70000000000005</v>
      </c>
      <c r="Y99" s="70">
        <f>'сентябрь (3 цк)'!Y121</f>
        <v>588.80999999999995</v>
      </c>
    </row>
    <row r="100" spans="1:25" s="62" customFormat="1" ht="18.75" customHeight="1" outlineLevel="1" x14ac:dyDescent="0.2">
      <c r="A100" s="53" t="s">
        <v>9</v>
      </c>
      <c r="B100" s="76">
        <v>46.81</v>
      </c>
      <c r="C100" s="74">
        <v>46.81</v>
      </c>
      <c r="D100" s="74">
        <v>46.81</v>
      </c>
      <c r="E100" s="74">
        <v>46.81</v>
      </c>
      <c r="F100" s="74">
        <v>46.81</v>
      </c>
      <c r="G100" s="74">
        <v>46.81</v>
      </c>
      <c r="H100" s="74">
        <v>46.81</v>
      </c>
      <c r="I100" s="74">
        <v>46.81</v>
      </c>
      <c r="J100" s="74">
        <v>46.81</v>
      </c>
      <c r="K100" s="74">
        <v>46.81</v>
      </c>
      <c r="L100" s="74">
        <v>46.81</v>
      </c>
      <c r="M100" s="74">
        <v>46.81</v>
      </c>
      <c r="N100" s="74">
        <v>46.81</v>
      </c>
      <c r="O100" s="74">
        <v>46.81</v>
      </c>
      <c r="P100" s="74">
        <v>46.81</v>
      </c>
      <c r="Q100" s="74">
        <v>46.81</v>
      </c>
      <c r="R100" s="74">
        <v>46.81</v>
      </c>
      <c r="S100" s="74">
        <v>46.81</v>
      </c>
      <c r="T100" s="74">
        <v>46.81</v>
      </c>
      <c r="U100" s="74">
        <v>46.81</v>
      </c>
      <c r="V100" s="74">
        <v>46.81</v>
      </c>
      <c r="W100" s="74">
        <v>46.81</v>
      </c>
      <c r="X100" s="74">
        <v>46.81</v>
      </c>
      <c r="Y100" s="81">
        <v>46.81</v>
      </c>
    </row>
    <row r="101" spans="1:25" s="62" customFormat="1" ht="18.75" customHeight="1" outlineLevel="1" thickBot="1" x14ac:dyDescent="0.25">
      <c r="A101" s="158" t="s">
        <v>11</v>
      </c>
      <c r="B101" s="77">
        <v>2.73</v>
      </c>
      <c r="C101" s="75">
        <v>2.73</v>
      </c>
      <c r="D101" s="75">
        <v>2.73</v>
      </c>
      <c r="E101" s="75">
        <v>2.73</v>
      </c>
      <c r="F101" s="75">
        <v>2.73</v>
      </c>
      <c r="G101" s="75">
        <v>2.73</v>
      </c>
      <c r="H101" s="75">
        <v>2.73</v>
      </c>
      <c r="I101" s="75">
        <v>2.73</v>
      </c>
      <c r="J101" s="75">
        <v>2.73</v>
      </c>
      <c r="K101" s="75">
        <v>2.73</v>
      </c>
      <c r="L101" s="75">
        <v>2.73</v>
      </c>
      <c r="M101" s="75">
        <v>2.73</v>
      </c>
      <c r="N101" s="75">
        <v>2.73</v>
      </c>
      <c r="O101" s="75">
        <v>2.73</v>
      </c>
      <c r="P101" s="75">
        <v>2.73</v>
      </c>
      <c r="Q101" s="75">
        <v>2.73</v>
      </c>
      <c r="R101" s="75">
        <v>2.73</v>
      </c>
      <c r="S101" s="75">
        <v>2.73</v>
      </c>
      <c r="T101" s="75">
        <v>2.73</v>
      </c>
      <c r="U101" s="75">
        <v>2.73</v>
      </c>
      <c r="V101" s="75">
        <v>2.73</v>
      </c>
      <c r="W101" s="75">
        <v>2.73</v>
      </c>
      <c r="X101" s="75">
        <v>2.73</v>
      </c>
      <c r="Y101" s="82">
        <v>2.73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662.05</v>
      </c>
      <c r="C102" s="139">
        <f t="shared" si="23"/>
        <v>653.37000000000012</v>
      </c>
      <c r="D102" s="139">
        <f t="shared" si="23"/>
        <v>653.37000000000012</v>
      </c>
      <c r="E102" s="139">
        <f t="shared" si="23"/>
        <v>709.5</v>
      </c>
      <c r="F102" s="139">
        <f t="shared" si="23"/>
        <v>721</v>
      </c>
      <c r="G102" s="139">
        <f t="shared" si="23"/>
        <v>723.8900000000001</v>
      </c>
      <c r="H102" s="139">
        <f t="shared" si="23"/>
        <v>723.62000000000012</v>
      </c>
      <c r="I102" s="139">
        <f t="shared" si="23"/>
        <v>710.23</v>
      </c>
      <c r="J102" s="139">
        <f t="shared" si="23"/>
        <v>709.19</v>
      </c>
      <c r="K102" s="140">
        <f t="shared" si="23"/>
        <v>717</v>
      </c>
      <c r="L102" s="139">
        <f t="shared" si="23"/>
        <v>719.56</v>
      </c>
      <c r="M102" s="141">
        <f t="shared" si="23"/>
        <v>725.68000000000006</v>
      </c>
      <c r="N102" s="140">
        <f t="shared" si="23"/>
        <v>725.84999999999991</v>
      </c>
      <c r="O102" s="139">
        <f t="shared" si="23"/>
        <v>694.04</v>
      </c>
      <c r="P102" s="141">
        <f t="shared" si="23"/>
        <v>698.42000000000007</v>
      </c>
      <c r="Q102" s="142">
        <f t="shared" si="23"/>
        <v>739.37000000000012</v>
      </c>
      <c r="R102" s="139">
        <f t="shared" si="23"/>
        <v>747.13000000000011</v>
      </c>
      <c r="S102" s="142">
        <f t="shared" si="23"/>
        <v>738.75</v>
      </c>
      <c r="T102" s="139">
        <f t="shared" si="23"/>
        <v>728.59999999999991</v>
      </c>
      <c r="U102" s="139">
        <f t="shared" si="23"/>
        <v>687.83999999999992</v>
      </c>
      <c r="V102" s="139">
        <f t="shared" si="23"/>
        <v>713.03</v>
      </c>
      <c r="W102" s="139">
        <f t="shared" si="23"/>
        <v>686.51</v>
      </c>
      <c r="X102" s="139">
        <f t="shared" si="23"/>
        <v>679.45</v>
      </c>
      <c r="Y102" s="143">
        <f t="shared" si="23"/>
        <v>665.97</v>
      </c>
    </row>
    <row r="103" spans="1:25" s="62" customFormat="1" ht="18.75" customHeight="1" outlineLevel="1" x14ac:dyDescent="0.2">
      <c r="A103" s="157" t="s">
        <v>8</v>
      </c>
      <c r="B103" s="70">
        <f>'сентябрь (3 цк)'!B126</f>
        <v>612.51</v>
      </c>
      <c r="C103" s="70">
        <f>'сентябрь (3 цк)'!C126</f>
        <v>603.83000000000004</v>
      </c>
      <c r="D103" s="70">
        <f>'сентябрь (3 цк)'!D126</f>
        <v>603.83000000000004</v>
      </c>
      <c r="E103" s="70">
        <f>'сентябрь (3 цк)'!E126</f>
        <v>659.96</v>
      </c>
      <c r="F103" s="70">
        <f>'сентябрь (3 цк)'!F126</f>
        <v>671.46</v>
      </c>
      <c r="G103" s="70">
        <f>'сентябрь (3 цк)'!G126</f>
        <v>674.35</v>
      </c>
      <c r="H103" s="70">
        <f>'сентябрь (3 цк)'!H126</f>
        <v>674.08</v>
      </c>
      <c r="I103" s="70">
        <f>'сентябрь (3 цк)'!I126</f>
        <v>660.69</v>
      </c>
      <c r="J103" s="70">
        <f>'сентябрь (3 цк)'!J126</f>
        <v>659.65</v>
      </c>
      <c r="K103" s="70">
        <f>'сентябрь (3 цк)'!K126</f>
        <v>667.46</v>
      </c>
      <c r="L103" s="70">
        <f>'сентябрь (3 цк)'!L126</f>
        <v>670.02</v>
      </c>
      <c r="M103" s="70">
        <f>'сентябрь (3 цк)'!M126</f>
        <v>676.14</v>
      </c>
      <c r="N103" s="70">
        <f>'сентябрь (3 цк)'!N126</f>
        <v>676.31</v>
      </c>
      <c r="O103" s="70">
        <f>'сентябрь (3 цк)'!O126</f>
        <v>644.5</v>
      </c>
      <c r="P103" s="70">
        <f>'сентябрь (3 цк)'!P126</f>
        <v>648.88</v>
      </c>
      <c r="Q103" s="70">
        <f>'сентябрь (3 цк)'!Q126</f>
        <v>689.83</v>
      </c>
      <c r="R103" s="70">
        <f>'сентябрь (3 цк)'!R126</f>
        <v>697.59</v>
      </c>
      <c r="S103" s="70">
        <f>'сентябрь (3 цк)'!S126</f>
        <v>689.21</v>
      </c>
      <c r="T103" s="70">
        <f>'сентябрь (3 цк)'!T126</f>
        <v>679.06</v>
      </c>
      <c r="U103" s="70">
        <f>'сентябрь (3 цк)'!U126</f>
        <v>638.29999999999995</v>
      </c>
      <c r="V103" s="70">
        <f>'сентябрь (3 цк)'!V126</f>
        <v>663.49</v>
      </c>
      <c r="W103" s="70">
        <f>'сентябрь (3 цк)'!W126</f>
        <v>636.97</v>
      </c>
      <c r="X103" s="70">
        <f>'сентябрь (3 цк)'!X126</f>
        <v>629.91</v>
      </c>
      <c r="Y103" s="70">
        <f>'сентябрь (3 цк)'!Y126</f>
        <v>616.42999999999995</v>
      </c>
    </row>
    <row r="104" spans="1:25" s="62" customFormat="1" ht="18.75" customHeight="1" outlineLevel="1" x14ac:dyDescent="0.2">
      <c r="A104" s="53" t="s">
        <v>9</v>
      </c>
      <c r="B104" s="76">
        <v>46.81</v>
      </c>
      <c r="C104" s="74">
        <v>46.81</v>
      </c>
      <c r="D104" s="74">
        <v>46.81</v>
      </c>
      <c r="E104" s="74">
        <v>46.81</v>
      </c>
      <c r="F104" s="74">
        <v>46.81</v>
      </c>
      <c r="G104" s="74">
        <v>46.81</v>
      </c>
      <c r="H104" s="74">
        <v>46.81</v>
      </c>
      <c r="I104" s="74">
        <v>46.81</v>
      </c>
      <c r="J104" s="74">
        <v>46.81</v>
      </c>
      <c r="K104" s="74">
        <v>46.81</v>
      </c>
      <c r="L104" s="74">
        <v>46.81</v>
      </c>
      <c r="M104" s="74">
        <v>46.81</v>
      </c>
      <c r="N104" s="74">
        <v>46.81</v>
      </c>
      <c r="O104" s="74">
        <v>46.81</v>
      </c>
      <c r="P104" s="74">
        <v>46.81</v>
      </c>
      <c r="Q104" s="74">
        <v>46.81</v>
      </c>
      <c r="R104" s="74">
        <v>46.81</v>
      </c>
      <c r="S104" s="74">
        <v>46.81</v>
      </c>
      <c r="T104" s="74">
        <v>46.81</v>
      </c>
      <c r="U104" s="74">
        <v>46.81</v>
      </c>
      <c r="V104" s="74">
        <v>46.81</v>
      </c>
      <c r="W104" s="74">
        <v>46.81</v>
      </c>
      <c r="X104" s="74">
        <v>46.81</v>
      </c>
      <c r="Y104" s="81">
        <v>46.81</v>
      </c>
    </row>
    <row r="105" spans="1:25" s="62" customFormat="1" ht="18.75" customHeight="1" outlineLevel="1" thickBot="1" x14ac:dyDescent="0.25">
      <c r="A105" s="158" t="s">
        <v>11</v>
      </c>
      <c r="B105" s="77">
        <v>2.73</v>
      </c>
      <c r="C105" s="75">
        <v>2.73</v>
      </c>
      <c r="D105" s="75">
        <v>2.73</v>
      </c>
      <c r="E105" s="75">
        <v>2.73</v>
      </c>
      <c r="F105" s="75">
        <v>2.73</v>
      </c>
      <c r="G105" s="75">
        <v>2.73</v>
      </c>
      <c r="H105" s="75">
        <v>2.73</v>
      </c>
      <c r="I105" s="75">
        <v>2.73</v>
      </c>
      <c r="J105" s="75">
        <v>2.73</v>
      </c>
      <c r="K105" s="75">
        <v>2.73</v>
      </c>
      <c r="L105" s="75">
        <v>2.73</v>
      </c>
      <c r="M105" s="75">
        <v>2.73</v>
      </c>
      <c r="N105" s="75">
        <v>2.73</v>
      </c>
      <c r="O105" s="75">
        <v>2.73</v>
      </c>
      <c r="P105" s="75">
        <v>2.73</v>
      </c>
      <c r="Q105" s="75">
        <v>2.73</v>
      </c>
      <c r="R105" s="75">
        <v>2.73</v>
      </c>
      <c r="S105" s="75">
        <v>2.73</v>
      </c>
      <c r="T105" s="75">
        <v>2.73</v>
      </c>
      <c r="U105" s="75">
        <v>2.73</v>
      </c>
      <c r="V105" s="75">
        <v>2.73</v>
      </c>
      <c r="W105" s="75">
        <v>2.73</v>
      </c>
      <c r="X105" s="75">
        <v>2.73</v>
      </c>
      <c r="Y105" s="82">
        <v>2.73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559.74</v>
      </c>
      <c r="C106" s="139">
        <f t="shared" si="24"/>
        <v>550.20000000000005</v>
      </c>
      <c r="D106" s="139">
        <f t="shared" si="24"/>
        <v>573.44000000000005</v>
      </c>
      <c r="E106" s="139">
        <f t="shared" si="24"/>
        <v>582.95000000000005</v>
      </c>
      <c r="F106" s="139">
        <f t="shared" si="24"/>
        <v>584.73</v>
      </c>
      <c r="G106" s="139">
        <f t="shared" si="24"/>
        <v>575.29</v>
      </c>
      <c r="H106" s="139">
        <f t="shared" si="24"/>
        <v>582.09999999999991</v>
      </c>
      <c r="I106" s="139">
        <f t="shared" si="24"/>
        <v>573.70000000000005</v>
      </c>
      <c r="J106" s="139">
        <f t="shared" si="24"/>
        <v>576.36000000000013</v>
      </c>
      <c r="K106" s="140">
        <f t="shared" si="24"/>
        <v>578.32999999999993</v>
      </c>
      <c r="L106" s="139">
        <f t="shared" si="24"/>
        <v>583.31999999999994</v>
      </c>
      <c r="M106" s="141">
        <f t="shared" si="24"/>
        <v>587.29999999999995</v>
      </c>
      <c r="N106" s="140">
        <f t="shared" si="24"/>
        <v>589.74</v>
      </c>
      <c r="O106" s="139">
        <f t="shared" si="24"/>
        <v>570.53</v>
      </c>
      <c r="P106" s="141">
        <f t="shared" si="24"/>
        <v>569.65000000000009</v>
      </c>
      <c r="Q106" s="142">
        <f t="shared" si="24"/>
        <v>608.23</v>
      </c>
      <c r="R106" s="139">
        <f t="shared" si="24"/>
        <v>1256.67</v>
      </c>
      <c r="S106" s="142">
        <f t="shared" si="24"/>
        <v>623.09999999999991</v>
      </c>
      <c r="T106" s="139">
        <f t="shared" si="24"/>
        <v>620.77</v>
      </c>
      <c r="U106" s="139">
        <f t="shared" si="24"/>
        <v>574.30999999999995</v>
      </c>
      <c r="V106" s="139">
        <f t="shared" si="24"/>
        <v>585.63000000000011</v>
      </c>
      <c r="W106" s="139">
        <f t="shared" si="24"/>
        <v>582.37000000000012</v>
      </c>
      <c r="X106" s="139">
        <f t="shared" si="24"/>
        <v>586.82999999999993</v>
      </c>
      <c r="Y106" s="143">
        <f t="shared" si="24"/>
        <v>531.04</v>
      </c>
    </row>
    <row r="107" spans="1:25" s="62" customFormat="1" ht="18.75" customHeight="1" outlineLevel="1" x14ac:dyDescent="0.2">
      <c r="A107" s="157" t="s">
        <v>8</v>
      </c>
      <c r="B107" s="70">
        <f>'сентябрь (3 цк)'!B131</f>
        <v>510.2</v>
      </c>
      <c r="C107" s="70">
        <f>'сентябрь (3 цк)'!C131</f>
        <v>500.66</v>
      </c>
      <c r="D107" s="70">
        <f>'сентябрь (3 цк)'!D131</f>
        <v>523.9</v>
      </c>
      <c r="E107" s="70">
        <f>'сентябрь (3 цк)'!E131</f>
        <v>533.41</v>
      </c>
      <c r="F107" s="70">
        <f>'сентябрь (3 цк)'!F131</f>
        <v>535.19000000000005</v>
      </c>
      <c r="G107" s="70">
        <f>'сентябрь (3 цк)'!G131</f>
        <v>525.75</v>
      </c>
      <c r="H107" s="70">
        <f>'сентябрь (3 цк)'!H131</f>
        <v>532.55999999999995</v>
      </c>
      <c r="I107" s="70">
        <f>'сентябрь (3 цк)'!I131</f>
        <v>524.16</v>
      </c>
      <c r="J107" s="70">
        <f>'сентябрь (3 цк)'!J131</f>
        <v>526.82000000000005</v>
      </c>
      <c r="K107" s="70">
        <f>'сентябрь (3 цк)'!K131</f>
        <v>528.79</v>
      </c>
      <c r="L107" s="70">
        <f>'сентябрь (3 цк)'!L131</f>
        <v>533.78</v>
      </c>
      <c r="M107" s="70">
        <f>'сентябрь (3 цк)'!M131</f>
        <v>537.76</v>
      </c>
      <c r="N107" s="70">
        <f>'сентябрь (3 цк)'!N131</f>
        <v>540.20000000000005</v>
      </c>
      <c r="O107" s="70">
        <f>'сентябрь (3 цк)'!O131</f>
        <v>520.99</v>
      </c>
      <c r="P107" s="70">
        <f>'сентябрь (3 цк)'!P131</f>
        <v>520.11</v>
      </c>
      <c r="Q107" s="70">
        <f>'сентябрь (3 цк)'!Q131</f>
        <v>558.69000000000005</v>
      </c>
      <c r="R107" s="70">
        <f>'сентябрь (3 цк)'!R131</f>
        <v>1207.1300000000001</v>
      </c>
      <c r="S107" s="70">
        <f>'сентябрь (3 цк)'!S131</f>
        <v>573.55999999999995</v>
      </c>
      <c r="T107" s="70">
        <f>'сентябрь (3 цк)'!T131</f>
        <v>571.23</v>
      </c>
      <c r="U107" s="70">
        <f>'сентябрь (3 цк)'!U131</f>
        <v>524.77</v>
      </c>
      <c r="V107" s="70">
        <f>'сентябрь (3 цк)'!V131</f>
        <v>536.09</v>
      </c>
      <c r="W107" s="70">
        <f>'сентябрь (3 цк)'!W131</f>
        <v>532.83000000000004</v>
      </c>
      <c r="X107" s="70">
        <f>'сентябрь (3 цк)'!X131</f>
        <v>537.29</v>
      </c>
      <c r="Y107" s="70">
        <f>'сентябрь (3 цк)'!Y131</f>
        <v>481.5</v>
      </c>
    </row>
    <row r="108" spans="1:25" s="62" customFormat="1" ht="18.75" customHeight="1" outlineLevel="1" x14ac:dyDescent="0.2">
      <c r="A108" s="53" t="s">
        <v>9</v>
      </c>
      <c r="B108" s="76">
        <v>46.81</v>
      </c>
      <c r="C108" s="74">
        <v>46.81</v>
      </c>
      <c r="D108" s="74">
        <v>46.81</v>
      </c>
      <c r="E108" s="74">
        <v>46.81</v>
      </c>
      <c r="F108" s="74">
        <v>46.81</v>
      </c>
      <c r="G108" s="74">
        <v>46.81</v>
      </c>
      <c r="H108" s="74">
        <v>46.81</v>
      </c>
      <c r="I108" s="74">
        <v>46.81</v>
      </c>
      <c r="J108" s="74">
        <v>46.81</v>
      </c>
      <c r="K108" s="74">
        <v>46.81</v>
      </c>
      <c r="L108" s="74">
        <v>46.81</v>
      </c>
      <c r="M108" s="74">
        <v>46.81</v>
      </c>
      <c r="N108" s="74">
        <v>46.81</v>
      </c>
      <c r="O108" s="74">
        <v>46.81</v>
      </c>
      <c r="P108" s="74">
        <v>46.81</v>
      </c>
      <c r="Q108" s="74">
        <v>46.81</v>
      </c>
      <c r="R108" s="74">
        <v>46.81</v>
      </c>
      <c r="S108" s="74">
        <v>46.81</v>
      </c>
      <c r="T108" s="74">
        <v>46.81</v>
      </c>
      <c r="U108" s="74">
        <v>46.81</v>
      </c>
      <c r="V108" s="74">
        <v>46.81</v>
      </c>
      <c r="W108" s="74">
        <v>46.81</v>
      </c>
      <c r="X108" s="74">
        <v>46.81</v>
      </c>
      <c r="Y108" s="81">
        <v>46.81</v>
      </c>
    </row>
    <row r="109" spans="1:25" s="62" customFormat="1" ht="18.75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689.1400000000001</v>
      </c>
      <c r="C110" s="139">
        <f t="shared" si="25"/>
        <v>673.49</v>
      </c>
      <c r="D110" s="139">
        <f t="shared" si="25"/>
        <v>645.43000000000006</v>
      </c>
      <c r="E110" s="139">
        <f t="shared" si="25"/>
        <v>723.93000000000006</v>
      </c>
      <c r="F110" s="139">
        <f t="shared" si="25"/>
        <v>727.86000000000013</v>
      </c>
      <c r="G110" s="139">
        <f t="shared" si="25"/>
        <v>726.62000000000012</v>
      </c>
      <c r="H110" s="139">
        <f t="shared" si="25"/>
        <v>715.08999999999992</v>
      </c>
      <c r="I110" s="139">
        <f t="shared" si="25"/>
        <v>702.71</v>
      </c>
      <c r="J110" s="139">
        <f t="shared" si="25"/>
        <v>711.71</v>
      </c>
      <c r="K110" s="140">
        <f t="shared" si="25"/>
        <v>730.06</v>
      </c>
      <c r="L110" s="139">
        <f t="shared" si="25"/>
        <v>727.37000000000012</v>
      </c>
      <c r="M110" s="141">
        <f t="shared" si="25"/>
        <v>725.29</v>
      </c>
      <c r="N110" s="140">
        <f t="shared" si="25"/>
        <v>724.6400000000001</v>
      </c>
      <c r="O110" s="139">
        <f t="shared" si="25"/>
        <v>700.25</v>
      </c>
      <c r="P110" s="141">
        <f t="shared" si="25"/>
        <v>702.62000000000012</v>
      </c>
      <c r="Q110" s="142">
        <f t="shared" si="25"/>
        <v>737.86000000000013</v>
      </c>
      <c r="R110" s="139">
        <f t="shared" si="25"/>
        <v>745.68000000000006</v>
      </c>
      <c r="S110" s="142">
        <f t="shared" si="25"/>
        <v>745.21</v>
      </c>
      <c r="T110" s="139">
        <f t="shared" si="25"/>
        <v>744.13000000000011</v>
      </c>
      <c r="U110" s="139">
        <f t="shared" si="25"/>
        <v>700.79</v>
      </c>
      <c r="V110" s="139">
        <f t="shared" si="25"/>
        <v>708.28</v>
      </c>
      <c r="W110" s="139">
        <f t="shared" si="25"/>
        <v>712.17000000000007</v>
      </c>
      <c r="X110" s="139">
        <f t="shared" si="25"/>
        <v>705.3900000000001</v>
      </c>
      <c r="Y110" s="143">
        <f t="shared" si="25"/>
        <v>701.44</v>
      </c>
    </row>
    <row r="111" spans="1:25" s="62" customFormat="1" ht="18.75" customHeight="1" outlineLevel="1" x14ac:dyDescent="0.2">
      <c r="A111" s="56" t="s">
        <v>8</v>
      </c>
      <c r="B111" s="70">
        <f>'сентябрь (3 цк)'!B136</f>
        <v>639.6</v>
      </c>
      <c r="C111" s="70">
        <f>'сентябрь (3 цк)'!C136</f>
        <v>623.95000000000005</v>
      </c>
      <c r="D111" s="70">
        <f>'сентябрь (3 цк)'!D136</f>
        <v>595.89</v>
      </c>
      <c r="E111" s="70">
        <f>'сентябрь (3 цк)'!E136</f>
        <v>674.39</v>
      </c>
      <c r="F111" s="70">
        <f>'сентябрь (3 цк)'!F136</f>
        <v>678.32</v>
      </c>
      <c r="G111" s="70">
        <f>'сентябрь (3 цк)'!G136</f>
        <v>677.08</v>
      </c>
      <c r="H111" s="70">
        <f>'сентябрь (3 цк)'!H136</f>
        <v>665.55</v>
      </c>
      <c r="I111" s="70">
        <f>'сентябрь (3 цк)'!I136</f>
        <v>653.16999999999996</v>
      </c>
      <c r="J111" s="70">
        <f>'сентябрь (3 цк)'!J136</f>
        <v>662.17</v>
      </c>
      <c r="K111" s="70">
        <f>'сентябрь (3 цк)'!K136</f>
        <v>680.52</v>
      </c>
      <c r="L111" s="70">
        <f>'сентябрь (3 цк)'!L136</f>
        <v>677.83</v>
      </c>
      <c r="M111" s="70">
        <f>'сентябрь (3 цк)'!M136</f>
        <v>675.75</v>
      </c>
      <c r="N111" s="70">
        <f>'сентябрь (3 цк)'!N136</f>
        <v>675.1</v>
      </c>
      <c r="O111" s="70">
        <f>'сентябрь (3 цк)'!O136</f>
        <v>650.71</v>
      </c>
      <c r="P111" s="70">
        <f>'сентябрь (3 цк)'!P136</f>
        <v>653.08000000000004</v>
      </c>
      <c r="Q111" s="70">
        <f>'сентябрь (3 цк)'!Q136</f>
        <v>688.32</v>
      </c>
      <c r="R111" s="70">
        <f>'сентябрь (3 цк)'!R136</f>
        <v>696.14</v>
      </c>
      <c r="S111" s="70">
        <f>'сентябрь (3 цк)'!S136</f>
        <v>695.67</v>
      </c>
      <c r="T111" s="70">
        <f>'сентябрь (3 цк)'!T136</f>
        <v>694.59</v>
      </c>
      <c r="U111" s="70">
        <f>'сентябрь (3 цк)'!U136</f>
        <v>651.25</v>
      </c>
      <c r="V111" s="70">
        <f>'сентябрь (3 цк)'!V136</f>
        <v>658.74</v>
      </c>
      <c r="W111" s="70">
        <f>'сентябрь (3 цк)'!W136</f>
        <v>662.63</v>
      </c>
      <c r="X111" s="70">
        <f>'сентябрь (3 цк)'!X136</f>
        <v>655.85</v>
      </c>
      <c r="Y111" s="70">
        <f>'сентябрь (3 цк)'!Y136</f>
        <v>651.9</v>
      </c>
    </row>
    <row r="112" spans="1:25" s="62" customFormat="1" ht="18.75" customHeight="1" outlineLevel="1" x14ac:dyDescent="0.2">
      <c r="A112" s="57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thickBot="1" x14ac:dyDescent="0.25">
      <c r="A113" s="147" t="s">
        <v>11</v>
      </c>
      <c r="B113" s="77">
        <v>2.73</v>
      </c>
      <c r="C113" s="75">
        <v>2.73</v>
      </c>
      <c r="D113" s="75">
        <v>2.73</v>
      </c>
      <c r="E113" s="75">
        <v>2.73</v>
      </c>
      <c r="F113" s="75">
        <v>2.73</v>
      </c>
      <c r="G113" s="75">
        <v>2.73</v>
      </c>
      <c r="H113" s="75">
        <v>2.73</v>
      </c>
      <c r="I113" s="75">
        <v>2.73</v>
      </c>
      <c r="J113" s="75">
        <v>2.73</v>
      </c>
      <c r="K113" s="75">
        <v>2.73</v>
      </c>
      <c r="L113" s="75">
        <v>2.73</v>
      </c>
      <c r="M113" s="75">
        <v>2.73</v>
      </c>
      <c r="N113" s="75">
        <v>2.73</v>
      </c>
      <c r="O113" s="75">
        <v>2.73</v>
      </c>
      <c r="P113" s="75">
        <v>2.73</v>
      </c>
      <c r="Q113" s="75">
        <v>2.73</v>
      </c>
      <c r="R113" s="75">
        <v>2.73</v>
      </c>
      <c r="S113" s="75">
        <v>2.73</v>
      </c>
      <c r="T113" s="75">
        <v>2.73</v>
      </c>
      <c r="U113" s="75">
        <v>2.73</v>
      </c>
      <c r="V113" s="75">
        <v>2.73</v>
      </c>
      <c r="W113" s="75">
        <v>2.73</v>
      </c>
      <c r="X113" s="75">
        <v>2.73</v>
      </c>
      <c r="Y113" s="82">
        <v>2.73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697.04</v>
      </c>
      <c r="C114" s="139">
        <f t="shared" si="26"/>
        <v>662.55</v>
      </c>
      <c r="D114" s="139">
        <f t="shared" si="26"/>
        <v>665.82999999999993</v>
      </c>
      <c r="E114" s="139">
        <f t="shared" si="26"/>
        <v>705.48</v>
      </c>
      <c r="F114" s="139">
        <f t="shared" si="26"/>
        <v>710.6400000000001</v>
      </c>
      <c r="G114" s="139">
        <f t="shared" si="26"/>
        <v>709.88000000000011</v>
      </c>
      <c r="H114" s="139">
        <f t="shared" si="26"/>
        <v>711.06</v>
      </c>
      <c r="I114" s="139">
        <f t="shared" si="26"/>
        <v>685.42000000000007</v>
      </c>
      <c r="J114" s="139">
        <f t="shared" si="26"/>
        <v>699.88000000000011</v>
      </c>
      <c r="K114" s="140">
        <f t="shared" si="26"/>
        <v>710.19</v>
      </c>
      <c r="L114" s="139">
        <f t="shared" si="26"/>
        <v>715.59999999999991</v>
      </c>
      <c r="M114" s="141">
        <f t="shared" si="26"/>
        <v>704.23</v>
      </c>
      <c r="N114" s="140">
        <f t="shared" si="26"/>
        <v>711.55</v>
      </c>
      <c r="O114" s="139">
        <f t="shared" si="26"/>
        <v>687.5</v>
      </c>
      <c r="P114" s="141">
        <f t="shared" si="26"/>
        <v>692.22</v>
      </c>
      <c r="Q114" s="142">
        <f t="shared" si="26"/>
        <v>714.04</v>
      </c>
      <c r="R114" s="139">
        <f t="shared" si="26"/>
        <v>726.90000000000009</v>
      </c>
      <c r="S114" s="142">
        <f t="shared" si="26"/>
        <v>677.27</v>
      </c>
      <c r="T114" s="139">
        <f t="shared" si="26"/>
        <v>684.5</v>
      </c>
      <c r="U114" s="139">
        <f t="shared" si="26"/>
        <v>650.09999999999991</v>
      </c>
      <c r="V114" s="139">
        <f t="shared" si="26"/>
        <v>660.73</v>
      </c>
      <c r="W114" s="139">
        <f t="shared" si="26"/>
        <v>663.45</v>
      </c>
      <c r="X114" s="139">
        <f t="shared" si="26"/>
        <v>670.92000000000007</v>
      </c>
      <c r="Y114" s="143">
        <f t="shared" si="26"/>
        <v>376.64000000000004</v>
      </c>
    </row>
    <row r="115" spans="1:25" s="62" customFormat="1" ht="18.75" customHeight="1" outlineLevel="1" x14ac:dyDescent="0.2">
      <c r="A115" s="56" t="s">
        <v>8</v>
      </c>
      <c r="B115" s="70">
        <f>'сентябрь (3 цк)'!B141</f>
        <v>647.5</v>
      </c>
      <c r="C115" s="70">
        <f>'сентябрь (3 цк)'!C141</f>
        <v>613.01</v>
      </c>
      <c r="D115" s="70">
        <f>'сентябрь (3 цк)'!D141</f>
        <v>616.29</v>
      </c>
      <c r="E115" s="70">
        <f>'сентябрь (3 цк)'!E141</f>
        <v>655.94</v>
      </c>
      <c r="F115" s="70">
        <f>'сентябрь (3 цк)'!F141</f>
        <v>661.1</v>
      </c>
      <c r="G115" s="70">
        <f>'сентябрь (3 цк)'!G141</f>
        <v>660.34</v>
      </c>
      <c r="H115" s="70">
        <f>'сентябрь (3 цк)'!H141</f>
        <v>661.52</v>
      </c>
      <c r="I115" s="70">
        <f>'сентябрь (3 цк)'!I141</f>
        <v>635.88</v>
      </c>
      <c r="J115" s="70">
        <f>'сентябрь (3 цк)'!J141</f>
        <v>650.34</v>
      </c>
      <c r="K115" s="70">
        <f>'сентябрь (3 цк)'!K141</f>
        <v>660.65</v>
      </c>
      <c r="L115" s="70">
        <f>'сентябрь (3 цк)'!L141</f>
        <v>666.06</v>
      </c>
      <c r="M115" s="70">
        <f>'сентябрь (3 цк)'!M141</f>
        <v>654.69000000000005</v>
      </c>
      <c r="N115" s="70">
        <f>'сентябрь (3 цк)'!N141</f>
        <v>662.01</v>
      </c>
      <c r="O115" s="70">
        <f>'сентябрь (3 цк)'!O141</f>
        <v>637.96</v>
      </c>
      <c r="P115" s="70">
        <f>'сентябрь (3 цк)'!P141</f>
        <v>642.67999999999995</v>
      </c>
      <c r="Q115" s="70">
        <f>'сентябрь (3 цк)'!Q141</f>
        <v>664.5</v>
      </c>
      <c r="R115" s="70">
        <f>'сентябрь (3 цк)'!R141</f>
        <v>677.36</v>
      </c>
      <c r="S115" s="70">
        <f>'сентябрь (3 цк)'!S141</f>
        <v>627.73</v>
      </c>
      <c r="T115" s="70">
        <f>'сентябрь (3 цк)'!T141</f>
        <v>634.96</v>
      </c>
      <c r="U115" s="70">
        <f>'сентябрь (3 цк)'!U141</f>
        <v>600.55999999999995</v>
      </c>
      <c r="V115" s="70">
        <f>'сентябрь (3 цк)'!V141</f>
        <v>611.19000000000005</v>
      </c>
      <c r="W115" s="70">
        <f>'сентябрь (3 цк)'!W141</f>
        <v>613.91</v>
      </c>
      <c r="X115" s="70">
        <f>'сентябрь (3 цк)'!X141</f>
        <v>621.38</v>
      </c>
      <c r="Y115" s="70">
        <f>'сентябрь (3 цк)'!Y141</f>
        <v>327.10000000000002</v>
      </c>
    </row>
    <row r="116" spans="1:25" s="62" customFormat="1" ht="18.75" customHeight="1" outlineLevel="1" x14ac:dyDescent="0.2">
      <c r="A116" s="57" t="s">
        <v>9</v>
      </c>
      <c r="B116" s="76">
        <v>46.81</v>
      </c>
      <c r="C116" s="74">
        <v>46.81</v>
      </c>
      <c r="D116" s="74">
        <v>46.81</v>
      </c>
      <c r="E116" s="74">
        <v>46.81</v>
      </c>
      <c r="F116" s="74">
        <v>46.81</v>
      </c>
      <c r="G116" s="74">
        <v>46.81</v>
      </c>
      <c r="H116" s="74">
        <v>46.81</v>
      </c>
      <c r="I116" s="74">
        <v>46.81</v>
      </c>
      <c r="J116" s="74">
        <v>46.81</v>
      </c>
      <c r="K116" s="74">
        <v>46.81</v>
      </c>
      <c r="L116" s="74">
        <v>46.81</v>
      </c>
      <c r="M116" s="74">
        <v>46.81</v>
      </c>
      <c r="N116" s="74">
        <v>46.81</v>
      </c>
      <c r="O116" s="74">
        <v>46.81</v>
      </c>
      <c r="P116" s="74">
        <v>46.81</v>
      </c>
      <c r="Q116" s="74">
        <v>46.81</v>
      </c>
      <c r="R116" s="74">
        <v>46.81</v>
      </c>
      <c r="S116" s="74">
        <v>46.81</v>
      </c>
      <c r="T116" s="74">
        <v>46.81</v>
      </c>
      <c r="U116" s="74">
        <v>46.81</v>
      </c>
      <c r="V116" s="74">
        <v>46.81</v>
      </c>
      <c r="W116" s="74">
        <v>46.81</v>
      </c>
      <c r="X116" s="74">
        <v>46.81</v>
      </c>
      <c r="Y116" s="81">
        <v>46.81</v>
      </c>
    </row>
    <row r="117" spans="1:25" s="62" customFormat="1" ht="18.75" customHeight="1" outlineLevel="1" thickBot="1" x14ac:dyDescent="0.25">
      <c r="A117" s="147" t="s">
        <v>11</v>
      </c>
      <c r="B117" s="77">
        <v>2.73</v>
      </c>
      <c r="C117" s="75">
        <v>2.73</v>
      </c>
      <c r="D117" s="75">
        <v>2.73</v>
      </c>
      <c r="E117" s="75">
        <v>2.73</v>
      </c>
      <c r="F117" s="75">
        <v>2.73</v>
      </c>
      <c r="G117" s="75">
        <v>2.73</v>
      </c>
      <c r="H117" s="75">
        <v>2.73</v>
      </c>
      <c r="I117" s="75">
        <v>2.73</v>
      </c>
      <c r="J117" s="75">
        <v>2.73</v>
      </c>
      <c r="K117" s="75">
        <v>2.73</v>
      </c>
      <c r="L117" s="75">
        <v>2.73</v>
      </c>
      <c r="M117" s="75">
        <v>2.73</v>
      </c>
      <c r="N117" s="75">
        <v>2.73</v>
      </c>
      <c r="O117" s="75">
        <v>2.73</v>
      </c>
      <c r="P117" s="75">
        <v>2.73</v>
      </c>
      <c r="Q117" s="75">
        <v>2.73</v>
      </c>
      <c r="R117" s="75">
        <v>2.73</v>
      </c>
      <c r="S117" s="75">
        <v>2.73</v>
      </c>
      <c r="T117" s="75">
        <v>2.73</v>
      </c>
      <c r="U117" s="75">
        <v>2.73</v>
      </c>
      <c r="V117" s="75">
        <v>2.73</v>
      </c>
      <c r="W117" s="75">
        <v>2.73</v>
      </c>
      <c r="X117" s="75">
        <v>2.73</v>
      </c>
      <c r="Y117" s="82">
        <v>2.73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721.67000000000007</v>
      </c>
      <c r="C118" s="139">
        <f t="shared" si="27"/>
        <v>687.56</v>
      </c>
      <c r="D118" s="139">
        <f t="shared" si="27"/>
        <v>688.40000000000009</v>
      </c>
      <c r="E118" s="139">
        <f t="shared" si="27"/>
        <v>746.47</v>
      </c>
      <c r="F118" s="139">
        <f t="shared" si="27"/>
        <v>773.42000000000007</v>
      </c>
      <c r="G118" s="139">
        <f t="shared" si="27"/>
        <v>771.8</v>
      </c>
      <c r="H118" s="139">
        <f t="shared" si="27"/>
        <v>771.6400000000001</v>
      </c>
      <c r="I118" s="139">
        <f t="shared" si="27"/>
        <v>756.72</v>
      </c>
      <c r="J118" s="139">
        <f t="shared" si="27"/>
        <v>771.45</v>
      </c>
      <c r="K118" s="140">
        <f t="shared" si="27"/>
        <v>1270.03</v>
      </c>
      <c r="L118" s="139">
        <f t="shared" si="27"/>
        <v>759.59999999999991</v>
      </c>
      <c r="M118" s="141">
        <f t="shared" si="27"/>
        <v>747.75</v>
      </c>
      <c r="N118" s="140">
        <f t="shared" si="27"/>
        <v>759.22</v>
      </c>
      <c r="O118" s="139">
        <f t="shared" si="27"/>
        <v>742.53</v>
      </c>
      <c r="P118" s="141">
        <f t="shared" si="27"/>
        <v>741.63000000000011</v>
      </c>
      <c r="Q118" s="142">
        <f t="shared" si="27"/>
        <v>760.66000000000008</v>
      </c>
      <c r="R118" s="139">
        <f t="shared" si="27"/>
        <v>768.55</v>
      </c>
      <c r="S118" s="142">
        <f t="shared" si="27"/>
        <v>762.87000000000012</v>
      </c>
      <c r="T118" s="139">
        <f t="shared" si="27"/>
        <v>745.82999999999993</v>
      </c>
      <c r="U118" s="139">
        <f t="shared" si="27"/>
        <v>723.43000000000006</v>
      </c>
      <c r="V118" s="139">
        <f t="shared" si="27"/>
        <v>724.36000000000013</v>
      </c>
      <c r="W118" s="139">
        <f t="shared" si="27"/>
        <v>727.23</v>
      </c>
      <c r="X118" s="139">
        <f t="shared" si="27"/>
        <v>725.7</v>
      </c>
      <c r="Y118" s="143">
        <f t="shared" si="27"/>
        <v>719.2</v>
      </c>
    </row>
    <row r="119" spans="1:25" s="62" customFormat="1" ht="18.75" customHeight="1" outlineLevel="1" x14ac:dyDescent="0.2">
      <c r="A119" s="157" t="s">
        <v>8</v>
      </c>
      <c r="B119" s="70">
        <f>'сентябрь (3 цк)'!B146</f>
        <v>672.13</v>
      </c>
      <c r="C119" s="70">
        <f>'сентябрь (3 цк)'!C146</f>
        <v>638.02</v>
      </c>
      <c r="D119" s="70">
        <f>'сентябрь (3 цк)'!D146</f>
        <v>638.86</v>
      </c>
      <c r="E119" s="70">
        <f>'сентябрь (3 цк)'!E146</f>
        <v>696.93</v>
      </c>
      <c r="F119" s="70">
        <f>'сентябрь (3 цк)'!F146</f>
        <v>723.88</v>
      </c>
      <c r="G119" s="70">
        <f>'сентябрь (3 цк)'!G146</f>
        <v>722.26</v>
      </c>
      <c r="H119" s="70">
        <f>'сентябрь (3 цк)'!H146</f>
        <v>722.1</v>
      </c>
      <c r="I119" s="70">
        <f>'сентябрь (3 цк)'!I146</f>
        <v>707.18</v>
      </c>
      <c r="J119" s="70">
        <f>'сентябрь (3 цк)'!J146</f>
        <v>721.91</v>
      </c>
      <c r="K119" s="70">
        <f>'сентябрь (3 цк)'!K146</f>
        <v>1220.49</v>
      </c>
      <c r="L119" s="70">
        <f>'сентябрь (3 цк)'!L146</f>
        <v>710.06</v>
      </c>
      <c r="M119" s="70">
        <f>'сентябрь (3 цк)'!M146</f>
        <v>698.21</v>
      </c>
      <c r="N119" s="70">
        <f>'сентябрь (3 цк)'!N146</f>
        <v>709.68</v>
      </c>
      <c r="O119" s="70">
        <f>'сентябрь (3 цк)'!O146</f>
        <v>692.99</v>
      </c>
      <c r="P119" s="70">
        <f>'сентябрь (3 цк)'!P146</f>
        <v>692.09</v>
      </c>
      <c r="Q119" s="70">
        <f>'сентябрь (3 цк)'!Q146</f>
        <v>711.12</v>
      </c>
      <c r="R119" s="70">
        <f>'сентябрь (3 цк)'!R146</f>
        <v>719.01</v>
      </c>
      <c r="S119" s="70">
        <f>'сентябрь (3 цк)'!S146</f>
        <v>713.33</v>
      </c>
      <c r="T119" s="70">
        <f>'сентябрь (3 цк)'!T146</f>
        <v>696.29</v>
      </c>
      <c r="U119" s="70">
        <f>'сентябрь (3 цк)'!U146</f>
        <v>673.89</v>
      </c>
      <c r="V119" s="70">
        <f>'сентябрь (3 цк)'!V146</f>
        <v>674.82</v>
      </c>
      <c r="W119" s="70">
        <f>'сентябрь (3 цк)'!W146</f>
        <v>677.69</v>
      </c>
      <c r="X119" s="70">
        <f>'сентябрь (3 цк)'!X146</f>
        <v>676.16</v>
      </c>
      <c r="Y119" s="70">
        <f>'сентябрь (3 цк)'!Y146</f>
        <v>669.66</v>
      </c>
    </row>
    <row r="120" spans="1:25" s="62" customFormat="1" ht="18.75" customHeight="1" outlineLevel="1" x14ac:dyDescent="0.2">
      <c r="A120" s="53" t="s">
        <v>9</v>
      </c>
      <c r="B120" s="76">
        <v>46.81</v>
      </c>
      <c r="C120" s="74">
        <v>46.81</v>
      </c>
      <c r="D120" s="74">
        <v>46.81</v>
      </c>
      <c r="E120" s="74">
        <v>46.81</v>
      </c>
      <c r="F120" s="74">
        <v>46.81</v>
      </c>
      <c r="G120" s="74">
        <v>46.81</v>
      </c>
      <c r="H120" s="74">
        <v>46.81</v>
      </c>
      <c r="I120" s="74">
        <v>46.81</v>
      </c>
      <c r="J120" s="74">
        <v>46.81</v>
      </c>
      <c r="K120" s="74">
        <v>46.81</v>
      </c>
      <c r="L120" s="74">
        <v>46.81</v>
      </c>
      <c r="M120" s="74">
        <v>46.81</v>
      </c>
      <c r="N120" s="74">
        <v>46.81</v>
      </c>
      <c r="O120" s="74">
        <v>46.81</v>
      </c>
      <c r="P120" s="74">
        <v>46.81</v>
      </c>
      <c r="Q120" s="74">
        <v>46.81</v>
      </c>
      <c r="R120" s="74">
        <v>46.81</v>
      </c>
      <c r="S120" s="74">
        <v>46.81</v>
      </c>
      <c r="T120" s="74">
        <v>46.81</v>
      </c>
      <c r="U120" s="74">
        <v>46.81</v>
      </c>
      <c r="V120" s="74">
        <v>46.81</v>
      </c>
      <c r="W120" s="74">
        <v>46.81</v>
      </c>
      <c r="X120" s="74">
        <v>46.81</v>
      </c>
      <c r="Y120" s="81">
        <v>46.81</v>
      </c>
    </row>
    <row r="121" spans="1:25" s="62" customFormat="1" ht="18.75" customHeight="1" outlineLevel="1" thickBot="1" x14ac:dyDescent="0.25">
      <c r="A121" s="158" t="s">
        <v>11</v>
      </c>
      <c r="B121" s="77">
        <v>2.73</v>
      </c>
      <c r="C121" s="75">
        <v>2.73</v>
      </c>
      <c r="D121" s="75">
        <v>2.73</v>
      </c>
      <c r="E121" s="75">
        <v>2.73</v>
      </c>
      <c r="F121" s="75">
        <v>2.73</v>
      </c>
      <c r="G121" s="75">
        <v>2.73</v>
      </c>
      <c r="H121" s="75">
        <v>2.73</v>
      </c>
      <c r="I121" s="75">
        <v>2.73</v>
      </c>
      <c r="J121" s="75">
        <v>2.73</v>
      </c>
      <c r="K121" s="75">
        <v>2.73</v>
      </c>
      <c r="L121" s="75">
        <v>2.73</v>
      </c>
      <c r="M121" s="75">
        <v>2.73</v>
      </c>
      <c r="N121" s="75">
        <v>2.73</v>
      </c>
      <c r="O121" s="75">
        <v>2.73</v>
      </c>
      <c r="P121" s="75">
        <v>2.73</v>
      </c>
      <c r="Q121" s="75">
        <v>2.73</v>
      </c>
      <c r="R121" s="75">
        <v>2.73</v>
      </c>
      <c r="S121" s="75">
        <v>2.73</v>
      </c>
      <c r="T121" s="75">
        <v>2.73</v>
      </c>
      <c r="U121" s="75">
        <v>2.73</v>
      </c>
      <c r="V121" s="75">
        <v>2.73</v>
      </c>
      <c r="W121" s="75">
        <v>2.73</v>
      </c>
      <c r="X121" s="75">
        <v>2.73</v>
      </c>
      <c r="Y121" s="82">
        <v>2.73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661.92000000000007</v>
      </c>
      <c r="C122" s="139">
        <f t="shared" si="28"/>
        <v>638.19000000000005</v>
      </c>
      <c r="D122" s="139">
        <f t="shared" si="28"/>
        <v>679.22</v>
      </c>
      <c r="E122" s="139">
        <f t="shared" si="28"/>
        <v>687.03</v>
      </c>
      <c r="F122" s="139">
        <f t="shared" si="28"/>
        <v>698.53</v>
      </c>
      <c r="G122" s="139">
        <f t="shared" si="28"/>
        <v>691.36000000000013</v>
      </c>
      <c r="H122" s="139">
        <f t="shared" si="28"/>
        <v>696.96</v>
      </c>
      <c r="I122" s="139">
        <f t="shared" si="28"/>
        <v>689.98</v>
      </c>
      <c r="J122" s="139">
        <f t="shared" si="28"/>
        <v>696.88000000000011</v>
      </c>
      <c r="K122" s="140">
        <f t="shared" si="28"/>
        <v>703.29</v>
      </c>
      <c r="L122" s="139">
        <f t="shared" si="28"/>
        <v>707.61000000000013</v>
      </c>
      <c r="M122" s="141">
        <f t="shared" si="28"/>
        <v>706.86000000000013</v>
      </c>
      <c r="N122" s="140">
        <f t="shared" si="28"/>
        <v>711.62000000000012</v>
      </c>
      <c r="O122" s="139">
        <f t="shared" si="28"/>
        <v>692.26</v>
      </c>
      <c r="P122" s="141">
        <f t="shared" si="28"/>
        <v>686.87000000000012</v>
      </c>
      <c r="Q122" s="142">
        <f t="shared" si="28"/>
        <v>733.8</v>
      </c>
      <c r="R122" s="139">
        <f t="shared" si="28"/>
        <v>743.84999999999991</v>
      </c>
      <c r="S122" s="142">
        <f t="shared" si="28"/>
        <v>744.2</v>
      </c>
      <c r="T122" s="139">
        <f t="shared" si="28"/>
        <v>729.16000000000008</v>
      </c>
      <c r="U122" s="139">
        <f t="shared" si="28"/>
        <v>710.43000000000006</v>
      </c>
      <c r="V122" s="139">
        <f t="shared" si="28"/>
        <v>714.11000000000013</v>
      </c>
      <c r="W122" s="139">
        <f t="shared" si="28"/>
        <v>711.27</v>
      </c>
      <c r="X122" s="139">
        <f t="shared" si="28"/>
        <v>666.02</v>
      </c>
      <c r="Y122" s="143">
        <f t="shared" si="28"/>
        <v>664.98</v>
      </c>
    </row>
    <row r="123" spans="1:25" s="62" customFormat="1" ht="18.75" customHeight="1" outlineLevel="1" x14ac:dyDescent="0.2">
      <c r="A123" s="157" t="s">
        <v>8</v>
      </c>
      <c r="B123" s="70">
        <f>'сентябрь (3 цк)'!B151</f>
        <v>612.38</v>
      </c>
      <c r="C123" s="70">
        <f>'сентябрь (3 цк)'!C151</f>
        <v>588.65</v>
      </c>
      <c r="D123" s="70">
        <f>'сентябрь (3 цк)'!D151</f>
        <v>629.67999999999995</v>
      </c>
      <c r="E123" s="70">
        <f>'сентябрь (3 цк)'!E151</f>
        <v>637.49</v>
      </c>
      <c r="F123" s="70">
        <f>'сентябрь (3 цк)'!F151</f>
        <v>648.99</v>
      </c>
      <c r="G123" s="70">
        <f>'сентябрь (3 цк)'!G151</f>
        <v>641.82000000000005</v>
      </c>
      <c r="H123" s="70">
        <f>'сентябрь (3 цк)'!H151</f>
        <v>647.41999999999996</v>
      </c>
      <c r="I123" s="70">
        <f>'сентябрь (3 цк)'!I151</f>
        <v>640.44000000000005</v>
      </c>
      <c r="J123" s="70">
        <f>'сентябрь (3 цк)'!J151</f>
        <v>647.34</v>
      </c>
      <c r="K123" s="70">
        <f>'сентябрь (3 цк)'!K151</f>
        <v>653.75</v>
      </c>
      <c r="L123" s="70">
        <f>'сентябрь (3 цк)'!L151</f>
        <v>658.07</v>
      </c>
      <c r="M123" s="70">
        <f>'сентябрь (3 цк)'!M151</f>
        <v>657.32</v>
      </c>
      <c r="N123" s="70">
        <f>'сентябрь (3 цк)'!N151</f>
        <v>662.08</v>
      </c>
      <c r="O123" s="70">
        <f>'сентябрь (3 цк)'!O151</f>
        <v>642.72</v>
      </c>
      <c r="P123" s="70">
        <f>'сентябрь (3 цк)'!P151</f>
        <v>637.33000000000004</v>
      </c>
      <c r="Q123" s="70">
        <f>'сентябрь (3 цк)'!Q151</f>
        <v>684.26</v>
      </c>
      <c r="R123" s="70">
        <f>'сентябрь (3 цк)'!R151</f>
        <v>694.31</v>
      </c>
      <c r="S123" s="70">
        <f>'сентябрь (3 цк)'!S151</f>
        <v>694.66</v>
      </c>
      <c r="T123" s="70">
        <f>'сентябрь (3 цк)'!T151</f>
        <v>679.62</v>
      </c>
      <c r="U123" s="70">
        <f>'сентябрь (3 цк)'!U151</f>
        <v>660.89</v>
      </c>
      <c r="V123" s="70">
        <f>'сентябрь (3 цк)'!V151</f>
        <v>664.57</v>
      </c>
      <c r="W123" s="70">
        <f>'сентябрь (3 цк)'!W151</f>
        <v>661.73</v>
      </c>
      <c r="X123" s="70">
        <f>'сентябрь (3 цк)'!X151</f>
        <v>616.48</v>
      </c>
      <c r="Y123" s="70">
        <f>'сентябрь (3 цк)'!Y151</f>
        <v>615.44000000000005</v>
      </c>
    </row>
    <row r="124" spans="1:25" s="62" customFormat="1" ht="18.75" customHeight="1" outlineLevel="1" x14ac:dyDescent="0.2">
      <c r="A124" s="53" t="s">
        <v>9</v>
      </c>
      <c r="B124" s="76">
        <v>46.81</v>
      </c>
      <c r="C124" s="74">
        <v>46.81</v>
      </c>
      <c r="D124" s="74">
        <v>46.81</v>
      </c>
      <c r="E124" s="74">
        <v>46.81</v>
      </c>
      <c r="F124" s="74">
        <v>46.81</v>
      </c>
      <c r="G124" s="74">
        <v>46.81</v>
      </c>
      <c r="H124" s="74">
        <v>46.81</v>
      </c>
      <c r="I124" s="74">
        <v>46.81</v>
      </c>
      <c r="J124" s="74">
        <v>46.81</v>
      </c>
      <c r="K124" s="74">
        <v>46.81</v>
      </c>
      <c r="L124" s="74">
        <v>46.81</v>
      </c>
      <c r="M124" s="74">
        <v>46.81</v>
      </c>
      <c r="N124" s="74">
        <v>46.81</v>
      </c>
      <c r="O124" s="74">
        <v>46.81</v>
      </c>
      <c r="P124" s="74">
        <v>46.81</v>
      </c>
      <c r="Q124" s="74">
        <v>46.81</v>
      </c>
      <c r="R124" s="74">
        <v>46.81</v>
      </c>
      <c r="S124" s="74">
        <v>46.81</v>
      </c>
      <c r="T124" s="74">
        <v>46.81</v>
      </c>
      <c r="U124" s="74">
        <v>46.81</v>
      </c>
      <c r="V124" s="74">
        <v>46.81</v>
      </c>
      <c r="W124" s="74">
        <v>46.81</v>
      </c>
      <c r="X124" s="74">
        <v>46.81</v>
      </c>
      <c r="Y124" s="81">
        <v>46.81</v>
      </c>
    </row>
    <row r="125" spans="1:25" s="62" customFormat="1" ht="18.75" customHeight="1" outlineLevel="1" thickBot="1" x14ac:dyDescent="0.25">
      <c r="A125" s="158" t="s">
        <v>11</v>
      </c>
      <c r="B125" s="77">
        <v>2.73</v>
      </c>
      <c r="C125" s="75">
        <v>2.73</v>
      </c>
      <c r="D125" s="75">
        <v>2.73</v>
      </c>
      <c r="E125" s="75">
        <v>2.73</v>
      </c>
      <c r="F125" s="75">
        <v>2.73</v>
      </c>
      <c r="G125" s="75">
        <v>2.73</v>
      </c>
      <c r="H125" s="75">
        <v>2.73</v>
      </c>
      <c r="I125" s="75">
        <v>2.73</v>
      </c>
      <c r="J125" s="75">
        <v>2.73</v>
      </c>
      <c r="K125" s="75">
        <v>2.73</v>
      </c>
      <c r="L125" s="75">
        <v>2.73</v>
      </c>
      <c r="M125" s="75">
        <v>2.73</v>
      </c>
      <c r="N125" s="75">
        <v>2.73</v>
      </c>
      <c r="O125" s="75">
        <v>2.73</v>
      </c>
      <c r="P125" s="75">
        <v>2.73</v>
      </c>
      <c r="Q125" s="75">
        <v>2.73</v>
      </c>
      <c r="R125" s="75">
        <v>2.73</v>
      </c>
      <c r="S125" s="75">
        <v>2.73</v>
      </c>
      <c r="T125" s="75">
        <v>2.73</v>
      </c>
      <c r="U125" s="75">
        <v>2.73</v>
      </c>
      <c r="V125" s="75">
        <v>2.73</v>
      </c>
      <c r="W125" s="75">
        <v>2.73</v>
      </c>
      <c r="X125" s="75">
        <v>2.73</v>
      </c>
      <c r="Y125" s="82">
        <v>2.73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659.77</v>
      </c>
      <c r="C126" s="139">
        <f t="shared" si="29"/>
        <v>686.03</v>
      </c>
      <c r="D126" s="139">
        <f t="shared" si="29"/>
        <v>688.29</v>
      </c>
      <c r="E126" s="139">
        <f t="shared" si="29"/>
        <v>845.21</v>
      </c>
      <c r="F126" s="139">
        <f t="shared" si="29"/>
        <v>971.08999999999992</v>
      </c>
      <c r="G126" s="139">
        <f t="shared" si="29"/>
        <v>780.56999999999994</v>
      </c>
      <c r="H126" s="139">
        <f t="shared" si="29"/>
        <v>957.79</v>
      </c>
      <c r="I126" s="139">
        <f t="shared" si="29"/>
        <v>745</v>
      </c>
      <c r="J126" s="139">
        <f t="shared" si="29"/>
        <v>772.97</v>
      </c>
      <c r="K126" s="140">
        <f t="shared" si="29"/>
        <v>915.74</v>
      </c>
      <c r="L126" s="139">
        <f t="shared" si="29"/>
        <v>910.48</v>
      </c>
      <c r="M126" s="141">
        <f t="shared" si="29"/>
        <v>762.47</v>
      </c>
      <c r="N126" s="140">
        <f t="shared" si="29"/>
        <v>926.31999999999994</v>
      </c>
      <c r="O126" s="139">
        <f t="shared" si="29"/>
        <v>736.78</v>
      </c>
      <c r="P126" s="141">
        <f t="shared" si="29"/>
        <v>755.1400000000001</v>
      </c>
      <c r="Q126" s="142">
        <f t="shared" si="29"/>
        <v>726.27</v>
      </c>
      <c r="R126" s="139">
        <f t="shared" si="29"/>
        <v>932.34999999999991</v>
      </c>
      <c r="S126" s="142">
        <f t="shared" si="29"/>
        <v>735.2</v>
      </c>
      <c r="T126" s="139">
        <f t="shared" si="29"/>
        <v>714.90000000000009</v>
      </c>
      <c r="U126" s="139">
        <f t="shared" si="29"/>
        <v>650.6400000000001</v>
      </c>
      <c r="V126" s="139">
        <f t="shared" si="29"/>
        <v>663.90000000000009</v>
      </c>
      <c r="W126" s="139">
        <f t="shared" si="29"/>
        <v>676.02</v>
      </c>
      <c r="X126" s="139">
        <f t="shared" si="29"/>
        <v>670.43000000000006</v>
      </c>
      <c r="Y126" s="143">
        <f t="shared" si="29"/>
        <v>675.33999999999992</v>
      </c>
    </row>
    <row r="127" spans="1:25" s="62" customFormat="1" ht="18.75" customHeight="1" outlineLevel="1" x14ac:dyDescent="0.2">
      <c r="A127" s="56" t="s">
        <v>8</v>
      </c>
      <c r="B127" s="70">
        <f>'сентябрь (3 цк)'!B156</f>
        <v>610.23</v>
      </c>
      <c r="C127" s="70">
        <f>'сентябрь (3 цк)'!C156</f>
        <v>636.49</v>
      </c>
      <c r="D127" s="70">
        <f>'сентябрь (3 цк)'!D156</f>
        <v>638.75</v>
      </c>
      <c r="E127" s="70">
        <f>'сентябрь (3 цк)'!E156</f>
        <v>795.67</v>
      </c>
      <c r="F127" s="70">
        <f>'сентябрь (3 цк)'!F156</f>
        <v>921.55</v>
      </c>
      <c r="G127" s="70">
        <f>'сентябрь (3 цк)'!G156</f>
        <v>731.03</v>
      </c>
      <c r="H127" s="70">
        <f>'сентябрь (3 цк)'!H156</f>
        <v>908.25</v>
      </c>
      <c r="I127" s="70">
        <f>'сентябрь (3 цк)'!I156</f>
        <v>695.46</v>
      </c>
      <c r="J127" s="70">
        <f>'сентябрь (3 цк)'!J156</f>
        <v>723.43</v>
      </c>
      <c r="K127" s="70">
        <f>'сентябрь (3 цк)'!K156</f>
        <v>866.2</v>
      </c>
      <c r="L127" s="70">
        <f>'сентябрь (3 цк)'!L156</f>
        <v>860.94</v>
      </c>
      <c r="M127" s="70">
        <f>'сентябрь (3 цк)'!M156</f>
        <v>712.93</v>
      </c>
      <c r="N127" s="70">
        <f>'сентябрь (3 цк)'!N156</f>
        <v>876.78</v>
      </c>
      <c r="O127" s="70">
        <f>'сентябрь (3 цк)'!O156</f>
        <v>687.24</v>
      </c>
      <c r="P127" s="70">
        <f>'сентябрь (3 цк)'!P156</f>
        <v>705.6</v>
      </c>
      <c r="Q127" s="70">
        <f>'сентябрь (3 цк)'!Q156</f>
        <v>676.73</v>
      </c>
      <c r="R127" s="70">
        <f>'сентябрь (3 цк)'!R156</f>
        <v>882.81</v>
      </c>
      <c r="S127" s="70">
        <f>'сентябрь (3 цк)'!S156</f>
        <v>685.66</v>
      </c>
      <c r="T127" s="70">
        <f>'сентябрь (3 цк)'!T156</f>
        <v>665.36</v>
      </c>
      <c r="U127" s="70">
        <f>'сентябрь (3 цк)'!U156</f>
        <v>601.1</v>
      </c>
      <c r="V127" s="70">
        <f>'сентябрь (3 цк)'!V156</f>
        <v>614.36</v>
      </c>
      <c r="W127" s="70">
        <f>'сентябрь (3 цк)'!W156</f>
        <v>626.48</v>
      </c>
      <c r="X127" s="70">
        <f>'сентябрь (3 цк)'!X156</f>
        <v>620.89</v>
      </c>
      <c r="Y127" s="70">
        <f>'сентябрь (3 цк)'!Y156</f>
        <v>625.79999999999995</v>
      </c>
    </row>
    <row r="128" spans="1:25" s="62" customFormat="1" ht="18.75" customHeight="1" outlineLevel="1" x14ac:dyDescent="0.2">
      <c r="A128" s="57" t="s">
        <v>9</v>
      </c>
      <c r="B128" s="76">
        <v>46.81</v>
      </c>
      <c r="C128" s="74">
        <v>46.81</v>
      </c>
      <c r="D128" s="74">
        <v>46.81</v>
      </c>
      <c r="E128" s="74">
        <v>46.81</v>
      </c>
      <c r="F128" s="74">
        <v>46.81</v>
      </c>
      <c r="G128" s="74">
        <v>46.81</v>
      </c>
      <c r="H128" s="74">
        <v>46.81</v>
      </c>
      <c r="I128" s="74">
        <v>46.81</v>
      </c>
      <c r="J128" s="74">
        <v>46.81</v>
      </c>
      <c r="K128" s="74">
        <v>46.81</v>
      </c>
      <c r="L128" s="74">
        <v>46.81</v>
      </c>
      <c r="M128" s="74">
        <v>46.81</v>
      </c>
      <c r="N128" s="74">
        <v>46.81</v>
      </c>
      <c r="O128" s="74">
        <v>46.81</v>
      </c>
      <c r="P128" s="74">
        <v>46.81</v>
      </c>
      <c r="Q128" s="74">
        <v>46.81</v>
      </c>
      <c r="R128" s="74">
        <v>46.81</v>
      </c>
      <c r="S128" s="74">
        <v>46.81</v>
      </c>
      <c r="T128" s="74">
        <v>46.81</v>
      </c>
      <c r="U128" s="74">
        <v>46.81</v>
      </c>
      <c r="V128" s="74">
        <v>46.81</v>
      </c>
      <c r="W128" s="74">
        <v>46.81</v>
      </c>
      <c r="X128" s="74">
        <v>46.81</v>
      </c>
      <c r="Y128" s="81">
        <v>46.81</v>
      </c>
    </row>
    <row r="129" spans="1:25" s="62" customFormat="1" ht="18.75" customHeight="1" outlineLevel="1" thickBot="1" x14ac:dyDescent="0.25">
      <c r="A129" s="147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49.54</v>
      </c>
      <c r="C130" s="139">
        <f t="shared" si="30"/>
        <v>49.54</v>
      </c>
      <c r="D130" s="139">
        <f t="shared" si="30"/>
        <v>49.54</v>
      </c>
      <c r="E130" s="139">
        <f t="shared" si="30"/>
        <v>49.54</v>
      </c>
      <c r="F130" s="139">
        <f t="shared" si="30"/>
        <v>49.54</v>
      </c>
      <c r="G130" s="139">
        <f t="shared" si="30"/>
        <v>49.54</v>
      </c>
      <c r="H130" s="139">
        <f t="shared" si="30"/>
        <v>49.54</v>
      </c>
      <c r="I130" s="139">
        <f t="shared" si="30"/>
        <v>49.54</v>
      </c>
      <c r="J130" s="139">
        <f t="shared" si="30"/>
        <v>49.54</v>
      </c>
      <c r="K130" s="140">
        <f t="shared" si="30"/>
        <v>49.54</v>
      </c>
      <c r="L130" s="139">
        <f t="shared" si="30"/>
        <v>49.54</v>
      </c>
      <c r="M130" s="141">
        <f t="shared" si="30"/>
        <v>49.54</v>
      </c>
      <c r="N130" s="140">
        <f t="shared" si="30"/>
        <v>49.54</v>
      </c>
      <c r="O130" s="139">
        <f t="shared" si="30"/>
        <v>49.54</v>
      </c>
      <c r="P130" s="141">
        <f t="shared" si="30"/>
        <v>49.54</v>
      </c>
      <c r="Q130" s="142">
        <f t="shared" si="30"/>
        <v>49.54</v>
      </c>
      <c r="R130" s="139">
        <f t="shared" si="30"/>
        <v>49.54</v>
      </c>
      <c r="S130" s="142">
        <f t="shared" si="30"/>
        <v>49.54</v>
      </c>
      <c r="T130" s="139">
        <f t="shared" si="30"/>
        <v>49.54</v>
      </c>
      <c r="U130" s="139">
        <f t="shared" si="30"/>
        <v>49.54</v>
      </c>
      <c r="V130" s="139">
        <f t="shared" si="30"/>
        <v>49.54</v>
      </c>
      <c r="W130" s="139">
        <f t="shared" si="30"/>
        <v>49.54</v>
      </c>
      <c r="X130" s="139">
        <f t="shared" si="30"/>
        <v>49.54</v>
      </c>
      <c r="Y130" s="143">
        <f t="shared" si="30"/>
        <v>49.54</v>
      </c>
    </row>
    <row r="131" spans="1:25" s="62" customFormat="1" ht="18.75" customHeight="1" outlineLevel="1" x14ac:dyDescent="0.2">
      <c r="A131" s="157" t="s">
        <v>8</v>
      </c>
      <c r="B131" s="70">
        <f>'сентябрь (3 цк)'!B161</f>
        <v>0</v>
      </c>
      <c r="C131" s="70">
        <f>'сентябрь (3 цк)'!C161</f>
        <v>0</v>
      </c>
      <c r="D131" s="70">
        <f>'сентябрь (3 цк)'!D161</f>
        <v>0</v>
      </c>
      <c r="E131" s="70">
        <f>'сентябрь (3 цк)'!E161</f>
        <v>0</v>
      </c>
      <c r="F131" s="70">
        <f>'сентябрь (3 цк)'!F161</f>
        <v>0</v>
      </c>
      <c r="G131" s="70">
        <f>'сентябрь (3 цк)'!G161</f>
        <v>0</v>
      </c>
      <c r="H131" s="70">
        <f>'сентябрь (3 цк)'!H161</f>
        <v>0</v>
      </c>
      <c r="I131" s="70">
        <f>'сентябрь (3 цк)'!I161</f>
        <v>0</v>
      </c>
      <c r="J131" s="70">
        <f>'сентябрь (3 цк)'!J161</f>
        <v>0</v>
      </c>
      <c r="K131" s="70">
        <f>'сентябрь (3 цк)'!K161</f>
        <v>0</v>
      </c>
      <c r="L131" s="70">
        <f>'сентябрь (3 цк)'!L161</f>
        <v>0</v>
      </c>
      <c r="M131" s="70">
        <f>'сентябрь (3 цк)'!M161</f>
        <v>0</v>
      </c>
      <c r="N131" s="70">
        <f>'сентябрь (3 цк)'!N161</f>
        <v>0</v>
      </c>
      <c r="O131" s="70">
        <f>'сентябрь (3 цк)'!O161</f>
        <v>0</v>
      </c>
      <c r="P131" s="70">
        <f>'сентябрь (3 цк)'!P161</f>
        <v>0</v>
      </c>
      <c r="Q131" s="70">
        <f>'сентябрь (3 цк)'!Q161</f>
        <v>0</v>
      </c>
      <c r="R131" s="70">
        <f>'сентябрь (3 цк)'!R161</f>
        <v>0</v>
      </c>
      <c r="S131" s="70">
        <f>'сентябрь (3 цк)'!S161</f>
        <v>0</v>
      </c>
      <c r="T131" s="70">
        <f>'сентябрь (3 цк)'!T161</f>
        <v>0</v>
      </c>
      <c r="U131" s="70">
        <f>'сентябрь (3 цк)'!U161</f>
        <v>0</v>
      </c>
      <c r="V131" s="70">
        <f>'сентябрь (3 цк)'!V161</f>
        <v>0</v>
      </c>
      <c r="W131" s="70">
        <f>'сентябрь (3 цк)'!W161</f>
        <v>0</v>
      </c>
      <c r="X131" s="70">
        <f>'сентябрь (3 цк)'!X161</f>
        <v>0</v>
      </c>
      <c r="Y131" s="70">
        <f>'сентябрь (3 цк)'!Y161</f>
        <v>0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thickBot="1" x14ac:dyDescent="0.25">
      <c r="A133" s="158" t="s">
        <v>11</v>
      </c>
      <c r="B133" s="77">
        <v>2.73</v>
      </c>
      <c r="C133" s="75">
        <v>2.73</v>
      </c>
      <c r="D133" s="75">
        <v>2.73</v>
      </c>
      <c r="E133" s="75">
        <v>2.73</v>
      </c>
      <c r="F133" s="75">
        <v>2.73</v>
      </c>
      <c r="G133" s="75">
        <v>2.73</v>
      </c>
      <c r="H133" s="75">
        <v>2.73</v>
      </c>
      <c r="I133" s="75">
        <v>2.73</v>
      </c>
      <c r="J133" s="75">
        <v>2.73</v>
      </c>
      <c r="K133" s="75">
        <v>2.73</v>
      </c>
      <c r="L133" s="75">
        <v>2.73</v>
      </c>
      <c r="M133" s="75">
        <v>2.73</v>
      </c>
      <c r="N133" s="75">
        <v>2.73</v>
      </c>
      <c r="O133" s="75">
        <v>2.73</v>
      </c>
      <c r="P133" s="75">
        <v>2.73</v>
      </c>
      <c r="Q133" s="75">
        <v>2.73</v>
      </c>
      <c r="R133" s="75">
        <v>2.73</v>
      </c>
      <c r="S133" s="75">
        <v>2.73</v>
      </c>
      <c r="T133" s="75">
        <v>2.73</v>
      </c>
      <c r="U133" s="75">
        <v>2.73</v>
      </c>
      <c r="V133" s="75">
        <v>2.73</v>
      </c>
      <c r="W133" s="75">
        <v>2.73</v>
      </c>
      <c r="X133" s="75">
        <v>2.73</v>
      </c>
      <c r="Y133" s="82">
        <v>2.73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47" t="s">
        <v>47</v>
      </c>
      <c r="B135" s="449" t="s">
        <v>88</v>
      </c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1"/>
    </row>
    <row r="136" spans="1:25" s="62" customFormat="1" ht="39" customHeight="1" thickBot="1" x14ac:dyDescent="0.25">
      <c r="A136" s="448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624.37</v>
      </c>
      <c r="C137" s="102">
        <f t="shared" si="31"/>
        <v>601.23</v>
      </c>
      <c r="D137" s="102">
        <f t="shared" si="31"/>
        <v>604.68000000000006</v>
      </c>
      <c r="E137" s="103">
        <f t="shared" si="31"/>
        <v>615.64</v>
      </c>
      <c r="F137" s="103">
        <f t="shared" si="31"/>
        <v>615.94000000000005</v>
      </c>
      <c r="G137" s="103">
        <f t="shared" si="31"/>
        <v>609.94000000000005</v>
      </c>
      <c r="H137" s="103">
        <f t="shared" si="31"/>
        <v>611.75</v>
      </c>
      <c r="I137" s="103">
        <f t="shared" si="31"/>
        <v>600.79</v>
      </c>
      <c r="J137" s="103">
        <f t="shared" si="31"/>
        <v>605.69000000000005</v>
      </c>
      <c r="K137" s="104">
        <f t="shared" si="31"/>
        <v>605.44000000000005</v>
      </c>
      <c r="L137" s="103">
        <f t="shared" si="31"/>
        <v>605.45000000000005</v>
      </c>
      <c r="M137" s="105">
        <f t="shared" si="31"/>
        <v>605.20000000000005</v>
      </c>
      <c r="N137" s="104">
        <f t="shared" si="31"/>
        <v>602.88</v>
      </c>
      <c r="O137" s="103">
        <f t="shared" si="31"/>
        <v>589.66</v>
      </c>
      <c r="P137" s="105">
        <f t="shared" si="31"/>
        <v>591.43000000000006</v>
      </c>
      <c r="Q137" s="106">
        <f t="shared" si="31"/>
        <v>616.68000000000006</v>
      </c>
      <c r="R137" s="103">
        <f t="shared" si="31"/>
        <v>629.32000000000005</v>
      </c>
      <c r="S137" s="106">
        <f t="shared" si="31"/>
        <v>626.91</v>
      </c>
      <c r="T137" s="103">
        <f t="shared" si="31"/>
        <v>627.61</v>
      </c>
      <c r="U137" s="102">
        <f t="shared" si="31"/>
        <v>613.25</v>
      </c>
      <c r="V137" s="102">
        <f t="shared" si="31"/>
        <v>626.86</v>
      </c>
      <c r="W137" s="102">
        <f t="shared" si="31"/>
        <v>627.46</v>
      </c>
      <c r="X137" s="102">
        <f t="shared" si="31"/>
        <v>624.20000000000005</v>
      </c>
      <c r="Y137" s="107">
        <f t="shared" si="31"/>
        <v>620.26</v>
      </c>
    </row>
    <row r="138" spans="1:25" s="67" customFormat="1" ht="18.75" customHeight="1" outlineLevel="1" x14ac:dyDescent="0.2">
      <c r="A138" s="56" t="s">
        <v>8</v>
      </c>
      <c r="B138" s="70">
        <f>'сентябрь (3 цк)'!B169</f>
        <v>550.39</v>
      </c>
      <c r="C138" s="70">
        <f>'сентябрь (3 цк)'!C169</f>
        <v>527.25</v>
      </c>
      <c r="D138" s="70">
        <f>'сентябрь (3 цк)'!D169</f>
        <v>530.70000000000005</v>
      </c>
      <c r="E138" s="70">
        <f>'сентябрь (3 цк)'!E169</f>
        <v>541.66</v>
      </c>
      <c r="F138" s="70">
        <f>'сентябрь (3 цк)'!F169</f>
        <v>541.96</v>
      </c>
      <c r="G138" s="70">
        <f>'сентябрь (3 цк)'!G169</f>
        <v>535.96</v>
      </c>
      <c r="H138" s="70">
        <f>'сентябрь (3 цк)'!H169</f>
        <v>537.77</v>
      </c>
      <c r="I138" s="70">
        <f>'сентябрь (3 цк)'!I169</f>
        <v>526.80999999999995</v>
      </c>
      <c r="J138" s="70">
        <f>'сентябрь (3 цк)'!J169</f>
        <v>531.71</v>
      </c>
      <c r="K138" s="70">
        <f>'сентябрь (3 цк)'!K169</f>
        <v>531.46</v>
      </c>
      <c r="L138" s="70">
        <f>'сентябрь (3 цк)'!L169</f>
        <v>531.47</v>
      </c>
      <c r="M138" s="70">
        <f>'сентябрь (3 цк)'!M169</f>
        <v>531.22</v>
      </c>
      <c r="N138" s="70">
        <f>'сентябрь (3 цк)'!N169</f>
        <v>528.9</v>
      </c>
      <c r="O138" s="70">
        <f>'сентябрь (3 цк)'!O169</f>
        <v>515.67999999999995</v>
      </c>
      <c r="P138" s="70">
        <f>'сентябрь (3 цк)'!P169</f>
        <v>517.45000000000005</v>
      </c>
      <c r="Q138" s="70">
        <f>'сентябрь (3 цк)'!Q169</f>
        <v>542.70000000000005</v>
      </c>
      <c r="R138" s="70">
        <f>'сентябрь (3 цк)'!R169</f>
        <v>555.34</v>
      </c>
      <c r="S138" s="70">
        <f>'сентябрь (3 цк)'!S169</f>
        <v>552.92999999999995</v>
      </c>
      <c r="T138" s="70">
        <f>'сентябрь (3 цк)'!T169</f>
        <v>553.63</v>
      </c>
      <c r="U138" s="70">
        <f>'сентябрь (3 цк)'!U169</f>
        <v>539.27</v>
      </c>
      <c r="V138" s="70">
        <f>'сентябрь (3 цк)'!V169</f>
        <v>552.88</v>
      </c>
      <c r="W138" s="70">
        <f>'сентябрь (3 цк)'!W169</f>
        <v>553.48</v>
      </c>
      <c r="X138" s="70">
        <f>'сентябрь (3 цк)'!X169</f>
        <v>550.22</v>
      </c>
      <c r="Y138" s="70">
        <f>'сентябрь (3 цк)'!Y169</f>
        <v>546.28</v>
      </c>
    </row>
    <row r="139" spans="1:25" s="67" customFormat="1" ht="18.75" customHeight="1" outlineLevel="1" x14ac:dyDescent="0.2">
      <c r="A139" s="57" t="s">
        <v>9</v>
      </c>
      <c r="B139" s="76">
        <v>71.25</v>
      </c>
      <c r="C139" s="74">
        <v>71.25</v>
      </c>
      <c r="D139" s="74">
        <v>71.25</v>
      </c>
      <c r="E139" s="74">
        <v>71.25</v>
      </c>
      <c r="F139" s="74">
        <v>71.25</v>
      </c>
      <c r="G139" s="74">
        <v>71.25</v>
      </c>
      <c r="H139" s="74">
        <v>71.25</v>
      </c>
      <c r="I139" s="74">
        <v>71.25</v>
      </c>
      <c r="J139" s="74">
        <v>71.25</v>
      </c>
      <c r="K139" s="74">
        <v>71.25</v>
      </c>
      <c r="L139" s="74">
        <v>71.25</v>
      </c>
      <c r="M139" s="74">
        <v>71.25</v>
      </c>
      <c r="N139" s="74">
        <v>71.25</v>
      </c>
      <c r="O139" s="74">
        <v>71.25</v>
      </c>
      <c r="P139" s="74">
        <v>71.25</v>
      </c>
      <c r="Q139" s="74">
        <v>71.25</v>
      </c>
      <c r="R139" s="74">
        <v>71.25</v>
      </c>
      <c r="S139" s="74">
        <v>71.25</v>
      </c>
      <c r="T139" s="74">
        <v>71.25</v>
      </c>
      <c r="U139" s="74">
        <v>71.25</v>
      </c>
      <c r="V139" s="74">
        <v>71.25</v>
      </c>
      <c r="W139" s="74">
        <v>71.25</v>
      </c>
      <c r="X139" s="74">
        <v>71.25</v>
      </c>
      <c r="Y139" s="81">
        <v>71.25</v>
      </c>
    </row>
    <row r="140" spans="1:25" s="67" customFormat="1" ht="18.75" customHeight="1" outlineLevel="1" thickBot="1" x14ac:dyDescent="0.25">
      <c r="A140" s="147" t="s">
        <v>11</v>
      </c>
      <c r="B140" s="77">
        <v>2.73</v>
      </c>
      <c r="C140" s="75">
        <v>2.73</v>
      </c>
      <c r="D140" s="75">
        <v>2.73</v>
      </c>
      <c r="E140" s="75">
        <v>2.73</v>
      </c>
      <c r="F140" s="75">
        <v>2.73</v>
      </c>
      <c r="G140" s="75">
        <v>2.73</v>
      </c>
      <c r="H140" s="75">
        <v>2.73</v>
      </c>
      <c r="I140" s="75">
        <v>2.73</v>
      </c>
      <c r="J140" s="75">
        <v>2.73</v>
      </c>
      <c r="K140" s="75">
        <v>2.73</v>
      </c>
      <c r="L140" s="75">
        <v>2.73</v>
      </c>
      <c r="M140" s="75">
        <v>2.73</v>
      </c>
      <c r="N140" s="75">
        <v>2.73</v>
      </c>
      <c r="O140" s="75">
        <v>2.73</v>
      </c>
      <c r="P140" s="75">
        <v>2.73</v>
      </c>
      <c r="Q140" s="75">
        <v>2.73</v>
      </c>
      <c r="R140" s="75">
        <v>2.73</v>
      </c>
      <c r="S140" s="75">
        <v>2.73</v>
      </c>
      <c r="T140" s="75">
        <v>2.73</v>
      </c>
      <c r="U140" s="75">
        <v>2.73</v>
      </c>
      <c r="V140" s="75">
        <v>2.73</v>
      </c>
      <c r="W140" s="75">
        <v>2.73</v>
      </c>
      <c r="X140" s="75">
        <v>2.73</v>
      </c>
      <c r="Y140" s="82">
        <v>2.73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465.82</v>
      </c>
      <c r="C141" s="102">
        <f t="shared" si="32"/>
        <v>451.09000000000003</v>
      </c>
      <c r="D141" s="102">
        <f t="shared" si="32"/>
        <v>452.35</v>
      </c>
      <c r="E141" s="103">
        <f t="shared" si="32"/>
        <v>458.11</v>
      </c>
      <c r="F141" s="103">
        <f t="shared" si="32"/>
        <v>457.64000000000004</v>
      </c>
      <c r="G141" s="103">
        <f t="shared" si="32"/>
        <v>457.42</v>
      </c>
      <c r="H141" s="103">
        <f t="shared" si="32"/>
        <v>456.27000000000004</v>
      </c>
      <c r="I141" s="103">
        <f t="shared" si="32"/>
        <v>444.40000000000003</v>
      </c>
      <c r="J141" s="103">
        <f t="shared" si="32"/>
        <v>450.35</v>
      </c>
      <c r="K141" s="104">
        <f t="shared" si="32"/>
        <v>452.61</v>
      </c>
      <c r="L141" s="103">
        <f t="shared" si="32"/>
        <v>455.53000000000003</v>
      </c>
      <c r="M141" s="105">
        <f t="shared" si="32"/>
        <v>453.49</v>
      </c>
      <c r="N141" s="104">
        <f t="shared" si="32"/>
        <v>452.95000000000005</v>
      </c>
      <c r="O141" s="103">
        <f t="shared" si="32"/>
        <v>437.72</v>
      </c>
      <c r="P141" s="105">
        <f t="shared" si="32"/>
        <v>447.6</v>
      </c>
      <c r="Q141" s="106">
        <f t="shared" si="32"/>
        <v>464.21000000000004</v>
      </c>
      <c r="R141" s="103">
        <f t="shared" si="32"/>
        <v>473.8</v>
      </c>
      <c r="S141" s="106">
        <f t="shared" si="32"/>
        <v>465.73</v>
      </c>
      <c r="T141" s="103">
        <f t="shared" si="32"/>
        <v>466.20000000000005</v>
      </c>
      <c r="U141" s="102">
        <f t="shared" si="32"/>
        <v>457.62</v>
      </c>
      <c r="V141" s="102">
        <f t="shared" si="32"/>
        <v>465.01</v>
      </c>
      <c r="W141" s="102">
        <f t="shared" si="32"/>
        <v>463.32</v>
      </c>
      <c r="X141" s="102">
        <f t="shared" si="32"/>
        <v>465.04</v>
      </c>
      <c r="Y141" s="107">
        <f t="shared" si="32"/>
        <v>461.44</v>
      </c>
    </row>
    <row r="142" spans="1:25" s="62" customFormat="1" ht="18.75" customHeight="1" outlineLevel="1" x14ac:dyDescent="0.2">
      <c r="A142" s="56" t="s">
        <v>8</v>
      </c>
      <c r="B142" s="70">
        <f>'сентябрь (3 цк)'!B174</f>
        <v>391.84</v>
      </c>
      <c r="C142" s="70">
        <f>'сентябрь (3 цк)'!C174</f>
        <v>377.11</v>
      </c>
      <c r="D142" s="70">
        <f>'сентябрь (3 цк)'!D174</f>
        <v>378.37</v>
      </c>
      <c r="E142" s="70">
        <f>'сентябрь (3 цк)'!E174</f>
        <v>384.13</v>
      </c>
      <c r="F142" s="70">
        <f>'сентябрь (3 цк)'!F174</f>
        <v>383.66</v>
      </c>
      <c r="G142" s="70">
        <f>'сентябрь (3 цк)'!G174</f>
        <v>383.44</v>
      </c>
      <c r="H142" s="70">
        <f>'сентябрь (3 цк)'!H174</f>
        <v>382.29</v>
      </c>
      <c r="I142" s="70">
        <f>'сентябрь (3 цк)'!I174</f>
        <v>370.42</v>
      </c>
      <c r="J142" s="70">
        <f>'сентябрь (3 цк)'!J174</f>
        <v>376.37</v>
      </c>
      <c r="K142" s="70">
        <f>'сентябрь (3 цк)'!K174</f>
        <v>378.63</v>
      </c>
      <c r="L142" s="70">
        <f>'сентябрь (3 цк)'!L174</f>
        <v>381.55</v>
      </c>
      <c r="M142" s="70">
        <f>'сентябрь (3 цк)'!M174</f>
        <v>379.51</v>
      </c>
      <c r="N142" s="70">
        <f>'сентябрь (3 цк)'!N174</f>
        <v>378.97</v>
      </c>
      <c r="O142" s="70">
        <f>'сентябрь (3 цк)'!O174</f>
        <v>363.74</v>
      </c>
      <c r="P142" s="70">
        <f>'сентябрь (3 цк)'!P174</f>
        <v>373.62</v>
      </c>
      <c r="Q142" s="70">
        <f>'сентябрь (3 цк)'!Q174</f>
        <v>390.23</v>
      </c>
      <c r="R142" s="70">
        <f>'сентябрь (3 цк)'!R174</f>
        <v>399.82</v>
      </c>
      <c r="S142" s="70">
        <f>'сентябрь (3 цк)'!S174</f>
        <v>391.75</v>
      </c>
      <c r="T142" s="70">
        <f>'сентябрь (3 цк)'!T174</f>
        <v>392.22</v>
      </c>
      <c r="U142" s="70">
        <f>'сентябрь (3 цк)'!U174</f>
        <v>383.64</v>
      </c>
      <c r="V142" s="70">
        <f>'сентябрь (3 цк)'!V174</f>
        <v>391.03</v>
      </c>
      <c r="W142" s="70">
        <f>'сентябрь (3 цк)'!W174</f>
        <v>389.34</v>
      </c>
      <c r="X142" s="70">
        <f>'сентябрь (3 цк)'!X174</f>
        <v>391.06</v>
      </c>
      <c r="Y142" s="70">
        <f>'сентябрь (3 цк)'!Y174</f>
        <v>387.46</v>
      </c>
    </row>
    <row r="143" spans="1:25" s="62" customFormat="1" ht="18.75" customHeight="1" outlineLevel="1" x14ac:dyDescent="0.2">
      <c r="A143" s="57" t="s">
        <v>9</v>
      </c>
      <c r="B143" s="76">
        <v>71.25</v>
      </c>
      <c r="C143" s="74">
        <v>71.25</v>
      </c>
      <c r="D143" s="74">
        <v>71.25</v>
      </c>
      <c r="E143" s="74">
        <v>71.25</v>
      </c>
      <c r="F143" s="74">
        <v>71.25</v>
      </c>
      <c r="G143" s="74">
        <v>71.25</v>
      </c>
      <c r="H143" s="74">
        <v>71.25</v>
      </c>
      <c r="I143" s="74">
        <v>71.25</v>
      </c>
      <c r="J143" s="74">
        <v>71.25</v>
      </c>
      <c r="K143" s="74">
        <v>71.25</v>
      </c>
      <c r="L143" s="74">
        <v>71.25</v>
      </c>
      <c r="M143" s="74">
        <v>71.25</v>
      </c>
      <c r="N143" s="74">
        <v>71.25</v>
      </c>
      <c r="O143" s="74">
        <v>71.25</v>
      </c>
      <c r="P143" s="74">
        <v>71.25</v>
      </c>
      <c r="Q143" s="74">
        <v>71.25</v>
      </c>
      <c r="R143" s="74">
        <v>71.25</v>
      </c>
      <c r="S143" s="74">
        <v>71.25</v>
      </c>
      <c r="T143" s="74">
        <v>71.25</v>
      </c>
      <c r="U143" s="74">
        <v>71.25</v>
      </c>
      <c r="V143" s="74">
        <v>71.25</v>
      </c>
      <c r="W143" s="74">
        <v>71.25</v>
      </c>
      <c r="X143" s="74">
        <v>71.25</v>
      </c>
      <c r="Y143" s="81">
        <v>71.25</v>
      </c>
    </row>
    <row r="144" spans="1:25" s="62" customFormat="1" ht="18.75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387.87</v>
      </c>
      <c r="C145" s="102">
        <f t="shared" si="33"/>
        <v>374.64000000000004</v>
      </c>
      <c r="D145" s="102">
        <f t="shared" si="33"/>
        <v>376.3</v>
      </c>
      <c r="E145" s="103">
        <f t="shared" si="33"/>
        <v>448.09000000000003</v>
      </c>
      <c r="F145" s="103">
        <f t="shared" si="33"/>
        <v>448.04</v>
      </c>
      <c r="G145" s="103">
        <f t="shared" si="33"/>
        <v>451.31</v>
      </c>
      <c r="H145" s="103">
        <f t="shared" si="33"/>
        <v>448.75</v>
      </c>
      <c r="I145" s="103">
        <f t="shared" si="33"/>
        <v>437.20000000000005</v>
      </c>
      <c r="J145" s="103">
        <f t="shared" si="33"/>
        <v>438.15000000000003</v>
      </c>
      <c r="K145" s="104">
        <f t="shared" si="33"/>
        <v>434.75</v>
      </c>
      <c r="L145" s="103">
        <f t="shared" si="33"/>
        <v>435.33000000000004</v>
      </c>
      <c r="M145" s="105">
        <f t="shared" si="33"/>
        <v>436.81</v>
      </c>
      <c r="N145" s="104">
        <f t="shared" si="33"/>
        <v>438.27000000000004</v>
      </c>
      <c r="O145" s="103">
        <f t="shared" si="33"/>
        <v>420.86</v>
      </c>
      <c r="P145" s="105">
        <f t="shared" si="33"/>
        <v>429.73</v>
      </c>
      <c r="Q145" s="106">
        <f t="shared" si="33"/>
        <v>444.90000000000003</v>
      </c>
      <c r="R145" s="103">
        <f t="shared" si="33"/>
        <v>452.07</v>
      </c>
      <c r="S145" s="106">
        <f t="shared" si="33"/>
        <v>442.01</v>
      </c>
      <c r="T145" s="103">
        <f t="shared" si="33"/>
        <v>441.21000000000004</v>
      </c>
      <c r="U145" s="102">
        <f t="shared" si="33"/>
        <v>630.38</v>
      </c>
      <c r="V145" s="102">
        <f t="shared" si="33"/>
        <v>445.64000000000004</v>
      </c>
      <c r="W145" s="102">
        <f t="shared" si="33"/>
        <v>445.71000000000004</v>
      </c>
      <c r="X145" s="102">
        <f t="shared" si="33"/>
        <v>441.18</v>
      </c>
      <c r="Y145" s="107">
        <f t="shared" si="33"/>
        <v>439.79</v>
      </c>
    </row>
    <row r="146" spans="1:25" s="62" customFormat="1" ht="18.75" customHeight="1" outlineLevel="1" x14ac:dyDescent="0.2">
      <c r="A146" s="56" t="s">
        <v>8</v>
      </c>
      <c r="B146" s="70">
        <f>'сентябрь (3 цк)'!B179</f>
        <v>313.89</v>
      </c>
      <c r="C146" s="70">
        <f>'сентябрь (3 цк)'!C179</f>
        <v>300.66000000000003</v>
      </c>
      <c r="D146" s="70">
        <f>'сентябрь (3 цк)'!D179</f>
        <v>302.32</v>
      </c>
      <c r="E146" s="70">
        <f>'сентябрь (3 цк)'!E179</f>
        <v>374.11</v>
      </c>
      <c r="F146" s="70">
        <f>'сентябрь (3 цк)'!F179</f>
        <v>374.06</v>
      </c>
      <c r="G146" s="70">
        <f>'сентябрь (3 цк)'!G179</f>
        <v>377.33</v>
      </c>
      <c r="H146" s="70">
        <f>'сентябрь (3 цк)'!H179</f>
        <v>374.77</v>
      </c>
      <c r="I146" s="70">
        <f>'сентябрь (3 цк)'!I179</f>
        <v>363.22</v>
      </c>
      <c r="J146" s="70">
        <f>'сентябрь (3 цк)'!J179</f>
        <v>364.17</v>
      </c>
      <c r="K146" s="70">
        <f>'сентябрь (3 цк)'!K179</f>
        <v>360.77</v>
      </c>
      <c r="L146" s="70">
        <f>'сентябрь (3 цк)'!L179</f>
        <v>361.35</v>
      </c>
      <c r="M146" s="70">
        <f>'сентябрь (3 цк)'!M179</f>
        <v>362.83</v>
      </c>
      <c r="N146" s="70">
        <f>'сентябрь (3 цк)'!N179</f>
        <v>364.29</v>
      </c>
      <c r="O146" s="70">
        <f>'сентябрь (3 цк)'!O179</f>
        <v>346.88</v>
      </c>
      <c r="P146" s="70">
        <f>'сентябрь (3 цк)'!P179</f>
        <v>355.75</v>
      </c>
      <c r="Q146" s="70">
        <f>'сентябрь (3 цк)'!Q179</f>
        <v>370.92</v>
      </c>
      <c r="R146" s="70">
        <f>'сентябрь (3 цк)'!R179</f>
        <v>378.09</v>
      </c>
      <c r="S146" s="70">
        <f>'сентябрь (3 цк)'!S179</f>
        <v>368.03</v>
      </c>
      <c r="T146" s="70">
        <f>'сентябрь (3 цк)'!T179</f>
        <v>367.23</v>
      </c>
      <c r="U146" s="70">
        <f>'сентябрь (3 цк)'!U179</f>
        <v>556.4</v>
      </c>
      <c r="V146" s="70">
        <f>'сентябрь (3 цк)'!V179</f>
        <v>371.66</v>
      </c>
      <c r="W146" s="70">
        <f>'сентябрь (3 цк)'!W179</f>
        <v>371.73</v>
      </c>
      <c r="X146" s="70">
        <f>'сентябрь (3 цк)'!X179</f>
        <v>367.2</v>
      </c>
      <c r="Y146" s="70">
        <f>'сентябрь (3 цк)'!Y179</f>
        <v>365.81</v>
      </c>
    </row>
    <row r="147" spans="1:25" s="62" customFormat="1" ht="18.75" customHeight="1" outlineLevel="1" x14ac:dyDescent="0.2">
      <c r="A147" s="57" t="s">
        <v>9</v>
      </c>
      <c r="B147" s="76">
        <v>71.25</v>
      </c>
      <c r="C147" s="74">
        <v>71.25</v>
      </c>
      <c r="D147" s="74">
        <v>71.25</v>
      </c>
      <c r="E147" s="74">
        <v>71.25</v>
      </c>
      <c r="F147" s="74">
        <v>71.25</v>
      </c>
      <c r="G147" s="74">
        <v>71.25</v>
      </c>
      <c r="H147" s="74">
        <v>71.25</v>
      </c>
      <c r="I147" s="74">
        <v>71.25</v>
      </c>
      <c r="J147" s="74">
        <v>71.25</v>
      </c>
      <c r="K147" s="74">
        <v>71.25</v>
      </c>
      <c r="L147" s="74">
        <v>71.25</v>
      </c>
      <c r="M147" s="74">
        <v>71.25</v>
      </c>
      <c r="N147" s="74">
        <v>71.25</v>
      </c>
      <c r="O147" s="74">
        <v>71.25</v>
      </c>
      <c r="P147" s="74">
        <v>71.25</v>
      </c>
      <c r="Q147" s="74">
        <v>71.25</v>
      </c>
      <c r="R147" s="74">
        <v>71.25</v>
      </c>
      <c r="S147" s="74">
        <v>71.25</v>
      </c>
      <c r="T147" s="74">
        <v>71.25</v>
      </c>
      <c r="U147" s="74">
        <v>71.25</v>
      </c>
      <c r="V147" s="74">
        <v>71.25</v>
      </c>
      <c r="W147" s="74">
        <v>71.25</v>
      </c>
      <c r="X147" s="74">
        <v>71.25</v>
      </c>
      <c r="Y147" s="81">
        <v>71.25</v>
      </c>
    </row>
    <row r="148" spans="1:25" s="62" customFormat="1" ht="18.75" customHeight="1" outlineLevel="1" thickBot="1" x14ac:dyDescent="0.25">
      <c r="A148" s="147" t="s">
        <v>11</v>
      </c>
      <c r="B148" s="77">
        <v>2.73</v>
      </c>
      <c r="C148" s="75">
        <v>2.73</v>
      </c>
      <c r="D148" s="75">
        <v>2.73</v>
      </c>
      <c r="E148" s="75">
        <v>2.73</v>
      </c>
      <c r="F148" s="75">
        <v>2.73</v>
      </c>
      <c r="G148" s="75">
        <v>2.73</v>
      </c>
      <c r="H148" s="75">
        <v>2.73</v>
      </c>
      <c r="I148" s="75">
        <v>2.73</v>
      </c>
      <c r="J148" s="75">
        <v>2.73</v>
      </c>
      <c r="K148" s="75">
        <v>2.73</v>
      </c>
      <c r="L148" s="75">
        <v>2.73</v>
      </c>
      <c r="M148" s="75">
        <v>2.73</v>
      </c>
      <c r="N148" s="75">
        <v>2.73</v>
      </c>
      <c r="O148" s="75">
        <v>2.73</v>
      </c>
      <c r="P148" s="75">
        <v>2.73</v>
      </c>
      <c r="Q148" s="75">
        <v>2.73</v>
      </c>
      <c r="R148" s="75">
        <v>2.73</v>
      </c>
      <c r="S148" s="75">
        <v>2.73</v>
      </c>
      <c r="T148" s="75">
        <v>2.73</v>
      </c>
      <c r="U148" s="75">
        <v>2.73</v>
      </c>
      <c r="V148" s="75">
        <v>2.73</v>
      </c>
      <c r="W148" s="75">
        <v>2.73</v>
      </c>
      <c r="X148" s="75">
        <v>2.73</v>
      </c>
      <c r="Y148" s="82">
        <v>2.73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458.8</v>
      </c>
      <c r="C149" s="102">
        <f t="shared" si="34"/>
        <v>444.78000000000003</v>
      </c>
      <c r="D149" s="102">
        <f t="shared" si="34"/>
        <v>449.39000000000004</v>
      </c>
      <c r="E149" s="103">
        <f t="shared" si="34"/>
        <v>458.3</v>
      </c>
      <c r="F149" s="103">
        <f t="shared" si="34"/>
        <v>457.36</v>
      </c>
      <c r="G149" s="103">
        <f t="shared" si="34"/>
        <v>454.72</v>
      </c>
      <c r="H149" s="103">
        <f t="shared" si="34"/>
        <v>454.23</v>
      </c>
      <c r="I149" s="103">
        <f t="shared" si="34"/>
        <v>449.25</v>
      </c>
      <c r="J149" s="103">
        <f t="shared" si="34"/>
        <v>449.57</v>
      </c>
      <c r="K149" s="104">
        <f t="shared" si="34"/>
        <v>452.75</v>
      </c>
      <c r="L149" s="103">
        <f t="shared" si="34"/>
        <v>451.59000000000003</v>
      </c>
      <c r="M149" s="105">
        <f t="shared" si="34"/>
        <v>450.87</v>
      </c>
      <c r="N149" s="104">
        <f t="shared" si="34"/>
        <v>447.24</v>
      </c>
      <c r="O149" s="103">
        <f t="shared" si="34"/>
        <v>442.34000000000003</v>
      </c>
      <c r="P149" s="105">
        <f t="shared" si="34"/>
        <v>445.19</v>
      </c>
      <c r="Q149" s="106">
        <f t="shared" si="34"/>
        <v>457.42</v>
      </c>
      <c r="R149" s="103">
        <f t="shared" si="34"/>
        <v>469.15000000000003</v>
      </c>
      <c r="S149" s="106">
        <f t="shared" si="34"/>
        <v>471.32</v>
      </c>
      <c r="T149" s="103">
        <f t="shared" si="34"/>
        <v>469.65000000000003</v>
      </c>
      <c r="U149" s="102">
        <f t="shared" si="34"/>
        <v>448.3</v>
      </c>
      <c r="V149" s="102">
        <f t="shared" si="34"/>
        <v>457.88</v>
      </c>
      <c r="W149" s="102">
        <f t="shared" si="34"/>
        <v>458.29</v>
      </c>
      <c r="X149" s="102">
        <f t="shared" si="34"/>
        <v>457.19</v>
      </c>
      <c r="Y149" s="107">
        <f t="shared" si="34"/>
        <v>453.46000000000004</v>
      </c>
    </row>
    <row r="150" spans="1:25" s="62" customFormat="1" ht="18.75" customHeight="1" outlineLevel="1" x14ac:dyDescent="0.2">
      <c r="A150" s="58" t="s">
        <v>8</v>
      </c>
      <c r="B150" s="70">
        <f>'сентябрь (3 цк)'!B184</f>
        <v>384.82</v>
      </c>
      <c r="C150" s="70">
        <f>'сентябрь (3 цк)'!C184</f>
        <v>370.8</v>
      </c>
      <c r="D150" s="70">
        <f>'сентябрь (3 цк)'!D184</f>
        <v>375.41</v>
      </c>
      <c r="E150" s="70">
        <f>'сентябрь (3 цк)'!E184</f>
        <v>384.32</v>
      </c>
      <c r="F150" s="70">
        <f>'сентябрь (3 цк)'!F184</f>
        <v>383.38</v>
      </c>
      <c r="G150" s="70">
        <f>'сентябрь (3 цк)'!G184</f>
        <v>380.74</v>
      </c>
      <c r="H150" s="70">
        <f>'сентябрь (3 цк)'!H184</f>
        <v>380.25</v>
      </c>
      <c r="I150" s="70">
        <f>'сентябрь (3 цк)'!I184</f>
        <v>375.27</v>
      </c>
      <c r="J150" s="70">
        <f>'сентябрь (3 цк)'!J184</f>
        <v>375.59</v>
      </c>
      <c r="K150" s="70">
        <f>'сентябрь (3 цк)'!K184</f>
        <v>378.77</v>
      </c>
      <c r="L150" s="70">
        <f>'сентябрь (3 цк)'!L184</f>
        <v>377.61</v>
      </c>
      <c r="M150" s="70">
        <f>'сентябрь (3 цк)'!M184</f>
        <v>376.89</v>
      </c>
      <c r="N150" s="70">
        <f>'сентябрь (3 цк)'!N184</f>
        <v>373.26</v>
      </c>
      <c r="O150" s="70">
        <f>'сентябрь (3 цк)'!O184</f>
        <v>368.36</v>
      </c>
      <c r="P150" s="70">
        <f>'сентябрь (3 цк)'!P184</f>
        <v>371.21</v>
      </c>
      <c r="Q150" s="70">
        <f>'сентябрь (3 цк)'!Q184</f>
        <v>383.44</v>
      </c>
      <c r="R150" s="70">
        <f>'сентябрь (3 цк)'!R184</f>
        <v>395.17</v>
      </c>
      <c r="S150" s="70">
        <f>'сентябрь (3 цк)'!S184</f>
        <v>397.34</v>
      </c>
      <c r="T150" s="70">
        <f>'сентябрь (3 цк)'!T184</f>
        <v>395.67</v>
      </c>
      <c r="U150" s="70">
        <f>'сентябрь (3 цк)'!U184</f>
        <v>374.32</v>
      </c>
      <c r="V150" s="70">
        <f>'сентябрь (3 цк)'!V184</f>
        <v>383.9</v>
      </c>
      <c r="W150" s="70">
        <f>'сентябрь (3 цк)'!W184</f>
        <v>384.31</v>
      </c>
      <c r="X150" s="70">
        <f>'сентябрь (3 цк)'!X184</f>
        <v>383.21</v>
      </c>
      <c r="Y150" s="70">
        <f>'сентябрь (3 цк)'!Y184</f>
        <v>379.48</v>
      </c>
    </row>
    <row r="151" spans="1:25" s="62" customFormat="1" ht="18.75" customHeight="1" outlineLevel="1" x14ac:dyDescent="0.2">
      <c r="A151" s="57" t="s">
        <v>9</v>
      </c>
      <c r="B151" s="76">
        <v>71.25</v>
      </c>
      <c r="C151" s="74">
        <v>71.25</v>
      </c>
      <c r="D151" s="74">
        <v>71.25</v>
      </c>
      <c r="E151" s="74">
        <v>71.25</v>
      </c>
      <c r="F151" s="74">
        <v>71.25</v>
      </c>
      <c r="G151" s="74">
        <v>71.25</v>
      </c>
      <c r="H151" s="74">
        <v>71.25</v>
      </c>
      <c r="I151" s="74">
        <v>71.25</v>
      </c>
      <c r="J151" s="74">
        <v>71.25</v>
      </c>
      <c r="K151" s="74">
        <v>71.25</v>
      </c>
      <c r="L151" s="74">
        <v>71.25</v>
      </c>
      <c r="M151" s="74">
        <v>71.25</v>
      </c>
      <c r="N151" s="74">
        <v>71.25</v>
      </c>
      <c r="O151" s="74">
        <v>71.25</v>
      </c>
      <c r="P151" s="74">
        <v>71.25</v>
      </c>
      <c r="Q151" s="74">
        <v>71.25</v>
      </c>
      <c r="R151" s="74">
        <v>71.25</v>
      </c>
      <c r="S151" s="74">
        <v>71.25</v>
      </c>
      <c r="T151" s="74">
        <v>71.25</v>
      </c>
      <c r="U151" s="74">
        <v>71.25</v>
      </c>
      <c r="V151" s="74">
        <v>71.25</v>
      </c>
      <c r="W151" s="74">
        <v>71.25</v>
      </c>
      <c r="X151" s="74">
        <v>71.25</v>
      </c>
      <c r="Y151" s="81">
        <v>71.25</v>
      </c>
    </row>
    <row r="152" spans="1:25" s="62" customFormat="1" ht="18.75" customHeight="1" outlineLevel="1" thickBot="1" x14ac:dyDescent="0.25">
      <c r="A152" s="147" t="s">
        <v>11</v>
      </c>
      <c r="B152" s="77">
        <v>2.73</v>
      </c>
      <c r="C152" s="75">
        <v>2.73</v>
      </c>
      <c r="D152" s="75">
        <v>2.73</v>
      </c>
      <c r="E152" s="75">
        <v>2.73</v>
      </c>
      <c r="F152" s="75">
        <v>2.73</v>
      </c>
      <c r="G152" s="75">
        <v>2.73</v>
      </c>
      <c r="H152" s="75">
        <v>2.73</v>
      </c>
      <c r="I152" s="75">
        <v>2.73</v>
      </c>
      <c r="J152" s="75">
        <v>2.73</v>
      </c>
      <c r="K152" s="75">
        <v>2.73</v>
      </c>
      <c r="L152" s="75">
        <v>2.73</v>
      </c>
      <c r="M152" s="75">
        <v>2.73</v>
      </c>
      <c r="N152" s="75">
        <v>2.73</v>
      </c>
      <c r="O152" s="75">
        <v>2.73</v>
      </c>
      <c r="P152" s="75">
        <v>2.73</v>
      </c>
      <c r="Q152" s="75">
        <v>2.73</v>
      </c>
      <c r="R152" s="75">
        <v>2.73</v>
      </c>
      <c r="S152" s="75">
        <v>2.73</v>
      </c>
      <c r="T152" s="75">
        <v>2.73</v>
      </c>
      <c r="U152" s="75">
        <v>2.73</v>
      </c>
      <c r="V152" s="75">
        <v>2.73</v>
      </c>
      <c r="W152" s="75">
        <v>2.73</v>
      </c>
      <c r="X152" s="75">
        <v>2.73</v>
      </c>
      <c r="Y152" s="82">
        <v>2.73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449.28000000000003</v>
      </c>
      <c r="C153" s="102">
        <f t="shared" si="35"/>
        <v>439.06</v>
      </c>
      <c r="D153" s="102">
        <f t="shared" si="35"/>
        <v>440.72</v>
      </c>
      <c r="E153" s="103">
        <f t="shared" si="35"/>
        <v>451.13</v>
      </c>
      <c r="F153" s="103">
        <f t="shared" si="35"/>
        <v>452.1</v>
      </c>
      <c r="G153" s="103">
        <f t="shared" si="35"/>
        <v>443.63</v>
      </c>
      <c r="H153" s="103">
        <f t="shared" si="35"/>
        <v>442.31</v>
      </c>
      <c r="I153" s="103">
        <f t="shared" si="35"/>
        <v>434.72</v>
      </c>
      <c r="J153" s="103">
        <f t="shared" si="35"/>
        <v>437.72</v>
      </c>
      <c r="K153" s="104">
        <f t="shared" si="35"/>
        <v>445.15000000000003</v>
      </c>
      <c r="L153" s="103">
        <f t="shared" si="35"/>
        <v>443.87</v>
      </c>
      <c r="M153" s="105">
        <f t="shared" si="35"/>
        <v>445.91</v>
      </c>
      <c r="N153" s="104">
        <f t="shared" si="35"/>
        <v>439.57</v>
      </c>
      <c r="O153" s="103">
        <f t="shared" si="35"/>
        <v>433.45000000000005</v>
      </c>
      <c r="P153" s="105">
        <f t="shared" si="35"/>
        <v>440.18</v>
      </c>
      <c r="Q153" s="106">
        <f t="shared" si="35"/>
        <v>455.45000000000005</v>
      </c>
      <c r="R153" s="103">
        <f t="shared" si="35"/>
        <v>462.24</v>
      </c>
      <c r="S153" s="106">
        <f t="shared" si="35"/>
        <v>459.25</v>
      </c>
      <c r="T153" s="103">
        <f t="shared" si="35"/>
        <v>451.79</v>
      </c>
      <c r="U153" s="102">
        <f t="shared" si="35"/>
        <v>440.39000000000004</v>
      </c>
      <c r="V153" s="102">
        <f t="shared" si="35"/>
        <v>452.6</v>
      </c>
      <c r="W153" s="102">
        <f t="shared" si="35"/>
        <v>456.04</v>
      </c>
      <c r="X153" s="102">
        <f t="shared" si="35"/>
        <v>455.57</v>
      </c>
      <c r="Y153" s="107">
        <f t="shared" si="35"/>
        <v>450.41</v>
      </c>
    </row>
    <row r="154" spans="1:25" s="62" customFormat="1" ht="18.75" customHeight="1" outlineLevel="1" x14ac:dyDescent="0.2">
      <c r="A154" s="56" t="s">
        <v>8</v>
      </c>
      <c r="B154" s="70">
        <f>'сентябрь (3 цк)'!B189</f>
        <v>375.3</v>
      </c>
      <c r="C154" s="70">
        <f>'сентябрь (3 цк)'!C189</f>
        <v>365.08</v>
      </c>
      <c r="D154" s="70">
        <f>'сентябрь (3 цк)'!D189</f>
        <v>366.74</v>
      </c>
      <c r="E154" s="70">
        <f>'сентябрь (3 цк)'!E189</f>
        <v>377.15</v>
      </c>
      <c r="F154" s="70">
        <f>'сентябрь (3 цк)'!F189</f>
        <v>378.12</v>
      </c>
      <c r="G154" s="70">
        <f>'сентябрь (3 цк)'!G189</f>
        <v>369.65</v>
      </c>
      <c r="H154" s="70">
        <f>'сентябрь (3 цк)'!H189</f>
        <v>368.33</v>
      </c>
      <c r="I154" s="70">
        <f>'сентябрь (3 цк)'!I189</f>
        <v>360.74</v>
      </c>
      <c r="J154" s="70">
        <f>'сентябрь (3 цк)'!J189</f>
        <v>363.74</v>
      </c>
      <c r="K154" s="70">
        <f>'сентябрь (3 цк)'!K189</f>
        <v>371.17</v>
      </c>
      <c r="L154" s="70">
        <f>'сентябрь (3 цк)'!L189</f>
        <v>369.89</v>
      </c>
      <c r="M154" s="70">
        <f>'сентябрь (3 цк)'!M189</f>
        <v>371.93</v>
      </c>
      <c r="N154" s="70">
        <f>'сентябрь (3 цк)'!N189</f>
        <v>365.59</v>
      </c>
      <c r="O154" s="70">
        <f>'сентябрь (3 цк)'!O189</f>
        <v>359.47</v>
      </c>
      <c r="P154" s="70">
        <f>'сентябрь (3 цк)'!P189</f>
        <v>366.2</v>
      </c>
      <c r="Q154" s="70">
        <f>'сентябрь (3 цк)'!Q189</f>
        <v>381.47</v>
      </c>
      <c r="R154" s="70">
        <f>'сентябрь (3 цк)'!R189</f>
        <v>388.26</v>
      </c>
      <c r="S154" s="70">
        <f>'сентябрь (3 цк)'!S189</f>
        <v>385.27</v>
      </c>
      <c r="T154" s="70">
        <f>'сентябрь (3 цк)'!T189</f>
        <v>377.81</v>
      </c>
      <c r="U154" s="70">
        <f>'сентябрь (3 цк)'!U189</f>
        <v>366.41</v>
      </c>
      <c r="V154" s="70">
        <f>'сентябрь (3 цк)'!V189</f>
        <v>378.62</v>
      </c>
      <c r="W154" s="70">
        <f>'сентябрь (3 цк)'!W189</f>
        <v>382.06</v>
      </c>
      <c r="X154" s="70">
        <f>'сентябрь (3 цк)'!X189</f>
        <v>381.59</v>
      </c>
      <c r="Y154" s="70">
        <f>'сентябрь (3 цк)'!Y189</f>
        <v>376.43</v>
      </c>
    </row>
    <row r="155" spans="1:25" s="62" customFormat="1" ht="18.75" customHeight="1" outlineLevel="1" x14ac:dyDescent="0.2">
      <c r="A155" s="57" t="s">
        <v>9</v>
      </c>
      <c r="B155" s="76">
        <v>71.25</v>
      </c>
      <c r="C155" s="74">
        <v>71.25</v>
      </c>
      <c r="D155" s="74">
        <v>71.25</v>
      </c>
      <c r="E155" s="74">
        <v>71.25</v>
      </c>
      <c r="F155" s="74">
        <v>71.25</v>
      </c>
      <c r="G155" s="74">
        <v>71.25</v>
      </c>
      <c r="H155" s="74">
        <v>71.25</v>
      </c>
      <c r="I155" s="74">
        <v>71.25</v>
      </c>
      <c r="J155" s="74">
        <v>71.25</v>
      </c>
      <c r="K155" s="74">
        <v>71.25</v>
      </c>
      <c r="L155" s="74">
        <v>71.25</v>
      </c>
      <c r="M155" s="74">
        <v>71.25</v>
      </c>
      <c r="N155" s="74">
        <v>71.25</v>
      </c>
      <c r="O155" s="74">
        <v>71.25</v>
      </c>
      <c r="P155" s="74">
        <v>71.25</v>
      </c>
      <c r="Q155" s="74">
        <v>71.25</v>
      </c>
      <c r="R155" s="74">
        <v>71.25</v>
      </c>
      <c r="S155" s="74">
        <v>71.25</v>
      </c>
      <c r="T155" s="74">
        <v>71.25</v>
      </c>
      <c r="U155" s="74">
        <v>71.25</v>
      </c>
      <c r="V155" s="74">
        <v>71.25</v>
      </c>
      <c r="W155" s="74">
        <v>71.25</v>
      </c>
      <c r="X155" s="74">
        <v>71.25</v>
      </c>
      <c r="Y155" s="81">
        <v>71.25</v>
      </c>
    </row>
    <row r="156" spans="1:25" s="62" customFormat="1" ht="18.75" customHeight="1" outlineLevel="1" thickBot="1" x14ac:dyDescent="0.25">
      <c r="A156" s="147" t="s">
        <v>11</v>
      </c>
      <c r="B156" s="77">
        <v>2.73</v>
      </c>
      <c r="C156" s="75">
        <v>2.73</v>
      </c>
      <c r="D156" s="75">
        <v>2.73</v>
      </c>
      <c r="E156" s="75">
        <v>2.73</v>
      </c>
      <c r="F156" s="75">
        <v>2.73</v>
      </c>
      <c r="G156" s="75">
        <v>2.73</v>
      </c>
      <c r="H156" s="75">
        <v>2.73</v>
      </c>
      <c r="I156" s="75">
        <v>2.73</v>
      </c>
      <c r="J156" s="75">
        <v>2.73</v>
      </c>
      <c r="K156" s="75">
        <v>2.73</v>
      </c>
      <c r="L156" s="75">
        <v>2.73</v>
      </c>
      <c r="M156" s="75">
        <v>2.73</v>
      </c>
      <c r="N156" s="75">
        <v>2.73</v>
      </c>
      <c r="O156" s="75">
        <v>2.73</v>
      </c>
      <c r="P156" s="75">
        <v>2.73</v>
      </c>
      <c r="Q156" s="75">
        <v>2.73</v>
      </c>
      <c r="R156" s="75">
        <v>2.73</v>
      </c>
      <c r="S156" s="75">
        <v>2.73</v>
      </c>
      <c r="T156" s="75">
        <v>2.73</v>
      </c>
      <c r="U156" s="75">
        <v>2.73</v>
      </c>
      <c r="V156" s="75">
        <v>2.73</v>
      </c>
      <c r="W156" s="75">
        <v>2.73</v>
      </c>
      <c r="X156" s="75">
        <v>2.73</v>
      </c>
      <c r="Y156" s="82">
        <v>2.73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671.84</v>
      </c>
      <c r="C157" s="102">
        <f t="shared" si="36"/>
        <v>662.06000000000006</v>
      </c>
      <c r="D157" s="102">
        <f t="shared" si="36"/>
        <v>669.23</v>
      </c>
      <c r="E157" s="103">
        <f t="shared" si="36"/>
        <v>676.02</v>
      </c>
      <c r="F157" s="103">
        <f t="shared" si="36"/>
        <v>683.19</v>
      </c>
      <c r="G157" s="103">
        <f t="shared" si="36"/>
        <v>681.14</v>
      </c>
      <c r="H157" s="103">
        <f t="shared" si="36"/>
        <v>680.26</v>
      </c>
      <c r="I157" s="103">
        <f t="shared" si="36"/>
        <v>663.33</v>
      </c>
      <c r="J157" s="103">
        <f t="shared" si="36"/>
        <v>672.09</v>
      </c>
      <c r="K157" s="104">
        <f t="shared" si="36"/>
        <v>671.29</v>
      </c>
      <c r="L157" s="103">
        <f t="shared" si="36"/>
        <v>679.48</v>
      </c>
      <c r="M157" s="105">
        <f t="shared" si="36"/>
        <v>681.43000000000006</v>
      </c>
      <c r="N157" s="104">
        <f t="shared" si="36"/>
        <v>680.83</v>
      </c>
      <c r="O157" s="103">
        <f t="shared" si="36"/>
        <v>662.4</v>
      </c>
      <c r="P157" s="105">
        <f t="shared" si="36"/>
        <v>662.78</v>
      </c>
      <c r="Q157" s="106">
        <f t="shared" si="36"/>
        <v>694.58</v>
      </c>
      <c r="R157" s="103">
        <f t="shared" si="36"/>
        <v>704.67000000000007</v>
      </c>
      <c r="S157" s="106">
        <f t="shared" si="36"/>
        <v>701.41</v>
      </c>
      <c r="T157" s="103">
        <f t="shared" si="36"/>
        <v>670.13</v>
      </c>
      <c r="U157" s="102">
        <f t="shared" si="36"/>
        <v>661.6</v>
      </c>
      <c r="V157" s="102">
        <f t="shared" si="36"/>
        <v>672.59</v>
      </c>
      <c r="W157" s="102">
        <f t="shared" si="36"/>
        <v>678.07</v>
      </c>
      <c r="X157" s="102">
        <f t="shared" si="36"/>
        <v>674.53</v>
      </c>
      <c r="Y157" s="107">
        <f t="shared" si="36"/>
        <v>668.4</v>
      </c>
    </row>
    <row r="158" spans="1:25" s="62" customFormat="1" ht="18.75" customHeight="1" outlineLevel="1" x14ac:dyDescent="0.2">
      <c r="A158" s="56" t="s">
        <v>8</v>
      </c>
      <c r="B158" s="70">
        <f>'сентябрь (3 цк)'!B194</f>
        <v>597.86</v>
      </c>
      <c r="C158" s="70">
        <f>'сентябрь (3 цк)'!C194</f>
        <v>588.08000000000004</v>
      </c>
      <c r="D158" s="70">
        <f>'сентябрь (3 цк)'!D194</f>
        <v>595.25</v>
      </c>
      <c r="E158" s="70">
        <f>'сентябрь (3 цк)'!E194</f>
        <v>602.04</v>
      </c>
      <c r="F158" s="70">
        <f>'сентябрь (3 цк)'!F194</f>
        <v>609.21</v>
      </c>
      <c r="G158" s="70">
        <f>'сентябрь (3 цк)'!G194</f>
        <v>607.16</v>
      </c>
      <c r="H158" s="70">
        <f>'сентябрь (3 цк)'!H194</f>
        <v>606.28</v>
      </c>
      <c r="I158" s="70">
        <f>'сентябрь (3 цк)'!I194</f>
        <v>589.35</v>
      </c>
      <c r="J158" s="70">
        <f>'сентябрь (3 цк)'!J194</f>
        <v>598.11</v>
      </c>
      <c r="K158" s="70">
        <f>'сентябрь (3 цк)'!K194</f>
        <v>597.30999999999995</v>
      </c>
      <c r="L158" s="70">
        <f>'сентябрь (3 цк)'!L194</f>
        <v>605.5</v>
      </c>
      <c r="M158" s="70">
        <f>'сентябрь (3 цк)'!M194</f>
        <v>607.45000000000005</v>
      </c>
      <c r="N158" s="70">
        <f>'сентябрь (3 цк)'!N194</f>
        <v>606.85</v>
      </c>
      <c r="O158" s="70">
        <f>'сентябрь (3 цк)'!O194</f>
        <v>588.41999999999996</v>
      </c>
      <c r="P158" s="70">
        <f>'сентябрь (3 цк)'!P194</f>
        <v>588.79999999999995</v>
      </c>
      <c r="Q158" s="70">
        <f>'сентябрь (3 цк)'!Q194</f>
        <v>620.6</v>
      </c>
      <c r="R158" s="70">
        <f>'сентябрь (3 цк)'!R194</f>
        <v>630.69000000000005</v>
      </c>
      <c r="S158" s="70">
        <f>'сентябрь (3 цк)'!S194</f>
        <v>627.42999999999995</v>
      </c>
      <c r="T158" s="70">
        <f>'сентябрь (3 цк)'!T194</f>
        <v>596.15</v>
      </c>
      <c r="U158" s="70">
        <f>'сентябрь (3 цк)'!U194</f>
        <v>587.62</v>
      </c>
      <c r="V158" s="70">
        <f>'сентябрь (3 цк)'!V194</f>
        <v>598.61</v>
      </c>
      <c r="W158" s="70">
        <f>'сентябрь (3 цк)'!W194</f>
        <v>604.09</v>
      </c>
      <c r="X158" s="70">
        <f>'сентябрь (3 цк)'!X194</f>
        <v>600.54999999999995</v>
      </c>
      <c r="Y158" s="70">
        <f>'сентябрь (3 цк)'!Y194</f>
        <v>594.41999999999996</v>
      </c>
    </row>
    <row r="159" spans="1:25" s="62" customFormat="1" ht="18.75" customHeight="1" outlineLevel="1" x14ac:dyDescent="0.2">
      <c r="A159" s="57" t="s">
        <v>9</v>
      </c>
      <c r="B159" s="76">
        <v>71.25</v>
      </c>
      <c r="C159" s="74">
        <v>71.25</v>
      </c>
      <c r="D159" s="74">
        <v>71.25</v>
      </c>
      <c r="E159" s="74">
        <v>71.25</v>
      </c>
      <c r="F159" s="74">
        <v>71.25</v>
      </c>
      <c r="G159" s="74">
        <v>71.25</v>
      </c>
      <c r="H159" s="74">
        <v>71.25</v>
      </c>
      <c r="I159" s="74">
        <v>71.25</v>
      </c>
      <c r="J159" s="74">
        <v>71.25</v>
      </c>
      <c r="K159" s="74">
        <v>71.25</v>
      </c>
      <c r="L159" s="74">
        <v>71.25</v>
      </c>
      <c r="M159" s="74">
        <v>71.25</v>
      </c>
      <c r="N159" s="74">
        <v>71.25</v>
      </c>
      <c r="O159" s="74">
        <v>71.25</v>
      </c>
      <c r="P159" s="74">
        <v>71.25</v>
      </c>
      <c r="Q159" s="74">
        <v>71.25</v>
      </c>
      <c r="R159" s="74">
        <v>71.25</v>
      </c>
      <c r="S159" s="74">
        <v>71.25</v>
      </c>
      <c r="T159" s="74">
        <v>71.25</v>
      </c>
      <c r="U159" s="74">
        <v>71.25</v>
      </c>
      <c r="V159" s="74">
        <v>71.25</v>
      </c>
      <c r="W159" s="74">
        <v>71.25</v>
      </c>
      <c r="X159" s="74">
        <v>71.25</v>
      </c>
      <c r="Y159" s="81">
        <v>71.25</v>
      </c>
    </row>
    <row r="160" spans="1:25" s="62" customFormat="1" ht="18.75" customHeight="1" outlineLevel="1" thickBot="1" x14ac:dyDescent="0.25">
      <c r="A160" s="147" t="s">
        <v>11</v>
      </c>
      <c r="B160" s="77">
        <v>2.73</v>
      </c>
      <c r="C160" s="75">
        <v>2.73</v>
      </c>
      <c r="D160" s="75">
        <v>2.73</v>
      </c>
      <c r="E160" s="75">
        <v>2.73</v>
      </c>
      <c r="F160" s="75">
        <v>2.73</v>
      </c>
      <c r="G160" s="75">
        <v>2.73</v>
      </c>
      <c r="H160" s="75">
        <v>2.73</v>
      </c>
      <c r="I160" s="75">
        <v>2.73</v>
      </c>
      <c r="J160" s="75">
        <v>2.73</v>
      </c>
      <c r="K160" s="75">
        <v>2.73</v>
      </c>
      <c r="L160" s="75">
        <v>2.73</v>
      </c>
      <c r="M160" s="75">
        <v>2.73</v>
      </c>
      <c r="N160" s="75">
        <v>2.73</v>
      </c>
      <c r="O160" s="75">
        <v>2.73</v>
      </c>
      <c r="P160" s="75">
        <v>2.73</v>
      </c>
      <c r="Q160" s="75">
        <v>2.73</v>
      </c>
      <c r="R160" s="75">
        <v>2.73</v>
      </c>
      <c r="S160" s="75">
        <v>2.73</v>
      </c>
      <c r="T160" s="75">
        <v>2.73</v>
      </c>
      <c r="U160" s="75">
        <v>2.73</v>
      </c>
      <c r="V160" s="75">
        <v>2.73</v>
      </c>
      <c r="W160" s="75">
        <v>2.73</v>
      </c>
      <c r="X160" s="75">
        <v>2.73</v>
      </c>
      <c r="Y160" s="82">
        <v>2.73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715.66</v>
      </c>
      <c r="C161" s="102">
        <f t="shared" si="37"/>
        <v>687.91</v>
      </c>
      <c r="D161" s="102">
        <f t="shared" si="37"/>
        <v>698.55000000000007</v>
      </c>
      <c r="E161" s="103">
        <f t="shared" si="37"/>
        <v>710.02</v>
      </c>
      <c r="F161" s="103">
        <f t="shared" si="37"/>
        <v>716.4</v>
      </c>
      <c r="G161" s="103">
        <f t="shared" si="37"/>
        <v>708.80000000000007</v>
      </c>
      <c r="H161" s="103">
        <f t="shared" si="37"/>
        <v>707.89</v>
      </c>
      <c r="I161" s="103">
        <f t="shared" si="37"/>
        <v>695.9</v>
      </c>
      <c r="J161" s="103">
        <f t="shared" si="37"/>
        <v>706.12</v>
      </c>
      <c r="K161" s="104">
        <f t="shared" si="37"/>
        <v>707.53</v>
      </c>
      <c r="L161" s="103">
        <f t="shared" si="37"/>
        <v>701.66</v>
      </c>
      <c r="M161" s="105">
        <f t="shared" si="37"/>
        <v>706.25</v>
      </c>
      <c r="N161" s="104">
        <f t="shared" si="37"/>
        <v>705.35</v>
      </c>
      <c r="O161" s="103">
        <f t="shared" si="37"/>
        <v>685.36</v>
      </c>
      <c r="P161" s="105">
        <f t="shared" si="37"/>
        <v>677.38</v>
      </c>
      <c r="Q161" s="106">
        <f t="shared" si="37"/>
        <v>712.23</v>
      </c>
      <c r="R161" s="103">
        <f t="shared" si="37"/>
        <v>719.35</v>
      </c>
      <c r="S161" s="106">
        <f t="shared" si="37"/>
        <v>715.6</v>
      </c>
      <c r="T161" s="103">
        <f t="shared" si="37"/>
        <v>713.53</v>
      </c>
      <c r="U161" s="102">
        <f t="shared" si="37"/>
        <v>696.41</v>
      </c>
      <c r="V161" s="102">
        <f t="shared" si="37"/>
        <v>706.73</v>
      </c>
      <c r="W161" s="102">
        <f t="shared" si="37"/>
        <v>716.2</v>
      </c>
      <c r="X161" s="102">
        <f t="shared" si="37"/>
        <v>715.91</v>
      </c>
      <c r="Y161" s="107">
        <f t="shared" si="37"/>
        <v>715.16</v>
      </c>
    </row>
    <row r="162" spans="1:25" s="62" customFormat="1" ht="18.75" customHeight="1" outlineLevel="1" x14ac:dyDescent="0.2">
      <c r="A162" s="56" t="s">
        <v>8</v>
      </c>
      <c r="B162" s="70">
        <f>'сентябрь (3 цк)'!B199</f>
        <v>641.67999999999995</v>
      </c>
      <c r="C162" s="70">
        <f>'сентябрь (3 цк)'!C199</f>
        <v>613.92999999999995</v>
      </c>
      <c r="D162" s="70">
        <f>'сентябрь (3 цк)'!D199</f>
        <v>624.57000000000005</v>
      </c>
      <c r="E162" s="70">
        <f>'сентябрь (3 цк)'!E199</f>
        <v>636.04</v>
      </c>
      <c r="F162" s="70">
        <f>'сентябрь (3 цк)'!F199</f>
        <v>642.41999999999996</v>
      </c>
      <c r="G162" s="70">
        <f>'сентябрь (3 цк)'!G199</f>
        <v>634.82000000000005</v>
      </c>
      <c r="H162" s="70">
        <f>'сентябрь (3 цк)'!H199</f>
        <v>633.91</v>
      </c>
      <c r="I162" s="70">
        <f>'сентябрь (3 цк)'!I199</f>
        <v>621.91999999999996</v>
      </c>
      <c r="J162" s="70">
        <f>'сентябрь (3 цк)'!J199</f>
        <v>632.14</v>
      </c>
      <c r="K162" s="70">
        <f>'сентябрь (3 цк)'!K199</f>
        <v>633.54999999999995</v>
      </c>
      <c r="L162" s="70">
        <f>'сентябрь (3 цк)'!L199</f>
        <v>627.67999999999995</v>
      </c>
      <c r="M162" s="70">
        <f>'сентябрь (3 цк)'!M199</f>
        <v>632.27</v>
      </c>
      <c r="N162" s="70">
        <f>'сентябрь (3 цк)'!N199</f>
        <v>631.37</v>
      </c>
      <c r="O162" s="70">
        <f>'сентябрь (3 цк)'!O199</f>
        <v>611.38</v>
      </c>
      <c r="P162" s="70">
        <f>'сентябрь (3 цк)'!P199</f>
        <v>603.4</v>
      </c>
      <c r="Q162" s="70">
        <f>'сентябрь (3 цк)'!Q199</f>
        <v>638.25</v>
      </c>
      <c r="R162" s="70">
        <f>'сентябрь (3 цк)'!R199</f>
        <v>645.37</v>
      </c>
      <c r="S162" s="70">
        <f>'сентябрь (3 цк)'!S199</f>
        <v>641.62</v>
      </c>
      <c r="T162" s="70">
        <f>'сентябрь (3 цк)'!T199</f>
        <v>639.54999999999995</v>
      </c>
      <c r="U162" s="70">
        <f>'сентябрь (3 цк)'!U199</f>
        <v>622.42999999999995</v>
      </c>
      <c r="V162" s="70">
        <f>'сентябрь (3 цк)'!V199</f>
        <v>632.75</v>
      </c>
      <c r="W162" s="70">
        <f>'сентябрь (3 цк)'!W199</f>
        <v>642.22</v>
      </c>
      <c r="X162" s="70">
        <f>'сентябрь (3 цк)'!X199</f>
        <v>641.92999999999995</v>
      </c>
      <c r="Y162" s="70">
        <f>'сентябрь (3 цк)'!Y199</f>
        <v>641.17999999999995</v>
      </c>
    </row>
    <row r="163" spans="1:25" s="62" customFormat="1" ht="18.75" customHeight="1" outlineLevel="1" x14ac:dyDescent="0.2">
      <c r="A163" s="57" t="s">
        <v>9</v>
      </c>
      <c r="B163" s="76">
        <v>71.25</v>
      </c>
      <c r="C163" s="74">
        <v>71.25</v>
      </c>
      <c r="D163" s="74">
        <v>71.25</v>
      </c>
      <c r="E163" s="74">
        <v>71.25</v>
      </c>
      <c r="F163" s="74">
        <v>71.25</v>
      </c>
      <c r="G163" s="74">
        <v>71.25</v>
      </c>
      <c r="H163" s="74">
        <v>71.25</v>
      </c>
      <c r="I163" s="74">
        <v>71.25</v>
      </c>
      <c r="J163" s="74">
        <v>71.25</v>
      </c>
      <c r="K163" s="74">
        <v>71.25</v>
      </c>
      <c r="L163" s="74">
        <v>71.25</v>
      </c>
      <c r="M163" s="74">
        <v>71.25</v>
      </c>
      <c r="N163" s="74">
        <v>71.25</v>
      </c>
      <c r="O163" s="74">
        <v>71.25</v>
      </c>
      <c r="P163" s="74">
        <v>71.25</v>
      </c>
      <c r="Q163" s="74">
        <v>71.25</v>
      </c>
      <c r="R163" s="74">
        <v>71.25</v>
      </c>
      <c r="S163" s="74">
        <v>71.25</v>
      </c>
      <c r="T163" s="74">
        <v>71.25</v>
      </c>
      <c r="U163" s="74">
        <v>71.25</v>
      </c>
      <c r="V163" s="74">
        <v>71.25</v>
      </c>
      <c r="W163" s="74">
        <v>71.25</v>
      </c>
      <c r="X163" s="74">
        <v>71.25</v>
      </c>
      <c r="Y163" s="81">
        <v>71.25</v>
      </c>
    </row>
    <row r="164" spans="1:25" s="62" customFormat="1" ht="18.75" customHeight="1" outlineLevel="1" thickBot="1" x14ac:dyDescent="0.25">
      <c r="A164" s="147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734.4</v>
      </c>
      <c r="C165" s="102">
        <f t="shared" si="38"/>
        <v>697.9</v>
      </c>
      <c r="D165" s="102">
        <f t="shared" si="38"/>
        <v>685.55000000000007</v>
      </c>
      <c r="E165" s="103">
        <f t="shared" si="38"/>
        <v>722.47</v>
      </c>
      <c r="F165" s="103">
        <f t="shared" si="38"/>
        <v>722.73</v>
      </c>
      <c r="G165" s="103">
        <f t="shared" si="38"/>
        <v>707.29</v>
      </c>
      <c r="H165" s="103">
        <f t="shared" si="38"/>
        <v>716.05000000000007</v>
      </c>
      <c r="I165" s="103">
        <f t="shared" si="38"/>
        <v>704.48</v>
      </c>
      <c r="J165" s="103">
        <f t="shared" si="38"/>
        <v>721.15</v>
      </c>
      <c r="K165" s="104">
        <f t="shared" si="38"/>
        <v>725.37</v>
      </c>
      <c r="L165" s="103">
        <f t="shared" si="38"/>
        <v>725.68000000000006</v>
      </c>
      <c r="M165" s="105">
        <f t="shared" si="38"/>
        <v>723.37</v>
      </c>
      <c r="N165" s="104">
        <f t="shared" si="38"/>
        <v>728.80000000000007</v>
      </c>
      <c r="O165" s="103">
        <f t="shared" si="38"/>
        <v>706.94</v>
      </c>
      <c r="P165" s="105">
        <f t="shared" si="38"/>
        <v>715.33</v>
      </c>
      <c r="Q165" s="106">
        <f t="shared" si="38"/>
        <v>722.13</v>
      </c>
      <c r="R165" s="103">
        <f t="shared" si="38"/>
        <v>739.46</v>
      </c>
      <c r="S165" s="106">
        <f t="shared" si="38"/>
        <v>851.48</v>
      </c>
      <c r="T165" s="103">
        <f t="shared" si="38"/>
        <v>730.57</v>
      </c>
      <c r="U165" s="102">
        <f t="shared" si="38"/>
        <v>716.52</v>
      </c>
      <c r="V165" s="102">
        <f t="shared" si="38"/>
        <v>724.83</v>
      </c>
      <c r="W165" s="102">
        <f t="shared" si="38"/>
        <v>734.79</v>
      </c>
      <c r="X165" s="102">
        <f t="shared" si="38"/>
        <v>729.58</v>
      </c>
      <c r="Y165" s="107">
        <f t="shared" si="38"/>
        <v>739.6</v>
      </c>
    </row>
    <row r="166" spans="1:25" s="62" customFormat="1" ht="18.75" customHeight="1" outlineLevel="1" x14ac:dyDescent="0.2">
      <c r="A166" s="56" t="s">
        <v>8</v>
      </c>
      <c r="B166" s="70">
        <f>'сентябрь (3 цк)'!B204</f>
        <v>660.42</v>
      </c>
      <c r="C166" s="70">
        <f>'сентябрь (3 цк)'!C204</f>
        <v>623.91999999999996</v>
      </c>
      <c r="D166" s="70">
        <f>'сентябрь (3 цк)'!D204</f>
        <v>611.57000000000005</v>
      </c>
      <c r="E166" s="70">
        <f>'сентябрь (3 цк)'!E204</f>
        <v>648.49</v>
      </c>
      <c r="F166" s="70">
        <f>'сентябрь (3 цк)'!F204</f>
        <v>648.75</v>
      </c>
      <c r="G166" s="70">
        <f>'сентябрь (3 цк)'!G204</f>
        <v>633.30999999999995</v>
      </c>
      <c r="H166" s="70">
        <f>'сентябрь (3 цк)'!H204</f>
        <v>642.07000000000005</v>
      </c>
      <c r="I166" s="70">
        <f>'сентябрь (3 цк)'!I204</f>
        <v>630.5</v>
      </c>
      <c r="J166" s="70">
        <f>'сентябрь (3 цк)'!J204</f>
        <v>647.16999999999996</v>
      </c>
      <c r="K166" s="70">
        <f>'сентябрь (3 цк)'!K204</f>
        <v>651.39</v>
      </c>
      <c r="L166" s="70">
        <f>'сентябрь (3 цк)'!L204</f>
        <v>651.70000000000005</v>
      </c>
      <c r="M166" s="70">
        <f>'сентябрь (3 цк)'!M204</f>
        <v>649.39</v>
      </c>
      <c r="N166" s="70">
        <f>'сентябрь (3 цк)'!N204</f>
        <v>654.82000000000005</v>
      </c>
      <c r="O166" s="70">
        <f>'сентябрь (3 цк)'!O204</f>
        <v>632.96</v>
      </c>
      <c r="P166" s="70">
        <f>'сентябрь (3 цк)'!P204</f>
        <v>641.35</v>
      </c>
      <c r="Q166" s="70">
        <f>'сентябрь (3 цк)'!Q204</f>
        <v>648.15</v>
      </c>
      <c r="R166" s="70">
        <f>'сентябрь (3 цк)'!R204</f>
        <v>665.48</v>
      </c>
      <c r="S166" s="70">
        <f>'сентябрь (3 цк)'!S204</f>
        <v>777.5</v>
      </c>
      <c r="T166" s="70">
        <f>'сентябрь (3 цк)'!T204</f>
        <v>656.59</v>
      </c>
      <c r="U166" s="70">
        <f>'сентябрь (3 цк)'!U204</f>
        <v>642.54</v>
      </c>
      <c r="V166" s="70">
        <f>'сентябрь (3 цк)'!V204</f>
        <v>650.85</v>
      </c>
      <c r="W166" s="70">
        <f>'сентябрь (3 цк)'!W204</f>
        <v>660.81</v>
      </c>
      <c r="X166" s="70">
        <f>'сентябрь (3 цк)'!X204</f>
        <v>655.6</v>
      </c>
      <c r="Y166" s="70">
        <f>'сентябрь (3 цк)'!Y204</f>
        <v>665.62</v>
      </c>
    </row>
    <row r="167" spans="1:25" s="62" customFormat="1" ht="18.75" customHeight="1" outlineLevel="1" x14ac:dyDescent="0.2">
      <c r="A167" s="57" t="s">
        <v>9</v>
      </c>
      <c r="B167" s="76">
        <v>71.25</v>
      </c>
      <c r="C167" s="74">
        <v>71.25</v>
      </c>
      <c r="D167" s="74">
        <v>71.25</v>
      </c>
      <c r="E167" s="74">
        <v>71.25</v>
      </c>
      <c r="F167" s="74">
        <v>71.25</v>
      </c>
      <c r="G167" s="74">
        <v>71.25</v>
      </c>
      <c r="H167" s="74">
        <v>71.25</v>
      </c>
      <c r="I167" s="74">
        <v>71.25</v>
      </c>
      <c r="J167" s="74">
        <v>71.25</v>
      </c>
      <c r="K167" s="74">
        <v>71.25</v>
      </c>
      <c r="L167" s="74">
        <v>71.25</v>
      </c>
      <c r="M167" s="74">
        <v>71.25</v>
      </c>
      <c r="N167" s="74">
        <v>71.25</v>
      </c>
      <c r="O167" s="74">
        <v>71.25</v>
      </c>
      <c r="P167" s="74">
        <v>71.25</v>
      </c>
      <c r="Q167" s="74">
        <v>71.25</v>
      </c>
      <c r="R167" s="74">
        <v>71.25</v>
      </c>
      <c r="S167" s="74">
        <v>71.25</v>
      </c>
      <c r="T167" s="74">
        <v>71.25</v>
      </c>
      <c r="U167" s="74">
        <v>71.25</v>
      </c>
      <c r="V167" s="74">
        <v>71.25</v>
      </c>
      <c r="W167" s="74">
        <v>71.25</v>
      </c>
      <c r="X167" s="74">
        <v>71.25</v>
      </c>
      <c r="Y167" s="81">
        <v>71.25</v>
      </c>
    </row>
    <row r="168" spans="1:25" s="62" customFormat="1" ht="18.75" customHeight="1" outlineLevel="1" thickBot="1" x14ac:dyDescent="0.25">
      <c r="A168" s="147" t="s">
        <v>11</v>
      </c>
      <c r="B168" s="77">
        <v>2.73</v>
      </c>
      <c r="C168" s="75">
        <v>2.73</v>
      </c>
      <c r="D168" s="75">
        <v>2.73</v>
      </c>
      <c r="E168" s="75">
        <v>2.73</v>
      </c>
      <c r="F168" s="75">
        <v>2.73</v>
      </c>
      <c r="G168" s="75">
        <v>2.73</v>
      </c>
      <c r="H168" s="75">
        <v>2.73</v>
      </c>
      <c r="I168" s="75">
        <v>2.73</v>
      </c>
      <c r="J168" s="75">
        <v>2.73</v>
      </c>
      <c r="K168" s="75">
        <v>2.73</v>
      </c>
      <c r="L168" s="75">
        <v>2.73</v>
      </c>
      <c r="M168" s="75">
        <v>2.73</v>
      </c>
      <c r="N168" s="75">
        <v>2.73</v>
      </c>
      <c r="O168" s="75">
        <v>2.73</v>
      </c>
      <c r="P168" s="75">
        <v>2.73</v>
      </c>
      <c r="Q168" s="75">
        <v>2.73</v>
      </c>
      <c r="R168" s="75">
        <v>2.73</v>
      </c>
      <c r="S168" s="75">
        <v>2.73</v>
      </c>
      <c r="T168" s="75">
        <v>2.73</v>
      </c>
      <c r="U168" s="75">
        <v>2.73</v>
      </c>
      <c r="V168" s="75">
        <v>2.73</v>
      </c>
      <c r="W168" s="75">
        <v>2.73</v>
      </c>
      <c r="X168" s="75">
        <v>2.73</v>
      </c>
      <c r="Y168" s="82">
        <v>2.73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777.35</v>
      </c>
      <c r="C169" s="102">
        <f t="shared" si="39"/>
        <v>770.93000000000006</v>
      </c>
      <c r="D169" s="102">
        <f t="shared" si="39"/>
        <v>743.71</v>
      </c>
      <c r="E169" s="103">
        <f t="shared" si="39"/>
        <v>785.26</v>
      </c>
      <c r="F169" s="103">
        <f t="shared" si="39"/>
        <v>707.80000000000007</v>
      </c>
      <c r="G169" s="103">
        <f t="shared" si="39"/>
        <v>710.75</v>
      </c>
      <c r="H169" s="103">
        <f t="shared" si="39"/>
        <v>709.4</v>
      </c>
      <c r="I169" s="103">
        <f t="shared" si="39"/>
        <v>690.54</v>
      </c>
      <c r="J169" s="103">
        <f t="shared" si="39"/>
        <v>728.48</v>
      </c>
      <c r="K169" s="104">
        <f t="shared" si="39"/>
        <v>785.19</v>
      </c>
      <c r="L169" s="103">
        <f t="shared" si="39"/>
        <v>763.89</v>
      </c>
      <c r="M169" s="105">
        <f t="shared" si="39"/>
        <v>791.7</v>
      </c>
      <c r="N169" s="104">
        <f t="shared" si="39"/>
        <v>909.91</v>
      </c>
      <c r="O169" s="103">
        <f t="shared" si="39"/>
        <v>800.02</v>
      </c>
      <c r="P169" s="105">
        <f t="shared" si="39"/>
        <v>791.34</v>
      </c>
      <c r="Q169" s="106">
        <f t="shared" si="39"/>
        <v>802.13</v>
      </c>
      <c r="R169" s="103">
        <f t="shared" si="39"/>
        <v>804.41</v>
      </c>
      <c r="S169" s="106">
        <f t="shared" si="39"/>
        <v>793</v>
      </c>
      <c r="T169" s="103">
        <f t="shared" si="39"/>
        <v>808.43000000000006</v>
      </c>
      <c r="U169" s="102">
        <f t="shared" si="39"/>
        <v>768.15</v>
      </c>
      <c r="V169" s="102">
        <f t="shared" si="39"/>
        <v>774.73</v>
      </c>
      <c r="W169" s="102">
        <f t="shared" si="39"/>
        <v>783.31000000000006</v>
      </c>
      <c r="X169" s="102">
        <f t="shared" si="39"/>
        <v>782.28</v>
      </c>
      <c r="Y169" s="107">
        <f t="shared" si="39"/>
        <v>775.91</v>
      </c>
    </row>
    <row r="170" spans="1:25" s="62" customFormat="1" ht="18.75" customHeight="1" outlineLevel="1" x14ac:dyDescent="0.2">
      <c r="A170" s="56" t="s">
        <v>8</v>
      </c>
      <c r="B170" s="70">
        <f>'сентябрь (3 цк)'!B209</f>
        <v>703.37</v>
      </c>
      <c r="C170" s="70">
        <f>'сентябрь (3 цк)'!C209</f>
        <v>696.95</v>
      </c>
      <c r="D170" s="70">
        <f>'сентябрь (3 цк)'!D209</f>
        <v>669.73</v>
      </c>
      <c r="E170" s="70">
        <f>'сентябрь (3 цк)'!E209</f>
        <v>711.28</v>
      </c>
      <c r="F170" s="70">
        <f>'сентябрь (3 цк)'!F209</f>
        <v>633.82000000000005</v>
      </c>
      <c r="G170" s="70">
        <f>'сентябрь (3 цк)'!G209</f>
        <v>636.77</v>
      </c>
      <c r="H170" s="70">
        <f>'сентябрь (3 цк)'!H209</f>
        <v>635.41999999999996</v>
      </c>
      <c r="I170" s="70">
        <f>'сентябрь (3 цк)'!I209</f>
        <v>616.55999999999995</v>
      </c>
      <c r="J170" s="70">
        <f>'сентябрь (3 цк)'!J209</f>
        <v>654.5</v>
      </c>
      <c r="K170" s="70">
        <f>'сентябрь (3 цк)'!K209</f>
        <v>711.21</v>
      </c>
      <c r="L170" s="70">
        <f>'сентябрь (3 цк)'!L209</f>
        <v>689.91</v>
      </c>
      <c r="M170" s="70">
        <f>'сентябрь (3 цк)'!M209</f>
        <v>717.72</v>
      </c>
      <c r="N170" s="70">
        <f>'сентябрь (3 цк)'!N209</f>
        <v>835.93</v>
      </c>
      <c r="O170" s="70">
        <f>'сентябрь (3 цк)'!O209</f>
        <v>726.04</v>
      </c>
      <c r="P170" s="70">
        <f>'сентябрь (3 цк)'!P209</f>
        <v>717.36</v>
      </c>
      <c r="Q170" s="70">
        <f>'сентябрь (3 цк)'!Q209</f>
        <v>728.15</v>
      </c>
      <c r="R170" s="70">
        <f>'сентябрь (3 цк)'!R209</f>
        <v>730.43</v>
      </c>
      <c r="S170" s="70">
        <f>'сентябрь (3 цк)'!S209</f>
        <v>719.02</v>
      </c>
      <c r="T170" s="70">
        <f>'сентябрь (3 цк)'!T209</f>
        <v>734.45</v>
      </c>
      <c r="U170" s="70">
        <f>'сентябрь (3 цк)'!U209</f>
        <v>694.17</v>
      </c>
      <c r="V170" s="70">
        <f>'сентябрь (3 цк)'!V209</f>
        <v>700.75</v>
      </c>
      <c r="W170" s="70">
        <f>'сентябрь (3 цк)'!W209</f>
        <v>709.33</v>
      </c>
      <c r="X170" s="70">
        <f>'сентябрь (3 цк)'!X209</f>
        <v>708.3</v>
      </c>
      <c r="Y170" s="70">
        <f>'сентябрь (3 цк)'!Y209</f>
        <v>701.93</v>
      </c>
    </row>
    <row r="171" spans="1:25" s="62" customFormat="1" ht="18.75" customHeight="1" outlineLevel="1" x14ac:dyDescent="0.2">
      <c r="A171" s="57" t="s">
        <v>9</v>
      </c>
      <c r="B171" s="76">
        <v>71.25</v>
      </c>
      <c r="C171" s="74">
        <v>71.25</v>
      </c>
      <c r="D171" s="74">
        <v>71.25</v>
      </c>
      <c r="E171" s="74">
        <v>71.25</v>
      </c>
      <c r="F171" s="74">
        <v>71.25</v>
      </c>
      <c r="G171" s="74">
        <v>71.25</v>
      </c>
      <c r="H171" s="74">
        <v>71.25</v>
      </c>
      <c r="I171" s="74">
        <v>71.25</v>
      </c>
      <c r="J171" s="74">
        <v>71.25</v>
      </c>
      <c r="K171" s="74">
        <v>71.25</v>
      </c>
      <c r="L171" s="74">
        <v>71.25</v>
      </c>
      <c r="M171" s="74">
        <v>71.25</v>
      </c>
      <c r="N171" s="74">
        <v>71.25</v>
      </c>
      <c r="O171" s="74">
        <v>71.25</v>
      </c>
      <c r="P171" s="74">
        <v>71.25</v>
      </c>
      <c r="Q171" s="74">
        <v>71.25</v>
      </c>
      <c r="R171" s="74">
        <v>71.25</v>
      </c>
      <c r="S171" s="74">
        <v>71.25</v>
      </c>
      <c r="T171" s="74">
        <v>71.25</v>
      </c>
      <c r="U171" s="74">
        <v>71.25</v>
      </c>
      <c r="V171" s="74">
        <v>71.25</v>
      </c>
      <c r="W171" s="74">
        <v>71.25</v>
      </c>
      <c r="X171" s="74">
        <v>71.25</v>
      </c>
      <c r="Y171" s="81">
        <v>71.25</v>
      </c>
    </row>
    <row r="172" spans="1:25" s="62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706.38</v>
      </c>
      <c r="C173" s="102">
        <f t="shared" si="40"/>
        <v>656.47</v>
      </c>
      <c r="D173" s="102">
        <f t="shared" si="40"/>
        <v>690.05000000000007</v>
      </c>
      <c r="E173" s="103">
        <f t="shared" si="40"/>
        <v>692.26</v>
      </c>
      <c r="F173" s="103">
        <f t="shared" si="40"/>
        <v>718.9</v>
      </c>
      <c r="G173" s="103">
        <f t="shared" si="40"/>
        <v>719.55000000000007</v>
      </c>
      <c r="H173" s="103">
        <f t="shared" si="40"/>
        <v>720.97</v>
      </c>
      <c r="I173" s="103">
        <f t="shared" si="40"/>
        <v>714.64</v>
      </c>
      <c r="J173" s="103">
        <f t="shared" si="40"/>
        <v>742.53</v>
      </c>
      <c r="K173" s="104">
        <f t="shared" si="40"/>
        <v>720.36</v>
      </c>
      <c r="L173" s="103">
        <f t="shared" si="40"/>
        <v>1186.18</v>
      </c>
      <c r="M173" s="105">
        <f t="shared" si="40"/>
        <v>724.55000000000007</v>
      </c>
      <c r="N173" s="104">
        <f t="shared" si="40"/>
        <v>1204.73</v>
      </c>
      <c r="O173" s="103">
        <f t="shared" si="40"/>
        <v>1208.8900000000001</v>
      </c>
      <c r="P173" s="105">
        <f t="shared" si="40"/>
        <v>717.08</v>
      </c>
      <c r="Q173" s="106">
        <f t="shared" si="40"/>
        <v>1224.23</v>
      </c>
      <c r="R173" s="103">
        <f t="shared" si="40"/>
        <v>1234.46</v>
      </c>
      <c r="S173" s="106">
        <f t="shared" si="40"/>
        <v>727.67000000000007</v>
      </c>
      <c r="T173" s="103">
        <f t="shared" si="40"/>
        <v>1211.77</v>
      </c>
      <c r="U173" s="102">
        <f t="shared" si="40"/>
        <v>707.81000000000006</v>
      </c>
      <c r="V173" s="102">
        <f t="shared" si="40"/>
        <v>714.14</v>
      </c>
      <c r="W173" s="102">
        <f t="shared" si="40"/>
        <v>722.56000000000006</v>
      </c>
      <c r="X173" s="102">
        <f t="shared" si="40"/>
        <v>715.82</v>
      </c>
      <c r="Y173" s="107">
        <f t="shared" si="40"/>
        <v>719.26</v>
      </c>
    </row>
    <row r="174" spans="1:25" s="62" customFormat="1" ht="18.75" customHeight="1" outlineLevel="1" x14ac:dyDescent="0.2">
      <c r="A174" s="56" t="s">
        <v>8</v>
      </c>
      <c r="B174" s="70">
        <f>'сентябрь (3 цк)'!B214</f>
        <v>632.4</v>
      </c>
      <c r="C174" s="70">
        <f>'сентябрь (3 цк)'!C214</f>
        <v>582.49</v>
      </c>
      <c r="D174" s="70">
        <f>'сентябрь (3 цк)'!D214</f>
        <v>616.07000000000005</v>
      </c>
      <c r="E174" s="70">
        <f>'сентябрь (3 цк)'!E214</f>
        <v>618.28</v>
      </c>
      <c r="F174" s="70">
        <f>'сентябрь (3 цк)'!F214</f>
        <v>644.91999999999996</v>
      </c>
      <c r="G174" s="70">
        <f>'сентябрь (3 цк)'!G214</f>
        <v>645.57000000000005</v>
      </c>
      <c r="H174" s="70">
        <f>'сентябрь (3 цк)'!H214</f>
        <v>646.99</v>
      </c>
      <c r="I174" s="70">
        <f>'сентябрь (3 цк)'!I214</f>
        <v>640.66</v>
      </c>
      <c r="J174" s="70">
        <f>'сентябрь (3 цк)'!J214</f>
        <v>668.55</v>
      </c>
      <c r="K174" s="70">
        <f>'сентябрь (3 цк)'!K214</f>
        <v>646.38</v>
      </c>
      <c r="L174" s="70">
        <f>'сентябрь (3 цк)'!L214</f>
        <v>1112.2</v>
      </c>
      <c r="M174" s="70">
        <f>'сентябрь (3 цк)'!M214</f>
        <v>650.57000000000005</v>
      </c>
      <c r="N174" s="70">
        <f>'сентябрь (3 цк)'!N214</f>
        <v>1130.75</v>
      </c>
      <c r="O174" s="70">
        <f>'сентябрь (3 цк)'!O214</f>
        <v>1134.9100000000001</v>
      </c>
      <c r="P174" s="70">
        <f>'сентябрь (3 цк)'!P214</f>
        <v>643.1</v>
      </c>
      <c r="Q174" s="70">
        <f>'сентябрь (3 цк)'!Q214</f>
        <v>1150.25</v>
      </c>
      <c r="R174" s="70">
        <f>'сентябрь (3 цк)'!R214</f>
        <v>1160.48</v>
      </c>
      <c r="S174" s="70">
        <f>'сентябрь (3 цк)'!S214</f>
        <v>653.69000000000005</v>
      </c>
      <c r="T174" s="70">
        <f>'сентябрь (3 цк)'!T214</f>
        <v>1137.79</v>
      </c>
      <c r="U174" s="70">
        <f>'сентябрь (3 цк)'!U214</f>
        <v>633.83000000000004</v>
      </c>
      <c r="V174" s="70">
        <f>'сентябрь (3 цк)'!V214</f>
        <v>640.16</v>
      </c>
      <c r="W174" s="70">
        <f>'сентябрь (3 цк)'!W214</f>
        <v>648.58000000000004</v>
      </c>
      <c r="X174" s="70">
        <f>'сентябрь (3 цк)'!X214</f>
        <v>641.84</v>
      </c>
      <c r="Y174" s="70">
        <f>'сентябрь (3 цк)'!Y214</f>
        <v>645.28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thickBot="1" x14ac:dyDescent="0.25">
      <c r="A176" s="147" t="s">
        <v>11</v>
      </c>
      <c r="B176" s="77">
        <v>2.73</v>
      </c>
      <c r="C176" s="75">
        <v>2.73</v>
      </c>
      <c r="D176" s="75">
        <v>2.73</v>
      </c>
      <c r="E176" s="75">
        <v>2.73</v>
      </c>
      <c r="F176" s="75">
        <v>2.73</v>
      </c>
      <c r="G176" s="75">
        <v>2.73</v>
      </c>
      <c r="H176" s="75">
        <v>2.73</v>
      </c>
      <c r="I176" s="75">
        <v>2.73</v>
      </c>
      <c r="J176" s="75">
        <v>2.73</v>
      </c>
      <c r="K176" s="75">
        <v>2.73</v>
      </c>
      <c r="L176" s="75">
        <v>2.73</v>
      </c>
      <c r="M176" s="75">
        <v>2.73</v>
      </c>
      <c r="N176" s="75">
        <v>2.73</v>
      </c>
      <c r="O176" s="75">
        <v>2.73</v>
      </c>
      <c r="P176" s="75">
        <v>2.73</v>
      </c>
      <c r="Q176" s="75">
        <v>2.73</v>
      </c>
      <c r="R176" s="75">
        <v>2.73</v>
      </c>
      <c r="S176" s="75">
        <v>2.73</v>
      </c>
      <c r="T176" s="75">
        <v>2.73</v>
      </c>
      <c r="U176" s="75">
        <v>2.73</v>
      </c>
      <c r="V176" s="75">
        <v>2.73</v>
      </c>
      <c r="W176" s="75">
        <v>2.73</v>
      </c>
      <c r="X176" s="75">
        <v>2.73</v>
      </c>
      <c r="Y176" s="82">
        <v>2.73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691.58</v>
      </c>
      <c r="C177" s="102">
        <f t="shared" si="41"/>
        <v>666.27</v>
      </c>
      <c r="D177" s="102">
        <f t="shared" si="41"/>
        <v>682.4</v>
      </c>
      <c r="E177" s="103">
        <f t="shared" si="41"/>
        <v>684.82</v>
      </c>
      <c r="F177" s="103">
        <f t="shared" si="41"/>
        <v>1238.43</v>
      </c>
      <c r="G177" s="103">
        <f t="shared" si="41"/>
        <v>1234.57</v>
      </c>
      <c r="H177" s="103">
        <f t="shared" si="41"/>
        <v>712.12</v>
      </c>
      <c r="I177" s="103">
        <f t="shared" si="41"/>
        <v>690.75</v>
      </c>
      <c r="J177" s="103">
        <f t="shared" si="41"/>
        <v>687.23</v>
      </c>
      <c r="K177" s="104">
        <f t="shared" si="41"/>
        <v>686.01</v>
      </c>
      <c r="L177" s="103">
        <f t="shared" si="41"/>
        <v>677.98</v>
      </c>
      <c r="M177" s="105">
        <f t="shared" si="41"/>
        <v>677.80000000000007</v>
      </c>
      <c r="N177" s="104">
        <f t="shared" si="41"/>
        <v>685.80000000000007</v>
      </c>
      <c r="O177" s="103">
        <f t="shared" si="41"/>
        <v>689.92000000000007</v>
      </c>
      <c r="P177" s="105">
        <f t="shared" si="41"/>
        <v>679.44</v>
      </c>
      <c r="Q177" s="106">
        <f t="shared" si="41"/>
        <v>673.01</v>
      </c>
      <c r="R177" s="103">
        <f t="shared" si="41"/>
        <v>712.96</v>
      </c>
      <c r="S177" s="106">
        <f t="shared" si="41"/>
        <v>721.53</v>
      </c>
      <c r="T177" s="103">
        <f t="shared" si="41"/>
        <v>714.35</v>
      </c>
      <c r="U177" s="102">
        <f t="shared" si="41"/>
        <v>701.80000000000007</v>
      </c>
      <c r="V177" s="102">
        <f t="shared" si="41"/>
        <v>706.52</v>
      </c>
      <c r="W177" s="102">
        <f t="shared" si="41"/>
        <v>697.68000000000006</v>
      </c>
      <c r="X177" s="102">
        <f t="shared" si="41"/>
        <v>699.1</v>
      </c>
      <c r="Y177" s="107">
        <f t="shared" si="41"/>
        <v>682.18000000000006</v>
      </c>
    </row>
    <row r="178" spans="1:25" s="62" customFormat="1" ht="18.75" customHeight="1" outlineLevel="1" x14ac:dyDescent="0.2">
      <c r="A178" s="56" t="s">
        <v>8</v>
      </c>
      <c r="B178" s="70">
        <f>'сентябрь (3 цк)'!B219</f>
        <v>617.6</v>
      </c>
      <c r="C178" s="70">
        <f>'сентябрь (3 цк)'!C219</f>
        <v>592.29</v>
      </c>
      <c r="D178" s="70">
        <f>'сентябрь (3 цк)'!D219</f>
        <v>608.41999999999996</v>
      </c>
      <c r="E178" s="70">
        <f>'сентябрь (3 цк)'!E219</f>
        <v>610.84</v>
      </c>
      <c r="F178" s="70">
        <f>'сентябрь (3 цк)'!F219</f>
        <v>1164.45</v>
      </c>
      <c r="G178" s="70">
        <f>'сентябрь (3 цк)'!G219</f>
        <v>1160.5899999999999</v>
      </c>
      <c r="H178" s="70">
        <f>'сентябрь (3 цк)'!H219</f>
        <v>638.14</v>
      </c>
      <c r="I178" s="70">
        <f>'сентябрь (3 цк)'!I219</f>
        <v>616.77</v>
      </c>
      <c r="J178" s="70">
        <f>'сентябрь (3 цк)'!J219</f>
        <v>613.25</v>
      </c>
      <c r="K178" s="70">
        <f>'сентябрь (3 цк)'!K219</f>
        <v>612.03</v>
      </c>
      <c r="L178" s="70">
        <f>'сентябрь (3 цк)'!L219</f>
        <v>604</v>
      </c>
      <c r="M178" s="70">
        <f>'сентябрь (3 цк)'!M219</f>
        <v>603.82000000000005</v>
      </c>
      <c r="N178" s="70">
        <f>'сентябрь (3 цк)'!N219</f>
        <v>611.82000000000005</v>
      </c>
      <c r="O178" s="70">
        <f>'сентябрь (3 цк)'!O219</f>
        <v>615.94000000000005</v>
      </c>
      <c r="P178" s="70">
        <f>'сентябрь (3 цк)'!P219</f>
        <v>605.46</v>
      </c>
      <c r="Q178" s="70">
        <f>'сентябрь (3 цк)'!Q219</f>
        <v>599.03</v>
      </c>
      <c r="R178" s="70">
        <f>'сентябрь (3 цк)'!R219</f>
        <v>638.98</v>
      </c>
      <c r="S178" s="70">
        <f>'сентябрь (3 цк)'!S219</f>
        <v>647.54999999999995</v>
      </c>
      <c r="T178" s="70">
        <f>'сентябрь (3 цк)'!T219</f>
        <v>640.37</v>
      </c>
      <c r="U178" s="70">
        <f>'сентябрь (3 цк)'!U219</f>
        <v>627.82000000000005</v>
      </c>
      <c r="V178" s="70">
        <f>'сентябрь (3 цк)'!V219</f>
        <v>632.54</v>
      </c>
      <c r="W178" s="70">
        <f>'сентябрь (3 цк)'!W219</f>
        <v>623.70000000000005</v>
      </c>
      <c r="X178" s="70">
        <f>'сентябрь (3 цк)'!X219</f>
        <v>625.12</v>
      </c>
      <c r="Y178" s="70">
        <f>'сентябрь (3 цк)'!Y219</f>
        <v>608.20000000000005</v>
      </c>
    </row>
    <row r="179" spans="1:25" s="62" customFormat="1" ht="18.75" customHeight="1" outlineLevel="1" x14ac:dyDescent="0.2">
      <c r="A179" s="57" t="s">
        <v>9</v>
      </c>
      <c r="B179" s="76">
        <v>71.25</v>
      </c>
      <c r="C179" s="74">
        <v>71.25</v>
      </c>
      <c r="D179" s="74">
        <v>71.25</v>
      </c>
      <c r="E179" s="74">
        <v>71.25</v>
      </c>
      <c r="F179" s="74">
        <v>71.25</v>
      </c>
      <c r="G179" s="74">
        <v>71.25</v>
      </c>
      <c r="H179" s="74">
        <v>71.25</v>
      </c>
      <c r="I179" s="74">
        <v>71.25</v>
      </c>
      <c r="J179" s="74">
        <v>71.25</v>
      </c>
      <c r="K179" s="74">
        <v>71.25</v>
      </c>
      <c r="L179" s="74">
        <v>71.25</v>
      </c>
      <c r="M179" s="74">
        <v>71.25</v>
      </c>
      <c r="N179" s="74">
        <v>71.25</v>
      </c>
      <c r="O179" s="74">
        <v>71.25</v>
      </c>
      <c r="P179" s="74">
        <v>71.25</v>
      </c>
      <c r="Q179" s="74">
        <v>71.25</v>
      </c>
      <c r="R179" s="74">
        <v>71.25</v>
      </c>
      <c r="S179" s="74">
        <v>71.25</v>
      </c>
      <c r="T179" s="74">
        <v>71.25</v>
      </c>
      <c r="U179" s="74">
        <v>71.25</v>
      </c>
      <c r="V179" s="74">
        <v>71.25</v>
      </c>
      <c r="W179" s="74">
        <v>71.25</v>
      </c>
      <c r="X179" s="74">
        <v>71.25</v>
      </c>
      <c r="Y179" s="81">
        <v>71.25</v>
      </c>
    </row>
    <row r="180" spans="1:25" s="62" customFormat="1" ht="18.75" customHeight="1" outlineLevel="1" thickBot="1" x14ac:dyDescent="0.25">
      <c r="A180" s="147" t="s">
        <v>11</v>
      </c>
      <c r="B180" s="77">
        <v>2.73</v>
      </c>
      <c r="C180" s="75">
        <v>2.73</v>
      </c>
      <c r="D180" s="75">
        <v>2.73</v>
      </c>
      <c r="E180" s="75">
        <v>2.73</v>
      </c>
      <c r="F180" s="75">
        <v>2.73</v>
      </c>
      <c r="G180" s="75">
        <v>2.73</v>
      </c>
      <c r="H180" s="75">
        <v>2.73</v>
      </c>
      <c r="I180" s="75">
        <v>2.73</v>
      </c>
      <c r="J180" s="75">
        <v>2.73</v>
      </c>
      <c r="K180" s="75">
        <v>2.73</v>
      </c>
      <c r="L180" s="75">
        <v>2.73</v>
      </c>
      <c r="M180" s="75">
        <v>2.73</v>
      </c>
      <c r="N180" s="75">
        <v>2.73</v>
      </c>
      <c r="O180" s="75">
        <v>2.73</v>
      </c>
      <c r="P180" s="75">
        <v>2.73</v>
      </c>
      <c r="Q180" s="75">
        <v>2.73</v>
      </c>
      <c r="R180" s="75">
        <v>2.73</v>
      </c>
      <c r="S180" s="75">
        <v>2.73</v>
      </c>
      <c r="T180" s="75">
        <v>2.73</v>
      </c>
      <c r="U180" s="75">
        <v>2.73</v>
      </c>
      <c r="V180" s="75">
        <v>2.73</v>
      </c>
      <c r="W180" s="75">
        <v>2.73</v>
      </c>
      <c r="X180" s="75">
        <v>2.73</v>
      </c>
      <c r="Y180" s="82">
        <v>2.73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734.38</v>
      </c>
      <c r="C181" s="102">
        <f t="shared" si="42"/>
        <v>718.54</v>
      </c>
      <c r="D181" s="102">
        <f t="shared" si="42"/>
        <v>712.39</v>
      </c>
      <c r="E181" s="103">
        <f t="shared" si="42"/>
        <v>703.65</v>
      </c>
      <c r="F181" s="103">
        <f t="shared" si="42"/>
        <v>744.41</v>
      </c>
      <c r="G181" s="103">
        <f t="shared" si="42"/>
        <v>741.69</v>
      </c>
      <c r="H181" s="103">
        <f t="shared" si="42"/>
        <v>743.96</v>
      </c>
      <c r="I181" s="103">
        <f t="shared" si="42"/>
        <v>638.11</v>
      </c>
      <c r="J181" s="103">
        <f t="shared" si="42"/>
        <v>714.77</v>
      </c>
      <c r="K181" s="104">
        <f t="shared" si="42"/>
        <v>713.08</v>
      </c>
      <c r="L181" s="103">
        <f t="shared" si="42"/>
        <v>727.17000000000007</v>
      </c>
      <c r="M181" s="105">
        <f t="shared" si="42"/>
        <v>1201.24</v>
      </c>
      <c r="N181" s="104">
        <f t="shared" si="42"/>
        <v>1212.06</v>
      </c>
      <c r="O181" s="103">
        <f t="shared" si="42"/>
        <v>1223.73</v>
      </c>
      <c r="P181" s="105">
        <f t="shared" si="42"/>
        <v>740.42000000000007</v>
      </c>
      <c r="Q181" s="106">
        <f t="shared" si="42"/>
        <v>752.38</v>
      </c>
      <c r="R181" s="103">
        <f t="shared" si="42"/>
        <v>1297.6200000000001</v>
      </c>
      <c r="S181" s="106">
        <f t="shared" si="42"/>
        <v>782.85</v>
      </c>
      <c r="T181" s="103">
        <f t="shared" si="42"/>
        <v>1263.55</v>
      </c>
      <c r="U181" s="102">
        <f t="shared" si="42"/>
        <v>782.46</v>
      </c>
      <c r="V181" s="102">
        <f t="shared" si="42"/>
        <v>787.6</v>
      </c>
      <c r="W181" s="102">
        <f t="shared" si="42"/>
        <v>794.88</v>
      </c>
      <c r="X181" s="102">
        <f t="shared" si="42"/>
        <v>791.79</v>
      </c>
      <c r="Y181" s="107">
        <f t="shared" si="42"/>
        <v>753.56000000000006</v>
      </c>
    </row>
    <row r="182" spans="1:25" s="62" customFormat="1" ht="18.75" customHeight="1" outlineLevel="1" x14ac:dyDescent="0.2">
      <c r="A182" s="56" t="s">
        <v>8</v>
      </c>
      <c r="B182" s="70">
        <f>'сентябрь (3 цк)'!B224</f>
        <v>660.4</v>
      </c>
      <c r="C182" s="70">
        <f>'сентябрь (3 цк)'!C224</f>
        <v>644.55999999999995</v>
      </c>
      <c r="D182" s="70">
        <f>'сентябрь (3 цк)'!D224</f>
        <v>638.41</v>
      </c>
      <c r="E182" s="70">
        <f>'сентябрь (3 цк)'!E224</f>
        <v>629.66999999999996</v>
      </c>
      <c r="F182" s="70">
        <f>'сентябрь (3 цк)'!F224</f>
        <v>670.43</v>
      </c>
      <c r="G182" s="70">
        <f>'сентябрь (3 цк)'!G224</f>
        <v>667.71</v>
      </c>
      <c r="H182" s="70">
        <f>'сентябрь (3 цк)'!H224</f>
        <v>669.98</v>
      </c>
      <c r="I182" s="70">
        <f>'сентябрь (3 цк)'!I224</f>
        <v>564.13</v>
      </c>
      <c r="J182" s="70">
        <f>'сентябрь (3 цк)'!J224</f>
        <v>640.79</v>
      </c>
      <c r="K182" s="70">
        <f>'сентябрь (3 цк)'!K224</f>
        <v>639.1</v>
      </c>
      <c r="L182" s="70">
        <f>'сентябрь (3 цк)'!L224</f>
        <v>653.19000000000005</v>
      </c>
      <c r="M182" s="70">
        <f>'сентябрь (3 цк)'!M224</f>
        <v>1127.26</v>
      </c>
      <c r="N182" s="70">
        <f>'сентябрь (3 цк)'!N224</f>
        <v>1138.08</v>
      </c>
      <c r="O182" s="70">
        <f>'сентябрь (3 цк)'!O224</f>
        <v>1149.75</v>
      </c>
      <c r="P182" s="70">
        <f>'сентябрь (3 цк)'!P224</f>
        <v>666.44</v>
      </c>
      <c r="Q182" s="70">
        <f>'сентябрь (3 цк)'!Q224</f>
        <v>678.4</v>
      </c>
      <c r="R182" s="70">
        <f>'сентябрь (3 цк)'!R224</f>
        <v>1223.6400000000001</v>
      </c>
      <c r="S182" s="70">
        <f>'сентябрь (3 цк)'!S224</f>
        <v>708.87</v>
      </c>
      <c r="T182" s="70">
        <f>'сентябрь (3 цк)'!T224</f>
        <v>1189.57</v>
      </c>
      <c r="U182" s="70">
        <f>'сентябрь (3 цк)'!U224</f>
        <v>708.48</v>
      </c>
      <c r="V182" s="70">
        <f>'сентябрь (3 цк)'!V224</f>
        <v>713.62</v>
      </c>
      <c r="W182" s="70">
        <f>'сентябрь (3 цк)'!W224</f>
        <v>720.9</v>
      </c>
      <c r="X182" s="70">
        <f>'сентябрь (3 цк)'!X224</f>
        <v>717.81</v>
      </c>
      <c r="Y182" s="70">
        <f>'сентябрь (3 цк)'!Y224</f>
        <v>679.58</v>
      </c>
    </row>
    <row r="183" spans="1:25" s="62" customFormat="1" ht="18.75" customHeight="1" outlineLevel="1" x14ac:dyDescent="0.2">
      <c r="A183" s="57" t="s">
        <v>9</v>
      </c>
      <c r="B183" s="76">
        <v>71.25</v>
      </c>
      <c r="C183" s="74">
        <v>71.25</v>
      </c>
      <c r="D183" s="74">
        <v>71.25</v>
      </c>
      <c r="E183" s="74">
        <v>71.25</v>
      </c>
      <c r="F183" s="74">
        <v>71.25</v>
      </c>
      <c r="G183" s="74">
        <v>71.25</v>
      </c>
      <c r="H183" s="74">
        <v>71.25</v>
      </c>
      <c r="I183" s="74">
        <v>71.25</v>
      </c>
      <c r="J183" s="74">
        <v>71.25</v>
      </c>
      <c r="K183" s="74">
        <v>71.25</v>
      </c>
      <c r="L183" s="74">
        <v>71.25</v>
      </c>
      <c r="M183" s="74">
        <v>71.25</v>
      </c>
      <c r="N183" s="74">
        <v>71.25</v>
      </c>
      <c r="O183" s="74">
        <v>71.25</v>
      </c>
      <c r="P183" s="74">
        <v>71.25</v>
      </c>
      <c r="Q183" s="74">
        <v>71.25</v>
      </c>
      <c r="R183" s="74">
        <v>71.25</v>
      </c>
      <c r="S183" s="74">
        <v>71.25</v>
      </c>
      <c r="T183" s="74">
        <v>71.25</v>
      </c>
      <c r="U183" s="74">
        <v>71.25</v>
      </c>
      <c r="V183" s="74">
        <v>71.25</v>
      </c>
      <c r="W183" s="74">
        <v>71.25</v>
      </c>
      <c r="X183" s="74">
        <v>71.25</v>
      </c>
      <c r="Y183" s="81">
        <v>71.25</v>
      </c>
    </row>
    <row r="184" spans="1:25" s="62" customFormat="1" ht="18.75" customHeight="1" outlineLevel="1" thickBot="1" x14ac:dyDescent="0.25">
      <c r="A184" s="147" t="s">
        <v>11</v>
      </c>
      <c r="B184" s="77">
        <v>2.73</v>
      </c>
      <c r="C184" s="75">
        <v>2.73</v>
      </c>
      <c r="D184" s="75">
        <v>2.73</v>
      </c>
      <c r="E184" s="75">
        <v>2.73</v>
      </c>
      <c r="F184" s="75">
        <v>2.73</v>
      </c>
      <c r="G184" s="75">
        <v>2.73</v>
      </c>
      <c r="H184" s="75">
        <v>2.73</v>
      </c>
      <c r="I184" s="75">
        <v>2.73</v>
      </c>
      <c r="J184" s="75">
        <v>2.73</v>
      </c>
      <c r="K184" s="75">
        <v>2.73</v>
      </c>
      <c r="L184" s="75">
        <v>2.73</v>
      </c>
      <c r="M184" s="75">
        <v>2.73</v>
      </c>
      <c r="N184" s="75">
        <v>2.73</v>
      </c>
      <c r="O184" s="75">
        <v>2.73</v>
      </c>
      <c r="P184" s="75">
        <v>2.73</v>
      </c>
      <c r="Q184" s="75">
        <v>2.73</v>
      </c>
      <c r="R184" s="75">
        <v>2.73</v>
      </c>
      <c r="S184" s="75">
        <v>2.73</v>
      </c>
      <c r="T184" s="75">
        <v>2.73</v>
      </c>
      <c r="U184" s="75">
        <v>2.73</v>
      </c>
      <c r="V184" s="75">
        <v>2.73</v>
      </c>
      <c r="W184" s="75">
        <v>2.73</v>
      </c>
      <c r="X184" s="75">
        <v>2.73</v>
      </c>
      <c r="Y184" s="82">
        <v>2.73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780.95</v>
      </c>
      <c r="C185" s="102">
        <f t="shared" si="43"/>
        <v>777.37</v>
      </c>
      <c r="D185" s="102">
        <f t="shared" si="43"/>
        <v>804.05000000000007</v>
      </c>
      <c r="E185" s="103">
        <f t="shared" si="43"/>
        <v>812.98</v>
      </c>
      <c r="F185" s="103">
        <f t="shared" si="43"/>
        <v>1309.92</v>
      </c>
      <c r="G185" s="103">
        <f t="shared" si="43"/>
        <v>876.53</v>
      </c>
      <c r="H185" s="103">
        <f t="shared" si="43"/>
        <v>861.67000000000007</v>
      </c>
      <c r="I185" s="103">
        <f t="shared" si="43"/>
        <v>861.28</v>
      </c>
      <c r="J185" s="103">
        <f t="shared" si="43"/>
        <v>1339.01</v>
      </c>
      <c r="K185" s="104">
        <f t="shared" si="43"/>
        <v>1334.42</v>
      </c>
      <c r="L185" s="103">
        <f t="shared" si="43"/>
        <v>1332.34</v>
      </c>
      <c r="M185" s="105">
        <f t="shared" si="43"/>
        <v>1330.23</v>
      </c>
      <c r="N185" s="104">
        <f t="shared" si="43"/>
        <v>1332.13</v>
      </c>
      <c r="O185" s="103">
        <f t="shared" si="43"/>
        <v>1340.96</v>
      </c>
      <c r="P185" s="105">
        <f t="shared" si="43"/>
        <v>852.78</v>
      </c>
      <c r="Q185" s="106">
        <f t="shared" si="43"/>
        <v>874.38</v>
      </c>
      <c r="R185" s="103">
        <f t="shared" si="43"/>
        <v>1328.54</v>
      </c>
      <c r="S185" s="106">
        <f t="shared" si="43"/>
        <v>1300.21</v>
      </c>
      <c r="T185" s="103">
        <f t="shared" si="43"/>
        <v>1294.3800000000001</v>
      </c>
      <c r="U185" s="102">
        <f t="shared" si="43"/>
        <v>1290.74</v>
      </c>
      <c r="V185" s="102">
        <f t="shared" si="43"/>
        <v>1274.77</v>
      </c>
      <c r="W185" s="102">
        <f t="shared" si="43"/>
        <v>815.33</v>
      </c>
      <c r="X185" s="102">
        <f t="shared" si="43"/>
        <v>791.78</v>
      </c>
      <c r="Y185" s="107">
        <f t="shared" si="43"/>
        <v>770.76</v>
      </c>
    </row>
    <row r="186" spans="1:25" s="62" customFormat="1" ht="18.75" customHeight="1" outlineLevel="1" x14ac:dyDescent="0.2">
      <c r="A186" s="56" t="s">
        <v>8</v>
      </c>
      <c r="B186" s="70">
        <f>'сентябрь (3 цк)'!B229</f>
        <v>706.97</v>
      </c>
      <c r="C186" s="70">
        <f>'сентябрь (3 цк)'!C229</f>
        <v>703.39</v>
      </c>
      <c r="D186" s="70">
        <f>'сентябрь (3 цк)'!D229</f>
        <v>730.07</v>
      </c>
      <c r="E186" s="70">
        <f>'сентябрь (3 цк)'!E229</f>
        <v>739</v>
      </c>
      <c r="F186" s="70">
        <f>'сентябрь (3 цк)'!F229</f>
        <v>1235.94</v>
      </c>
      <c r="G186" s="70">
        <f>'сентябрь (3 цк)'!G229</f>
        <v>802.55</v>
      </c>
      <c r="H186" s="70">
        <f>'сентябрь (3 цк)'!H229</f>
        <v>787.69</v>
      </c>
      <c r="I186" s="70">
        <f>'сентябрь (3 цк)'!I229</f>
        <v>787.3</v>
      </c>
      <c r="J186" s="70">
        <f>'сентябрь (3 цк)'!J229</f>
        <v>1265.03</v>
      </c>
      <c r="K186" s="70">
        <f>'сентябрь (3 цк)'!K229</f>
        <v>1260.44</v>
      </c>
      <c r="L186" s="70">
        <f>'сентябрь (3 цк)'!L229</f>
        <v>1258.3599999999999</v>
      </c>
      <c r="M186" s="70">
        <f>'сентябрь (3 цк)'!M229</f>
        <v>1256.25</v>
      </c>
      <c r="N186" s="70">
        <f>'сентябрь (3 цк)'!N229</f>
        <v>1258.1500000000001</v>
      </c>
      <c r="O186" s="70">
        <f>'сентябрь (3 цк)'!O229</f>
        <v>1266.98</v>
      </c>
      <c r="P186" s="70">
        <f>'сентябрь (3 цк)'!P229</f>
        <v>778.8</v>
      </c>
      <c r="Q186" s="70">
        <f>'сентябрь (3 цк)'!Q229</f>
        <v>800.4</v>
      </c>
      <c r="R186" s="70">
        <f>'сентябрь (3 цк)'!R229</f>
        <v>1254.56</v>
      </c>
      <c r="S186" s="70">
        <f>'сентябрь (3 цк)'!S229</f>
        <v>1226.23</v>
      </c>
      <c r="T186" s="70">
        <f>'сентябрь (3 цк)'!T229</f>
        <v>1220.4000000000001</v>
      </c>
      <c r="U186" s="70">
        <f>'сентябрь (3 цк)'!U229</f>
        <v>1216.76</v>
      </c>
      <c r="V186" s="70">
        <f>'сентябрь (3 цк)'!V229</f>
        <v>1200.79</v>
      </c>
      <c r="W186" s="70">
        <f>'сентябрь (3 цк)'!W229</f>
        <v>741.35</v>
      </c>
      <c r="X186" s="70">
        <f>'сентябрь (3 цк)'!X229</f>
        <v>717.8</v>
      </c>
      <c r="Y186" s="70">
        <f>'сентябрь (3 цк)'!Y229</f>
        <v>696.78</v>
      </c>
    </row>
    <row r="187" spans="1:25" s="62" customFormat="1" ht="18.75" customHeight="1" outlineLevel="1" x14ac:dyDescent="0.2">
      <c r="A187" s="57" t="s">
        <v>9</v>
      </c>
      <c r="B187" s="76">
        <v>71.25</v>
      </c>
      <c r="C187" s="74">
        <v>71.25</v>
      </c>
      <c r="D187" s="74">
        <v>71.25</v>
      </c>
      <c r="E187" s="74">
        <v>71.25</v>
      </c>
      <c r="F187" s="74">
        <v>71.25</v>
      </c>
      <c r="G187" s="74">
        <v>71.25</v>
      </c>
      <c r="H187" s="74">
        <v>71.25</v>
      </c>
      <c r="I187" s="74">
        <v>71.25</v>
      </c>
      <c r="J187" s="74">
        <v>71.25</v>
      </c>
      <c r="K187" s="74">
        <v>71.25</v>
      </c>
      <c r="L187" s="74">
        <v>71.25</v>
      </c>
      <c r="M187" s="74">
        <v>71.25</v>
      </c>
      <c r="N187" s="74">
        <v>71.25</v>
      </c>
      <c r="O187" s="74">
        <v>71.25</v>
      </c>
      <c r="P187" s="74">
        <v>71.25</v>
      </c>
      <c r="Q187" s="74">
        <v>71.25</v>
      </c>
      <c r="R187" s="74">
        <v>71.25</v>
      </c>
      <c r="S187" s="74">
        <v>71.25</v>
      </c>
      <c r="T187" s="74">
        <v>71.25</v>
      </c>
      <c r="U187" s="74">
        <v>71.25</v>
      </c>
      <c r="V187" s="74">
        <v>71.25</v>
      </c>
      <c r="W187" s="74">
        <v>71.25</v>
      </c>
      <c r="X187" s="74">
        <v>71.25</v>
      </c>
      <c r="Y187" s="81">
        <v>71.25</v>
      </c>
    </row>
    <row r="188" spans="1:25" s="62" customFormat="1" ht="18.75" customHeight="1" outlineLevel="1" thickBot="1" x14ac:dyDescent="0.25">
      <c r="A188" s="147" t="s">
        <v>11</v>
      </c>
      <c r="B188" s="77">
        <v>2.73</v>
      </c>
      <c r="C188" s="75">
        <v>2.73</v>
      </c>
      <c r="D188" s="75">
        <v>2.73</v>
      </c>
      <c r="E188" s="75">
        <v>2.73</v>
      </c>
      <c r="F188" s="75">
        <v>2.73</v>
      </c>
      <c r="G188" s="75">
        <v>2.73</v>
      </c>
      <c r="H188" s="75">
        <v>2.73</v>
      </c>
      <c r="I188" s="75">
        <v>2.73</v>
      </c>
      <c r="J188" s="75">
        <v>2.73</v>
      </c>
      <c r="K188" s="75">
        <v>2.73</v>
      </c>
      <c r="L188" s="75">
        <v>2.73</v>
      </c>
      <c r="M188" s="75">
        <v>2.73</v>
      </c>
      <c r="N188" s="75">
        <v>2.73</v>
      </c>
      <c r="O188" s="75">
        <v>2.73</v>
      </c>
      <c r="P188" s="75">
        <v>2.73</v>
      </c>
      <c r="Q188" s="75">
        <v>2.73</v>
      </c>
      <c r="R188" s="75">
        <v>2.73</v>
      </c>
      <c r="S188" s="75">
        <v>2.73</v>
      </c>
      <c r="T188" s="75">
        <v>2.73</v>
      </c>
      <c r="U188" s="75">
        <v>2.73</v>
      </c>
      <c r="V188" s="75">
        <v>2.73</v>
      </c>
      <c r="W188" s="75">
        <v>2.73</v>
      </c>
      <c r="X188" s="75">
        <v>2.73</v>
      </c>
      <c r="Y188" s="82">
        <v>2.73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763.22</v>
      </c>
      <c r="C189" s="102">
        <f t="shared" si="44"/>
        <v>757.42000000000007</v>
      </c>
      <c r="D189" s="102">
        <f t="shared" si="44"/>
        <v>759.96</v>
      </c>
      <c r="E189" s="103">
        <f t="shared" si="44"/>
        <v>756.04</v>
      </c>
      <c r="F189" s="103">
        <f t="shared" si="44"/>
        <v>772.42000000000007</v>
      </c>
      <c r="G189" s="103">
        <f t="shared" si="44"/>
        <v>771.35</v>
      </c>
      <c r="H189" s="103">
        <f t="shared" si="44"/>
        <v>769.46</v>
      </c>
      <c r="I189" s="103">
        <f t="shared" si="44"/>
        <v>764.29</v>
      </c>
      <c r="J189" s="103">
        <f t="shared" si="44"/>
        <v>746.09</v>
      </c>
      <c r="K189" s="104">
        <f t="shared" si="44"/>
        <v>746.24</v>
      </c>
      <c r="L189" s="103">
        <f t="shared" si="44"/>
        <v>749.41</v>
      </c>
      <c r="M189" s="105">
        <f t="shared" si="44"/>
        <v>747.98</v>
      </c>
      <c r="N189" s="104">
        <f t="shared" si="44"/>
        <v>747.18000000000006</v>
      </c>
      <c r="O189" s="103">
        <f t="shared" si="44"/>
        <v>751.69</v>
      </c>
      <c r="P189" s="105">
        <f t="shared" si="44"/>
        <v>743.27</v>
      </c>
      <c r="Q189" s="106">
        <f t="shared" si="44"/>
        <v>782.30000000000007</v>
      </c>
      <c r="R189" s="103">
        <f t="shared" si="44"/>
        <v>1283.1400000000001</v>
      </c>
      <c r="S189" s="106">
        <f t="shared" si="44"/>
        <v>782.28</v>
      </c>
      <c r="T189" s="103">
        <f t="shared" si="44"/>
        <v>786.6</v>
      </c>
      <c r="U189" s="102">
        <f t="shared" si="44"/>
        <v>747.91</v>
      </c>
      <c r="V189" s="102">
        <f t="shared" si="44"/>
        <v>755.59</v>
      </c>
      <c r="W189" s="102">
        <f t="shared" si="44"/>
        <v>761.64</v>
      </c>
      <c r="X189" s="102">
        <f t="shared" si="44"/>
        <v>763.37</v>
      </c>
      <c r="Y189" s="107">
        <f t="shared" si="44"/>
        <v>747.82</v>
      </c>
    </row>
    <row r="190" spans="1:25" s="62" customFormat="1" ht="18.75" customHeight="1" outlineLevel="1" x14ac:dyDescent="0.2">
      <c r="A190" s="56" t="s">
        <v>8</v>
      </c>
      <c r="B190" s="70">
        <f>'сентябрь (3 цк)'!B234</f>
        <v>689.24</v>
      </c>
      <c r="C190" s="70">
        <f>'сентябрь (3 цк)'!C234</f>
        <v>683.44</v>
      </c>
      <c r="D190" s="70">
        <f>'сентябрь (3 цк)'!D234</f>
        <v>685.98</v>
      </c>
      <c r="E190" s="70">
        <f>'сентябрь (3 цк)'!E234</f>
        <v>682.06</v>
      </c>
      <c r="F190" s="70">
        <f>'сентябрь (3 цк)'!F234</f>
        <v>698.44</v>
      </c>
      <c r="G190" s="70">
        <f>'сентябрь (3 цк)'!G234</f>
        <v>697.37</v>
      </c>
      <c r="H190" s="70">
        <f>'сентябрь (3 цк)'!H234</f>
        <v>695.48</v>
      </c>
      <c r="I190" s="70">
        <f>'сентябрь (3 цк)'!I234</f>
        <v>690.31</v>
      </c>
      <c r="J190" s="70">
        <f>'сентябрь (3 цк)'!J234</f>
        <v>672.11</v>
      </c>
      <c r="K190" s="70">
        <f>'сентябрь (3 цк)'!K234</f>
        <v>672.26</v>
      </c>
      <c r="L190" s="70">
        <f>'сентябрь (3 цк)'!L234</f>
        <v>675.43</v>
      </c>
      <c r="M190" s="70">
        <f>'сентябрь (3 цк)'!M234</f>
        <v>674</v>
      </c>
      <c r="N190" s="70">
        <f>'сентябрь (3 цк)'!N234</f>
        <v>673.2</v>
      </c>
      <c r="O190" s="70">
        <f>'сентябрь (3 цк)'!O234</f>
        <v>677.71</v>
      </c>
      <c r="P190" s="70">
        <f>'сентябрь (3 цк)'!P234</f>
        <v>669.29</v>
      </c>
      <c r="Q190" s="70">
        <f>'сентябрь (3 цк)'!Q234</f>
        <v>708.32</v>
      </c>
      <c r="R190" s="70">
        <f>'сентябрь (3 цк)'!R234</f>
        <v>1209.1600000000001</v>
      </c>
      <c r="S190" s="70">
        <f>'сентябрь (3 цк)'!S234</f>
        <v>708.3</v>
      </c>
      <c r="T190" s="70">
        <f>'сентябрь (3 цк)'!T234</f>
        <v>712.62</v>
      </c>
      <c r="U190" s="70">
        <f>'сентябрь (3 цк)'!U234</f>
        <v>673.93</v>
      </c>
      <c r="V190" s="70">
        <f>'сентябрь (3 цк)'!V234</f>
        <v>681.61</v>
      </c>
      <c r="W190" s="70">
        <f>'сентябрь (3 цк)'!W234</f>
        <v>687.66</v>
      </c>
      <c r="X190" s="70">
        <f>'сентябрь (3 цк)'!X234</f>
        <v>689.39</v>
      </c>
      <c r="Y190" s="70">
        <f>'сентябрь (3 цк)'!Y234</f>
        <v>673.84</v>
      </c>
    </row>
    <row r="191" spans="1:25" s="62" customFormat="1" ht="18.75" customHeight="1" outlineLevel="1" x14ac:dyDescent="0.2">
      <c r="A191" s="57" t="s">
        <v>9</v>
      </c>
      <c r="B191" s="76">
        <v>71.25</v>
      </c>
      <c r="C191" s="74">
        <v>71.25</v>
      </c>
      <c r="D191" s="74">
        <v>71.25</v>
      </c>
      <c r="E191" s="74">
        <v>71.25</v>
      </c>
      <c r="F191" s="74">
        <v>71.25</v>
      </c>
      <c r="G191" s="74">
        <v>71.25</v>
      </c>
      <c r="H191" s="74">
        <v>71.25</v>
      </c>
      <c r="I191" s="74">
        <v>71.25</v>
      </c>
      <c r="J191" s="74">
        <v>71.25</v>
      </c>
      <c r="K191" s="74">
        <v>71.25</v>
      </c>
      <c r="L191" s="74">
        <v>71.25</v>
      </c>
      <c r="M191" s="74">
        <v>71.25</v>
      </c>
      <c r="N191" s="74">
        <v>71.25</v>
      </c>
      <c r="O191" s="74">
        <v>71.25</v>
      </c>
      <c r="P191" s="74">
        <v>71.25</v>
      </c>
      <c r="Q191" s="74">
        <v>71.25</v>
      </c>
      <c r="R191" s="74">
        <v>71.25</v>
      </c>
      <c r="S191" s="74">
        <v>71.25</v>
      </c>
      <c r="T191" s="74">
        <v>71.25</v>
      </c>
      <c r="U191" s="74">
        <v>71.25</v>
      </c>
      <c r="V191" s="74">
        <v>71.25</v>
      </c>
      <c r="W191" s="74">
        <v>71.25</v>
      </c>
      <c r="X191" s="74">
        <v>71.25</v>
      </c>
      <c r="Y191" s="81">
        <v>71.25</v>
      </c>
    </row>
    <row r="192" spans="1:25" s="62" customFormat="1" ht="18.75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731.48</v>
      </c>
      <c r="C193" s="102">
        <f t="shared" si="45"/>
        <v>723.42000000000007</v>
      </c>
      <c r="D193" s="102">
        <f t="shared" si="45"/>
        <v>728.88</v>
      </c>
      <c r="E193" s="103">
        <f t="shared" si="45"/>
        <v>734.30000000000007</v>
      </c>
      <c r="F193" s="103">
        <f t="shared" si="45"/>
        <v>706.62</v>
      </c>
      <c r="G193" s="103">
        <f t="shared" si="45"/>
        <v>739.85</v>
      </c>
      <c r="H193" s="103">
        <f t="shared" si="45"/>
        <v>715.84</v>
      </c>
      <c r="I193" s="103">
        <f t="shared" si="45"/>
        <v>712.69</v>
      </c>
      <c r="J193" s="103">
        <f t="shared" si="45"/>
        <v>715.28</v>
      </c>
      <c r="K193" s="104">
        <f t="shared" si="45"/>
        <v>714.36</v>
      </c>
      <c r="L193" s="103">
        <f t="shared" si="45"/>
        <v>720.31000000000006</v>
      </c>
      <c r="M193" s="105">
        <f t="shared" si="45"/>
        <v>719.63</v>
      </c>
      <c r="N193" s="104">
        <f t="shared" si="45"/>
        <v>723.61</v>
      </c>
      <c r="O193" s="103">
        <f t="shared" si="45"/>
        <v>730.03</v>
      </c>
      <c r="P193" s="105">
        <f t="shared" si="45"/>
        <v>721.51</v>
      </c>
      <c r="Q193" s="106">
        <f t="shared" si="45"/>
        <v>728.77</v>
      </c>
      <c r="R193" s="103">
        <f t="shared" si="45"/>
        <v>758.75</v>
      </c>
      <c r="S193" s="106">
        <f t="shared" si="45"/>
        <v>744.4</v>
      </c>
      <c r="T193" s="103">
        <f t="shared" si="45"/>
        <v>728.97</v>
      </c>
      <c r="U193" s="102">
        <f t="shared" si="45"/>
        <v>719.09</v>
      </c>
      <c r="V193" s="102">
        <f t="shared" si="45"/>
        <v>728.41</v>
      </c>
      <c r="W193" s="102">
        <f t="shared" si="45"/>
        <v>729.36</v>
      </c>
      <c r="X193" s="102">
        <f t="shared" si="45"/>
        <v>726.81000000000006</v>
      </c>
      <c r="Y193" s="107">
        <f t="shared" si="45"/>
        <v>729.1</v>
      </c>
    </row>
    <row r="194" spans="1:25" s="62" customFormat="1" ht="18.75" customHeight="1" outlineLevel="1" x14ac:dyDescent="0.2">
      <c r="A194" s="56" t="s">
        <v>8</v>
      </c>
      <c r="B194" s="70">
        <f>'сентябрь (3 цк)'!B239</f>
        <v>657.5</v>
      </c>
      <c r="C194" s="70">
        <f>'сентябрь (3 цк)'!C239</f>
        <v>649.44000000000005</v>
      </c>
      <c r="D194" s="70">
        <f>'сентябрь (3 цк)'!D239</f>
        <v>654.9</v>
      </c>
      <c r="E194" s="70">
        <f>'сентябрь (3 цк)'!E239</f>
        <v>660.32</v>
      </c>
      <c r="F194" s="70">
        <f>'сентябрь (3 цк)'!F239</f>
        <v>632.64</v>
      </c>
      <c r="G194" s="70">
        <f>'сентябрь (3 цк)'!G239</f>
        <v>665.87</v>
      </c>
      <c r="H194" s="70">
        <f>'сентябрь (3 цк)'!H239</f>
        <v>641.86</v>
      </c>
      <c r="I194" s="70">
        <f>'сентябрь (3 цк)'!I239</f>
        <v>638.71</v>
      </c>
      <c r="J194" s="70">
        <f>'сентябрь (3 цк)'!J239</f>
        <v>641.29999999999995</v>
      </c>
      <c r="K194" s="70">
        <f>'сентябрь (3 цк)'!K239</f>
        <v>640.38</v>
      </c>
      <c r="L194" s="70">
        <f>'сентябрь (3 цк)'!L239</f>
        <v>646.33000000000004</v>
      </c>
      <c r="M194" s="70">
        <f>'сентябрь (3 цк)'!M239</f>
        <v>645.65</v>
      </c>
      <c r="N194" s="70">
        <f>'сентябрь (3 цк)'!N239</f>
        <v>649.63</v>
      </c>
      <c r="O194" s="70">
        <f>'сентябрь (3 цк)'!O239</f>
        <v>656.05</v>
      </c>
      <c r="P194" s="70">
        <f>'сентябрь (3 цк)'!P239</f>
        <v>647.53</v>
      </c>
      <c r="Q194" s="70">
        <f>'сентябрь (3 цк)'!Q239</f>
        <v>654.79</v>
      </c>
      <c r="R194" s="70">
        <f>'сентябрь (3 цк)'!R239</f>
        <v>684.77</v>
      </c>
      <c r="S194" s="70">
        <f>'сентябрь (3 цк)'!S239</f>
        <v>670.42</v>
      </c>
      <c r="T194" s="70">
        <f>'сентябрь (3 цк)'!T239</f>
        <v>654.99</v>
      </c>
      <c r="U194" s="70">
        <f>'сентябрь (3 цк)'!U239</f>
        <v>645.11</v>
      </c>
      <c r="V194" s="70">
        <f>'сентябрь (3 цк)'!V239</f>
        <v>654.42999999999995</v>
      </c>
      <c r="W194" s="70">
        <f>'сентябрь (3 цк)'!W239</f>
        <v>655.38</v>
      </c>
      <c r="X194" s="70">
        <f>'сентябрь (3 цк)'!X239</f>
        <v>652.83000000000004</v>
      </c>
      <c r="Y194" s="70">
        <f>'сентябрь (3 цк)'!Y239</f>
        <v>655.12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thickBot="1" x14ac:dyDescent="0.25">
      <c r="A196" s="147" t="s">
        <v>11</v>
      </c>
      <c r="B196" s="77">
        <v>2.73</v>
      </c>
      <c r="C196" s="75">
        <v>2.73</v>
      </c>
      <c r="D196" s="75">
        <v>2.73</v>
      </c>
      <c r="E196" s="75">
        <v>2.73</v>
      </c>
      <c r="F196" s="75">
        <v>2.73</v>
      </c>
      <c r="G196" s="75">
        <v>2.73</v>
      </c>
      <c r="H196" s="75">
        <v>2.73</v>
      </c>
      <c r="I196" s="75">
        <v>2.73</v>
      </c>
      <c r="J196" s="75">
        <v>2.73</v>
      </c>
      <c r="K196" s="75">
        <v>2.73</v>
      </c>
      <c r="L196" s="75">
        <v>2.73</v>
      </c>
      <c r="M196" s="75">
        <v>2.73</v>
      </c>
      <c r="N196" s="75">
        <v>2.73</v>
      </c>
      <c r="O196" s="75">
        <v>2.73</v>
      </c>
      <c r="P196" s="75">
        <v>2.73</v>
      </c>
      <c r="Q196" s="75">
        <v>2.73</v>
      </c>
      <c r="R196" s="75">
        <v>2.73</v>
      </c>
      <c r="S196" s="75">
        <v>2.73</v>
      </c>
      <c r="T196" s="75">
        <v>2.73</v>
      </c>
      <c r="U196" s="75">
        <v>2.73</v>
      </c>
      <c r="V196" s="75">
        <v>2.73</v>
      </c>
      <c r="W196" s="75">
        <v>2.73</v>
      </c>
      <c r="X196" s="75">
        <v>2.73</v>
      </c>
      <c r="Y196" s="82">
        <v>2.73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767.97</v>
      </c>
      <c r="C197" s="102">
        <f t="shared" si="46"/>
        <v>758.22</v>
      </c>
      <c r="D197" s="102">
        <f t="shared" si="46"/>
        <v>756.57</v>
      </c>
      <c r="E197" s="103">
        <f t="shared" si="46"/>
        <v>811.24</v>
      </c>
      <c r="F197" s="103">
        <f t="shared" si="46"/>
        <v>827.97</v>
      </c>
      <c r="G197" s="103">
        <f t="shared" si="46"/>
        <v>834.11</v>
      </c>
      <c r="H197" s="103">
        <f t="shared" si="46"/>
        <v>840.9</v>
      </c>
      <c r="I197" s="103">
        <f t="shared" si="46"/>
        <v>815.18000000000006</v>
      </c>
      <c r="J197" s="103">
        <f t="shared" si="46"/>
        <v>832.26</v>
      </c>
      <c r="K197" s="104">
        <f t="shared" si="46"/>
        <v>823.16</v>
      </c>
      <c r="L197" s="103">
        <f t="shared" si="46"/>
        <v>850.14</v>
      </c>
      <c r="M197" s="105">
        <f t="shared" si="46"/>
        <v>860.65</v>
      </c>
      <c r="N197" s="104">
        <f t="shared" si="46"/>
        <v>838.21</v>
      </c>
      <c r="O197" s="103">
        <f t="shared" si="46"/>
        <v>840.42000000000007</v>
      </c>
      <c r="P197" s="105">
        <f t="shared" si="46"/>
        <v>840.5</v>
      </c>
      <c r="Q197" s="106">
        <f t="shared" si="46"/>
        <v>815.7</v>
      </c>
      <c r="R197" s="103">
        <f t="shared" si="46"/>
        <v>822.18000000000006</v>
      </c>
      <c r="S197" s="106">
        <f t="shared" si="46"/>
        <v>809.66</v>
      </c>
      <c r="T197" s="103">
        <f t="shared" si="46"/>
        <v>881.30000000000007</v>
      </c>
      <c r="U197" s="102">
        <f t="shared" si="46"/>
        <v>782.29</v>
      </c>
      <c r="V197" s="102">
        <f t="shared" si="46"/>
        <v>784.58</v>
      </c>
      <c r="W197" s="102">
        <f t="shared" si="46"/>
        <v>794.85</v>
      </c>
      <c r="X197" s="102">
        <f t="shared" si="46"/>
        <v>784.06000000000006</v>
      </c>
      <c r="Y197" s="107">
        <f t="shared" si="46"/>
        <v>778.28</v>
      </c>
    </row>
    <row r="198" spans="1:25" s="62" customFormat="1" ht="18.75" customHeight="1" outlineLevel="1" x14ac:dyDescent="0.2">
      <c r="A198" s="160" t="s">
        <v>8</v>
      </c>
      <c r="B198" s="70">
        <f>'сентябрь (3 цк)'!B244</f>
        <v>693.99</v>
      </c>
      <c r="C198" s="70">
        <f>'сентябрь (3 цк)'!C244</f>
        <v>684.24</v>
      </c>
      <c r="D198" s="70">
        <f>'сентябрь (3 цк)'!D244</f>
        <v>682.59</v>
      </c>
      <c r="E198" s="70">
        <f>'сентябрь (3 цк)'!E244</f>
        <v>737.26</v>
      </c>
      <c r="F198" s="70">
        <f>'сентябрь (3 цк)'!F244</f>
        <v>753.99</v>
      </c>
      <c r="G198" s="70">
        <f>'сентябрь (3 цк)'!G244</f>
        <v>760.13</v>
      </c>
      <c r="H198" s="70">
        <f>'сентябрь (3 цк)'!H244</f>
        <v>766.92</v>
      </c>
      <c r="I198" s="70">
        <f>'сентябрь (3 цк)'!I244</f>
        <v>741.2</v>
      </c>
      <c r="J198" s="70">
        <f>'сентябрь (3 цк)'!J244</f>
        <v>758.28</v>
      </c>
      <c r="K198" s="70">
        <f>'сентябрь (3 цк)'!K244</f>
        <v>749.18</v>
      </c>
      <c r="L198" s="70">
        <f>'сентябрь (3 цк)'!L244</f>
        <v>776.16</v>
      </c>
      <c r="M198" s="70">
        <f>'сентябрь (3 цк)'!M244</f>
        <v>786.67</v>
      </c>
      <c r="N198" s="70">
        <f>'сентябрь (3 цк)'!N244</f>
        <v>764.23</v>
      </c>
      <c r="O198" s="70">
        <f>'сентябрь (3 цк)'!O244</f>
        <v>766.44</v>
      </c>
      <c r="P198" s="70">
        <f>'сентябрь (3 цк)'!P244</f>
        <v>766.52</v>
      </c>
      <c r="Q198" s="70">
        <f>'сентябрь (3 цк)'!Q244</f>
        <v>741.72</v>
      </c>
      <c r="R198" s="70">
        <f>'сентябрь (3 цк)'!R244</f>
        <v>748.2</v>
      </c>
      <c r="S198" s="70">
        <f>'сентябрь (3 цк)'!S244</f>
        <v>735.68</v>
      </c>
      <c r="T198" s="70">
        <f>'сентябрь (3 цк)'!T244</f>
        <v>807.32</v>
      </c>
      <c r="U198" s="70">
        <f>'сентябрь (3 цк)'!U244</f>
        <v>708.31</v>
      </c>
      <c r="V198" s="70">
        <f>'сентябрь (3 цк)'!V244</f>
        <v>710.6</v>
      </c>
      <c r="W198" s="70">
        <f>'сентябрь (3 цк)'!W244</f>
        <v>720.87</v>
      </c>
      <c r="X198" s="70">
        <f>'сентябрь (3 цк)'!X244</f>
        <v>710.08</v>
      </c>
      <c r="Y198" s="70">
        <f>'сентябрь (3 цк)'!Y244</f>
        <v>704.3</v>
      </c>
    </row>
    <row r="199" spans="1:25" s="62" customFormat="1" ht="18.75" customHeight="1" outlineLevel="1" x14ac:dyDescent="0.2">
      <c r="A199" s="53" t="s">
        <v>9</v>
      </c>
      <c r="B199" s="76">
        <v>71.25</v>
      </c>
      <c r="C199" s="74">
        <v>71.25</v>
      </c>
      <c r="D199" s="74">
        <v>71.25</v>
      </c>
      <c r="E199" s="74">
        <v>71.25</v>
      </c>
      <c r="F199" s="74">
        <v>71.25</v>
      </c>
      <c r="G199" s="74">
        <v>71.25</v>
      </c>
      <c r="H199" s="74">
        <v>71.25</v>
      </c>
      <c r="I199" s="74">
        <v>71.25</v>
      </c>
      <c r="J199" s="74">
        <v>71.25</v>
      </c>
      <c r="K199" s="74">
        <v>71.25</v>
      </c>
      <c r="L199" s="74">
        <v>71.25</v>
      </c>
      <c r="M199" s="74">
        <v>71.25</v>
      </c>
      <c r="N199" s="74">
        <v>71.25</v>
      </c>
      <c r="O199" s="74">
        <v>71.25</v>
      </c>
      <c r="P199" s="74">
        <v>71.25</v>
      </c>
      <c r="Q199" s="74">
        <v>71.25</v>
      </c>
      <c r="R199" s="74">
        <v>71.25</v>
      </c>
      <c r="S199" s="74">
        <v>71.25</v>
      </c>
      <c r="T199" s="74">
        <v>71.25</v>
      </c>
      <c r="U199" s="74">
        <v>71.25</v>
      </c>
      <c r="V199" s="74">
        <v>71.25</v>
      </c>
      <c r="W199" s="74">
        <v>71.25</v>
      </c>
      <c r="X199" s="74">
        <v>71.25</v>
      </c>
      <c r="Y199" s="81">
        <v>71.25</v>
      </c>
    </row>
    <row r="200" spans="1:25" s="62" customFormat="1" ht="18.75" customHeight="1" outlineLevel="1" thickBot="1" x14ac:dyDescent="0.25">
      <c r="A200" s="161" t="s">
        <v>11</v>
      </c>
      <c r="B200" s="77">
        <v>2.73</v>
      </c>
      <c r="C200" s="75">
        <v>2.73</v>
      </c>
      <c r="D200" s="75">
        <v>2.73</v>
      </c>
      <c r="E200" s="75">
        <v>2.73</v>
      </c>
      <c r="F200" s="75">
        <v>2.73</v>
      </c>
      <c r="G200" s="75">
        <v>2.73</v>
      </c>
      <c r="H200" s="75">
        <v>2.73</v>
      </c>
      <c r="I200" s="75">
        <v>2.73</v>
      </c>
      <c r="J200" s="75">
        <v>2.73</v>
      </c>
      <c r="K200" s="75">
        <v>2.73</v>
      </c>
      <c r="L200" s="75">
        <v>2.73</v>
      </c>
      <c r="M200" s="75">
        <v>2.73</v>
      </c>
      <c r="N200" s="75">
        <v>2.73</v>
      </c>
      <c r="O200" s="75">
        <v>2.73</v>
      </c>
      <c r="P200" s="75">
        <v>2.73</v>
      </c>
      <c r="Q200" s="75">
        <v>2.73</v>
      </c>
      <c r="R200" s="75">
        <v>2.73</v>
      </c>
      <c r="S200" s="75">
        <v>2.73</v>
      </c>
      <c r="T200" s="75">
        <v>2.73</v>
      </c>
      <c r="U200" s="75">
        <v>2.73</v>
      </c>
      <c r="V200" s="75">
        <v>2.73</v>
      </c>
      <c r="W200" s="75">
        <v>2.73</v>
      </c>
      <c r="X200" s="75">
        <v>2.73</v>
      </c>
      <c r="Y200" s="82">
        <v>2.73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776.58</v>
      </c>
      <c r="C201" s="102">
        <f t="shared" si="47"/>
        <v>757.49</v>
      </c>
      <c r="D201" s="102">
        <f t="shared" si="47"/>
        <v>776.39</v>
      </c>
      <c r="E201" s="103">
        <f t="shared" si="47"/>
        <v>832.61</v>
      </c>
      <c r="F201" s="103">
        <f t="shared" si="47"/>
        <v>837.56000000000006</v>
      </c>
      <c r="G201" s="103">
        <f t="shared" si="47"/>
        <v>814.78</v>
      </c>
      <c r="H201" s="103">
        <f t="shared" si="47"/>
        <v>810.7</v>
      </c>
      <c r="I201" s="103">
        <f t="shared" si="47"/>
        <v>794.61</v>
      </c>
      <c r="J201" s="103">
        <f t="shared" si="47"/>
        <v>800.12</v>
      </c>
      <c r="K201" s="104">
        <f t="shared" si="47"/>
        <v>807.93000000000006</v>
      </c>
      <c r="L201" s="103">
        <f t="shared" si="47"/>
        <v>810.68000000000006</v>
      </c>
      <c r="M201" s="105">
        <f t="shared" si="47"/>
        <v>818.94</v>
      </c>
      <c r="N201" s="104">
        <f t="shared" si="47"/>
        <v>820.97</v>
      </c>
      <c r="O201" s="103">
        <f t="shared" si="47"/>
        <v>810.97</v>
      </c>
      <c r="P201" s="105">
        <f t="shared" si="47"/>
        <v>810.26</v>
      </c>
      <c r="Q201" s="106">
        <f t="shared" si="47"/>
        <v>788.18000000000006</v>
      </c>
      <c r="R201" s="103">
        <f t="shared" si="47"/>
        <v>793.73</v>
      </c>
      <c r="S201" s="106">
        <f t="shared" si="47"/>
        <v>794.06000000000006</v>
      </c>
      <c r="T201" s="103">
        <f t="shared" si="47"/>
        <v>1193.23</v>
      </c>
      <c r="U201" s="102">
        <f t="shared" si="47"/>
        <v>773.47</v>
      </c>
      <c r="V201" s="102">
        <f t="shared" si="47"/>
        <v>777.46</v>
      </c>
      <c r="W201" s="102">
        <f t="shared" si="47"/>
        <v>773.54</v>
      </c>
      <c r="X201" s="102">
        <f t="shared" si="47"/>
        <v>772.9</v>
      </c>
      <c r="Y201" s="107">
        <f t="shared" si="47"/>
        <v>767.78</v>
      </c>
    </row>
    <row r="202" spans="1:25" s="62" customFormat="1" ht="18.75" customHeight="1" outlineLevel="1" x14ac:dyDescent="0.2">
      <c r="A202" s="160" t="s">
        <v>8</v>
      </c>
      <c r="B202" s="70">
        <f>'сентябрь (3 цк)'!B249</f>
        <v>702.6</v>
      </c>
      <c r="C202" s="70">
        <f>'сентябрь (3 цк)'!C249</f>
        <v>683.51</v>
      </c>
      <c r="D202" s="70">
        <f>'сентябрь (3 цк)'!D249</f>
        <v>702.41</v>
      </c>
      <c r="E202" s="70">
        <f>'сентябрь (3 цк)'!E249</f>
        <v>758.63</v>
      </c>
      <c r="F202" s="70">
        <f>'сентябрь (3 цк)'!F249</f>
        <v>763.58</v>
      </c>
      <c r="G202" s="70">
        <f>'сентябрь (3 цк)'!G249</f>
        <v>740.8</v>
      </c>
      <c r="H202" s="70">
        <f>'сентябрь (3 цк)'!H249</f>
        <v>736.72</v>
      </c>
      <c r="I202" s="70">
        <f>'сентябрь (3 цк)'!I249</f>
        <v>720.63</v>
      </c>
      <c r="J202" s="70">
        <f>'сентябрь (3 цк)'!J249</f>
        <v>726.14</v>
      </c>
      <c r="K202" s="70">
        <f>'сентябрь (3 цк)'!K249</f>
        <v>733.95</v>
      </c>
      <c r="L202" s="70">
        <f>'сентябрь (3 цк)'!L249</f>
        <v>736.7</v>
      </c>
      <c r="M202" s="70">
        <f>'сентябрь (3 цк)'!M249</f>
        <v>744.96</v>
      </c>
      <c r="N202" s="70">
        <f>'сентябрь (3 цк)'!N249</f>
        <v>746.99</v>
      </c>
      <c r="O202" s="70">
        <f>'сентябрь (3 цк)'!O249</f>
        <v>736.99</v>
      </c>
      <c r="P202" s="70">
        <f>'сентябрь (3 цк)'!P249</f>
        <v>736.28</v>
      </c>
      <c r="Q202" s="70">
        <f>'сентябрь (3 цк)'!Q249</f>
        <v>714.2</v>
      </c>
      <c r="R202" s="70">
        <f>'сентябрь (3 цк)'!R249</f>
        <v>719.75</v>
      </c>
      <c r="S202" s="70">
        <f>'сентябрь (3 цк)'!S249</f>
        <v>720.08</v>
      </c>
      <c r="T202" s="70">
        <f>'сентябрь (3 цк)'!T249</f>
        <v>1119.25</v>
      </c>
      <c r="U202" s="70">
        <f>'сентябрь (3 цк)'!U249</f>
        <v>699.49</v>
      </c>
      <c r="V202" s="70">
        <f>'сентябрь (3 цк)'!V249</f>
        <v>703.48</v>
      </c>
      <c r="W202" s="70">
        <f>'сентябрь (3 цк)'!W249</f>
        <v>699.56</v>
      </c>
      <c r="X202" s="70">
        <f>'сентябрь (3 цк)'!X249</f>
        <v>698.92</v>
      </c>
      <c r="Y202" s="70">
        <f>'сентябрь (3 цк)'!Y249</f>
        <v>693.8</v>
      </c>
    </row>
    <row r="203" spans="1:25" s="62" customFormat="1" ht="18.75" customHeight="1" outlineLevel="1" x14ac:dyDescent="0.2">
      <c r="A203" s="53" t="s">
        <v>9</v>
      </c>
      <c r="B203" s="76">
        <v>71.25</v>
      </c>
      <c r="C203" s="74">
        <v>71.25</v>
      </c>
      <c r="D203" s="74">
        <v>71.25</v>
      </c>
      <c r="E203" s="74">
        <v>71.25</v>
      </c>
      <c r="F203" s="74">
        <v>71.25</v>
      </c>
      <c r="G203" s="74">
        <v>71.25</v>
      </c>
      <c r="H203" s="74">
        <v>71.25</v>
      </c>
      <c r="I203" s="74">
        <v>71.25</v>
      </c>
      <c r="J203" s="74">
        <v>71.25</v>
      </c>
      <c r="K203" s="74">
        <v>71.25</v>
      </c>
      <c r="L203" s="74">
        <v>71.25</v>
      </c>
      <c r="M203" s="74">
        <v>71.25</v>
      </c>
      <c r="N203" s="74">
        <v>71.25</v>
      </c>
      <c r="O203" s="74">
        <v>71.25</v>
      </c>
      <c r="P203" s="74">
        <v>71.25</v>
      </c>
      <c r="Q203" s="74">
        <v>71.25</v>
      </c>
      <c r="R203" s="74">
        <v>71.25</v>
      </c>
      <c r="S203" s="74">
        <v>71.25</v>
      </c>
      <c r="T203" s="74">
        <v>71.25</v>
      </c>
      <c r="U203" s="74">
        <v>71.25</v>
      </c>
      <c r="V203" s="74">
        <v>71.25</v>
      </c>
      <c r="W203" s="74">
        <v>71.25</v>
      </c>
      <c r="X203" s="74">
        <v>71.25</v>
      </c>
      <c r="Y203" s="81">
        <v>71.25</v>
      </c>
    </row>
    <row r="204" spans="1:25" s="62" customFormat="1" ht="18.75" customHeight="1" outlineLevel="1" thickBot="1" x14ac:dyDescent="0.25">
      <c r="A204" s="161" t="s">
        <v>11</v>
      </c>
      <c r="B204" s="77">
        <v>2.73</v>
      </c>
      <c r="C204" s="75">
        <v>2.73</v>
      </c>
      <c r="D204" s="75">
        <v>2.73</v>
      </c>
      <c r="E204" s="75">
        <v>2.73</v>
      </c>
      <c r="F204" s="75">
        <v>2.73</v>
      </c>
      <c r="G204" s="75">
        <v>2.73</v>
      </c>
      <c r="H204" s="75">
        <v>2.73</v>
      </c>
      <c r="I204" s="75">
        <v>2.73</v>
      </c>
      <c r="J204" s="75">
        <v>2.73</v>
      </c>
      <c r="K204" s="75">
        <v>2.73</v>
      </c>
      <c r="L204" s="75">
        <v>2.73</v>
      </c>
      <c r="M204" s="75">
        <v>2.73</v>
      </c>
      <c r="N204" s="75">
        <v>2.73</v>
      </c>
      <c r="O204" s="75">
        <v>2.73</v>
      </c>
      <c r="P204" s="75">
        <v>2.73</v>
      </c>
      <c r="Q204" s="75">
        <v>2.73</v>
      </c>
      <c r="R204" s="75">
        <v>2.73</v>
      </c>
      <c r="S204" s="75">
        <v>2.73</v>
      </c>
      <c r="T204" s="75">
        <v>2.73</v>
      </c>
      <c r="U204" s="75">
        <v>2.73</v>
      </c>
      <c r="V204" s="75">
        <v>2.73</v>
      </c>
      <c r="W204" s="75">
        <v>2.73</v>
      </c>
      <c r="X204" s="75">
        <v>2.73</v>
      </c>
      <c r="Y204" s="82">
        <v>2.73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741.84</v>
      </c>
      <c r="C205" s="102">
        <f t="shared" si="48"/>
        <v>756.05000000000007</v>
      </c>
      <c r="D205" s="102">
        <f t="shared" si="48"/>
        <v>730.47</v>
      </c>
      <c r="E205" s="103">
        <f t="shared" si="48"/>
        <v>764.47</v>
      </c>
      <c r="F205" s="103">
        <f t="shared" si="48"/>
        <v>764.80000000000007</v>
      </c>
      <c r="G205" s="103">
        <f t="shared" si="48"/>
        <v>768.04</v>
      </c>
      <c r="H205" s="103">
        <f t="shared" si="48"/>
        <v>765.13</v>
      </c>
      <c r="I205" s="103">
        <f t="shared" si="48"/>
        <v>762.49</v>
      </c>
      <c r="J205" s="103">
        <f t="shared" si="48"/>
        <v>738.18000000000006</v>
      </c>
      <c r="K205" s="104">
        <f t="shared" si="48"/>
        <v>744.62</v>
      </c>
      <c r="L205" s="103">
        <f t="shared" si="48"/>
        <v>757.74</v>
      </c>
      <c r="M205" s="105">
        <f t="shared" si="48"/>
        <v>756.11</v>
      </c>
      <c r="N205" s="104">
        <f t="shared" si="48"/>
        <v>764.45</v>
      </c>
      <c r="O205" s="103">
        <f t="shared" si="48"/>
        <v>769.32</v>
      </c>
      <c r="P205" s="105">
        <f t="shared" si="48"/>
        <v>761.93000000000006</v>
      </c>
      <c r="Q205" s="106">
        <f t="shared" si="48"/>
        <v>760.22</v>
      </c>
      <c r="R205" s="103">
        <f t="shared" si="48"/>
        <v>772.99</v>
      </c>
      <c r="S205" s="106">
        <f t="shared" si="48"/>
        <v>766.44</v>
      </c>
      <c r="T205" s="103">
        <f t="shared" si="48"/>
        <v>770.22</v>
      </c>
      <c r="U205" s="102">
        <f t="shared" si="48"/>
        <v>750.38</v>
      </c>
      <c r="V205" s="102">
        <f t="shared" si="48"/>
        <v>761.14</v>
      </c>
      <c r="W205" s="102">
        <f t="shared" si="48"/>
        <v>757.78</v>
      </c>
      <c r="X205" s="102">
        <f t="shared" si="48"/>
        <v>752.29</v>
      </c>
      <c r="Y205" s="107">
        <f t="shared" si="48"/>
        <v>735.74</v>
      </c>
    </row>
    <row r="206" spans="1:25" s="62" customFormat="1" ht="18.75" customHeight="1" outlineLevel="1" x14ac:dyDescent="0.2">
      <c r="A206" s="56" t="s">
        <v>8</v>
      </c>
      <c r="B206" s="70">
        <f>'сентябрь (3 цк)'!B254</f>
        <v>667.86</v>
      </c>
      <c r="C206" s="70">
        <f>'сентябрь (3 цк)'!C254</f>
        <v>682.07</v>
      </c>
      <c r="D206" s="70">
        <f>'сентябрь (3 цк)'!D254</f>
        <v>656.49</v>
      </c>
      <c r="E206" s="70">
        <f>'сентябрь (3 цк)'!E254</f>
        <v>690.49</v>
      </c>
      <c r="F206" s="70">
        <f>'сентябрь (3 цк)'!F254</f>
        <v>690.82</v>
      </c>
      <c r="G206" s="70">
        <f>'сентябрь (3 цк)'!G254</f>
        <v>694.06</v>
      </c>
      <c r="H206" s="70">
        <f>'сентябрь (3 цк)'!H254</f>
        <v>691.15</v>
      </c>
      <c r="I206" s="70">
        <f>'сентябрь (3 цк)'!I254</f>
        <v>688.51</v>
      </c>
      <c r="J206" s="70">
        <f>'сентябрь (3 цк)'!J254</f>
        <v>664.2</v>
      </c>
      <c r="K206" s="70">
        <f>'сентябрь (3 цк)'!K254</f>
        <v>670.64</v>
      </c>
      <c r="L206" s="70">
        <f>'сентябрь (3 цк)'!L254</f>
        <v>683.76</v>
      </c>
      <c r="M206" s="70">
        <f>'сентябрь (3 цк)'!M254</f>
        <v>682.13</v>
      </c>
      <c r="N206" s="70">
        <f>'сентябрь (3 цк)'!N254</f>
        <v>690.47</v>
      </c>
      <c r="O206" s="70">
        <f>'сентябрь (3 цк)'!O254</f>
        <v>695.34</v>
      </c>
      <c r="P206" s="70">
        <f>'сентябрь (3 цк)'!P254</f>
        <v>687.95</v>
      </c>
      <c r="Q206" s="70">
        <f>'сентябрь (3 цк)'!Q254</f>
        <v>686.24</v>
      </c>
      <c r="R206" s="70">
        <f>'сентябрь (3 цк)'!R254</f>
        <v>699.01</v>
      </c>
      <c r="S206" s="70">
        <f>'сентябрь (3 цк)'!S254</f>
        <v>692.46</v>
      </c>
      <c r="T206" s="70">
        <f>'сентябрь (3 цк)'!T254</f>
        <v>696.24</v>
      </c>
      <c r="U206" s="70">
        <f>'сентябрь (3 цк)'!U254</f>
        <v>676.4</v>
      </c>
      <c r="V206" s="70">
        <f>'сентябрь (3 цк)'!V254</f>
        <v>687.16</v>
      </c>
      <c r="W206" s="70">
        <f>'сентябрь (3 цк)'!W254</f>
        <v>683.8</v>
      </c>
      <c r="X206" s="70">
        <f>'сентябрь (3 цк)'!X254</f>
        <v>678.31</v>
      </c>
      <c r="Y206" s="70">
        <f>'сентябрь (3 цк)'!Y254</f>
        <v>661.76</v>
      </c>
    </row>
    <row r="207" spans="1:25" s="62" customFormat="1" ht="18.75" customHeight="1" outlineLevel="1" x14ac:dyDescent="0.2">
      <c r="A207" s="57" t="s">
        <v>9</v>
      </c>
      <c r="B207" s="76">
        <v>71.25</v>
      </c>
      <c r="C207" s="74">
        <v>71.25</v>
      </c>
      <c r="D207" s="74">
        <v>71.25</v>
      </c>
      <c r="E207" s="74">
        <v>71.25</v>
      </c>
      <c r="F207" s="74">
        <v>71.25</v>
      </c>
      <c r="G207" s="74">
        <v>71.25</v>
      </c>
      <c r="H207" s="74">
        <v>71.25</v>
      </c>
      <c r="I207" s="74">
        <v>71.25</v>
      </c>
      <c r="J207" s="74">
        <v>71.25</v>
      </c>
      <c r="K207" s="74">
        <v>71.25</v>
      </c>
      <c r="L207" s="74">
        <v>71.25</v>
      </c>
      <c r="M207" s="74">
        <v>71.25</v>
      </c>
      <c r="N207" s="74">
        <v>71.25</v>
      </c>
      <c r="O207" s="74">
        <v>71.25</v>
      </c>
      <c r="P207" s="74">
        <v>71.25</v>
      </c>
      <c r="Q207" s="74">
        <v>71.25</v>
      </c>
      <c r="R207" s="74">
        <v>71.25</v>
      </c>
      <c r="S207" s="74">
        <v>71.25</v>
      </c>
      <c r="T207" s="74">
        <v>71.25</v>
      </c>
      <c r="U207" s="74">
        <v>71.25</v>
      </c>
      <c r="V207" s="74">
        <v>71.25</v>
      </c>
      <c r="W207" s="74">
        <v>71.25</v>
      </c>
      <c r="X207" s="74">
        <v>71.25</v>
      </c>
      <c r="Y207" s="81">
        <v>71.25</v>
      </c>
    </row>
    <row r="208" spans="1:25" s="62" customFormat="1" ht="18.75" customHeight="1" outlineLevel="1" thickBot="1" x14ac:dyDescent="0.25">
      <c r="A208" s="147" t="s">
        <v>11</v>
      </c>
      <c r="B208" s="77">
        <v>2.73</v>
      </c>
      <c r="C208" s="75">
        <v>2.73</v>
      </c>
      <c r="D208" s="75">
        <v>2.73</v>
      </c>
      <c r="E208" s="75">
        <v>2.73</v>
      </c>
      <c r="F208" s="75">
        <v>2.73</v>
      </c>
      <c r="G208" s="75">
        <v>2.73</v>
      </c>
      <c r="H208" s="75">
        <v>2.73</v>
      </c>
      <c r="I208" s="75">
        <v>2.73</v>
      </c>
      <c r="J208" s="75">
        <v>2.73</v>
      </c>
      <c r="K208" s="75">
        <v>2.73</v>
      </c>
      <c r="L208" s="75">
        <v>2.73</v>
      </c>
      <c r="M208" s="75">
        <v>2.73</v>
      </c>
      <c r="N208" s="75">
        <v>2.73</v>
      </c>
      <c r="O208" s="75">
        <v>2.73</v>
      </c>
      <c r="P208" s="75">
        <v>2.73</v>
      </c>
      <c r="Q208" s="75">
        <v>2.73</v>
      </c>
      <c r="R208" s="75">
        <v>2.73</v>
      </c>
      <c r="S208" s="75">
        <v>2.73</v>
      </c>
      <c r="T208" s="75">
        <v>2.73</v>
      </c>
      <c r="U208" s="75">
        <v>2.73</v>
      </c>
      <c r="V208" s="75">
        <v>2.73</v>
      </c>
      <c r="W208" s="75">
        <v>2.73</v>
      </c>
      <c r="X208" s="75">
        <v>2.73</v>
      </c>
      <c r="Y208" s="82">
        <v>2.73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777.35</v>
      </c>
      <c r="C209" s="102">
        <f t="shared" si="49"/>
        <v>770.93000000000006</v>
      </c>
      <c r="D209" s="102">
        <f t="shared" si="49"/>
        <v>743.71</v>
      </c>
      <c r="E209" s="103">
        <f t="shared" si="49"/>
        <v>785.26</v>
      </c>
      <c r="F209" s="103">
        <f t="shared" si="49"/>
        <v>707.80000000000007</v>
      </c>
      <c r="G209" s="103">
        <f t="shared" si="49"/>
        <v>710.75</v>
      </c>
      <c r="H209" s="103">
        <f t="shared" si="49"/>
        <v>709.4</v>
      </c>
      <c r="I209" s="103">
        <f t="shared" si="49"/>
        <v>690.54</v>
      </c>
      <c r="J209" s="103">
        <f t="shared" si="49"/>
        <v>728.48</v>
      </c>
      <c r="K209" s="104">
        <f t="shared" si="49"/>
        <v>785.19</v>
      </c>
      <c r="L209" s="103">
        <f t="shared" si="49"/>
        <v>763.89</v>
      </c>
      <c r="M209" s="105">
        <f t="shared" si="49"/>
        <v>791.7</v>
      </c>
      <c r="N209" s="104">
        <f t="shared" si="49"/>
        <v>909.91</v>
      </c>
      <c r="O209" s="103">
        <f t="shared" si="49"/>
        <v>800.02</v>
      </c>
      <c r="P209" s="105">
        <f t="shared" si="49"/>
        <v>791.34</v>
      </c>
      <c r="Q209" s="106">
        <f t="shared" si="49"/>
        <v>802.13</v>
      </c>
      <c r="R209" s="103">
        <f t="shared" si="49"/>
        <v>804.41</v>
      </c>
      <c r="S209" s="106">
        <f t="shared" si="49"/>
        <v>793</v>
      </c>
      <c r="T209" s="103">
        <f t="shared" si="49"/>
        <v>808.43000000000006</v>
      </c>
      <c r="U209" s="102">
        <f t="shared" si="49"/>
        <v>768.15</v>
      </c>
      <c r="V209" s="102">
        <f t="shared" si="49"/>
        <v>774.73</v>
      </c>
      <c r="W209" s="102">
        <f t="shared" si="49"/>
        <v>783.31000000000006</v>
      </c>
      <c r="X209" s="102">
        <f t="shared" si="49"/>
        <v>782.28</v>
      </c>
      <c r="Y209" s="107">
        <f t="shared" si="49"/>
        <v>775.91</v>
      </c>
    </row>
    <row r="210" spans="1:25" s="62" customFormat="1" ht="18.75" customHeight="1" outlineLevel="1" x14ac:dyDescent="0.2">
      <c r="A210" s="160" t="s">
        <v>8</v>
      </c>
      <c r="B210" s="70">
        <f>'сентябрь (3 цк)'!B259</f>
        <v>703.37</v>
      </c>
      <c r="C210" s="70">
        <f>'сентябрь (3 цк)'!C259</f>
        <v>696.95</v>
      </c>
      <c r="D210" s="70">
        <f>'сентябрь (3 цк)'!D259</f>
        <v>669.73</v>
      </c>
      <c r="E210" s="70">
        <f>'сентябрь (3 цк)'!E259</f>
        <v>711.28</v>
      </c>
      <c r="F210" s="70">
        <f>'сентябрь (3 цк)'!F259</f>
        <v>633.82000000000005</v>
      </c>
      <c r="G210" s="70">
        <f>'сентябрь (3 цк)'!G259</f>
        <v>636.77</v>
      </c>
      <c r="H210" s="70">
        <f>'сентябрь (3 цк)'!H259</f>
        <v>635.41999999999996</v>
      </c>
      <c r="I210" s="70">
        <f>'сентябрь (3 цк)'!I259</f>
        <v>616.55999999999995</v>
      </c>
      <c r="J210" s="70">
        <f>'сентябрь (3 цк)'!J259</f>
        <v>654.5</v>
      </c>
      <c r="K210" s="70">
        <f>'сентябрь (3 цк)'!K259</f>
        <v>711.21</v>
      </c>
      <c r="L210" s="70">
        <f>'сентябрь (3 цк)'!L259</f>
        <v>689.91</v>
      </c>
      <c r="M210" s="70">
        <f>'сентябрь (3 цк)'!M259</f>
        <v>717.72</v>
      </c>
      <c r="N210" s="70">
        <f>'сентябрь (3 цк)'!N259</f>
        <v>835.93</v>
      </c>
      <c r="O210" s="70">
        <f>'сентябрь (3 цк)'!O259</f>
        <v>726.04</v>
      </c>
      <c r="P210" s="70">
        <f>'сентябрь (3 цк)'!P259</f>
        <v>717.36</v>
      </c>
      <c r="Q210" s="70">
        <f>'сентябрь (3 цк)'!Q259</f>
        <v>728.15</v>
      </c>
      <c r="R210" s="70">
        <f>'сентябрь (3 цк)'!R259</f>
        <v>730.43</v>
      </c>
      <c r="S210" s="70">
        <f>'сентябрь (3 цк)'!S259</f>
        <v>719.02</v>
      </c>
      <c r="T210" s="70">
        <f>'сентябрь (3 цк)'!T259</f>
        <v>734.45</v>
      </c>
      <c r="U210" s="70">
        <f>'сентябрь (3 цк)'!U259</f>
        <v>694.17</v>
      </c>
      <c r="V210" s="70">
        <f>'сентябрь (3 цк)'!V259</f>
        <v>700.75</v>
      </c>
      <c r="W210" s="70">
        <f>'сентябрь (3 цк)'!W259</f>
        <v>709.33</v>
      </c>
      <c r="X210" s="70">
        <f>'сентябрь (3 цк)'!X259</f>
        <v>708.3</v>
      </c>
      <c r="Y210" s="70">
        <f>'сентябрь (3 цк)'!Y259</f>
        <v>701.93</v>
      </c>
    </row>
    <row r="211" spans="1:25" s="62" customFormat="1" ht="18.75" customHeight="1" outlineLevel="1" x14ac:dyDescent="0.2">
      <c r="A211" s="53" t="s">
        <v>9</v>
      </c>
      <c r="B211" s="76">
        <v>71.25</v>
      </c>
      <c r="C211" s="74">
        <v>71.25</v>
      </c>
      <c r="D211" s="74">
        <v>71.25</v>
      </c>
      <c r="E211" s="74">
        <v>71.25</v>
      </c>
      <c r="F211" s="74">
        <v>71.25</v>
      </c>
      <c r="G211" s="74">
        <v>71.25</v>
      </c>
      <c r="H211" s="74">
        <v>71.25</v>
      </c>
      <c r="I211" s="74">
        <v>71.25</v>
      </c>
      <c r="J211" s="74">
        <v>71.25</v>
      </c>
      <c r="K211" s="74">
        <v>71.25</v>
      </c>
      <c r="L211" s="74">
        <v>71.25</v>
      </c>
      <c r="M211" s="74">
        <v>71.25</v>
      </c>
      <c r="N211" s="74">
        <v>71.25</v>
      </c>
      <c r="O211" s="74">
        <v>71.25</v>
      </c>
      <c r="P211" s="74">
        <v>71.25</v>
      </c>
      <c r="Q211" s="74">
        <v>71.25</v>
      </c>
      <c r="R211" s="74">
        <v>71.25</v>
      </c>
      <c r="S211" s="74">
        <v>71.25</v>
      </c>
      <c r="T211" s="74">
        <v>71.25</v>
      </c>
      <c r="U211" s="74">
        <v>71.25</v>
      </c>
      <c r="V211" s="74">
        <v>71.25</v>
      </c>
      <c r="W211" s="74">
        <v>71.25</v>
      </c>
      <c r="X211" s="74">
        <v>71.25</v>
      </c>
      <c r="Y211" s="81">
        <v>71.25</v>
      </c>
    </row>
    <row r="212" spans="1:25" s="62" customFormat="1" ht="18.75" customHeight="1" outlineLevel="1" thickBot="1" x14ac:dyDescent="0.25">
      <c r="A212" s="161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730.21</v>
      </c>
      <c r="C213" s="102">
        <f t="shared" si="50"/>
        <v>699.25</v>
      </c>
      <c r="D213" s="102">
        <f t="shared" si="50"/>
        <v>704.17000000000007</v>
      </c>
      <c r="E213" s="103">
        <f t="shared" si="50"/>
        <v>744.39</v>
      </c>
      <c r="F213" s="103">
        <f t="shared" si="50"/>
        <v>732.96</v>
      </c>
      <c r="G213" s="103">
        <f t="shared" si="50"/>
        <v>742.53</v>
      </c>
      <c r="H213" s="103">
        <f t="shared" si="50"/>
        <v>740.37</v>
      </c>
      <c r="I213" s="103">
        <f t="shared" si="50"/>
        <v>723.74</v>
      </c>
      <c r="J213" s="103">
        <f t="shared" si="50"/>
        <v>727.38</v>
      </c>
      <c r="K213" s="104">
        <f t="shared" si="50"/>
        <v>731.49</v>
      </c>
      <c r="L213" s="103">
        <f t="shared" si="50"/>
        <v>736.54</v>
      </c>
      <c r="M213" s="105">
        <f t="shared" si="50"/>
        <v>730.79</v>
      </c>
      <c r="N213" s="104">
        <f t="shared" si="50"/>
        <v>728.4</v>
      </c>
      <c r="O213" s="103">
        <f t="shared" si="50"/>
        <v>709.41</v>
      </c>
      <c r="P213" s="105">
        <f t="shared" si="50"/>
        <v>717.11</v>
      </c>
      <c r="Q213" s="106">
        <f t="shared" si="50"/>
        <v>743.51</v>
      </c>
      <c r="R213" s="103">
        <f t="shared" si="50"/>
        <v>762.52</v>
      </c>
      <c r="S213" s="106">
        <f t="shared" si="50"/>
        <v>750.14</v>
      </c>
      <c r="T213" s="103">
        <f t="shared" si="50"/>
        <v>732.21</v>
      </c>
      <c r="U213" s="102">
        <f t="shared" si="50"/>
        <v>707.56000000000006</v>
      </c>
      <c r="V213" s="102">
        <f t="shared" si="50"/>
        <v>725.84</v>
      </c>
      <c r="W213" s="102">
        <f t="shared" si="50"/>
        <v>733.41</v>
      </c>
      <c r="X213" s="102">
        <f t="shared" si="50"/>
        <v>735.19</v>
      </c>
      <c r="Y213" s="107">
        <f t="shared" si="50"/>
        <v>708.88</v>
      </c>
    </row>
    <row r="214" spans="1:25" s="62" customFormat="1" ht="18.75" customHeight="1" outlineLevel="1" x14ac:dyDescent="0.2">
      <c r="A214" s="160" t="s">
        <v>8</v>
      </c>
      <c r="B214" s="70">
        <f>'сентябрь (3 цк)'!B264</f>
        <v>656.23</v>
      </c>
      <c r="C214" s="70">
        <f>'сентябрь (3 цк)'!C264</f>
        <v>625.27</v>
      </c>
      <c r="D214" s="70">
        <f>'сентябрь (3 цк)'!D264</f>
        <v>630.19000000000005</v>
      </c>
      <c r="E214" s="70">
        <f>'сентябрь (3 цк)'!E264</f>
        <v>670.41</v>
      </c>
      <c r="F214" s="70">
        <f>'сентябрь (3 цк)'!F264</f>
        <v>658.98</v>
      </c>
      <c r="G214" s="70">
        <f>'сентябрь (3 цк)'!G264</f>
        <v>668.55</v>
      </c>
      <c r="H214" s="70">
        <f>'сентябрь (3 цк)'!H264</f>
        <v>666.39</v>
      </c>
      <c r="I214" s="70">
        <f>'сентябрь (3 цк)'!I264</f>
        <v>649.76</v>
      </c>
      <c r="J214" s="70">
        <f>'сентябрь (3 цк)'!J264</f>
        <v>653.4</v>
      </c>
      <c r="K214" s="70">
        <f>'сентябрь (3 цк)'!K264</f>
        <v>657.51</v>
      </c>
      <c r="L214" s="70">
        <f>'сентябрь (3 цк)'!L264</f>
        <v>662.56</v>
      </c>
      <c r="M214" s="70">
        <f>'сентябрь (3 цк)'!M264</f>
        <v>656.81</v>
      </c>
      <c r="N214" s="70">
        <f>'сентябрь (3 цк)'!N264</f>
        <v>654.41999999999996</v>
      </c>
      <c r="O214" s="70">
        <f>'сентябрь (3 цк)'!O264</f>
        <v>635.42999999999995</v>
      </c>
      <c r="P214" s="70">
        <f>'сентябрь (3 цк)'!P264</f>
        <v>643.13</v>
      </c>
      <c r="Q214" s="70">
        <f>'сентябрь (3 цк)'!Q264</f>
        <v>669.53</v>
      </c>
      <c r="R214" s="70">
        <f>'сентябрь (3 цк)'!R264</f>
        <v>688.54</v>
      </c>
      <c r="S214" s="70">
        <f>'сентябрь (3 цк)'!S264</f>
        <v>676.16</v>
      </c>
      <c r="T214" s="70">
        <f>'сентябрь (3 цк)'!T264</f>
        <v>658.23</v>
      </c>
      <c r="U214" s="70">
        <f>'сентябрь (3 цк)'!U264</f>
        <v>633.58000000000004</v>
      </c>
      <c r="V214" s="70">
        <f>'сентябрь (3 цк)'!V264</f>
        <v>651.86</v>
      </c>
      <c r="W214" s="70">
        <f>'сентябрь (3 цк)'!W264</f>
        <v>659.43</v>
      </c>
      <c r="X214" s="70">
        <f>'сентябрь (3 цк)'!X264</f>
        <v>661.21</v>
      </c>
      <c r="Y214" s="70">
        <f>'сентябрь (3 цк)'!Y264</f>
        <v>634.9</v>
      </c>
    </row>
    <row r="215" spans="1:25" s="62" customFormat="1" ht="18.75" customHeight="1" outlineLevel="1" x14ac:dyDescent="0.2">
      <c r="A215" s="53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thickBot="1" x14ac:dyDescent="0.25">
      <c r="A216" s="161" t="s">
        <v>11</v>
      </c>
      <c r="B216" s="77">
        <v>2.73</v>
      </c>
      <c r="C216" s="75">
        <v>2.73</v>
      </c>
      <c r="D216" s="75">
        <v>2.73</v>
      </c>
      <c r="E216" s="75">
        <v>2.73</v>
      </c>
      <c r="F216" s="75">
        <v>2.73</v>
      </c>
      <c r="G216" s="75">
        <v>2.73</v>
      </c>
      <c r="H216" s="75">
        <v>2.73</v>
      </c>
      <c r="I216" s="75">
        <v>2.73</v>
      </c>
      <c r="J216" s="75">
        <v>2.73</v>
      </c>
      <c r="K216" s="75">
        <v>2.73</v>
      </c>
      <c r="L216" s="75">
        <v>2.73</v>
      </c>
      <c r="M216" s="75">
        <v>2.73</v>
      </c>
      <c r="N216" s="75">
        <v>2.73</v>
      </c>
      <c r="O216" s="75">
        <v>2.73</v>
      </c>
      <c r="P216" s="75">
        <v>2.73</v>
      </c>
      <c r="Q216" s="75">
        <v>2.73</v>
      </c>
      <c r="R216" s="75">
        <v>2.73</v>
      </c>
      <c r="S216" s="75">
        <v>2.73</v>
      </c>
      <c r="T216" s="75">
        <v>2.73</v>
      </c>
      <c r="U216" s="75">
        <v>2.73</v>
      </c>
      <c r="V216" s="75">
        <v>2.73</v>
      </c>
      <c r="W216" s="75">
        <v>2.73</v>
      </c>
      <c r="X216" s="75">
        <v>2.73</v>
      </c>
      <c r="Y216" s="82">
        <v>2.73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588.44000000000005</v>
      </c>
      <c r="C217" s="102">
        <f t="shared" si="51"/>
        <v>575.5</v>
      </c>
      <c r="D217" s="102">
        <f t="shared" si="51"/>
        <v>608.1</v>
      </c>
      <c r="E217" s="103">
        <f t="shared" si="51"/>
        <v>615.33000000000004</v>
      </c>
      <c r="F217" s="103">
        <f t="shared" si="51"/>
        <v>633.78</v>
      </c>
      <c r="G217" s="103">
        <f t="shared" si="51"/>
        <v>626.20000000000005</v>
      </c>
      <c r="H217" s="103">
        <f t="shared" si="51"/>
        <v>619.78</v>
      </c>
      <c r="I217" s="103">
        <f t="shared" si="51"/>
        <v>607.48</v>
      </c>
      <c r="J217" s="103">
        <f t="shared" si="51"/>
        <v>610.49</v>
      </c>
      <c r="K217" s="104">
        <f t="shared" si="51"/>
        <v>615.08000000000004</v>
      </c>
      <c r="L217" s="103">
        <f t="shared" si="51"/>
        <v>615.89</v>
      </c>
      <c r="M217" s="105">
        <f t="shared" si="51"/>
        <v>621.34</v>
      </c>
      <c r="N217" s="104">
        <f t="shared" si="51"/>
        <v>622.54</v>
      </c>
      <c r="O217" s="103">
        <f t="shared" si="51"/>
        <v>604.95000000000005</v>
      </c>
      <c r="P217" s="105">
        <f t="shared" si="51"/>
        <v>612</v>
      </c>
      <c r="Q217" s="106">
        <f t="shared" si="51"/>
        <v>629.16</v>
      </c>
      <c r="R217" s="103">
        <f t="shared" si="51"/>
        <v>640.76</v>
      </c>
      <c r="S217" s="106">
        <f t="shared" si="51"/>
        <v>635.9</v>
      </c>
      <c r="T217" s="103">
        <f t="shared" si="51"/>
        <v>620.79</v>
      </c>
      <c r="U217" s="102">
        <f t="shared" si="51"/>
        <v>600.66</v>
      </c>
      <c r="V217" s="102">
        <f t="shared" si="51"/>
        <v>606.14</v>
      </c>
      <c r="W217" s="102">
        <f t="shared" si="51"/>
        <v>615.02</v>
      </c>
      <c r="X217" s="102">
        <f t="shared" si="51"/>
        <v>616.69000000000005</v>
      </c>
      <c r="Y217" s="107">
        <f t="shared" si="51"/>
        <v>587.85</v>
      </c>
    </row>
    <row r="218" spans="1:25" s="62" customFormat="1" ht="18.75" customHeight="1" outlineLevel="1" x14ac:dyDescent="0.2">
      <c r="A218" s="160" t="s">
        <v>8</v>
      </c>
      <c r="B218" s="70">
        <f>'сентябрь (3 цк)'!B269</f>
        <v>514.46</v>
      </c>
      <c r="C218" s="70">
        <f>'сентябрь (3 цк)'!C269</f>
        <v>501.52</v>
      </c>
      <c r="D218" s="70">
        <f>'сентябрь (3 цк)'!D269</f>
        <v>534.12</v>
      </c>
      <c r="E218" s="70">
        <f>'сентябрь (3 цк)'!E269</f>
        <v>541.35</v>
      </c>
      <c r="F218" s="70">
        <f>'сентябрь (3 цк)'!F269</f>
        <v>559.79999999999995</v>
      </c>
      <c r="G218" s="70">
        <f>'сентябрь (3 цк)'!G269</f>
        <v>552.22</v>
      </c>
      <c r="H218" s="70">
        <f>'сентябрь (3 цк)'!H269</f>
        <v>545.79999999999995</v>
      </c>
      <c r="I218" s="70">
        <f>'сентябрь (3 цк)'!I269</f>
        <v>533.5</v>
      </c>
      <c r="J218" s="70">
        <f>'сентябрь (3 цк)'!J269</f>
        <v>536.51</v>
      </c>
      <c r="K218" s="70">
        <f>'сентябрь (3 цк)'!K269</f>
        <v>541.1</v>
      </c>
      <c r="L218" s="70">
        <f>'сентябрь (3 цк)'!L269</f>
        <v>541.91</v>
      </c>
      <c r="M218" s="70">
        <f>'сентябрь (3 цк)'!M269</f>
        <v>547.36</v>
      </c>
      <c r="N218" s="70">
        <f>'сентябрь (3 цк)'!N269</f>
        <v>548.55999999999995</v>
      </c>
      <c r="O218" s="70">
        <f>'сентябрь (3 цк)'!O269</f>
        <v>530.97</v>
      </c>
      <c r="P218" s="70">
        <f>'сентябрь (3 цк)'!P269</f>
        <v>538.02</v>
      </c>
      <c r="Q218" s="70">
        <f>'сентябрь (3 цк)'!Q269</f>
        <v>555.17999999999995</v>
      </c>
      <c r="R218" s="70">
        <f>'сентябрь (3 цк)'!R269</f>
        <v>566.78</v>
      </c>
      <c r="S218" s="70">
        <f>'сентябрь (3 цк)'!S269</f>
        <v>561.91999999999996</v>
      </c>
      <c r="T218" s="70">
        <f>'сентябрь (3 цк)'!T269</f>
        <v>546.80999999999995</v>
      </c>
      <c r="U218" s="70">
        <f>'сентябрь (3 цк)'!U269</f>
        <v>526.67999999999995</v>
      </c>
      <c r="V218" s="70">
        <f>'сентябрь (3 цк)'!V269</f>
        <v>532.16</v>
      </c>
      <c r="W218" s="70">
        <f>'сентябрь (3 цк)'!W269</f>
        <v>541.04</v>
      </c>
      <c r="X218" s="70">
        <f>'сентябрь (3 цк)'!X269</f>
        <v>542.71</v>
      </c>
      <c r="Y218" s="70">
        <f>'сентябрь (3 цк)'!Y269</f>
        <v>513.87</v>
      </c>
    </row>
    <row r="219" spans="1:25" s="62" customFormat="1" ht="18.75" customHeight="1" outlineLevel="1" x14ac:dyDescent="0.2">
      <c r="A219" s="53" t="s">
        <v>9</v>
      </c>
      <c r="B219" s="76">
        <v>71.25</v>
      </c>
      <c r="C219" s="74">
        <v>71.25</v>
      </c>
      <c r="D219" s="74">
        <v>71.25</v>
      </c>
      <c r="E219" s="74">
        <v>71.25</v>
      </c>
      <c r="F219" s="74">
        <v>71.25</v>
      </c>
      <c r="G219" s="74">
        <v>71.25</v>
      </c>
      <c r="H219" s="74">
        <v>71.25</v>
      </c>
      <c r="I219" s="74">
        <v>71.25</v>
      </c>
      <c r="J219" s="74">
        <v>71.25</v>
      </c>
      <c r="K219" s="74">
        <v>71.25</v>
      </c>
      <c r="L219" s="74">
        <v>71.25</v>
      </c>
      <c r="M219" s="74">
        <v>71.25</v>
      </c>
      <c r="N219" s="74">
        <v>71.25</v>
      </c>
      <c r="O219" s="74">
        <v>71.25</v>
      </c>
      <c r="P219" s="74">
        <v>71.25</v>
      </c>
      <c r="Q219" s="74">
        <v>71.25</v>
      </c>
      <c r="R219" s="74">
        <v>71.25</v>
      </c>
      <c r="S219" s="74">
        <v>71.25</v>
      </c>
      <c r="T219" s="74">
        <v>71.25</v>
      </c>
      <c r="U219" s="74">
        <v>71.25</v>
      </c>
      <c r="V219" s="74">
        <v>71.25</v>
      </c>
      <c r="W219" s="74">
        <v>71.25</v>
      </c>
      <c r="X219" s="74">
        <v>71.25</v>
      </c>
      <c r="Y219" s="81">
        <v>71.25</v>
      </c>
    </row>
    <row r="220" spans="1:25" s="62" customFormat="1" ht="18.75" customHeight="1" outlineLevel="1" thickBot="1" x14ac:dyDescent="0.25">
      <c r="A220" s="161" t="s">
        <v>11</v>
      </c>
      <c r="B220" s="77">
        <v>2.73</v>
      </c>
      <c r="C220" s="75">
        <v>2.73</v>
      </c>
      <c r="D220" s="75">
        <v>2.73</v>
      </c>
      <c r="E220" s="75">
        <v>2.73</v>
      </c>
      <c r="F220" s="75">
        <v>2.73</v>
      </c>
      <c r="G220" s="75">
        <v>2.73</v>
      </c>
      <c r="H220" s="75">
        <v>2.73</v>
      </c>
      <c r="I220" s="75">
        <v>2.73</v>
      </c>
      <c r="J220" s="75">
        <v>2.73</v>
      </c>
      <c r="K220" s="75">
        <v>2.73</v>
      </c>
      <c r="L220" s="75">
        <v>2.73</v>
      </c>
      <c r="M220" s="75">
        <v>2.73</v>
      </c>
      <c r="N220" s="75">
        <v>2.73</v>
      </c>
      <c r="O220" s="75">
        <v>2.73</v>
      </c>
      <c r="P220" s="75">
        <v>2.73</v>
      </c>
      <c r="Q220" s="75">
        <v>2.73</v>
      </c>
      <c r="R220" s="75">
        <v>2.73</v>
      </c>
      <c r="S220" s="75">
        <v>2.73</v>
      </c>
      <c r="T220" s="75">
        <v>2.73</v>
      </c>
      <c r="U220" s="75">
        <v>2.73</v>
      </c>
      <c r="V220" s="75">
        <v>2.73</v>
      </c>
      <c r="W220" s="75">
        <v>2.73</v>
      </c>
      <c r="X220" s="75">
        <v>2.73</v>
      </c>
      <c r="Y220" s="82">
        <v>2.73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718.69</v>
      </c>
      <c r="C221" s="102">
        <f t="shared" si="52"/>
        <v>696.46</v>
      </c>
      <c r="D221" s="102">
        <f t="shared" si="52"/>
        <v>701.17000000000007</v>
      </c>
      <c r="E221" s="103">
        <f t="shared" si="52"/>
        <v>685.76</v>
      </c>
      <c r="F221" s="103">
        <f t="shared" si="52"/>
        <v>734</v>
      </c>
      <c r="G221" s="103">
        <f t="shared" si="52"/>
        <v>725.51</v>
      </c>
      <c r="H221" s="103">
        <f t="shared" si="52"/>
        <v>731.79</v>
      </c>
      <c r="I221" s="103">
        <f t="shared" si="52"/>
        <v>721.72</v>
      </c>
      <c r="J221" s="103">
        <f t="shared" si="52"/>
        <v>734.82</v>
      </c>
      <c r="K221" s="104">
        <f t="shared" si="52"/>
        <v>729.84</v>
      </c>
      <c r="L221" s="103">
        <f t="shared" si="52"/>
        <v>738.63</v>
      </c>
      <c r="M221" s="105">
        <f t="shared" si="52"/>
        <v>738.5</v>
      </c>
      <c r="N221" s="104">
        <f t="shared" si="52"/>
        <v>737.77</v>
      </c>
      <c r="O221" s="103">
        <f t="shared" si="52"/>
        <v>717.72</v>
      </c>
      <c r="P221" s="105">
        <f t="shared" si="52"/>
        <v>720.9</v>
      </c>
      <c r="Q221" s="106">
        <f t="shared" si="52"/>
        <v>746.97</v>
      </c>
      <c r="R221" s="103">
        <f t="shared" si="52"/>
        <v>756.68000000000006</v>
      </c>
      <c r="S221" s="106">
        <f t="shared" si="52"/>
        <v>755.49</v>
      </c>
      <c r="T221" s="103">
        <f t="shared" si="52"/>
        <v>756.91</v>
      </c>
      <c r="U221" s="102">
        <f t="shared" si="52"/>
        <v>721.18000000000006</v>
      </c>
      <c r="V221" s="102">
        <f t="shared" si="52"/>
        <v>732.49</v>
      </c>
      <c r="W221" s="102">
        <f t="shared" si="52"/>
        <v>730.27</v>
      </c>
      <c r="X221" s="102">
        <f t="shared" si="52"/>
        <v>699.99</v>
      </c>
      <c r="Y221" s="107">
        <f t="shared" si="52"/>
        <v>707.28</v>
      </c>
    </row>
    <row r="222" spans="1:25" s="62" customFormat="1" ht="18.75" customHeight="1" outlineLevel="1" x14ac:dyDescent="0.2">
      <c r="A222" s="160" t="s">
        <v>8</v>
      </c>
      <c r="B222" s="70">
        <f>'сентябрь (3 цк)'!B274</f>
        <v>644.71</v>
      </c>
      <c r="C222" s="70">
        <f>'сентябрь (3 цк)'!C274</f>
        <v>622.48</v>
      </c>
      <c r="D222" s="70">
        <f>'сентябрь (3 цк)'!D274</f>
        <v>627.19000000000005</v>
      </c>
      <c r="E222" s="70">
        <f>'сентябрь (3 цк)'!E274</f>
        <v>611.78</v>
      </c>
      <c r="F222" s="70">
        <f>'сентябрь (3 цк)'!F274</f>
        <v>660.02</v>
      </c>
      <c r="G222" s="70">
        <f>'сентябрь (3 цк)'!G274</f>
        <v>651.53</v>
      </c>
      <c r="H222" s="70">
        <f>'сентябрь (3 цк)'!H274</f>
        <v>657.81</v>
      </c>
      <c r="I222" s="70">
        <f>'сентябрь (3 цк)'!I274</f>
        <v>647.74</v>
      </c>
      <c r="J222" s="70">
        <f>'сентябрь (3 цк)'!J274</f>
        <v>660.84</v>
      </c>
      <c r="K222" s="70">
        <f>'сентябрь (3 цк)'!K274</f>
        <v>655.86</v>
      </c>
      <c r="L222" s="70">
        <f>'сентябрь (3 цк)'!L274</f>
        <v>664.65</v>
      </c>
      <c r="M222" s="70">
        <f>'сентябрь (3 цк)'!M274</f>
        <v>664.52</v>
      </c>
      <c r="N222" s="70">
        <f>'сентябрь (3 цк)'!N274</f>
        <v>663.79</v>
      </c>
      <c r="O222" s="70">
        <f>'сентябрь (3 цк)'!O274</f>
        <v>643.74</v>
      </c>
      <c r="P222" s="70">
        <f>'сентябрь (3 цк)'!P274</f>
        <v>646.91999999999996</v>
      </c>
      <c r="Q222" s="70">
        <f>'сентябрь (3 цк)'!Q274</f>
        <v>672.99</v>
      </c>
      <c r="R222" s="70">
        <f>'сентябрь (3 цк)'!R274</f>
        <v>682.7</v>
      </c>
      <c r="S222" s="70">
        <f>'сентябрь (3 цк)'!S274</f>
        <v>681.51</v>
      </c>
      <c r="T222" s="70">
        <f>'сентябрь (3 цк)'!T274</f>
        <v>682.93</v>
      </c>
      <c r="U222" s="70">
        <f>'сентябрь (3 цк)'!U274</f>
        <v>647.20000000000005</v>
      </c>
      <c r="V222" s="70">
        <f>'сентябрь (3 цк)'!V274</f>
        <v>658.51</v>
      </c>
      <c r="W222" s="70">
        <f>'сентябрь (3 цк)'!W274</f>
        <v>656.29</v>
      </c>
      <c r="X222" s="70">
        <f>'сентябрь (3 цк)'!X274</f>
        <v>626.01</v>
      </c>
      <c r="Y222" s="70">
        <f>'сентябрь (3 цк)'!Y274</f>
        <v>633.29999999999995</v>
      </c>
    </row>
    <row r="223" spans="1:25" s="62" customFormat="1" ht="18.75" customHeight="1" outlineLevel="1" x14ac:dyDescent="0.2">
      <c r="A223" s="53" t="s">
        <v>9</v>
      </c>
      <c r="B223" s="76">
        <v>71.25</v>
      </c>
      <c r="C223" s="74">
        <v>71.25</v>
      </c>
      <c r="D223" s="74">
        <v>71.25</v>
      </c>
      <c r="E223" s="74">
        <v>71.25</v>
      </c>
      <c r="F223" s="74">
        <v>71.25</v>
      </c>
      <c r="G223" s="74">
        <v>71.25</v>
      </c>
      <c r="H223" s="74">
        <v>71.25</v>
      </c>
      <c r="I223" s="74">
        <v>71.25</v>
      </c>
      <c r="J223" s="74">
        <v>71.25</v>
      </c>
      <c r="K223" s="74">
        <v>71.25</v>
      </c>
      <c r="L223" s="74">
        <v>71.25</v>
      </c>
      <c r="M223" s="74">
        <v>71.25</v>
      </c>
      <c r="N223" s="74">
        <v>71.25</v>
      </c>
      <c r="O223" s="74">
        <v>71.25</v>
      </c>
      <c r="P223" s="74">
        <v>71.25</v>
      </c>
      <c r="Q223" s="74">
        <v>71.25</v>
      </c>
      <c r="R223" s="74">
        <v>71.25</v>
      </c>
      <c r="S223" s="74">
        <v>71.25</v>
      </c>
      <c r="T223" s="74">
        <v>71.25</v>
      </c>
      <c r="U223" s="74">
        <v>71.25</v>
      </c>
      <c r="V223" s="74">
        <v>71.25</v>
      </c>
      <c r="W223" s="74">
        <v>71.25</v>
      </c>
      <c r="X223" s="74">
        <v>71.25</v>
      </c>
      <c r="Y223" s="81">
        <v>71.25</v>
      </c>
    </row>
    <row r="224" spans="1:25" s="62" customFormat="1" ht="18.75" customHeight="1" outlineLevel="1" thickBot="1" x14ac:dyDescent="0.25">
      <c r="A224" s="161" t="s">
        <v>11</v>
      </c>
      <c r="B224" s="77">
        <v>2.73</v>
      </c>
      <c r="C224" s="75">
        <v>2.73</v>
      </c>
      <c r="D224" s="75">
        <v>2.73</v>
      </c>
      <c r="E224" s="75">
        <v>2.73</v>
      </c>
      <c r="F224" s="75">
        <v>2.73</v>
      </c>
      <c r="G224" s="75">
        <v>2.73</v>
      </c>
      <c r="H224" s="75">
        <v>2.73</v>
      </c>
      <c r="I224" s="75">
        <v>2.73</v>
      </c>
      <c r="J224" s="75">
        <v>2.73</v>
      </c>
      <c r="K224" s="75">
        <v>2.73</v>
      </c>
      <c r="L224" s="75">
        <v>2.73</v>
      </c>
      <c r="M224" s="75">
        <v>2.73</v>
      </c>
      <c r="N224" s="75">
        <v>2.73</v>
      </c>
      <c r="O224" s="75">
        <v>2.73</v>
      </c>
      <c r="P224" s="75">
        <v>2.73</v>
      </c>
      <c r="Q224" s="75">
        <v>2.73</v>
      </c>
      <c r="R224" s="75">
        <v>2.73</v>
      </c>
      <c r="S224" s="75">
        <v>2.73</v>
      </c>
      <c r="T224" s="75">
        <v>2.73</v>
      </c>
      <c r="U224" s="75">
        <v>2.73</v>
      </c>
      <c r="V224" s="75">
        <v>2.73</v>
      </c>
      <c r="W224" s="75">
        <v>2.73</v>
      </c>
      <c r="X224" s="75">
        <v>2.73</v>
      </c>
      <c r="Y224" s="82">
        <v>2.73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695.48</v>
      </c>
      <c r="C225" s="102">
        <f t="shared" si="53"/>
        <v>659.7</v>
      </c>
      <c r="D225" s="102">
        <f t="shared" si="53"/>
        <v>670.75</v>
      </c>
      <c r="E225" s="103">
        <f t="shared" si="53"/>
        <v>699.49</v>
      </c>
      <c r="F225" s="103">
        <f t="shared" si="53"/>
        <v>703.6</v>
      </c>
      <c r="G225" s="103">
        <f t="shared" si="53"/>
        <v>699.35</v>
      </c>
      <c r="H225" s="103">
        <f t="shared" si="53"/>
        <v>710.62</v>
      </c>
      <c r="I225" s="103">
        <f t="shared" si="53"/>
        <v>693.2</v>
      </c>
      <c r="J225" s="103">
        <f t="shared" si="53"/>
        <v>695.31000000000006</v>
      </c>
      <c r="K225" s="104">
        <f t="shared" si="53"/>
        <v>705.61</v>
      </c>
      <c r="L225" s="103">
        <f t="shared" si="53"/>
        <v>704.99</v>
      </c>
      <c r="M225" s="105">
        <f t="shared" si="53"/>
        <v>707.80000000000007</v>
      </c>
      <c r="N225" s="104">
        <f t="shared" si="53"/>
        <v>710.66</v>
      </c>
      <c r="O225" s="103">
        <f t="shared" si="53"/>
        <v>668.25</v>
      </c>
      <c r="P225" s="105">
        <f t="shared" si="53"/>
        <v>681.56000000000006</v>
      </c>
      <c r="Q225" s="106">
        <f t="shared" si="53"/>
        <v>716.6</v>
      </c>
      <c r="R225" s="103">
        <f t="shared" si="53"/>
        <v>737.53</v>
      </c>
      <c r="S225" s="106">
        <f t="shared" si="53"/>
        <v>721.61</v>
      </c>
      <c r="T225" s="103">
        <f t="shared" si="53"/>
        <v>717.96</v>
      </c>
      <c r="U225" s="102">
        <f t="shared" si="53"/>
        <v>674.86</v>
      </c>
      <c r="V225" s="102">
        <f t="shared" si="53"/>
        <v>688.80000000000007</v>
      </c>
      <c r="W225" s="102">
        <f t="shared" si="53"/>
        <v>694.27</v>
      </c>
      <c r="X225" s="102">
        <f t="shared" si="53"/>
        <v>686.68000000000006</v>
      </c>
      <c r="Y225" s="107">
        <f t="shared" si="53"/>
        <v>662.79</v>
      </c>
    </row>
    <row r="226" spans="1:25" s="62" customFormat="1" ht="18.75" customHeight="1" outlineLevel="1" x14ac:dyDescent="0.2">
      <c r="A226" s="160" t="s">
        <v>8</v>
      </c>
      <c r="B226" s="70">
        <f>'сентябрь (3 цк)'!B279</f>
        <v>621.5</v>
      </c>
      <c r="C226" s="70">
        <f>'сентябрь (3 цк)'!C279</f>
        <v>585.72</v>
      </c>
      <c r="D226" s="70">
        <f>'сентябрь (3 цк)'!D279</f>
        <v>596.77</v>
      </c>
      <c r="E226" s="70">
        <f>'сентябрь (3 цк)'!E279</f>
        <v>625.51</v>
      </c>
      <c r="F226" s="70">
        <f>'сентябрь (3 цк)'!F279</f>
        <v>629.62</v>
      </c>
      <c r="G226" s="70">
        <f>'сентябрь (3 цк)'!G279</f>
        <v>625.37</v>
      </c>
      <c r="H226" s="70">
        <f>'сентябрь (3 цк)'!H279</f>
        <v>636.64</v>
      </c>
      <c r="I226" s="70">
        <f>'сентябрь (3 цк)'!I279</f>
        <v>619.22</v>
      </c>
      <c r="J226" s="70">
        <f>'сентябрь (3 цк)'!J279</f>
        <v>621.33000000000004</v>
      </c>
      <c r="K226" s="70">
        <f>'сентябрь (3 цк)'!K279</f>
        <v>631.63</v>
      </c>
      <c r="L226" s="70">
        <f>'сентябрь (3 цк)'!L279</f>
        <v>631.01</v>
      </c>
      <c r="M226" s="70">
        <f>'сентябрь (3 цк)'!M279</f>
        <v>633.82000000000005</v>
      </c>
      <c r="N226" s="70">
        <f>'сентябрь (3 цк)'!N279</f>
        <v>636.67999999999995</v>
      </c>
      <c r="O226" s="70">
        <f>'сентябрь (3 цк)'!O279</f>
        <v>594.27</v>
      </c>
      <c r="P226" s="70">
        <f>'сентябрь (3 цк)'!P279</f>
        <v>607.58000000000004</v>
      </c>
      <c r="Q226" s="70">
        <f>'сентябрь (3 цк)'!Q279</f>
        <v>642.62</v>
      </c>
      <c r="R226" s="70">
        <f>'сентябрь (3 цк)'!R279</f>
        <v>663.55</v>
      </c>
      <c r="S226" s="70">
        <f>'сентябрь (3 цк)'!S279</f>
        <v>647.63</v>
      </c>
      <c r="T226" s="70">
        <f>'сентябрь (3 цк)'!T279</f>
        <v>643.98</v>
      </c>
      <c r="U226" s="70">
        <f>'сентябрь (3 цк)'!U279</f>
        <v>600.88</v>
      </c>
      <c r="V226" s="70">
        <f>'сентябрь (3 цк)'!V279</f>
        <v>614.82000000000005</v>
      </c>
      <c r="W226" s="70">
        <f>'сентябрь (3 цк)'!W279</f>
        <v>620.29</v>
      </c>
      <c r="X226" s="70">
        <f>'сентябрь (3 цк)'!X279</f>
        <v>612.70000000000005</v>
      </c>
      <c r="Y226" s="70">
        <f>'сентябрь (3 цк)'!Y279</f>
        <v>588.80999999999995</v>
      </c>
    </row>
    <row r="227" spans="1:25" s="62" customFormat="1" ht="18.75" customHeight="1" outlineLevel="1" x14ac:dyDescent="0.2">
      <c r="A227" s="53" t="s">
        <v>9</v>
      </c>
      <c r="B227" s="76">
        <v>71.25</v>
      </c>
      <c r="C227" s="74">
        <v>71.25</v>
      </c>
      <c r="D227" s="74">
        <v>71.25</v>
      </c>
      <c r="E227" s="74">
        <v>71.25</v>
      </c>
      <c r="F227" s="74">
        <v>71.25</v>
      </c>
      <c r="G227" s="74">
        <v>71.25</v>
      </c>
      <c r="H227" s="74">
        <v>71.25</v>
      </c>
      <c r="I227" s="74">
        <v>71.25</v>
      </c>
      <c r="J227" s="74">
        <v>71.25</v>
      </c>
      <c r="K227" s="74">
        <v>71.25</v>
      </c>
      <c r="L227" s="74">
        <v>71.25</v>
      </c>
      <c r="M227" s="74">
        <v>71.25</v>
      </c>
      <c r="N227" s="74">
        <v>71.25</v>
      </c>
      <c r="O227" s="74">
        <v>71.25</v>
      </c>
      <c r="P227" s="74">
        <v>71.25</v>
      </c>
      <c r="Q227" s="74">
        <v>71.25</v>
      </c>
      <c r="R227" s="74">
        <v>71.25</v>
      </c>
      <c r="S227" s="74">
        <v>71.25</v>
      </c>
      <c r="T227" s="74">
        <v>71.25</v>
      </c>
      <c r="U227" s="74">
        <v>71.25</v>
      </c>
      <c r="V227" s="74">
        <v>71.25</v>
      </c>
      <c r="W227" s="74">
        <v>71.25</v>
      </c>
      <c r="X227" s="74">
        <v>71.25</v>
      </c>
      <c r="Y227" s="81">
        <v>71.25</v>
      </c>
    </row>
    <row r="228" spans="1:25" s="62" customFormat="1" ht="18.75" customHeight="1" outlineLevel="1" thickBot="1" x14ac:dyDescent="0.25">
      <c r="A228" s="161" t="s">
        <v>11</v>
      </c>
      <c r="B228" s="77">
        <v>2.73</v>
      </c>
      <c r="C228" s="75">
        <v>2.73</v>
      </c>
      <c r="D228" s="75">
        <v>2.73</v>
      </c>
      <c r="E228" s="75">
        <v>2.73</v>
      </c>
      <c r="F228" s="75">
        <v>2.73</v>
      </c>
      <c r="G228" s="75">
        <v>2.73</v>
      </c>
      <c r="H228" s="75">
        <v>2.73</v>
      </c>
      <c r="I228" s="75">
        <v>2.73</v>
      </c>
      <c r="J228" s="75">
        <v>2.73</v>
      </c>
      <c r="K228" s="75">
        <v>2.73</v>
      </c>
      <c r="L228" s="75">
        <v>2.73</v>
      </c>
      <c r="M228" s="75">
        <v>2.73</v>
      </c>
      <c r="N228" s="75">
        <v>2.73</v>
      </c>
      <c r="O228" s="75">
        <v>2.73</v>
      </c>
      <c r="P228" s="75">
        <v>2.73</v>
      </c>
      <c r="Q228" s="75">
        <v>2.73</v>
      </c>
      <c r="R228" s="75">
        <v>2.73</v>
      </c>
      <c r="S228" s="75">
        <v>2.73</v>
      </c>
      <c r="T228" s="75">
        <v>2.73</v>
      </c>
      <c r="U228" s="75">
        <v>2.73</v>
      </c>
      <c r="V228" s="75">
        <v>2.73</v>
      </c>
      <c r="W228" s="75">
        <v>2.73</v>
      </c>
      <c r="X228" s="75">
        <v>2.73</v>
      </c>
      <c r="Y228" s="82">
        <v>2.73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686.49</v>
      </c>
      <c r="C229" s="102">
        <f t="shared" si="54"/>
        <v>677.81000000000006</v>
      </c>
      <c r="D229" s="102">
        <f t="shared" si="54"/>
        <v>677.81000000000006</v>
      </c>
      <c r="E229" s="103">
        <f t="shared" si="54"/>
        <v>733.94</v>
      </c>
      <c r="F229" s="103">
        <f t="shared" si="54"/>
        <v>745.44</v>
      </c>
      <c r="G229" s="103">
        <f t="shared" si="54"/>
        <v>748.33</v>
      </c>
      <c r="H229" s="103">
        <f t="shared" si="54"/>
        <v>748.06000000000006</v>
      </c>
      <c r="I229" s="103">
        <f t="shared" si="54"/>
        <v>734.67000000000007</v>
      </c>
      <c r="J229" s="103">
        <f t="shared" si="54"/>
        <v>733.63</v>
      </c>
      <c r="K229" s="104">
        <f t="shared" si="54"/>
        <v>741.44</v>
      </c>
      <c r="L229" s="103">
        <f t="shared" si="54"/>
        <v>744</v>
      </c>
      <c r="M229" s="105">
        <f t="shared" si="54"/>
        <v>750.12</v>
      </c>
      <c r="N229" s="104">
        <f t="shared" si="54"/>
        <v>750.29</v>
      </c>
      <c r="O229" s="103">
        <f t="shared" si="54"/>
        <v>718.48</v>
      </c>
      <c r="P229" s="105">
        <f t="shared" si="54"/>
        <v>722.86</v>
      </c>
      <c r="Q229" s="106">
        <f t="shared" si="54"/>
        <v>763.81000000000006</v>
      </c>
      <c r="R229" s="103">
        <f t="shared" si="54"/>
        <v>771.57</v>
      </c>
      <c r="S229" s="106">
        <f t="shared" si="54"/>
        <v>763.19</v>
      </c>
      <c r="T229" s="103">
        <f t="shared" si="54"/>
        <v>753.04</v>
      </c>
      <c r="U229" s="102">
        <f t="shared" si="54"/>
        <v>712.28</v>
      </c>
      <c r="V229" s="102">
        <f t="shared" si="54"/>
        <v>737.47</v>
      </c>
      <c r="W229" s="102">
        <f t="shared" si="54"/>
        <v>710.95</v>
      </c>
      <c r="X229" s="102">
        <f t="shared" si="54"/>
        <v>703.89</v>
      </c>
      <c r="Y229" s="107">
        <f t="shared" si="54"/>
        <v>690.41</v>
      </c>
    </row>
    <row r="230" spans="1:25" s="62" customFormat="1" ht="18.75" customHeight="1" outlineLevel="1" x14ac:dyDescent="0.2">
      <c r="A230" s="160" t="s">
        <v>8</v>
      </c>
      <c r="B230" s="70">
        <f>'сентябрь (3 цк)'!B284</f>
        <v>612.51</v>
      </c>
      <c r="C230" s="70">
        <f>'сентябрь (3 цк)'!C284</f>
        <v>603.83000000000004</v>
      </c>
      <c r="D230" s="70">
        <f>'сентябрь (3 цк)'!D284</f>
        <v>603.83000000000004</v>
      </c>
      <c r="E230" s="70">
        <f>'сентябрь (3 цк)'!E284</f>
        <v>659.96</v>
      </c>
      <c r="F230" s="70">
        <f>'сентябрь (3 цк)'!F284</f>
        <v>671.46</v>
      </c>
      <c r="G230" s="70">
        <f>'сентябрь (3 цк)'!G284</f>
        <v>674.35</v>
      </c>
      <c r="H230" s="70">
        <f>'сентябрь (3 цк)'!H284</f>
        <v>674.08</v>
      </c>
      <c r="I230" s="70">
        <f>'сентябрь (3 цк)'!I284</f>
        <v>660.69</v>
      </c>
      <c r="J230" s="70">
        <f>'сентябрь (3 цк)'!J284</f>
        <v>659.65</v>
      </c>
      <c r="K230" s="70">
        <f>'сентябрь (3 цк)'!K284</f>
        <v>667.46</v>
      </c>
      <c r="L230" s="70">
        <f>'сентябрь (3 цк)'!L284</f>
        <v>670.02</v>
      </c>
      <c r="M230" s="70">
        <f>'сентябрь (3 цк)'!M284</f>
        <v>676.14</v>
      </c>
      <c r="N230" s="70">
        <f>'сентябрь (3 цк)'!N284</f>
        <v>676.31</v>
      </c>
      <c r="O230" s="70">
        <f>'сентябрь (3 цк)'!O284</f>
        <v>644.5</v>
      </c>
      <c r="P230" s="70">
        <f>'сентябрь (3 цк)'!P284</f>
        <v>648.88</v>
      </c>
      <c r="Q230" s="70">
        <f>'сентябрь (3 цк)'!Q284</f>
        <v>689.83</v>
      </c>
      <c r="R230" s="70">
        <f>'сентябрь (3 цк)'!R284</f>
        <v>697.59</v>
      </c>
      <c r="S230" s="70">
        <f>'сентябрь (3 цк)'!S284</f>
        <v>689.21</v>
      </c>
      <c r="T230" s="70">
        <f>'сентябрь (3 цк)'!T284</f>
        <v>679.06</v>
      </c>
      <c r="U230" s="70">
        <f>'сентябрь (3 цк)'!U284</f>
        <v>638.29999999999995</v>
      </c>
      <c r="V230" s="70">
        <f>'сентябрь (3 цк)'!V284</f>
        <v>663.49</v>
      </c>
      <c r="W230" s="70">
        <f>'сентябрь (3 цк)'!W284</f>
        <v>636.97</v>
      </c>
      <c r="X230" s="70">
        <f>'сентябрь (3 цк)'!X284</f>
        <v>629.91</v>
      </c>
      <c r="Y230" s="70">
        <f>'сентябрь (3 цк)'!Y284</f>
        <v>616.42999999999995</v>
      </c>
    </row>
    <row r="231" spans="1:25" s="62" customFormat="1" ht="18.75" customHeight="1" outlineLevel="1" x14ac:dyDescent="0.2">
      <c r="A231" s="53" t="s">
        <v>9</v>
      </c>
      <c r="B231" s="76">
        <v>71.25</v>
      </c>
      <c r="C231" s="74">
        <v>71.25</v>
      </c>
      <c r="D231" s="74">
        <v>71.25</v>
      </c>
      <c r="E231" s="74">
        <v>71.25</v>
      </c>
      <c r="F231" s="74">
        <v>71.25</v>
      </c>
      <c r="G231" s="74">
        <v>71.25</v>
      </c>
      <c r="H231" s="74">
        <v>71.25</v>
      </c>
      <c r="I231" s="74">
        <v>71.25</v>
      </c>
      <c r="J231" s="74">
        <v>71.25</v>
      </c>
      <c r="K231" s="74">
        <v>71.25</v>
      </c>
      <c r="L231" s="74">
        <v>71.25</v>
      </c>
      <c r="M231" s="74">
        <v>71.25</v>
      </c>
      <c r="N231" s="74">
        <v>71.25</v>
      </c>
      <c r="O231" s="74">
        <v>71.25</v>
      </c>
      <c r="P231" s="74">
        <v>71.25</v>
      </c>
      <c r="Q231" s="74">
        <v>71.25</v>
      </c>
      <c r="R231" s="74">
        <v>71.25</v>
      </c>
      <c r="S231" s="74">
        <v>71.25</v>
      </c>
      <c r="T231" s="74">
        <v>71.25</v>
      </c>
      <c r="U231" s="74">
        <v>71.25</v>
      </c>
      <c r="V231" s="74">
        <v>71.25</v>
      </c>
      <c r="W231" s="74">
        <v>71.25</v>
      </c>
      <c r="X231" s="74">
        <v>71.25</v>
      </c>
      <c r="Y231" s="81">
        <v>71.25</v>
      </c>
    </row>
    <row r="232" spans="1:25" s="62" customFormat="1" ht="18.75" customHeight="1" outlineLevel="1" thickBot="1" x14ac:dyDescent="0.25">
      <c r="A232" s="161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584.18000000000006</v>
      </c>
      <c r="C233" s="102">
        <f t="shared" si="55"/>
        <v>574.6400000000001</v>
      </c>
      <c r="D233" s="102">
        <f t="shared" si="55"/>
        <v>597.88</v>
      </c>
      <c r="E233" s="103">
        <f t="shared" si="55"/>
        <v>607.39</v>
      </c>
      <c r="F233" s="103">
        <f t="shared" si="55"/>
        <v>609.17000000000007</v>
      </c>
      <c r="G233" s="103">
        <f t="shared" si="55"/>
        <v>599.73</v>
      </c>
      <c r="H233" s="103">
        <f t="shared" si="55"/>
        <v>606.54</v>
      </c>
      <c r="I233" s="103">
        <f t="shared" si="55"/>
        <v>598.14</v>
      </c>
      <c r="J233" s="103">
        <f t="shared" si="55"/>
        <v>600.80000000000007</v>
      </c>
      <c r="K233" s="104">
        <f t="shared" si="55"/>
        <v>602.77</v>
      </c>
      <c r="L233" s="103">
        <f t="shared" si="55"/>
        <v>607.76</v>
      </c>
      <c r="M233" s="105">
        <f t="shared" si="55"/>
        <v>611.74</v>
      </c>
      <c r="N233" s="104">
        <f t="shared" si="55"/>
        <v>614.18000000000006</v>
      </c>
      <c r="O233" s="103">
        <f t="shared" si="55"/>
        <v>594.97</v>
      </c>
      <c r="P233" s="105">
        <f t="shared" si="55"/>
        <v>594.09</v>
      </c>
      <c r="Q233" s="106">
        <f t="shared" si="55"/>
        <v>632.67000000000007</v>
      </c>
      <c r="R233" s="103">
        <f t="shared" si="55"/>
        <v>1281.1100000000001</v>
      </c>
      <c r="S233" s="106">
        <f t="shared" si="55"/>
        <v>647.54</v>
      </c>
      <c r="T233" s="103">
        <f t="shared" si="55"/>
        <v>645.21</v>
      </c>
      <c r="U233" s="102">
        <f t="shared" si="55"/>
        <v>598.75</v>
      </c>
      <c r="V233" s="102">
        <f t="shared" si="55"/>
        <v>610.07000000000005</v>
      </c>
      <c r="W233" s="102">
        <f t="shared" si="55"/>
        <v>606.81000000000006</v>
      </c>
      <c r="X233" s="102">
        <f t="shared" si="55"/>
        <v>611.27</v>
      </c>
      <c r="Y233" s="107">
        <f t="shared" si="55"/>
        <v>555.48</v>
      </c>
    </row>
    <row r="234" spans="1:25" s="62" customFormat="1" ht="18.75" customHeight="1" outlineLevel="1" x14ac:dyDescent="0.2">
      <c r="A234" s="160" t="s">
        <v>8</v>
      </c>
      <c r="B234" s="70">
        <f>'сентябрь (3 цк)'!B289</f>
        <v>510.2</v>
      </c>
      <c r="C234" s="70">
        <f>'сентябрь (3 цк)'!C289</f>
        <v>500.66</v>
      </c>
      <c r="D234" s="70">
        <f>'сентябрь (3 цк)'!D289</f>
        <v>523.9</v>
      </c>
      <c r="E234" s="70">
        <f>'сентябрь (3 цк)'!E289</f>
        <v>533.41</v>
      </c>
      <c r="F234" s="70">
        <f>'сентябрь (3 цк)'!F289</f>
        <v>535.19000000000005</v>
      </c>
      <c r="G234" s="70">
        <f>'сентябрь (3 цк)'!G289</f>
        <v>525.75</v>
      </c>
      <c r="H234" s="70">
        <f>'сентябрь (3 цк)'!H289</f>
        <v>532.55999999999995</v>
      </c>
      <c r="I234" s="70">
        <f>'сентябрь (3 цк)'!I289</f>
        <v>524.16</v>
      </c>
      <c r="J234" s="70">
        <f>'сентябрь (3 цк)'!J289</f>
        <v>526.82000000000005</v>
      </c>
      <c r="K234" s="70">
        <f>'сентябрь (3 цк)'!K289</f>
        <v>528.79</v>
      </c>
      <c r="L234" s="70">
        <f>'сентябрь (3 цк)'!L289</f>
        <v>533.78</v>
      </c>
      <c r="M234" s="70">
        <f>'сентябрь (3 цк)'!M289</f>
        <v>537.76</v>
      </c>
      <c r="N234" s="70">
        <f>'сентябрь (3 цк)'!N289</f>
        <v>540.20000000000005</v>
      </c>
      <c r="O234" s="70">
        <f>'сентябрь (3 цк)'!O289</f>
        <v>520.99</v>
      </c>
      <c r="P234" s="70">
        <f>'сентябрь (3 цк)'!P289</f>
        <v>520.11</v>
      </c>
      <c r="Q234" s="70">
        <f>'сентябрь (3 цк)'!Q289</f>
        <v>558.69000000000005</v>
      </c>
      <c r="R234" s="70">
        <f>'сентябрь (3 цк)'!R289</f>
        <v>1207.1300000000001</v>
      </c>
      <c r="S234" s="70">
        <f>'сентябрь (3 цк)'!S289</f>
        <v>573.55999999999995</v>
      </c>
      <c r="T234" s="70">
        <f>'сентябрь (3 цк)'!T289</f>
        <v>571.23</v>
      </c>
      <c r="U234" s="70">
        <f>'сентябрь (3 цк)'!U289</f>
        <v>524.77</v>
      </c>
      <c r="V234" s="70">
        <f>'сентябрь (3 цк)'!V289</f>
        <v>536.09</v>
      </c>
      <c r="W234" s="70">
        <f>'сентябрь (3 цк)'!W289</f>
        <v>532.83000000000004</v>
      </c>
      <c r="X234" s="70">
        <f>'сентябрь (3 цк)'!X289</f>
        <v>537.29</v>
      </c>
      <c r="Y234" s="70">
        <f>'сентябрь (3 цк)'!Y289</f>
        <v>481.5</v>
      </c>
    </row>
    <row r="235" spans="1:25" s="62" customFormat="1" ht="18.75" customHeight="1" outlineLevel="1" x14ac:dyDescent="0.2">
      <c r="A235" s="53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thickBot="1" x14ac:dyDescent="0.25">
      <c r="A236" s="161" t="s">
        <v>11</v>
      </c>
      <c r="B236" s="77">
        <v>2.73</v>
      </c>
      <c r="C236" s="75">
        <v>2.73</v>
      </c>
      <c r="D236" s="75">
        <v>2.73</v>
      </c>
      <c r="E236" s="75">
        <v>2.73</v>
      </c>
      <c r="F236" s="75">
        <v>2.73</v>
      </c>
      <c r="G236" s="75">
        <v>2.73</v>
      </c>
      <c r="H236" s="75">
        <v>2.73</v>
      </c>
      <c r="I236" s="75">
        <v>2.73</v>
      </c>
      <c r="J236" s="75">
        <v>2.73</v>
      </c>
      <c r="K236" s="75">
        <v>2.73</v>
      </c>
      <c r="L236" s="75">
        <v>2.73</v>
      </c>
      <c r="M236" s="75">
        <v>2.73</v>
      </c>
      <c r="N236" s="75">
        <v>2.73</v>
      </c>
      <c r="O236" s="75">
        <v>2.73</v>
      </c>
      <c r="P236" s="75">
        <v>2.73</v>
      </c>
      <c r="Q236" s="75">
        <v>2.73</v>
      </c>
      <c r="R236" s="75">
        <v>2.73</v>
      </c>
      <c r="S236" s="75">
        <v>2.73</v>
      </c>
      <c r="T236" s="75">
        <v>2.73</v>
      </c>
      <c r="U236" s="75">
        <v>2.73</v>
      </c>
      <c r="V236" s="75">
        <v>2.73</v>
      </c>
      <c r="W236" s="75">
        <v>2.73</v>
      </c>
      <c r="X236" s="75">
        <v>2.73</v>
      </c>
      <c r="Y236" s="82">
        <v>2.73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713.58</v>
      </c>
      <c r="C237" s="102">
        <f t="shared" si="56"/>
        <v>697.93000000000006</v>
      </c>
      <c r="D237" s="102">
        <f t="shared" si="56"/>
        <v>669.87</v>
      </c>
      <c r="E237" s="103">
        <f t="shared" si="56"/>
        <v>748.37</v>
      </c>
      <c r="F237" s="103">
        <f t="shared" si="56"/>
        <v>752.30000000000007</v>
      </c>
      <c r="G237" s="103">
        <f t="shared" si="56"/>
        <v>751.06000000000006</v>
      </c>
      <c r="H237" s="103">
        <f t="shared" si="56"/>
        <v>739.53</v>
      </c>
      <c r="I237" s="103">
        <f t="shared" si="56"/>
        <v>727.15</v>
      </c>
      <c r="J237" s="103">
        <f t="shared" si="56"/>
        <v>736.15</v>
      </c>
      <c r="K237" s="104">
        <f t="shared" si="56"/>
        <v>754.5</v>
      </c>
      <c r="L237" s="103">
        <f t="shared" si="56"/>
        <v>751.81000000000006</v>
      </c>
      <c r="M237" s="105">
        <f t="shared" si="56"/>
        <v>749.73</v>
      </c>
      <c r="N237" s="104">
        <f t="shared" si="56"/>
        <v>749.08</v>
      </c>
      <c r="O237" s="103">
        <f t="shared" si="56"/>
        <v>724.69</v>
      </c>
      <c r="P237" s="105">
        <f t="shared" si="56"/>
        <v>727.06000000000006</v>
      </c>
      <c r="Q237" s="106">
        <f t="shared" si="56"/>
        <v>762.30000000000007</v>
      </c>
      <c r="R237" s="103">
        <f t="shared" si="56"/>
        <v>770.12</v>
      </c>
      <c r="S237" s="106">
        <f t="shared" si="56"/>
        <v>769.65</v>
      </c>
      <c r="T237" s="103">
        <f t="shared" si="56"/>
        <v>768.57</v>
      </c>
      <c r="U237" s="102">
        <f t="shared" si="56"/>
        <v>725.23</v>
      </c>
      <c r="V237" s="102">
        <f t="shared" si="56"/>
        <v>732.72</v>
      </c>
      <c r="W237" s="102">
        <f t="shared" si="56"/>
        <v>736.61</v>
      </c>
      <c r="X237" s="102">
        <f t="shared" si="56"/>
        <v>729.83</v>
      </c>
      <c r="Y237" s="107">
        <f t="shared" si="56"/>
        <v>725.88</v>
      </c>
    </row>
    <row r="238" spans="1:25" s="62" customFormat="1" ht="18.75" customHeight="1" outlineLevel="1" x14ac:dyDescent="0.2">
      <c r="A238" s="56" t="s">
        <v>8</v>
      </c>
      <c r="B238" s="70">
        <f>'сентябрь (3 цк)'!B294</f>
        <v>639.6</v>
      </c>
      <c r="C238" s="70">
        <f>'сентябрь (3 цк)'!C294</f>
        <v>623.95000000000005</v>
      </c>
      <c r="D238" s="70">
        <f>'сентябрь (3 цк)'!D294</f>
        <v>595.89</v>
      </c>
      <c r="E238" s="70">
        <f>'сентябрь (3 цк)'!E294</f>
        <v>674.39</v>
      </c>
      <c r="F238" s="70">
        <f>'сентябрь (3 цк)'!F294</f>
        <v>678.32</v>
      </c>
      <c r="G238" s="70">
        <f>'сентябрь (3 цк)'!G294</f>
        <v>677.08</v>
      </c>
      <c r="H238" s="70">
        <f>'сентябрь (3 цк)'!H294</f>
        <v>665.55</v>
      </c>
      <c r="I238" s="70">
        <f>'сентябрь (3 цк)'!I294</f>
        <v>653.16999999999996</v>
      </c>
      <c r="J238" s="70">
        <f>'сентябрь (3 цк)'!J294</f>
        <v>662.17</v>
      </c>
      <c r="K238" s="70">
        <f>'сентябрь (3 цк)'!K294</f>
        <v>680.52</v>
      </c>
      <c r="L238" s="70">
        <f>'сентябрь (3 цк)'!L294</f>
        <v>677.83</v>
      </c>
      <c r="M238" s="70">
        <f>'сентябрь (3 цк)'!M294</f>
        <v>675.75</v>
      </c>
      <c r="N238" s="70">
        <f>'сентябрь (3 цк)'!N294</f>
        <v>675.1</v>
      </c>
      <c r="O238" s="70">
        <f>'сентябрь (3 цк)'!O294</f>
        <v>650.71</v>
      </c>
      <c r="P238" s="70">
        <f>'сентябрь (3 цк)'!P294</f>
        <v>653.08000000000004</v>
      </c>
      <c r="Q238" s="70">
        <f>'сентябрь (3 цк)'!Q294</f>
        <v>688.32</v>
      </c>
      <c r="R238" s="70">
        <f>'сентябрь (3 цк)'!R294</f>
        <v>696.14</v>
      </c>
      <c r="S238" s="70">
        <f>'сентябрь (3 цк)'!S294</f>
        <v>695.67</v>
      </c>
      <c r="T238" s="70">
        <f>'сентябрь (3 цк)'!T294</f>
        <v>694.59</v>
      </c>
      <c r="U238" s="70">
        <f>'сентябрь (3 цк)'!U294</f>
        <v>651.25</v>
      </c>
      <c r="V238" s="70">
        <f>'сентябрь (3 цк)'!V294</f>
        <v>658.74</v>
      </c>
      <c r="W238" s="70">
        <f>'сентябрь (3 цк)'!W294</f>
        <v>662.63</v>
      </c>
      <c r="X238" s="70">
        <f>'сентябрь (3 цк)'!X294</f>
        <v>655.85</v>
      </c>
      <c r="Y238" s="70">
        <f>'сентябрь (3 цк)'!Y294</f>
        <v>651.9</v>
      </c>
    </row>
    <row r="239" spans="1:25" s="62" customFormat="1" ht="18.75" customHeight="1" outlineLevel="1" x14ac:dyDescent="0.2">
      <c r="A239" s="57" t="s">
        <v>9</v>
      </c>
      <c r="B239" s="76">
        <v>71.25</v>
      </c>
      <c r="C239" s="74">
        <v>71.25</v>
      </c>
      <c r="D239" s="74">
        <v>71.25</v>
      </c>
      <c r="E239" s="74">
        <v>71.25</v>
      </c>
      <c r="F239" s="74">
        <v>71.25</v>
      </c>
      <c r="G239" s="74">
        <v>71.25</v>
      </c>
      <c r="H239" s="74">
        <v>71.25</v>
      </c>
      <c r="I239" s="74">
        <v>71.25</v>
      </c>
      <c r="J239" s="74">
        <v>71.25</v>
      </c>
      <c r="K239" s="74">
        <v>71.25</v>
      </c>
      <c r="L239" s="74">
        <v>71.25</v>
      </c>
      <c r="M239" s="74">
        <v>71.25</v>
      </c>
      <c r="N239" s="74">
        <v>71.25</v>
      </c>
      <c r="O239" s="74">
        <v>71.25</v>
      </c>
      <c r="P239" s="74">
        <v>71.25</v>
      </c>
      <c r="Q239" s="74">
        <v>71.25</v>
      </c>
      <c r="R239" s="74">
        <v>71.25</v>
      </c>
      <c r="S239" s="74">
        <v>71.25</v>
      </c>
      <c r="T239" s="74">
        <v>71.25</v>
      </c>
      <c r="U239" s="74">
        <v>71.25</v>
      </c>
      <c r="V239" s="74">
        <v>71.25</v>
      </c>
      <c r="W239" s="74">
        <v>71.25</v>
      </c>
      <c r="X239" s="74">
        <v>71.25</v>
      </c>
      <c r="Y239" s="81">
        <v>71.25</v>
      </c>
    </row>
    <row r="240" spans="1:25" s="62" customFormat="1" ht="18.75" customHeight="1" outlineLevel="1" thickBot="1" x14ac:dyDescent="0.25">
      <c r="A240" s="147" t="s">
        <v>11</v>
      </c>
      <c r="B240" s="77">
        <v>2.73</v>
      </c>
      <c r="C240" s="75">
        <v>2.73</v>
      </c>
      <c r="D240" s="75">
        <v>2.73</v>
      </c>
      <c r="E240" s="75">
        <v>2.73</v>
      </c>
      <c r="F240" s="75">
        <v>2.73</v>
      </c>
      <c r="G240" s="75">
        <v>2.73</v>
      </c>
      <c r="H240" s="75">
        <v>2.73</v>
      </c>
      <c r="I240" s="75">
        <v>2.73</v>
      </c>
      <c r="J240" s="75">
        <v>2.73</v>
      </c>
      <c r="K240" s="75">
        <v>2.73</v>
      </c>
      <c r="L240" s="75">
        <v>2.73</v>
      </c>
      <c r="M240" s="75">
        <v>2.73</v>
      </c>
      <c r="N240" s="75">
        <v>2.73</v>
      </c>
      <c r="O240" s="75">
        <v>2.73</v>
      </c>
      <c r="P240" s="75">
        <v>2.73</v>
      </c>
      <c r="Q240" s="75">
        <v>2.73</v>
      </c>
      <c r="R240" s="75">
        <v>2.73</v>
      </c>
      <c r="S240" s="75">
        <v>2.73</v>
      </c>
      <c r="T240" s="75">
        <v>2.73</v>
      </c>
      <c r="U240" s="75">
        <v>2.73</v>
      </c>
      <c r="V240" s="75">
        <v>2.73</v>
      </c>
      <c r="W240" s="75">
        <v>2.73</v>
      </c>
      <c r="X240" s="75">
        <v>2.73</v>
      </c>
      <c r="Y240" s="82">
        <v>2.73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721.48</v>
      </c>
      <c r="C241" s="102">
        <f t="shared" si="57"/>
        <v>686.99</v>
      </c>
      <c r="D241" s="102">
        <f t="shared" si="57"/>
        <v>690.27</v>
      </c>
      <c r="E241" s="103">
        <f t="shared" si="57"/>
        <v>729.92000000000007</v>
      </c>
      <c r="F241" s="103">
        <f t="shared" si="57"/>
        <v>735.08</v>
      </c>
      <c r="G241" s="103">
        <f t="shared" si="57"/>
        <v>734.32</v>
      </c>
      <c r="H241" s="103">
        <f t="shared" si="57"/>
        <v>735.5</v>
      </c>
      <c r="I241" s="103">
        <f t="shared" si="57"/>
        <v>709.86</v>
      </c>
      <c r="J241" s="103">
        <f t="shared" si="57"/>
        <v>724.32</v>
      </c>
      <c r="K241" s="104">
        <f t="shared" si="57"/>
        <v>734.63</v>
      </c>
      <c r="L241" s="103">
        <f t="shared" si="57"/>
        <v>740.04</v>
      </c>
      <c r="M241" s="105">
        <f t="shared" si="57"/>
        <v>728.67000000000007</v>
      </c>
      <c r="N241" s="104">
        <f t="shared" si="57"/>
        <v>735.99</v>
      </c>
      <c r="O241" s="103">
        <f t="shared" si="57"/>
        <v>711.94</v>
      </c>
      <c r="P241" s="105">
        <f t="shared" si="57"/>
        <v>716.66</v>
      </c>
      <c r="Q241" s="106">
        <f t="shared" si="57"/>
        <v>738.48</v>
      </c>
      <c r="R241" s="103">
        <f t="shared" si="57"/>
        <v>751.34</v>
      </c>
      <c r="S241" s="106">
        <f t="shared" si="57"/>
        <v>701.71</v>
      </c>
      <c r="T241" s="103">
        <f t="shared" si="57"/>
        <v>708.94</v>
      </c>
      <c r="U241" s="102">
        <f t="shared" si="57"/>
        <v>674.54</v>
      </c>
      <c r="V241" s="102">
        <f t="shared" si="57"/>
        <v>685.17000000000007</v>
      </c>
      <c r="W241" s="102">
        <f t="shared" si="57"/>
        <v>687.89</v>
      </c>
      <c r="X241" s="102">
        <f t="shared" si="57"/>
        <v>695.36</v>
      </c>
      <c r="Y241" s="107">
        <f t="shared" si="57"/>
        <v>401.08000000000004</v>
      </c>
    </row>
    <row r="242" spans="1:25" s="62" customFormat="1" ht="18.75" customHeight="1" outlineLevel="1" x14ac:dyDescent="0.2">
      <c r="A242" s="56" t="s">
        <v>8</v>
      </c>
      <c r="B242" s="70">
        <f>'сентябрь (3 цк)'!B299</f>
        <v>647.5</v>
      </c>
      <c r="C242" s="70">
        <f>'сентябрь (3 цк)'!C299</f>
        <v>613.01</v>
      </c>
      <c r="D242" s="70">
        <f>'сентябрь (3 цк)'!D299</f>
        <v>616.29</v>
      </c>
      <c r="E242" s="70">
        <f>'сентябрь (3 цк)'!E299</f>
        <v>655.94</v>
      </c>
      <c r="F242" s="70">
        <f>'сентябрь (3 цк)'!F299</f>
        <v>661.1</v>
      </c>
      <c r="G242" s="70">
        <f>'сентябрь (3 цк)'!G299</f>
        <v>660.34</v>
      </c>
      <c r="H242" s="70">
        <f>'сентябрь (3 цк)'!H299</f>
        <v>661.52</v>
      </c>
      <c r="I242" s="70">
        <f>'сентябрь (3 цк)'!I299</f>
        <v>635.88</v>
      </c>
      <c r="J242" s="70">
        <f>'сентябрь (3 цк)'!J299</f>
        <v>650.34</v>
      </c>
      <c r="K242" s="70">
        <f>'сентябрь (3 цк)'!K299</f>
        <v>660.65</v>
      </c>
      <c r="L242" s="70">
        <f>'сентябрь (3 цк)'!L299</f>
        <v>666.06</v>
      </c>
      <c r="M242" s="70">
        <f>'сентябрь (3 цк)'!M299</f>
        <v>654.69000000000005</v>
      </c>
      <c r="N242" s="70">
        <f>'сентябрь (3 цк)'!N299</f>
        <v>662.01</v>
      </c>
      <c r="O242" s="70">
        <f>'сентябрь (3 цк)'!O299</f>
        <v>637.96</v>
      </c>
      <c r="P242" s="70">
        <f>'сентябрь (3 цк)'!P299</f>
        <v>642.67999999999995</v>
      </c>
      <c r="Q242" s="70">
        <f>'сентябрь (3 цк)'!Q299</f>
        <v>664.5</v>
      </c>
      <c r="R242" s="70">
        <f>'сентябрь (3 цк)'!R299</f>
        <v>677.36</v>
      </c>
      <c r="S242" s="70">
        <f>'сентябрь (3 цк)'!S299</f>
        <v>627.73</v>
      </c>
      <c r="T242" s="70">
        <f>'сентябрь (3 цк)'!T299</f>
        <v>634.96</v>
      </c>
      <c r="U242" s="70">
        <f>'сентябрь (3 цк)'!U299</f>
        <v>600.55999999999995</v>
      </c>
      <c r="V242" s="70">
        <f>'сентябрь (3 цк)'!V299</f>
        <v>611.19000000000005</v>
      </c>
      <c r="W242" s="70">
        <f>'сентябрь (3 цк)'!W299</f>
        <v>613.91</v>
      </c>
      <c r="X242" s="70">
        <f>'сентябрь (3 цк)'!X299</f>
        <v>621.38</v>
      </c>
      <c r="Y242" s="70">
        <f>'сентябрь (3 цк)'!Y299</f>
        <v>327.10000000000002</v>
      </c>
    </row>
    <row r="243" spans="1:25" s="62" customFormat="1" ht="18.75" customHeight="1" outlineLevel="1" x14ac:dyDescent="0.2">
      <c r="A243" s="57" t="s">
        <v>9</v>
      </c>
      <c r="B243" s="76">
        <v>71.25</v>
      </c>
      <c r="C243" s="74">
        <v>71.25</v>
      </c>
      <c r="D243" s="74">
        <v>71.25</v>
      </c>
      <c r="E243" s="74">
        <v>71.25</v>
      </c>
      <c r="F243" s="74">
        <v>71.25</v>
      </c>
      <c r="G243" s="74">
        <v>71.25</v>
      </c>
      <c r="H243" s="74">
        <v>71.25</v>
      </c>
      <c r="I243" s="74">
        <v>71.25</v>
      </c>
      <c r="J243" s="74">
        <v>71.25</v>
      </c>
      <c r="K243" s="74">
        <v>71.25</v>
      </c>
      <c r="L243" s="74">
        <v>71.25</v>
      </c>
      <c r="M243" s="74">
        <v>71.25</v>
      </c>
      <c r="N243" s="74">
        <v>71.25</v>
      </c>
      <c r="O243" s="74">
        <v>71.25</v>
      </c>
      <c r="P243" s="74">
        <v>71.25</v>
      </c>
      <c r="Q243" s="74">
        <v>71.25</v>
      </c>
      <c r="R243" s="74">
        <v>71.25</v>
      </c>
      <c r="S243" s="74">
        <v>71.25</v>
      </c>
      <c r="T243" s="74">
        <v>71.25</v>
      </c>
      <c r="U243" s="74">
        <v>71.25</v>
      </c>
      <c r="V243" s="74">
        <v>71.25</v>
      </c>
      <c r="W243" s="74">
        <v>71.25</v>
      </c>
      <c r="X243" s="74">
        <v>71.25</v>
      </c>
      <c r="Y243" s="81">
        <v>71.25</v>
      </c>
    </row>
    <row r="244" spans="1:25" s="62" customFormat="1" ht="18.75" customHeight="1" outlineLevel="1" thickBot="1" x14ac:dyDescent="0.25">
      <c r="A244" s="147" t="s">
        <v>11</v>
      </c>
      <c r="B244" s="77">
        <v>2.73</v>
      </c>
      <c r="C244" s="75">
        <v>2.73</v>
      </c>
      <c r="D244" s="75">
        <v>2.73</v>
      </c>
      <c r="E244" s="75">
        <v>2.73</v>
      </c>
      <c r="F244" s="75">
        <v>2.73</v>
      </c>
      <c r="G244" s="75">
        <v>2.73</v>
      </c>
      <c r="H244" s="75">
        <v>2.73</v>
      </c>
      <c r="I244" s="75">
        <v>2.73</v>
      </c>
      <c r="J244" s="75">
        <v>2.73</v>
      </c>
      <c r="K244" s="75">
        <v>2.73</v>
      </c>
      <c r="L244" s="75">
        <v>2.73</v>
      </c>
      <c r="M244" s="75">
        <v>2.73</v>
      </c>
      <c r="N244" s="75">
        <v>2.73</v>
      </c>
      <c r="O244" s="75">
        <v>2.73</v>
      </c>
      <c r="P244" s="75">
        <v>2.73</v>
      </c>
      <c r="Q244" s="75">
        <v>2.73</v>
      </c>
      <c r="R244" s="75">
        <v>2.73</v>
      </c>
      <c r="S244" s="75">
        <v>2.73</v>
      </c>
      <c r="T244" s="75">
        <v>2.73</v>
      </c>
      <c r="U244" s="75">
        <v>2.73</v>
      </c>
      <c r="V244" s="75">
        <v>2.73</v>
      </c>
      <c r="W244" s="75">
        <v>2.73</v>
      </c>
      <c r="X244" s="75">
        <v>2.73</v>
      </c>
      <c r="Y244" s="82">
        <v>2.73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746.11</v>
      </c>
      <c r="C245" s="102">
        <f t="shared" si="58"/>
        <v>712</v>
      </c>
      <c r="D245" s="102">
        <f t="shared" si="58"/>
        <v>712.84</v>
      </c>
      <c r="E245" s="103">
        <f t="shared" si="58"/>
        <v>770.91</v>
      </c>
      <c r="F245" s="103">
        <f t="shared" si="58"/>
        <v>797.86</v>
      </c>
      <c r="G245" s="103">
        <f t="shared" si="58"/>
        <v>796.24</v>
      </c>
      <c r="H245" s="103">
        <f t="shared" si="58"/>
        <v>796.08</v>
      </c>
      <c r="I245" s="103">
        <f t="shared" si="58"/>
        <v>781.16</v>
      </c>
      <c r="J245" s="103">
        <f t="shared" si="58"/>
        <v>795.89</v>
      </c>
      <c r="K245" s="104">
        <f t="shared" si="58"/>
        <v>1294.47</v>
      </c>
      <c r="L245" s="103">
        <f t="shared" si="58"/>
        <v>784.04</v>
      </c>
      <c r="M245" s="105">
        <f t="shared" si="58"/>
        <v>772.19</v>
      </c>
      <c r="N245" s="104">
        <f t="shared" si="58"/>
        <v>783.66</v>
      </c>
      <c r="O245" s="103">
        <f t="shared" si="58"/>
        <v>766.97</v>
      </c>
      <c r="P245" s="105">
        <f t="shared" si="58"/>
        <v>766.07</v>
      </c>
      <c r="Q245" s="106">
        <f t="shared" si="58"/>
        <v>785.1</v>
      </c>
      <c r="R245" s="103">
        <f t="shared" si="58"/>
        <v>792.99</v>
      </c>
      <c r="S245" s="106">
        <f t="shared" si="58"/>
        <v>787.31000000000006</v>
      </c>
      <c r="T245" s="103">
        <f t="shared" si="58"/>
        <v>770.27</v>
      </c>
      <c r="U245" s="102">
        <f t="shared" si="58"/>
        <v>747.87</v>
      </c>
      <c r="V245" s="102">
        <f t="shared" si="58"/>
        <v>748.80000000000007</v>
      </c>
      <c r="W245" s="102">
        <f t="shared" si="58"/>
        <v>751.67000000000007</v>
      </c>
      <c r="X245" s="102">
        <f t="shared" si="58"/>
        <v>750.14</v>
      </c>
      <c r="Y245" s="107">
        <f t="shared" si="58"/>
        <v>743.64</v>
      </c>
    </row>
    <row r="246" spans="1:25" s="62" customFormat="1" ht="18.75" customHeight="1" outlineLevel="1" x14ac:dyDescent="0.2">
      <c r="A246" s="160" t="s">
        <v>8</v>
      </c>
      <c r="B246" s="70">
        <f>'сентябрь (3 цк)'!B304</f>
        <v>672.13</v>
      </c>
      <c r="C246" s="70">
        <f>'сентябрь (3 цк)'!C304</f>
        <v>638.02</v>
      </c>
      <c r="D246" s="70">
        <f>'сентябрь (3 цк)'!D304</f>
        <v>638.86</v>
      </c>
      <c r="E246" s="70">
        <f>'сентябрь (3 цк)'!E304</f>
        <v>696.93</v>
      </c>
      <c r="F246" s="70">
        <f>'сентябрь (3 цк)'!F304</f>
        <v>723.88</v>
      </c>
      <c r="G246" s="70">
        <f>'сентябрь (3 цк)'!G304</f>
        <v>722.26</v>
      </c>
      <c r="H246" s="70">
        <f>'сентябрь (3 цк)'!H304</f>
        <v>722.1</v>
      </c>
      <c r="I246" s="70">
        <f>'сентябрь (3 цк)'!I304</f>
        <v>707.18</v>
      </c>
      <c r="J246" s="70">
        <f>'сентябрь (3 цк)'!J304</f>
        <v>721.91</v>
      </c>
      <c r="K246" s="70">
        <f>'сентябрь (3 цк)'!K304</f>
        <v>1220.49</v>
      </c>
      <c r="L246" s="70">
        <f>'сентябрь (3 цк)'!L304</f>
        <v>710.06</v>
      </c>
      <c r="M246" s="70">
        <f>'сентябрь (3 цк)'!M304</f>
        <v>698.21</v>
      </c>
      <c r="N246" s="70">
        <f>'сентябрь (3 цк)'!N304</f>
        <v>709.68</v>
      </c>
      <c r="O246" s="70">
        <f>'сентябрь (3 цк)'!O304</f>
        <v>692.99</v>
      </c>
      <c r="P246" s="70">
        <f>'сентябрь (3 цк)'!P304</f>
        <v>692.09</v>
      </c>
      <c r="Q246" s="70">
        <f>'сентябрь (3 цк)'!Q304</f>
        <v>711.12</v>
      </c>
      <c r="R246" s="70">
        <f>'сентябрь (3 цк)'!R304</f>
        <v>719.01</v>
      </c>
      <c r="S246" s="70">
        <f>'сентябрь (3 цк)'!S304</f>
        <v>713.33</v>
      </c>
      <c r="T246" s="70">
        <f>'сентябрь (3 цк)'!T304</f>
        <v>696.29</v>
      </c>
      <c r="U246" s="70">
        <f>'сентябрь (3 цк)'!U304</f>
        <v>673.89</v>
      </c>
      <c r="V246" s="70">
        <f>'сентябрь (3 цк)'!V304</f>
        <v>674.82</v>
      </c>
      <c r="W246" s="70">
        <f>'сентябрь (3 цк)'!W304</f>
        <v>677.69</v>
      </c>
      <c r="X246" s="70">
        <f>'сентябрь (3 цк)'!X304</f>
        <v>676.16</v>
      </c>
      <c r="Y246" s="70">
        <f>'сентябрь (3 цк)'!Y304</f>
        <v>669.66</v>
      </c>
    </row>
    <row r="247" spans="1:25" s="62" customFormat="1" ht="18.75" customHeight="1" outlineLevel="1" x14ac:dyDescent="0.2">
      <c r="A247" s="53" t="s">
        <v>9</v>
      </c>
      <c r="B247" s="76">
        <v>71.25</v>
      </c>
      <c r="C247" s="74">
        <v>71.25</v>
      </c>
      <c r="D247" s="74">
        <v>71.25</v>
      </c>
      <c r="E247" s="74">
        <v>71.25</v>
      </c>
      <c r="F247" s="74">
        <v>71.25</v>
      </c>
      <c r="G247" s="74">
        <v>71.25</v>
      </c>
      <c r="H247" s="74">
        <v>71.25</v>
      </c>
      <c r="I247" s="74">
        <v>71.25</v>
      </c>
      <c r="J247" s="74">
        <v>71.25</v>
      </c>
      <c r="K247" s="74">
        <v>71.25</v>
      </c>
      <c r="L247" s="74">
        <v>71.25</v>
      </c>
      <c r="M247" s="74">
        <v>71.25</v>
      </c>
      <c r="N247" s="74">
        <v>71.25</v>
      </c>
      <c r="O247" s="74">
        <v>71.25</v>
      </c>
      <c r="P247" s="74">
        <v>71.25</v>
      </c>
      <c r="Q247" s="74">
        <v>71.25</v>
      </c>
      <c r="R247" s="74">
        <v>71.25</v>
      </c>
      <c r="S247" s="74">
        <v>71.25</v>
      </c>
      <c r="T247" s="74">
        <v>71.25</v>
      </c>
      <c r="U247" s="74">
        <v>71.25</v>
      </c>
      <c r="V247" s="74">
        <v>71.25</v>
      </c>
      <c r="W247" s="74">
        <v>71.25</v>
      </c>
      <c r="X247" s="74">
        <v>71.25</v>
      </c>
      <c r="Y247" s="81">
        <v>71.25</v>
      </c>
    </row>
    <row r="248" spans="1:25" s="62" customFormat="1" ht="18.75" customHeight="1" outlineLevel="1" thickBot="1" x14ac:dyDescent="0.25">
      <c r="A248" s="161" t="s">
        <v>11</v>
      </c>
      <c r="B248" s="77">
        <v>2.73</v>
      </c>
      <c r="C248" s="75">
        <v>2.73</v>
      </c>
      <c r="D248" s="75">
        <v>2.73</v>
      </c>
      <c r="E248" s="75">
        <v>2.73</v>
      </c>
      <c r="F248" s="75">
        <v>2.73</v>
      </c>
      <c r="G248" s="75">
        <v>2.73</v>
      </c>
      <c r="H248" s="75">
        <v>2.73</v>
      </c>
      <c r="I248" s="75">
        <v>2.73</v>
      </c>
      <c r="J248" s="75">
        <v>2.73</v>
      </c>
      <c r="K248" s="75">
        <v>2.73</v>
      </c>
      <c r="L248" s="75">
        <v>2.73</v>
      </c>
      <c r="M248" s="75">
        <v>2.73</v>
      </c>
      <c r="N248" s="75">
        <v>2.73</v>
      </c>
      <c r="O248" s="75">
        <v>2.73</v>
      </c>
      <c r="P248" s="75">
        <v>2.73</v>
      </c>
      <c r="Q248" s="75">
        <v>2.73</v>
      </c>
      <c r="R248" s="75">
        <v>2.73</v>
      </c>
      <c r="S248" s="75">
        <v>2.73</v>
      </c>
      <c r="T248" s="75">
        <v>2.73</v>
      </c>
      <c r="U248" s="75">
        <v>2.73</v>
      </c>
      <c r="V248" s="75">
        <v>2.73</v>
      </c>
      <c r="W248" s="75">
        <v>2.73</v>
      </c>
      <c r="X248" s="75">
        <v>2.73</v>
      </c>
      <c r="Y248" s="82">
        <v>2.73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686.36</v>
      </c>
      <c r="C249" s="102">
        <f t="shared" si="59"/>
        <v>662.63</v>
      </c>
      <c r="D249" s="102">
        <f t="shared" si="59"/>
        <v>703.66</v>
      </c>
      <c r="E249" s="103">
        <f t="shared" si="59"/>
        <v>711.47</v>
      </c>
      <c r="F249" s="103">
        <f t="shared" si="59"/>
        <v>722.97</v>
      </c>
      <c r="G249" s="103">
        <f t="shared" si="59"/>
        <v>715.80000000000007</v>
      </c>
      <c r="H249" s="103">
        <f t="shared" si="59"/>
        <v>721.4</v>
      </c>
      <c r="I249" s="103">
        <f t="shared" si="59"/>
        <v>714.42000000000007</v>
      </c>
      <c r="J249" s="103">
        <f t="shared" si="59"/>
        <v>721.32</v>
      </c>
      <c r="K249" s="104">
        <f t="shared" si="59"/>
        <v>727.73</v>
      </c>
      <c r="L249" s="103">
        <f t="shared" si="59"/>
        <v>732.05000000000007</v>
      </c>
      <c r="M249" s="105">
        <f t="shared" si="59"/>
        <v>731.30000000000007</v>
      </c>
      <c r="N249" s="104">
        <f t="shared" si="59"/>
        <v>736.06000000000006</v>
      </c>
      <c r="O249" s="103">
        <f t="shared" si="59"/>
        <v>716.7</v>
      </c>
      <c r="P249" s="105">
        <f t="shared" si="59"/>
        <v>711.31000000000006</v>
      </c>
      <c r="Q249" s="106">
        <f t="shared" si="59"/>
        <v>758.24</v>
      </c>
      <c r="R249" s="103">
        <f t="shared" si="59"/>
        <v>768.29</v>
      </c>
      <c r="S249" s="106">
        <f t="shared" si="59"/>
        <v>768.64</v>
      </c>
      <c r="T249" s="103">
        <f t="shared" si="59"/>
        <v>753.6</v>
      </c>
      <c r="U249" s="102">
        <f t="shared" si="59"/>
        <v>734.87</v>
      </c>
      <c r="V249" s="102">
        <f t="shared" si="59"/>
        <v>738.55000000000007</v>
      </c>
      <c r="W249" s="102">
        <f t="shared" si="59"/>
        <v>735.71</v>
      </c>
      <c r="X249" s="102">
        <f t="shared" si="59"/>
        <v>690.46</v>
      </c>
      <c r="Y249" s="107">
        <f t="shared" si="59"/>
        <v>689.42000000000007</v>
      </c>
    </row>
    <row r="250" spans="1:25" s="62" customFormat="1" ht="18.75" customHeight="1" outlineLevel="1" x14ac:dyDescent="0.2">
      <c r="A250" s="160" t="s">
        <v>8</v>
      </c>
      <c r="B250" s="70">
        <f>'сентябрь (3 цк)'!B309</f>
        <v>612.38</v>
      </c>
      <c r="C250" s="70">
        <f>'сентябрь (3 цк)'!C309</f>
        <v>588.65</v>
      </c>
      <c r="D250" s="70">
        <f>'сентябрь (3 цк)'!D309</f>
        <v>629.67999999999995</v>
      </c>
      <c r="E250" s="70">
        <f>'сентябрь (3 цк)'!E309</f>
        <v>637.49</v>
      </c>
      <c r="F250" s="70">
        <f>'сентябрь (3 цк)'!F309</f>
        <v>648.99</v>
      </c>
      <c r="G250" s="70">
        <f>'сентябрь (3 цк)'!G309</f>
        <v>641.82000000000005</v>
      </c>
      <c r="H250" s="70">
        <f>'сентябрь (3 цк)'!H309</f>
        <v>647.41999999999996</v>
      </c>
      <c r="I250" s="70">
        <f>'сентябрь (3 цк)'!I309</f>
        <v>640.44000000000005</v>
      </c>
      <c r="J250" s="70">
        <f>'сентябрь (3 цк)'!J309</f>
        <v>647.34</v>
      </c>
      <c r="K250" s="70">
        <f>'сентябрь (3 цк)'!K309</f>
        <v>653.75</v>
      </c>
      <c r="L250" s="70">
        <f>'сентябрь (3 цк)'!L309</f>
        <v>658.07</v>
      </c>
      <c r="M250" s="70">
        <f>'сентябрь (3 цк)'!M309</f>
        <v>657.32</v>
      </c>
      <c r="N250" s="70">
        <f>'сентябрь (3 цк)'!N309</f>
        <v>662.08</v>
      </c>
      <c r="O250" s="70">
        <f>'сентябрь (3 цк)'!O309</f>
        <v>642.72</v>
      </c>
      <c r="P250" s="70">
        <f>'сентябрь (3 цк)'!P309</f>
        <v>637.33000000000004</v>
      </c>
      <c r="Q250" s="70">
        <f>'сентябрь (3 цк)'!Q309</f>
        <v>684.26</v>
      </c>
      <c r="R250" s="70">
        <f>'сентябрь (3 цк)'!R309</f>
        <v>694.31</v>
      </c>
      <c r="S250" s="70">
        <f>'сентябрь (3 цк)'!S309</f>
        <v>694.66</v>
      </c>
      <c r="T250" s="70">
        <f>'сентябрь (3 цк)'!T309</f>
        <v>679.62</v>
      </c>
      <c r="U250" s="70">
        <f>'сентябрь (3 цк)'!U309</f>
        <v>660.89</v>
      </c>
      <c r="V250" s="70">
        <f>'сентябрь (3 цк)'!V309</f>
        <v>664.57</v>
      </c>
      <c r="W250" s="70">
        <f>'сентябрь (3 цк)'!W309</f>
        <v>661.73</v>
      </c>
      <c r="X250" s="70">
        <f>'сентябрь (3 цк)'!X309</f>
        <v>616.48</v>
      </c>
      <c r="Y250" s="70">
        <f>'сентябрь (3 цк)'!Y309</f>
        <v>615.44000000000005</v>
      </c>
    </row>
    <row r="251" spans="1:25" s="62" customFormat="1" ht="18.75" customHeight="1" outlineLevel="1" x14ac:dyDescent="0.2">
      <c r="A251" s="53" t="s">
        <v>9</v>
      </c>
      <c r="B251" s="76">
        <v>71.25</v>
      </c>
      <c r="C251" s="74">
        <v>71.25</v>
      </c>
      <c r="D251" s="74">
        <v>71.25</v>
      </c>
      <c r="E251" s="74">
        <v>71.25</v>
      </c>
      <c r="F251" s="74">
        <v>71.25</v>
      </c>
      <c r="G251" s="74">
        <v>71.25</v>
      </c>
      <c r="H251" s="74">
        <v>71.25</v>
      </c>
      <c r="I251" s="74">
        <v>71.25</v>
      </c>
      <c r="J251" s="74">
        <v>71.25</v>
      </c>
      <c r="K251" s="74">
        <v>71.25</v>
      </c>
      <c r="L251" s="74">
        <v>71.25</v>
      </c>
      <c r="M251" s="74">
        <v>71.25</v>
      </c>
      <c r="N251" s="74">
        <v>71.25</v>
      </c>
      <c r="O251" s="74">
        <v>71.25</v>
      </c>
      <c r="P251" s="74">
        <v>71.25</v>
      </c>
      <c r="Q251" s="74">
        <v>71.25</v>
      </c>
      <c r="R251" s="74">
        <v>71.25</v>
      </c>
      <c r="S251" s="74">
        <v>71.25</v>
      </c>
      <c r="T251" s="74">
        <v>71.25</v>
      </c>
      <c r="U251" s="74">
        <v>71.25</v>
      </c>
      <c r="V251" s="74">
        <v>71.25</v>
      </c>
      <c r="W251" s="74">
        <v>71.25</v>
      </c>
      <c r="X251" s="74">
        <v>71.25</v>
      </c>
      <c r="Y251" s="81">
        <v>71.25</v>
      </c>
    </row>
    <row r="252" spans="1:25" s="62" customFormat="1" ht="18.75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684.21</v>
      </c>
      <c r="C253" s="102">
        <f t="shared" si="60"/>
        <v>710.47</v>
      </c>
      <c r="D253" s="102">
        <f t="shared" si="60"/>
        <v>712.73</v>
      </c>
      <c r="E253" s="103">
        <f t="shared" si="60"/>
        <v>869.65</v>
      </c>
      <c r="F253" s="103">
        <f t="shared" si="60"/>
        <v>995.53</v>
      </c>
      <c r="G253" s="103">
        <f t="shared" si="60"/>
        <v>805.01</v>
      </c>
      <c r="H253" s="103">
        <f t="shared" si="60"/>
        <v>982.23</v>
      </c>
      <c r="I253" s="103">
        <f t="shared" si="60"/>
        <v>769.44</v>
      </c>
      <c r="J253" s="103">
        <f t="shared" si="60"/>
        <v>797.41</v>
      </c>
      <c r="K253" s="104">
        <f t="shared" si="60"/>
        <v>940.18000000000006</v>
      </c>
      <c r="L253" s="103">
        <f t="shared" si="60"/>
        <v>934.92000000000007</v>
      </c>
      <c r="M253" s="105">
        <f t="shared" si="60"/>
        <v>786.91</v>
      </c>
      <c r="N253" s="104">
        <f t="shared" si="60"/>
        <v>950.76</v>
      </c>
      <c r="O253" s="103">
        <f t="shared" si="60"/>
        <v>761.22</v>
      </c>
      <c r="P253" s="105">
        <f t="shared" si="60"/>
        <v>779.58</v>
      </c>
      <c r="Q253" s="106">
        <f t="shared" si="60"/>
        <v>750.71</v>
      </c>
      <c r="R253" s="103">
        <f t="shared" si="60"/>
        <v>956.79</v>
      </c>
      <c r="S253" s="106">
        <f t="shared" si="60"/>
        <v>759.64</v>
      </c>
      <c r="T253" s="103">
        <f t="shared" si="60"/>
        <v>739.34</v>
      </c>
      <c r="U253" s="102">
        <f t="shared" si="60"/>
        <v>675.08</v>
      </c>
      <c r="V253" s="102">
        <f t="shared" si="60"/>
        <v>688.34</v>
      </c>
      <c r="W253" s="102">
        <f t="shared" si="60"/>
        <v>700.46</v>
      </c>
      <c r="X253" s="102">
        <f t="shared" si="60"/>
        <v>694.87</v>
      </c>
      <c r="Y253" s="107">
        <f t="shared" si="60"/>
        <v>699.78</v>
      </c>
    </row>
    <row r="254" spans="1:25" s="62" customFormat="1" ht="18.75" customHeight="1" outlineLevel="1" x14ac:dyDescent="0.2">
      <c r="A254" s="56" t="s">
        <v>8</v>
      </c>
      <c r="B254" s="70">
        <f>'сентябрь (3 цк)'!B314</f>
        <v>610.23</v>
      </c>
      <c r="C254" s="70">
        <f>'сентябрь (3 цк)'!C314</f>
        <v>636.49</v>
      </c>
      <c r="D254" s="70">
        <f>'сентябрь (3 цк)'!D314</f>
        <v>638.75</v>
      </c>
      <c r="E254" s="70">
        <f>'сентябрь (3 цк)'!E314</f>
        <v>795.67</v>
      </c>
      <c r="F254" s="70">
        <f>'сентябрь (3 цк)'!F314</f>
        <v>921.55</v>
      </c>
      <c r="G254" s="70">
        <f>'сентябрь (3 цк)'!G314</f>
        <v>731.03</v>
      </c>
      <c r="H254" s="70">
        <f>'сентябрь (3 цк)'!H314</f>
        <v>908.25</v>
      </c>
      <c r="I254" s="70">
        <f>'сентябрь (3 цк)'!I314</f>
        <v>695.46</v>
      </c>
      <c r="J254" s="70">
        <f>'сентябрь (3 цк)'!J314</f>
        <v>723.43</v>
      </c>
      <c r="K254" s="70">
        <f>'сентябрь (3 цк)'!K314</f>
        <v>866.2</v>
      </c>
      <c r="L254" s="70">
        <f>'сентябрь (3 цк)'!L314</f>
        <v>860.94</v>
      </c>
      <c r="M254" s="70">
        <f>'сентябрь (3 цк)'!M314</f>
        <v>712.93</v>
      </c>
      <c r="N254" s="70">
        <f>'сентябрь (3 цк)'!N314</f>
        <v>876.78</v>
      </c>
      <c r="O254" s="70">
        <f>'сентябрь (3 цк)'!O314</f>
        <v>687.24</v>
      </c>
      <c r="P254" s="70">
        <f>'сентябрь (3 цк)'!P314</f>
        <v>705.6</v>
      </c>
      <c r="Q254" s="70">
        <f>'сентябрь (3 цк)'!Q314</f>
        <v>676.73</v>
      </c>
      <c r="R254" s="70">
        <f>'сентябрь (3 цк)'!R314</f>
        <v>882.81</v>
      </c>
      <c r="S254" s="70">
        <f>'сентябрь (3 цк)'!S314</f>
        <v>685.66</v>
      </c>
      <c r="T254" s="70">
        <f>'сентябрь (3 цк)'!T314</f>
        <v>665.36</v>
      </c>
      <c r="U254" s="70">
        <f>'сентябрь (3 цк)'!U314</f>
        <v>601.1</v>
      </c>
      <c r="V254" s="70">
        <f>'сентябрь (3 цк)'!V314</f>
        <v>614.36</v>
      </c>
      <c r="W254" s="70">
        <f>'сентябрь (3 цк)'!W314</f>
        <v>626.48</v>
      </c>
      <c r="X254" s="70">
        <f>'сентябрь (3 цк)'!X314</f>
        <v>620.89</v>
      </c>
      <c r="Y254" s="70">
        <f>'сентябрь (3 цк)'!Y314</f>
        <v>625.79999999999995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thickBot="1" x14ac:dyDescent="0.25">
      <c r="A256" s="147" t="s">
        <v>11</v>
      </c>
      <c r="B256" s="77">
        <v>2.73</v>
      </c>
      <c r="C256" s="75">
        <v>2.73</v>
      </c>
      <c r="D256" s="75">
        <v>2.73</v>
      </c>
      <c r="E256" s="75">
        <v>2.73</v>
      </c>
      <c r="F256" s="75">
        <v>2.73</v>
      </c>
      <c r="G256" s="75">
        <v>2.73</v>
      </c>
      <c r="H256" s="75">
        <v>2.73</v>
      </c>
      <c r="I256" s="75">
        <v>2.73</v>
      </c>
      <c r="J256" s="75">
        <v>2.73</v>
      </c>
      <c r="K256" s="75">
        <v>2.73</v>
      </c>
      <c r="L256" s="75">
        <v>2.73</v>
      </c>
      <c r="M256" s="75">
        <v>2.73</v>
      </c>
      <c r="N256" s="75">
        <v>2.73</v>
      </c>
      <c r="O256" s="75">
        <v>2.73</v>
      </c>
      <c r="P256" s="75">
        <v>2.73</v>
      </c>
      <c r="Q256" s="75">
        <v>2.73</v>
      </c>
      <c r="R256" s="75">
        <v>2.73</v>
      </c>
      <c r="S256" s="75">
        <v>2.73</v>
      </c>
      <c r="T256" s="75">
        <v>2.73</v>
      </c>
      <c r="U256" s="75">
        <v>2.73</v>
      </c>
      <c r="V256" s="75">
        <v>2.73</v>
      </c>
      <c r="W256" s="75">
        <v>2.73</v>
      </c>
      <c r="X256" s="75">
        <v>2.73</v>
      </c>
      <c r="Y256" s="82">
        <v>2.73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73.98</v>
      </c>
      <c r="C257" s="102">
        <f t="shared" si="61"/>
        <v>73.98</v>
      </c>
      <c r="D257" s="102">
        <f t="shared" si="61"/>
        <v>73.98</v>
      </c>
      <c r="E257" s="103">
        <f t="shared" si="61"/>
        <v>73.98</v>
      </c>
      <c r="F257" s="103">
        <f t="shared" si="61"/>
        <v>73.98</v>
      </c>
      <c r="G257" s="103">
        <f t="shared" si="61"/>
        <v>73.98</v>
      </c>
      <c r="H257" s="103">
        <f t="shared" si="61"/>
        <v>73.98</v>
      </c>
      <c r="I257" s="103">
        <f t="shared" si="61"/>
        <v>73.98</v>
      </c>
      <c r="J257" s="103">
        <f t="shared" si="61"/>
        <v>73.98</v>
      </c>
      <c r="K257" s="104">
        <f t="shared" si="61"/>
        <v>73.98</v>
      </c>
      <c r="L257" s="103">
        <f t="shared" si="61"/>
        <v>73.98</v>
      </c>
      <c r="M257" s="105">
        <f t="shared" si="61"/>
        <v>73.98</v>
      </c>
      <c r="N257" s="104">
        <f t="shared" si="61"/>
        <v>73.98</v>
      </c>
      <c r="O257" s="103">
        <f t="shared" si="61"/>
        <v>73.98</v>
      </c>
      <c r="P257" s="105">
        <f t="shared" si="61"/>
        <v>73.98</v>
      </c>
      <c r="Q257" s="106">
        <f t="shared" si="61"/>
        <v>73.98</v>
      </c>
      <c r="R257" s="103">
        <f t="shared" si="61"/>
        <v>73.98</v>
      </c>
      <c r="S257" s="106">
        <f t="shared" si="61"/>
        <v>73.98</v>
      </c>
      <c r="T257" s="103">
        <f t="shared" si="61"/>
        <v>73.98</v>
      </c>
      <c r="U257" s="102">
        <f t="shared" si="61"/>
        <v>73.98</v>
      </c>
      <c r="V257" s="102">
        <f t="shared" si="61"/>
        <v>73.98</v>
      </c>
      <c r="W257" s="102">
        <f t="shared" si="61"/>
        <v>73.98</v>
      </c>
      <c r="X257" s="102">
        <f t="shared" si="61"/>
        <v>73.98</v>
      </c>
      <c r="Y257" s="107">
        <f t="shared" si="61"/>
        <v>73.98</v>
      </c>
    </row>
    <row r="258" spans="1:25" s="62" customFormat="1" ht="18.75" customHeight="1" outlineLevel="1" x14ac:dyDescent="0.2">
      <c r="A258" s="160" t="s">
        <v>8</v>
      </c>
      <c r="B258" s="70">
        <f>'сентябрь (3 цк)'!B319</f>
        <v>0</v>
      </c>
      <c r="C258" s="70">
        <f>'сентябрь (3 цк)'!C319</f>
        <v>0</v>
      </c>
      <c r="D258" s="70">
        <f>'сентябрь (3 цк)'!D319</f>
        <v>0</v>
      </c>
      <c r="E258" s="70">
        <f>'сентябрь (3 цк)'!E319</f>
        <v>0</v>
      </c>
      <c r="F258" s="70">
        <f>'сентябрь (3 цк)'!F319</f>
        <v>0</v>
      </c>
      <c r="G258" s="70">
        <f>'сентябрь (3 цк)'!G319</f>
        <v>0</v>
      </c>
      <c r="H258" s="70">
        <f>'сентябрь (3 цк)'!H319</f>
        <v>0</v>
      </c>
      <c r="I258" s="70">
        <f>'сентябрь (3 цк)'!I319</f>
        <v>0</v>
      </c>
      <c r="J258" s="70">
        <f>'сентябрь (3 цк)'!J319</f>
        <v>0</v>
      </c>
      <c r="K258" s="70">
        <f>'сентябрь (3 цк)'!K319</f>
        <v>0</v>
      </c>
      <c r="L258" s="70">
        <f>'сентябрь (3 цк)'!L319</f>
        <v>0</v>
      </c>
      <c r="M258" s="70">
        <f>'сентябрь (3 цк)'!M319</f>
        <v>0</v>
      </c>
      <c r="N258" s="70">
        <f>'сентябрь (3 цк)'!N319</f>
        <v>0</v>
      </c>
      <c r="O258" s="70">
        <f>'сентябрь (3 цк)'!O319</f>
        <v>0</v>
      </c>
      <c r="P258" s="70">
        <f>'сентябрь (3 цк)'!P319</f>
        <v>0</v>
      </c>
      <c r="Q258" s="70">
        <f>'сентябрь (3 цк)'!Q319</f>
        <v>0</v>
      </c>
      <c r="R258" s="70">
        <f>'сентябрь (3 цк)'!R319</f>
        <v>0</v>
      </c>
      <c r="S258" s="70">
        <f>'сентябрь (3 цк)'!S319</f>
        <v>0</v>
      </c>
      <c r="T258" s="70">
        <f>'сентябрь (3 цк)'!T319</f>
        <v>0</v>
      </c>
      <c r="U258" s="70">
        <f>'сентябрь (3 цк)'!U319</f>
        <v>0</v>
      </c>
      <c r="V258" s="70">
        <f>'сентябрь (3 цк)'!V319</f>
        <v>0</v>
      </c>
      <c r="W258" s="70">
        <f>'сентябрь (3 цк)'!W319</f>
        <v>0</v>
      </c>
      <c r="X258" s="70">
        <f>'сентябрь (3 цк)'!X319</f>
        <v>0</v>
      </c>
      <c r="Y258" s="70">
        <f>'сентябрь (3 цк)'!Y319</f>
        <v>0</v>
      </c>
    </row>
    <row r="259" spans="1:25" s="62" customFormat="1" ht="18.75" customHeight="1" outlineLevel="1" x14ac:dyDescent="0.2">
      <c r="A259" s="53" t="s">
        <v>9</v>
      </c>
      <c r="B259" s="76">
        <v>71.25</v>
      </c>
      <c r="C259" s="74">
        <v>71.25</v>
      </c>
      <c r="D259" s="74">
        <v>71.25</v>
      </c>
      <c r="E259" s="74">
        <v>71.25</v>
      </c>
      <c r="F259" s="74">
        <v>71.25</v>
      </c>
      <c r="G259" s="74">
        <v>71.25</v>
      </c>
      <c r="H259" s="74">
        <v>71.25</v>
      </c>
      <c r="I259" s="74">
        <v>71.25</v>
      </c>
      <c r="J259" s="74">
        <v>71.25</v>
      </c>
      <c r="K259" s="74">
        <v>71.25</v>
      </c>
      <c r="L259" s="74">
        <v>71.25</v>
      </c>
      <c r="M259" s="74">
        <v>71.25</v>
      </c>
      <c r="N259" s="74">
        <v>71.25</v>
      </c>
      <c r="O259" s="74">
        <v>71.25</v>
      </c>
      <c r="P259" s="74">
        <v>71.25</v>
      </c>
      <c r="Q259" s="74">
        <v>71.25</v>
      </c>
      <c r="R259" s="74">
        <v>71.25</v>
      </c>
      <c r="S259" s="74">
        <v>71.25</v>
      </c>
      <c r="T259" s="74">
        <v>71.25</v>
      </c>
      <c r="U259" s="74">
        <v>71.25</v>
      </c>
      <c r="V259" s="74">
        <v>71.25</v>
      </c>
      <c r="W259" s="74">
        <v>71.25</v>
      </c>
      <c r="X259" s="74">
        <v>71.25</v>
      </c>
      <c r="Y259" s="81">
        <v>71.25</v>
      </c>
    </row>
    <row r="260" spans="1:25" s="62" customFormat="1" ht="18.75" customHeight="1" outlineLevel="1" thickBot="1" x14ac:dyDescent="0.25">
      <c r="A260" s="161" t="s">
        <v>11</v>
      </c>
      <c r="B260" s="77">
        <v>2.73</v>
      </c>
      <c r="C260" s="75">
        <v>2.73</v>
      </c>
      <c r="D260" s="75">
        <v>2.73</v>
      </c>
      <c r="E260" s="75">
        <v>2.73</v>
      </c>
      <c r="F260" s="75">
        <v>2.73</v>
      </c>
      <c r="G260" s="75">
        <v>2.73</v>
      </c>
      <c r="H260" s="75">
        <v>2.73</v>
      </c>
      <c r="I260" s="75">
        <v>2.73</v>
      </c>
      <c r="J260" s="75">
        <v>2.73</v>
      </c>
      <c r="K260" s="75">
        <v>2.73</v>
      </c>
      <c r="L260" s="75">
        <v>2.73</v>
      </c>
      <c r="M260" s="75">
        <v>2.73</v>
      </c>
      <c r="N260" s="75">
        <v>2.73</v>
      </c>
      <c r="O260" s="75">
        <v>2.73</v>
      </c>
      <c r="P260" s="75">
        <v>2.73</v>
      </c>
      <c r="Q260" s="75">
        <v>2.73</v>
      </c>
      <c r="R260" s="75">
        <v>2.73</v>
      </c>
      <c r="S260" s="75">
        <v>2.73</v>
      </c>
      <c r="T260" s="75">
        <v>2.73</v>
      </c>
      <c r="U260" s="75">
        <v>2.73</v>
      </c>
      <c r="V260" s="75">
        <v>2.73</v>
      </c>
      <c r="W260" s="75">
        <v>2.73</v>
      </c>
      <c r="X260" s="75">
        <v>2.73</v>
      </c>
      <c r="Y260" s="82">
        <v>2.73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47" t="s">
        <v>47</v>
      </c>
      <c r="B262" s="449" t="s">
        <v>89</v>
      </c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0"/>
      <c r="N262" s="450"/>
      <c r="O262" s="450"/>
      <c r="P262" s="450"/>
      <c r="Q262" s="450"/>
      <c r="R262" s="450"/>
      <c r="S262" s="450"/>
      <c r="T262" s="450"/>
      <c r="U262" s="450"/>
      <c r="V262" s="450"/>
      <c r="W262" s="450"/>
      <c r="X262" s="450"/>
      <c r="Y262" s="451"/>
    </row>
    <row r="263" spans="1:25" s="62" customFormat="1" ht="39" customHeight="1" thickBot="1" x14ac:dyDescent="0.25">
      <c r="A263" s="448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652.9</v>
      </c>
      <c r="C264" s="102">
        <f t="shared" si="62"/>
        <v>629.76</v>
      </c>
      <c r="D264" s="102">
        <f t="shared" si="62"/>
        <v>633.21</v>
      </c>
      <c r="E264" s="103">
        <f t="shared" si="62"/>
        <v>644.16999999999996</v>
      </c>
      <c r="F264" s="103">
        <f t="shared" si="62"/>
        <v>644.47</v>
      </c>
      <c r="G264" s="103">
        <f t="shared" si="62"/>
        <v>638.47</v>
      </c>
      <c r="H264" s="103">
        <f t="shared" si="62"/>
        <v>640.28</v>
      </c>
      <c r="I264" s="103">
        <f t="shared" si="62"/>
        <v>629.31999999999994</v>
      </c>
      <c r="J264" s="103">
        <f t="shared" si="62"/>
        <v>634.22</v>
      </c>
      <c r="K264" s="104">
        <f t="shared" si="62"/>
        <v>633.97</v>
      </c>
      <c r="L264" s="103">
        <f t="shared" si="62"/>
        <v>633.98</v>
      </c>
      <c r="M264" s="105">
        <f t="shared" si="62"/>
        <v>633.73</v>
      </c>
      <c r="N264" s="104">
        <f t="shared" si="62"/>
        <v>631.41</v>
      </c>
      <c r="O264" s="103">
        <f t="shared" si="62"/>
        <v>618.18999999999994</v>
      </c>
      <c r="P264" s="105">
        <f t="shared" si="62"/>
        <v>619.96</v>
      </c>
      <c r="Q264" s="106">
        <f t="shared" si="62"/>
        <v>645.21</v>
      </c>
      <c r="R264" s="103">
        <f t="shared" si="62"/>
        <v>657.85</v>
      </c>
      <c r="S264" s="106">
        <f t="shared" si="62"/>
        <v>655.43999999999994</v>
      </c>
      <c r="T264" s="103">
        <f t="shared" si="62"/>
        <v>656.14</v>
      </c>
      <c r="U264" s="102">
        <f t="shared" si="62"/>
        <v>641.78</v>
      </c>
      <c r="V264" s="102">
        <f t="shared" si="62"/>
        <v>655.39</v>
      </c>
      <c r="W264" s="102">
        <f t="shared" si="62"/>
        <v>655.99</v>
      </c>
      <c r="X264" s="102">
        <f t="shared" si="62"/>
        <v>652.73</v>
      </c>
      <c r="Y264" s="107">
        <f t="shared" si="62"/>
        <v>648.79</v>
      </c>
    </row>
    <row r="265" spans="1:25" s="67" customFormat="1" ht="18.75" customHeight="1" outlineLevel="1" x14ac:dyDescent="0.2">
      <c r="A265" s="56" t="s">
        <v>8</v>
      </c>
      <c r="B265" s="70">
        <f>'сентябрь (3 цк)'!B327</f>
        <v>550.39</v>
      </c>
      <c r="C265" s="70">
        <f>'сентябрь (3 цк)'!C327</f>
        <v>527.25</v>
      </c>
      <c r="D265" s="70">
        <f>'сентябрь (3 цк)'!D327</f>
        <v>530.70000000000005</v>
      </c>
      <c r="E265" s="70">
        <f>'сентябрь (3 цк)'!E327</f>
        <v>541.66</v>
      </c>
      <c r="F265" s="70">
        <f>'сентябрь (3 цк)'!F327</f>
        <v>541.96</v>
      </c>
      <c r="G265" s="70">
        <f>'сентябрь (3 цк)'!G327</f>
        <v>535.96</v>
      </c>
      <c r="H265" s="70">
        <f>'сентябрь (3 цк)'!H327</f>
        <v>537.77</v>
      </c>
      <c r="I265" s="70">
        <f>'сентябрь (3 цк)'!I327</f>
        <v>526.80999999999995</v>
      </c>
      <c r="J265" s="70">
        <f>'сентябрь (3 цк)'!J327</f>
        <v>531.71</v>
      </c>
      <c r="K265" s="70">
        <f>'сентябрь (3 цк)'!K327</f>
        <v>531.46</v>
      </c>
      <c r="L265" s="70">
        <f>'сентябрь (3 цк)'!L327</f>
        <v>531.47</v>
      </c>
      <c r="M265" s="70">
        <f>'сентябрь (3 цк)'!M327</f>
        <v>531.22</v>
      </c>
      <c r="N265" s="70">
        <f>'сентябрь (3 цк)'!N327</f>
        <v>528.9</v>
      </c>
      <c r="O265" s="70">
        <f>'сентябрь (3 цк)'!O327</f>
        <v>515.67999999999995</v>
      </c>
      <c r="P265" s="70">
        <f>'сентябрь (3 цк)'!P327</f>
        <v>517.45000000000005</v>
      </c>
      <c r="Q265" s="70">
        <f>'сентябрь (3 цк)'!Q327</f>
        <v>542.70000000000005</v>
      </c>
      <c r="R265" s="70">
        <f>'сентябрь (3 цк)'!R327</f>
        <v>555.34</v>
      </c>
      <c r="S265" s="70">
        <f>'сентябрь (3 цк)'!S327</f>
        <v>552.92999999999995</v>
      </c>
      <c r="T265" s="70">
        <f>'сентябрь (3 цк)'!T327</f>
        <v>553.63</v>
      </c>
      <c r="U265" s="70">
        <f>'сентябрь (3 цк)'!U327</f>
        <v>539.27</v>
      </c>
      <c r="V265" s="70">
        <f>'сентябрь (3 цк)'!V327</f>
        <v>552.88</v>
      </c>
      <c r="W265" s="70">
        <f>'сентябрь (3 цк)'!W327</f>
        <v>553.48</v>
      </c>
      <c r="X265" s="70">
        <f>'сентябрь (3 цк)'!X327</f>
        <v>550.22</v>
      </c>
      <c r="Y265" s="70">
        <f>'сентябрь (3 цк)'!Y327</f>
        <v>546.28</v>
      </c>
    </row>
    <row r="266" spans="1:25" s="67" customFormat="1" ht="18.75" customHeight="1" outlineLevel="1" x14ac:dyDescent="0.2">
      <c r="A266" s="57" t="s">
        <v>9</v>
      </c>
      <c r="B266" s="76">
        <v>99.78</v>
      </c>
      <c r="C266" s="74">
        <v>99.78</v>
      </c>
      <c r="D266" s="74">
        <v>99.78</v>
      </c>
      <c r="E266" s="74">
        <v>99.78</v>
      </c>
      <c r="F266" s="74">
        <v>99.78</v>
      </c>
      <c r="G266" s="74">
        <v>99.78</v>
      </c>
      <c r="H266" s="74">
        <v>99.78</v>
      </c>
      <c r="I266" s="74">
        <v>99.78</v>
      </c>
      <c r="J266" s="74">
        <v>99.78</v>
      </c>
      <c r="K266" s="74">
        <v>99.78</v>
      </c>
      <c r="L266" s="74">
        <v>99.78</v>
      </c>
      <c r="M266" s="74">
        <v>99.78</v>
      </c>
      <c r="N266" s="74">
        <v>99.78</v>
      </c>
      <c r="O266" s="74">
        <v>99.78</v>
      </c>
      <c r="P266" s="74">
        <v>99.78</v>
      </c>
      <c r="Q266" s="74">
        <v>99.78</v>
      </c>
      <c r="R266" s="74">
        <v>99.78</v>
      </c>
      <c r="S266" s="74">
        <v>99.78</v>
      </c>
      <c r="T266" s="74">
        <v>99.78</v>
      </c>
      <c r="U266" s="74">
        <v>99.78</v>
      </c>
      <c r="V266" s="74">
        <v>99.78</v>
      </c>
      <c r="W266" s="74">
        <v>99.78</v>
      </c>
      <c r="X266" s="74">
        <v>99.78</v>
      </c>
      <c r="Y266" s="81">
        <v>99.78</v>
      </c>
    </row>
    <row r="267" spans="1:25" s="67" customFormat="1" ht="18.75" customHeight="1" outlineLevel="1" thickBot="1" x14ac:dyDescent="0.25">
      <c r="A267" s="147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494.35</v>
      </c>
      <c r="C268" s="102">
        <f t="shared" si="63"/>
        <v>479.62</v>
      </c>
      <c r="D268" s="102">
        <f t="shared" si="63"/>
        <v>480.88</v>
      </c>
      <c r="E268" s="103">
        <f t="shared" si="63"/>
        <v>486.64</v>
      </c>
      <c r="F268" s="103">
        <f t="shared" si="63"/>
        <v>486.17000000000007</v>
      </c>
      <c r="G268" s="103">
        <f t="shared" si="63"/>
        <v>485.95000000000005</v>
      </c>
      <c r="H268" s="103">
        <f t="shared" si="63"/>
        <v>484.80000000000007</v>
      </c>
      <c r="I268" s="103">
        <f t="shared" si="63"/>
        <v>472.93000000000006</v>
      </c>
      <c r="J268" s="103">
        <f t="shared" si="63"/>
        <v>478.88</v>
      </c>
      <c r="K268" s="104">
        <f t="shared" si="63"/>
        <v>481.14</v>
      </c>
      <c r="L268" s="103">
        <f t="shared" si="63"/>
        <v>484.06000000000006</v>
      </c>
      <c r="M268" s="105">
        <f t="shared" si="63"/>
        <v>482.02</v>
      </c>
      <c r="N268" s="104">
        <f t="shared" si="63"/>
        <v>481.48</v>
      </c>
      <c r="O268" s="103">
        <f t="shared" si="63"/>
        <v>466.25</v>
      </c>
      <c r="P268" s="105">
        <f t="shared" si="63"/>
        <v>476.13</v>
      </c>
      <c r="Q268" s="106">
        <f t="shared" si="63"/>
        <v>492.74</v>
      </c>
      <c r="R268" s="103">
        <f t="shared" si="63"/>
        <v>502.33000000000004</v>
      </c>
      <c r="S268" s="106">
        <f t="shared" si="63"/>
        <v>494.26</v>
      </c>
      <c r="T268" s="103">
        <f t="shared" si="63"/>
        <v>494.73</v>
      </c>
      <c r="U268" s="102">
        <f t="shared" si="63"/>
        <v>486.15</v>
      </c>
      <c r="V268" s="102">
        <f t="shared" si="63"/>
        <v>493.53999999999996</v>
      </c>
      <c r="W268" s="102">
        <f t="shared" si="63"/>
        <v>491.85</v>
      </c>
      <c r="X268" s="102">
        <f t="shared" si="63"/>
        <v>493.57000000000005</v>
      </c>
      <c r="Y268" s="107">
        <f t="shared" si="63"/>
        <v>489.97</v>
      </c>
    </row>
    <row r="269" spans="1:25" s="62" customFormat="1" ht="18.75" customHeight="1" outlineLevel="1" x14ac:dyDescent="0.2">
      <c r="A269" s="56" t="s">
        <v>8</v>
      </c>
      <c r="B269" s="70">
        <f>'сентябрь (3 цк)'!B332</f>
        <v>391.84</v>
      </c>
      <c r="C269" s="70">
        <f>'сентябрь (3 цк)'!C332</f>
        <v>377.11</v>
      </c>
      <c r="D269" s="70">
        <f>'сентябрь (3 цк)'!D332</f>
        <v>378.37</v>
      </c>
      <c r="E269" s="70">
        <f>'сентябрь (3 цк)'!E332</f>
        <v>384.13</v>
      </c>
      <c r="F269" s="70">
        <f>'сентябрь (3 цк)'!F332</f>
        <v>383.66</v>
      </c>
      <c r="G269" s="70">
        <f>'сентябрь (3 цк)'!G332</f>
        <v>383.44</v>
      </c>
      <c r="H269" s="70">
        <f>'сентябрь (3 цк)'!H332</f>
        <v>382.29</v>
      </c>
      <c r="I269" s="70">
        <f>'сентябрь (3 цк)'!I332</f>
        <v>370.42</v>
      </c>
      <c r="J269" s="70">
        <f>'сентябрь (3 цк)'!J332</f>
        <v>376.37</v>
      </c>
      <c r="K269" s="70">
        <f>'сентябрь (3 цк)'!K332</f>
        <v>378.63</v>
      </c>
      <c r="L269" s="70">
        <f>'сентябрь (3 цк)'!L332</f>
        <v>381.55</v>
      </c>
      <c r="M269" s="70">
        <f>'сентябрь (3 цк)'!M332</f>
        <v>379.51</v>
      </c>
      <c r="N269" s="70">
        <f>'сентябрь (3 цк)'!N332</f>
        <v>378.97</v>
      </c>
      <c r="O269" s="70">
        <f>'сентябрь (3 цк)'!O332</f>
        <v>363.74</v>
      </c>
      <c r="P269" s="70">
        <f>'сентябрь (3 цк)'!P332</f>
        <v>373.62</v>
      </c>
      <c r="Q269" s="70">
        <f>'сентябрь (3 цк)'!Q332</f>
        <v>390.23</v>
      </c>
      <c r="R269" s="70">
        <f>'сентябрь (3 цк)'!R332</f>
        <v>399.82</v>
      </c>
      <c r="S269" s="70">
        <f>'сентябрь (3 цк)'!S332</f>
        <v>391.75</v>
      </c>
      <c r="T269" s="70">
        <f>'сентябрь (3 цк)'!T332</f>
        <v>392.22</v>
      </c>
      <c r="U269" s="70">
        <f>'сентябрь (3 цк)'!U332</f>
        <v>383.64</v>
      </c>
      <c r="V269" s="70">
        <f>'сентябрь (3 цк)'!V332</f>
        <v>391.03</v>
      </c>
      <c r="W269" s="70">
        <f>'сентябрь (3 цк)'!W332</f>
        <v>389.34</v>
      </c>
      <c r="X269" s="70">
        <f>'сентябрь (3 цк)'!X332</f>
        <v>391.06</v>
      </c>
      <c r="Y269" s="70">
        <f>'сентябрь (3 цк)'!Y332</f>
        <v>387.46</v>
      </c>
    </row>
    <row r="270" spans="1:25" s="62" customFormat="1" ht="18.75" customHeight="1" outlineLevel="1" x14ac:dyDescent="0.2">
      <c r="A270" s="57" t="s">
        <v>9</v>
      </c>
      <c r="B270" s="76">
        <v>99.78</v>
      </c>
      <c r="C270" s="74">
        <v>99.78</v>
      </c>
      <c r="D270" s="74">
        <v>99.78</v>
      </c>
      <c r="E270" s="74">
        <v>99.78</v>
      </c>
      <c r="F270" s="74">
        <v>99.78</v>
      </c>
      <c r="G270" s="74">
        <v>99.78</v>
      </c>
      <c r="H270" s="74">
        <v>99.78</v>
      </c>
      <c r="I270" s="74">
        <v>99.78</v>
      </c>
      <c r="J270" s="74">
        <v>99.78</v>
      </c>
      <c r="K270" s="74">
        <v>99.78</v>
      </c>
      <c r="L270" s="74">
        <v>99.78</v>
      </c>
      <c r="M270" s="74">
        <v>99.78</v>
      </c>
      <c r="N270" s="74">
        <v>99.78</v>
      </c>
      <c r="O270" s="74">
        <v>99.78</v>
      </c>
      <c r="P270" s="74">
        <v>99.78</v>
      </c>
      <c r="Q270" s="74">
        <v>99.78</v>
      </c>
      <c r="R270" s="74">
        <v>99.78</v>
      </c>
      <c r="S270" s="74">
        <v>99.78</v>
      </c>
      <c r="T270" s="74">
        <v>99.78</v>
      </c>
      <c r="U270" s="74">
        <v>99.78</v>
      </c>
      <c r="V270" s="74">
        <v>99.78</v>
      </c>
      <c r="W270" s="74">
        <v>99.78</v>
      </c>
      <c r="X270" s="74">
        <v>99.78</v>
      </c>
      <c r="Y270" s="81">
        <v>99.78</v>
      </c>
    </row>
    <row r="271" spans="1:25" s="62" customFormat="1" ht="18.75" customHeight="1" outlineLevel="1" thickBot="1" x14ac:dyDescent="0.25">
      <c r="A271" s="147" t="s">
        <v>11</v>
      </c>
      <c r="B271" s="77">
        <v>2.73</v>
      </c>
      <c r="C271" s="75">
        <v>2.73</v>
      </c>
      <c r="D271" s="75">
        <v>2.73</v>
      </c>
      <c r="E271" s="75">
        <v>2.73</v>
      </c>
      <c r="F271" s="75">
        <v>2.73</v>
      </c>
      <c r="G271" s="75">
        <v>2.73</v>
      </c>
      <c r="H271" s="75">
        <v>2.73</v>
      </c>
      <c r="I271" s="75">
        <v>2.73</v>
      </c>
      <c r="J271" s="75">
        <v>2.73</v>
      </c>
      <c r="K271" s="75">
        <v>2.73</v>
      </c>
      <c r="L271" s="75">
        <v>2.73</v>
      </c>
      <c r="M271" s="75">
        <v>2.73</v>
      </c>
      <c r="N271" s="75">
        <v>2.73</v>
      </c>
      <c r="O271" s="75">
        <v>2.73</v>
      </c>
      <c r="P271" s="75">
        <v>2.73</v>
      </c>
      <c r="Q271" s="75">
        <v>2.73</v>
      </c>
      <c r="R271" s="75">
        <v>2.73</v>
      </c>
      <c r="S271" s="75">
        <v>2.73</v>
      </c>
      <c r="T271" s="75">
        <v>2.73</v>
      </c>
      <c r="U271" s="75">
        <v>2.73</v>
      </c>
      <c r="V271" s="75">
        <v>2.73</v>
      </c>
      <c r="W271" s="75">
        <v>2.73</v>
      </c>
      <c r="X271" s="75">
        <v>2.73</v>
      </c>
      <c r="Y271" s="82">
        <v>2.73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416.4</v>
      </c>
      <c r="C272" s="102">
        <f t="shared" si="64"/>
        <v>403.17000000000007</v>
      </c>
      <c r="D272" s="102">
        <f t="shared" si="64"/>
        <v>404.83000000000004</v>
      </c>
      <c r="E272" s="103">
        <f t="shared" si="64"/>
        <v>476.62</v>
      </c>
      <c r="F272" s="103">
        <f t="shared" si="64"/>
        <v>476.57000000000005</v>
      </c>
      <c r="G272" s="103">
        <f t="shared" si="64"/>
        <v>479.84000000000003</v>
      </c>
      <c r="H272" s="103">
        <f t="shared" si="64"/>
        <v>477.28</v>
      </c>
      <c r="I272" s="103">
        <f t="shared" si="64"/>
        <v>465.73</v>
      </c>
      <c r="J272" s="103">
        <f t="shared" si="64"/>
        <v>466.68000000000006</v>
      </c>
      <c r="K272" s="104">
        <f t="shared" si="64"/>
        <v>463.28</v>
      </c>
      <c r="L272" s="103">
        <f t="shared" si="64"/>
        <v>463.86</v>
      </c>
      <c r="M272" s="105">
        <f t="shared" si="64"/>
        <v>465.34000000000003</v>
      </c>
      <c r="N272" s="104">
        <f t="shared" si="64"/>
        <v>466.80000000000007</v>
      </c>
      <c r="O272" s="103">
        <f t="shared" si="64"/>
        <v>449.39</v>
      </c>
      <c r="P272" s="105">
        <f t="shared" si="64"/>
        <v>458.26</v>
      </c>
      <c r="Q272" s="106">
        <f t="shared" si="64"/>
        <v>473.43000000000006</v>
      </c>
      <c r="R272" s="103">
        <f t="shared" si="64"/>
        <v>480.6</v>
      </c>
      <c r="S272" s="106">
        <f t="shared" si="64"/>
        <v>470.53999999999996</v>
      </c>
      <c r="T272" s="103">
        <f t="shared" si="64"/>
        <v>469.74</v>
      </c>
      <c r="U272" s="102">
        <f t="shared" si="64"/>
        <v>658.91</v>
      </c>
      <c r="V272" s="102">
        <f t="shared" si="64"/>
        <v>474.17000000000007</v>
      </c>
      <c r="W272" s="102">
        <f t="shared" si="64"/>
        <v>474.24</v>
      </c>
      <c r="X272" s="102">
        <f t="shared" si="64"/>
        <v>469.71000000000004</v>
      </c>
      <c r="Y272" s="107">
        <f t="shared" si="64"/>
        <v>468.32000000000005</v>
      </c>
    </row>
    <row r="273" spans="1:25" s="62" customFormat="1" ht="18.75" customHeight="1" outlineLevel="1" x14ac:dyDescent="0.2">
      <c r="A273" s="56" t="s">
        <v>8</v>
      </c>
      <c r="B273" s="70">
        <f>'сентябрь (3 цк)'!B337</f>
        <v>313.89</v>
      </c>
      <c r="C273" s="70">
        <f>'сентябрь (3 цк)'!C337</f>
        <v>300.66000000000003</v>
      </c>
      <c r="D273" s="70">
        <f>'сентябрь (3 цк)'!D337</f>
        <v>302.32</v>
      </c>
      <c r="E273" s="70">
        <f>'сентябрь (3 цк)'!E337</f>
        <v>374.11</v>
      </c>
      <c r="F273" s="70">
        <f>'сентябрь (3 цк)'!F337</f>
        <v>374.06</v>
      </c>
      <c r="G273" s="70">
        <f>'сентябрь (3 цк)'!G337</f>
        <v>377.33</v>
      </c>
      <c r="H273" s="70">
        <f>'сентябрь (3 цк)'!H337</f>
        <v>374.77</v>
      </c>
      <c r="I273" s="70">
        <f>'сентябрь (3 цк)'!I337</f>
        <v>363.22</v>
      </c>
      <c r="J273" s="70">
        <f>'сентябрь (3 цк)'!J337</f>
        <v>364.17</v>
      </c>
      <c r="K273" s="70">
        <f>'сентябрь (3 цк)'!K337</f>
        <v>360.77</v>
      </c>
      <c r="L273" s="70">
        <f>'сентябрь (3 цк)'!L337</f>
        <v>361.35</v>
      </c>
      <c r="M273" s="70">
        <f>'сентябрь (3 цк)'!M337</f>
        <v>362.83</v>
      </c>
      <c r="N273" s="70">
        <f>'сентябрь (3 цк)'!N337</f>
        <v>364.29</v>
      </c>
      <c r="O273" s="70">
        <f>'сентябрь (3 цк)'!O337</f>
        <v>346.88</v>
      </c>
      <c r="P273" s="70">
        <f>'сентябрь (3 цк)'!P337</f>
        <v>355.75</v>
      </c>
      <c r="Q273" s="70">
        <f>'сентябрь (3 цк)'!Q337</f>
        <v>370.92</v>
      </c>
      <c r="R273" s="70">
        <f>'сентябрь (3 цк)'!R337</f>
        <v>378.09</v>
      </c>
      <c r="S273" s="70">
        <f>'сентябрь (3 цк)'!S337</f>
        <v>368.03</v>
      </c>
      <c r="T273" s="70">
        <f>'сентябрь (3 цк)'!T337</f>
        <v>367.23</v>
      </c>
      <c r="U273" s="70">
        <f>'сентябрь (3 цк)'!U337</f>
        <v>556.4</v>
      </c>
      <c r="V273" s="70">
        <f>'сентябрь (3 цк)'!V337</f>
        <v>371.66</v>
      </c>
      <c r="W273" s="70">
        <f>'сентябрь (3 цк)'!W337</f>
        <v>371.73</v>
      </c>
      <c r="X273" s="70">
        <f>'сентябрь (3 цк)'!X337</f>
        <v>367.2</v>
      </c>
      <c r="Y273" s="70">
        <f>'сентябрь (3 цк)'!Y337</f>
        <v>365.81</v>
      </c>
    </row>
    <row r="274" spans="1:25" s="62" customFormat="1" ht="18.75" customHeight="1" outlineLevel="1" x14ac:dyDescent="0.2">
      <c r="A274" s="57" t="s">
        <v>9</v>
      </c>
      <c r="B274" s="76">
        <v>99.78</v>
      </c>
      <c r="C274" s="74">
        <v>99.78</v>
      </c>
      <c r="D274" s="74">
        <v>99.78</v>
      </c>
      <c r="E274" s="74">
        <v>99.78</v>
      </c>
      <c r="F274" s="74">
        <v>99.78</v>
      </c>
      <c r="G274" s="74">
        <v>99.78</v>
      </c>
      <c r="H274" s="74">
        <v>99.78</v>
      </c>
      <c r="I274" s="74">
        <v>99.78</v>
      </c>
      <c r="J274" s="74">
        <v>99.78</v>
      </c>
      <c r="K274" s="74">
        <v>99.78</v>
      </c>
      <c r="L274" s="74">
        <v>99.78</v>
      </c>
      <c r="M274" s="74">
        <v>99.78</v>
      </c>
      <c r="N274" s="74">
        <v>99.78</v>
      </c>
      <c r="O274" s="74">
        <v>99.78</v>
      </c>
      <c r="P274" s="74">
        <v>99.78</v>
      </c>
      <c r="Q274" s="74">
        <v>99.78</v>
      </c>
      <c r="R274" s="74">
        <v>99.78</v>
      </c>
      <c r="S274" s="74">
        <v>99.78</v>
      </c>
      <c r="T274" s="74">
        <v>99.78</v>
      </c>
      <c r="U274" s="74">
        <v>99.78</v>
      </c>
      <c r="V274" s="74">
        <v>99.78</v>
      </c>
      <c r="W274" s="74">
        <v>99.78</v>
      </c>
      <c r="X274" s="74">
        <v>99.78</v>
      </c>
      <c r="Y274" s="81">
        <v>99.78</v>
      </c>
    </row>
    <row r="275" spans="1:25" s="62" customFormat="1" ht="18.75" customHeight="1" outlineLevel="1" thickBot="1" x14ac:dyDescent="0.25">
      <c r="A275" s="147" t="s">
        <v>11</v>
      </c>
      <c r="B275" s="77">
        <v>2.73</v>
      </c>
      <c r="C275" s="75">
        <v>2.73</v>
      </c>
      <c r="D275" s="75">
        <v>2.73</v>
      </c>
      <c r="E275" s="75">
        <v>2.73</v>
      </c>
      <c r="F275" s="75">
        <v>2.73</v>
      </c>
      <c r="G275" s="75">
        <v>2.73</v>
      </c>
      <c r="H275" s="75">
        <v>2.73</v>
      </c>
      <c r="I275" s="75">
        <v>2.73</v>
      </c>
      <c r="J275" s="75">
        <v>2.73</v>
      </c>
      <c r="K275" s="75">
        <v>2.73</v>
      </c>
      <c r="L275" s="75">
        <v>2.73</v>
      </c>
      <c r="M275" s="75">
        <v>2.73</v>
      </c>
      <c r="N275" s="75">
        <v>2.73</v>
      </c>
      <c r="O275" s="75">
        <v>2.73</v>
      </c>
      <c r="P275" s="75">
        <v>2.73</v>
      </c>
      <c r="Q275" s="75">
        <v>2.73</v>
      </c>
      <c r="R275" s="75">
        <v>2.73</v>
      </c>
      <c r="S275" s="75">
        <v>2.73</v>
      </c>
      <c r="T275" s="75">
        <v>2.73</v>
      </c>
      <c r="U275" s="75">
        <v>2.73</v>
      </c>
      <c r="V275" s="75">
        <v>2.73</v>
      </c>
      <c r="W275" s="75">
        <v>2.73</v>
      </c>
      <c r="X275" s="75">
        <v>2.73</v>
      </c>
      <c r="Y275" s="82">
        <v>2.73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487.33000000000004</v>
      </c>
      <c r="C276" s="102">
        <f t="shared" si="65"/>
        <v>473.31000000000006</v>
      </c>
      <c r="D276" s="102">
        <f t="shared" si="65"/>
        <v>477.92000000000007</v>
      </c>
      <c r="E276" s="103">
        <f t="shared" si="65"/>
        <v>486.83000000000004</v>
      </c>
      <c r="F276" s="103">
        <f t="shared" si="65"/>
        <v>485.89</v>
      </c>
      <c r="G276" s="103">
        <f t="shared" si="65"/>
        <v>483.25</v>
      </c>
      <c r="H276" s="103">
        <f t="shared" si="65"/>
        <v>482.76</v>
      </c>
      <c r="I276" s="103">
        <f t="shared" si="65"/>
        <v>477.78</v>
      </c>
      <c r="J276" s="103">
        <f t="shared" si="65"/>
        <v>478.1</v>
      </c>
      <c r="K276" s="104">
        <f t="shared" si="65"/>
        <v>481.28</v>
      </c>
      <c r="L276" s="103">
        <f t="shared" si="65"/>
        <v>480.12</v>
      </c>
      <c r="M276" s="105">
        <f t="shared" si="65"/>
        <v>479.4</v>
      </c>
      <c r="N276" s="104">
        <f t="shared" si="65"/>
        <v>475.77</v>
      </c>
      <c r="O276" s="103">
        <f t="shared" si="65"/>
        <v>470.87</v>
      </c>
      <c r="P276" s="105">
        <f t="shared" si="65"/>
        <v>473.72</v>
      </c>
      <c r="Q276" s="106">
        <f t="shared" si="65"/>
        <v>485.95000000000005</v>
      </c>
      <c r="R276" s="103">
        <f t="shared" si="65"/>
        <v>497.68000000000006</v>
      </c>
      <c r="S276" s="106">
        <f t="shared" si="65"/>
        <v>499.85</v>
      </c>
      <c r="T276" s="103">
        <f t="shared" si="65"/>
        <v>498.18000000000006</v>
      </c>
      <c r="U276" s="102">
        <f t="shared" si="65"/>
        <v>476.83000000000004</v>
      </c>
      <c r="V276" s="102">
        <f t="shared" si="65"/>
        <v>486.40999999999997</v>
      </c>
      <c r="W276" s="102">
        <f t="shared" si="65"/>
        <v>486.82000000000005</v>
      </c>
      <c r="X276" s="102">
        <f t="shared" si="65"/>
        <v>485.72</v>
      </c>
      <c r="Y276" s="107">
        <f t="shared" si="65"/>
        <v>481.99</v>
      </c>
    </row>
    <row r="277" spans="1:25" s="62" customFormat="1" ht="18.75" customHeight="1" outlineLevel="1" x14ac:dyDescent="0.2">
      <c r="A277" s="58" t="s">
        <v>8</v>
      </c>
      <c r="B277" s="70">
        <f>'сентябрь (3 цк)'!B342</f>
        <v>384.82</v>
      </c>
      <c r="C277" s="70">
        <f>'сентябрь (3 цк)'!C342</f>
        <v>370.8</v>
      </c>
      <c r="D277" s="70">
        <f>'сентябрь (3 цк)'!D342</f>
        <v>375.41</v>
      </c>
      <c r="E277" s="70">
        <f>'сентябрь (3 цк)'!E342</f>
        <v>384.32</v>
      </c>
      <c r="F277" s="70">
        <f>'сентябрь (3 цк)'!F342</f>
        <v>383.38</v>
      </c>
      <c r="G277" s="70">
        <f>'сентябрь (3 цк)'!G342</f>
        <v>380.74</v>
      </c>
      <c r="H277" s="70">
        <f>'сентябрь (3 цк)'!H342</f>
        <v>380.25</v>
      </c>
      <c r="I277" s="70">
        <f>'сентябрь (3 цк)'!I342</f>
        <v>375.27</v>
      </c>
      <c r="J277" s="70">
        <f>'сентябрь (3 цк)'!J342</f>
        <v>375.59</v>
      </c>
      <c r="K277" s="70">
        <f>'сентябрь (3 цк)'!K342</f>
        <v>378.77</v>
      </c>
      <c r="L277" s="70">
        <f>'сентябрь (3 цк)'!L342</f>
        <v>377.61</v>
      </c>
      <c r="M277" s="70">
        <f>'сентябрь (3 цк)'!M342</f>
        <v>376.89</v>
      </c>
      <c r="N277" s="70">
        <f>'сентябрь (3 цк)'!N342</f>
        <v>373.26</v>
      </c>
      <c r="O277" s="70">
        <f>'сентябрь (3 цк)'!O342</f>
        <v>368.36</v>
      </c>
      <c r="P277" s="70">
        <f>'сентябрь (3 цк)'!P342</f>
        <v>371.21</v>
      </c>
      <c r="Q277" s="70">
        <f>'сентябрь (3 цк)'!Q342</f>
        <v>383.44</v>
      </c>
      <c r="R277" s="70">
        <f>'сентябрь (3 цк)'!R342</f>
        <v>395.17</v>
      </c>
      <c r="S277" s="70">
        <f>'сентябрь (3 цк)'!S342</f>
        <v>397.34</v>
      </c>
      <c r="T277" s="70">
        <f>'сентябрь (3 цк)'!T342</f>
        <v>395.67</v>
      </c>
      <c r="U277" s="70">
        <f>'сентябрь (3 цк)'!U342</f>
        <v>374.32</v>
      </c>
      <c r="V277" s="70">
        <f>'сентябрь (3 цк)'!V342</f>
        <v>383.9</v>
      </c>
      <c r="W277" s="70">
        <f>'сентябрь (3 цк)'!W342</f>
        <v>384.31</v>
      </c>
      <c r="X277" s="70">
        <f>'сентябрь (3 цк)'!X342</f>
        <v>383.21</v>
      </c>
      <c r="Y277" s="70">
        <f>'сентябрь (3 цк)'!Y342</f>
        <v>379.48</v>
      </c>
    </row>
    <row r="278" spans="1:25" s="62" customFormat="1" ht="18.75" customHeight="1" outlineLevel="1" x14ac:dyDescent="0.2">
      <c r="A278" s="57" t="s">
        <v>9</v>
      </c>
      <c r="B278" s="76">
        <v>99.78</v>
      </c>
      <c r="C278" s="74">
        <v>99.78</v>
      </c>
      <c r="D278" s="74">
        <v>99.78</v>
      </c>
      <c r="E278" s="74">
        <v>99.78</v>
      </c>
      <c r="F278" s="74">
        <v>99.78</v>
      </c>
      <c r="G278" s="74">
        <v>99.78</v>
      </c>
      <c r="H278" s="74">
        <v>99.78</v>
      </c>
      <c r="I278" s="74">
        <v>99.78</v>
      </c>
      <c r="J278" s="74">
        <v>99.78</v>
      </c>
      <c r="K278" s="74">
        <v>99.78</v>
      </c>
      <c r="L278" s="74">
        <v>99.78</v>
      </c>
      <c r="M278" s="74">
        <v>99.78</v>
      </c>
      <c r="N278" s="74">
        <v>99.78</v>
      </c>
      <c r="O278" s="74">
        <v>99.78</v>
      </c>
      <c r="P278" s="74">
        <v>99.78</v>
      </c>
      <c r="Q278" s="74">
        <v>99.78</v>
      </c>
      <c r="R278" s="74">
        <v>99.78</v>
      </c>
      <c r="S278" s="74">
        <v>99.78</v>
      </c>
      <c r="T278" s="74">
        <v>99.78</v>
      </c>
      <c r="U278" s="74">
        <v>99.78</v>
      </c>
      <c r="V278" s="74">
        <v>99.78</v>
      </c>
      <c r="W278" s="74">
        <v>99.78</v>
      </c>
      <c r="X278" s="74">
        <v>99.78</v>
      </c>
      <c r="Y278" s="81">
        <v>99.78</v>
      </c>
    </row>
    <row r="279" spans="1:25" s="62" customFormat="1" ht="18.75" customHeight="1" outlineLevel="1" thickBot="1" x14ac:dyDescent="0.25">
      <c r="A279" s="147" t="s">
        <v>11</v>
      </c>
      <c r="B279" s="77">
        <v>2.73</v>
      </c>
      <c r="C279" s="75">
        <v>2.73</v>
      </c>
      <c r="D279" s="75">
        <v>2.73</v>
      </c>
      <c r="E279" s="75">
        <v>2.73</v>
      </c>
      <c r="F279" s="75">
        <v>2.73</v>
      </c>
      <c r="G279" s="75">
        <v>2.73</v>
      </c>
      <c r="H279" s="75">
        <v>2.73</v>
      </c>
      <c r="I279" s="75">
        <v>2.73</v>
      </c>
      <c r="J279" s="75">
        <v>2.73</v>
      </c>
      <c r="K279" s="75">
        <v>2.73</v>
      </c>
      <c r="L279" s="75">
        <v>2.73</v>
      </c>
      <c r="M279" s="75">
        <v>2.73</v>
      </c>
      <c r="N279" s="75">
        <v>2.73</v>
      </c>
      <c r="O279" s="75">
        <v>2.73</v>
      </c>
      <c r="P279" s="75">
        <v>2.73</v>
      </c>
      <c r="Q279" s="75">
        <v>2.73</v>
      </c>
      <c r="R279" s="75">
        <v>2.73</v>
      </c>
      <c r="S279" s="75">
        <v>2.73</v>
      </c>
      <c r="T279" s="75">
        <v>2.73</v>
      </c>
      <c r="U279" s="75">
        <v>2.73</v>
      </c>
      <c r="V279" s="75">
        <v>2.73</v>
      </c>
      <c r="W279" s="75">
        <v>2.73</v>
      </c>
      <c r="X279" s="75">
        <v>2.73</v>
      </c>
      <c r="Y279" s="82">
        <v>2.73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477.81000000000006</v>
      </c>
      <c r="C280" s="102">
        <f t="shared" si="66"/>
        <v>467.59000000000003</v>
      </c>
      <c r="D280" s="102">
        <f t="shared" si="66"/>
        <v>469.25</v>
      </c>
      <c r="E280" s="103">
        <f t="shared" si="66"/>
        <v>479.65999999999997</v>
      </c>
      <c r="F280" s="103">
        <f t="shared" si="66"/>
        <v>480.63</v>
      </c>
      <c r="G280" s="103">
        <f t="shared" si="66"/>
        <v>472.15999999999997</v>
      </c>
      <c r="H280" s="103">
        <f t="shared" si="66"/>
        <v>470.84000000000003</v>
      </c>
      <c r="I280" s="103">
        <f t="shared" si="66"/>
        <v>463.25</v>
      </c>
      <c r="J280" s="103">
        <f t="shared" si="66"/>
        <v>466.25</v>
      </c>
      <c r="K280" s="104">
        <f t="shared" si="66"/>
        <v>473.68000000000006</v>
      </c>
      <c r="L280" s="103">
        <f t="shared" si="66"/>
        <v>472.4</v>
      </c>
      <c r="M280" s="105">
        <f t="shared" si="66"/>
        <v>474.44000000000005</v>
      </c>
      <c r="N280" s="104">
        <f t="shared" si="66"/>
        <v>468.1</v>
      </c>
      <c r="O280" s="103">
        <f t="shared" si="66"/>
        <v>461.98</v>
      </c>
      <c r="P280" s="105">
        <f t="shared" si="66"/>
        <v>468.71000000000004</v>
      </c>
      <c r="Q280" s="106">
        <f t="shared" si="66"/>
        <v>483.98</v>
      </c>
      <c r="R280" s="103">
        <f t="shared" si="66"/>
        <v>490.77</v>
      </c>
      <c r="S280" s="106">
        <f t="shared" si="66"/>
        <v>487.78</v>
      </c>
      <c r="T280" s="103">
        <f t="shared" si="66"/>
        <v>480.32000000000005</v>
      </c>
      <c r="U280" s="102">
        <f t="shared" si="66"/>
        <v>468.92000000000007</v>
      </c>
      <c r="V280" s="102">
        <f t="shared" si="66"/>
        <v>481.13</v>
      </c>
      <c r="W280" s="102">
        <f t="shared" si="66"/>
        <v>484.57000000000005</v>
      </c>
      <c r="X280" s="102">
        <f t="shared" si="66"/>
        <v>484.1</v>
      </c>
      <c r="Y280" s="107">
        <f t="shared" si="66"/>
        <v>478.94000000000005</v>
      </c>
    </row>
    <row r="281" spans="1:25" s="62" customFormat="1" ht="18.75" customHeight="1" outlineLevel="1" x14ac:dyDescent="0.2">
      <c r="A281" s="56" t="s">
        <v>8</v>
      </c>
      <c r="B281" s="70">
        <f>'сентябрь (3 цк)'!B347</f>
        <v>375.3</v>
      </c>
      <c r="C281" s="70">
        <f>'сентябрь (3 цк)'!C347</f>
        <v>365.08</v>
      </c>
      <c r="D281" s="70">
        <f>'сентябрь (3 цк)'!D347</f>
        <v>366.74</v>
      </c>
      <c r="E281" s="70">
        <f>'сентябрь (3 цк)'!E347</f>
        <v>377.15</v>
      </c>
      <c r="F281" s="70">
        <f>'сентябрь (3 цк)'!F347</f>
        <v>378.12</v>
      </c>
      <c r="G281" s="70">
        <f>'сентябрь (3 цк)'!G347</f>
        <v>369.65</v>
      </c>
      <c r="H281" s="70">
        <f>'сентябрь (3 цк)'!H347</f>
        <v>368.33</v>
      </c>
      <c r="I281" s="70">
        <f>'сентябрь (3 цк)'!I347</f>
        <v>360.74</v>
      </c>
      <c r="J281" s="70">
        <f>'сентябрь (3 цк)'!J347</f>
        <v>363.74</v>
      </c>
      <c r="K281" s="70">
        <f>'сентябрь (3 цк)'!K347</f>
        <v>371.17</v>
      </c>
      <c r="L281" s="70">
        <f>'сентябрь (3 цк)'!L347</f>
        <v>369.89</v>
      </c>
      <c r="M281" s="70">
        <f>'сентябрь (3 цк)'!M347</f>
        <v>371.93</v>
      </c>
      <c r="N281" s="70">
        <f>'сентябрь (3 цк)'!N347</f>
        <v>365.59</v>
      </c>
      <c r="O281" s="70">
        <f>'сентябрь (3 цк)'!O347</f>
        <v>359.47</v>
      </c>
      <c r="P281" s="70">
        <f>'сентябрь (3 цк)'!P347</f>
        <v>366.2</v>
      </c>
      <c r="Q281" s="70">
        <f>'сентябрь (3 цк)'!Q347</f>
        <v>381.47</v>
      </c>
      <c r="R281" s="70">
        <f>'сентябрь (3 цк)'!R347</f>
        <v>388.26</v>
      </c>
      <c r="S281" s="70">
        <f>'сентябрь (3 цк)'!S347</f>
        <v>385.27</v>
      </c>
      <c r="T281" s="70">
        <f>'сентябрь (3 цк)'!T347</f>
        <v>377.81</v>
      </c>
      <c r="U281" s="70">
        <f>'сентябрь (3 цк)'!U347</f>
        <v>366.41</v>
      </c>
      <c r="V281" s="70">
        <f>'сентябрь (3 цк)'!V347</f>
        <v>378.62</v>
      </c>
      <c r="W281" s="70">
        <f>'сентябрь (3 цк)'!W347</f>
        <v>382.06</v>
      </c>
      <c r="X281" s="70">
        <f>'сентябрь (3 цк)'!X347</f>
        <v>381.59</v>
      </c>
      <c r="Y281" s="70">
        <f>'сентябрь (3 цк)'!Y347</f>
        <v>376.43</v>
      </c>
    </row>
    <row r="282" spans="1:25" s="62" customFormat="1" ht="18.75" customHeight="1" outlineLevel="1" x14ac:dyDescent="0.2">
      <c r="A282" s="57" t="s">
        <v>9</v>
      </c>
      <c r="B282" s="76">
        <v>99.78</v>
      </c>
      <c r="C282" s="74">
        <v>99.78</v>
      </c>
      <c r="D282" s="74">
        <v>99.78</v>
      </c>
      <c r="E282" s="74">
        <v>99.78</v>
      </c>
      <c r="F282" s="74">
        <v>99.78</v>
      </c>
      <c r="G282" s="74">
        <v>99.78</v>
      </c>
      <c r="H282" s="74">
        <v>99.78</v>
      </c>
      <c r="I282" s="74">
        <v>99.78</v>
      </c>
      <c r="J282" s="74">
        <v>99.78</v>
      </c>
      <c r="K282" s="74">
        <v>99.78</v>
      </c>
      <c r="L282" s="74">
        <v>99.78</v>
      </c>
      <c r="M282" s="74">
        <v>99.78</v>
      </c>
      <c r="N282" s="74">
        <v>99.78</v>
      </c>
      <c r="O282" s="74">
        <v>99.78</v>
      </c>
      <c r="P282" s="74">
        <v>99.78</v>
      </c>
      <c r="Q282" s="74">
        <v>99.78</v>
      </c>
      <c r="R282" s="74">
        <v>99.78</v>
      </c>
      <c r="S282" s="74">
        <v>99.78</v>
      </c>
      <c r="T282" s="74">
        <v>99.78</v>
      </c>
      <c r="U282" s="74">
        <v>99.78</v>
      </c>
      <c r="V282" s="74">
        <v>99.78</v>
      </c>
      <c r="W282" s="74">
        <v>99.78</v>
      </c>
      <c r="X282" s="74">
        <v>99.78</v>
      </c>
      <c r="Y282" s="81">
        <v>99.78</v>
      </c>
    </row>
    <row r="283" spans="1:25" s="62" customFormat="1" ht="18.75" customHeight="1" outlineLevel="1" thickBot="1" x14ac:dyDescent="0.25">
      <c r="A283" s="147" t="s">
        <v>11</v>
      </c>
      <c r="B283" s="77">
        <v>2.73</v>
      </c>
      <c r="C283" s="75">
        <v>2.73</v>
      </c>
      <c r="D283" s="75">
        <v>2.73</v>
      </c>
      <c r="E283" s="75">
        <v>2.73</v>
      </c>
      <c r="F283" s="75">
        <v>2.73</v>
      </c>
      <c r="G283" s="75">
        <v>2.73</v>
      </c>
      <c r="H283" s="75">
        <v>2.73</v>
      </c>
      <c r="I283" s="75">
        <v>2.73</v>
      </c>
      <c r="J283" s="75">
        <v>2.73</v>
      </c>
      <c r="K283" s="75">
        <v>2.73</v>
      </c>
      <c r="L283" s="75">
        <v>2.73</v>
      </c>
      <c r="M283" s="75">
        <v>2.73</v>
      </c>
      <c r="N283" s="75">
        <v>2.73</v>
      </c>
      <c r="O283" s="75">
        <v>2.73</v>
      </c>
      <c r="P283" s="75">
        <v>2.73</v>
      </c>
      <c r="Q283" s="75">
        <v>2.73</v>
      </c>
      <c r="R283" s="75">
        <v>2.73</v>
      </c>
      <c r="S283" s="75">
        <v>2.73</v>
      </c>
      <c r="T283" s="75">
        <v>2.73</v>
      </c>
      <c r="U283" s="75">
        <v>2.73</v>
      </c>
      <c r="V283" s="75">
        <v>2.73</v>
      </c>
      <c r="W283" s="75">
        <v>2.73</v>
      </c>
      <c r="X283" s="75">
        <v>2.73</v>
      </c>
      <c r="Y283" s="82">
        <v>2.73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700.37</v>
      </c>
      <c r="C284" s="102">
        <f t="shared" si="67"/>
        <v>690.59</v>
      </c>
      <c r="D284" s="102">
        <f t="shared" si="67"/>
        <v>697.76</v>
      </c>
      <c r="E284" s="103">
        <f t="shared" si="67"/>
        <v>704.55</v>
      </c>
      <c r="F284" s="103">
        <f t="shared" si="67"/>
        <v>711.72</v>
      </c>
      <c r="G284" s="103">
        <f t="shared" si="67"/>
        <v>709.67</v>
      </c>
      <c r="H284" s="103">
        <f t="shared" si="67"/>
        <v>708.79</v>
      </c>
      <c r="I284" s="103">
        <f t="shared" si="67"/>
        <v>691.86</v>
      </c>
      <c r="J284" s="103">
        <f t="shared" si="67"/>
        <v>700.62</v>
      </c>
      <c r="K284" s="104">
        <f t="shared" si="67"/>
        <v>699.81999999999994</v>
      </c>
      <c r="L284" s="103">
        <f t="shared" si="67"/>
        <v>708.01</v>
      </c>
      <c r="M284" s="105">
        <f t="shared" si="67"/>
        <v>709.96</v>
      </c>
      <c r="N284" s="104">
        <f t="shared" si="67"/>
        <v>709.36</v>
      </c>
      <c r="O284" s="103">
        <f t="shared" si="67"/>
        <v>690.93</v>
      </c>
      <c r="P284" s="105">
        <f t="shared" si="67"/>
        <v>691.31</v>
      </c>
      <c r="Q284" s="106">
        <f t="shared" si="67"/>
        <v>723.11</v>
      </c>
      <c r="R284" s="103">
        <f t="shared" si="67"/>
        <v>733.2</v>
      </c>
      <c r="S284" s="106">
        <f t="shared" si="67"/>
        <v>729.93999999999994</v>
      </c>
      <c r="T284" s="103">
        <f t="shared" si="67"/>
        <v>698.66</v>
      </c>
      <c r="U284" s="102">
        <f t="shared" si="67"/>
        <v>690.13</v>
      </c>
      <c r="V284" s="102">
        <f t="shared" si="67"/>
        <v>701.12</v>
      </c>
      <c r="W284" s="102">
        <f t="shared" si="67"/>
        <v>706.6</v>
      </c>
      <c r="X284" s="102">
        <f t="shared" si="67"/>
        <v>703.06</v>
      </c>
      <c r="Y284" s="107">
        <f t="shared" si="67"/>
        <v>696.93</v>
      </c>
    </row>
    <row r="285" spans="1:25" s="62" customFormat="1" ht="18.75" customHeight="1" outlineLevel="1" x14ac:dyDescent="0.2">
      <c r="A285" s="56" t="s">
        <v>8</v>
      </c>
      <c r="B285" s="70">
        <f>'сентябрь (3 цк)'!B352</f>
        <v>597.86</v>
      </c>
      <c r="C285" s="70">
        <f>'сентябрь (3 цк)'!C352</f>
        <v>588.08000000000004</v>
      </c>
      <c r="D285" s="70">
        <f>'сентябрь (3 цк)'!D352</f>
        <v>595.25</v>
      </c>
      <c r="E285" s="70">
        <f>'сентябрь (3 цк)'!E352</f>
        <v>602.04</v>
      </c>
      <c r="F285" s="70">
        <f>'сентябрь (3 цк)'!F352</f>
        <v>609.21</v>
      </c>
      <c r="G285" s="70">
        <f>'сентябрь (3 цк)'!G352</f>
        <v>607.16</v>
      </c>
      <c r="H285" s="70">
        <f>'сентябрь (3 цк)'!H352</f>
        <v>606.28</v>
      </c>
      <c r="I285" s="70">
        <f>'сентябрь (3 цк)'!I352</f>
        <v>589.35</v>
      </c>
      <c r="J285" s="70">
        <f>'сентябрь (3 цк)'!J352</f>
        <v>598.11</v>
      </c>
      <c r="K285" s="70">
        <f>'сентябрь (3 цк)'!K352</f>
        <v>597.30999999999995</v>
      </c>
      <c r="L285" s="70">
        <f>'сентябрь (3 цк)'!L352</f>
        <v>605.5</v>
      </c>
      <c r="M285" s="70">
        <f>'сентябрь (3 цк)'!M352</f>
        <v>607.45000000000005</v>
      </c>
      <c r="N285" s="70">
        <f>'сентябрь (3 цк)'!N352</f>
        <v>606.85</v>
      </c>
      <c r="O285" s="70">
        <f>'сентябрь (3 цк)'!O352</f>
        <v>588.41999999999996</v>
      </c>
      <c r="P285" s="70">
        <f>'сентябрь (3 цк)'!P352</f>
        <v>588.79999999999995</v>
      </c>
      <c r="Q285" s="70">
        <f>'сентябрь (3 цк)'!Q352</f>
        <v>620.6</v>
      </c>
      <c r="R285" s="70">
        <f>'сентябрь (3 цк)'!R352</f>
        <v>630.69000000000005</v>
      </c>
      <c r="S285" s="70">
        <f>'сентябрь (3 цк)'!S352</f>
        <v>627.42999999999995</v>
      </c>
      <c r="T285" s="70">
        <f>'сентябрь (3 цк)'!T352</f>
        <v>596.15</v>
      </c>
      <c r="U285" s="70">
        <f>'сентябрь (3 цк)'!U352</f>
        <v>587.62</v>
      </c>
      <c r="V285" s="70">
        <f>'сентябрь (3 цк)'!V352</f>
        <v>598.61</v>
      </c>
      <c r="W285" s="70">
        <f>'сентябрь (3 цк)'!W352</f>
        <v>604.09</v>
      </c>
      <c r="X285" s="70">
        <f>'сентябрь (3 цк)'!X352</f>
        <v>600.54999999999995</v>
      </c>
      <c r="Y285" s="70">
        <f>'сентябрь (3 цк)'!Y352</f>
        <v>594.41999999999996</v>
      </c>
    </row>
    <row r="286" spans="1:25" s="62" customFormat="1" ht="18.75" customHeight="1" outlineLevel="1" x14ac:dyDescent="0.2">
      <c r="A286" s="57" t="s">
        <v>9</v>
      </c>
      <c r="B286" s="76">
        <v>99.78</v>
      </c>
      <c r="C286" s="74">
        <v>99.78</v>
      </c>
      <c r="D286" s="74">
        <v>99.78</v>
      </c>
      <c r="E286" s="74">
        <v>99.78</v>
      </c>
      <c r="F286" s="74">
        <v>99.78</v>
      </c>
      <c r="G286" s="74">
        <v>99.78</v>
      </c>
      <c r="H286" s="74">
        <v>99.78</v>
      </c>
      <c r="I286" s="74">
        <v>99.78</v>
      </c>
      <c r="J286" s="74">
        <v>99.78</v>
      </c>
      <c r="K286" s="74">
        <v>99.78</v>
      </c>
      <c r="L286" s="74">
        <v>99.78</v>
      </c>
      <c r="M286" s="74">
        <v>99.78</v>
      </c>
      <c r="N286" s="74">
        <v>99.78</v>
      </c>
      <c r="O286" s="74">
        <v>99.78</v>
      </c>
      <c r="P286" s="74">
        <v>99.78</v>
      </c>
      <c r="Q286" s="74">
        <v>99.78</v>
      </c>
      <c r="R286" s="74">
        <v>99.78</v>
      </c>
      <c r="S286" s="74">
        <v>99.78</v>
      </c>
      <c r="T286" s="74">
        <v>99.78</v>
      </c>
      <c r="U286" s="74">
        <v>99.78</v>
      </c>
      <c r="V286" s="74">
        <v>99.78</v>
      </c>
      <c r="W286" s="74">
        <v>99.78</v>
      </c>
      <c r="X286" s="74">
        <v>99.78</v>
      </c>
      <c r="Y286" s="81">
        <v>99.78</v>
      </c>
    </row>
    <row r="287" spans="1:25" s="62" customFormat="1" ht="18.75" customHeight="1" outlineLevel="1" thickBot="1" x14ac:dyDescent="0.25">
      <c r="A287" s="147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744.18999999999994</v>
      </c>
      <c r="C288" s="102">
        <f t="shared" si="68"/>
        <v>716.43999999999994</v>
      </c>
      <c r="D288" s="102">
        <f t="shared" si="68"/>
        <v>727.08</v>
      </c>
      <c r="E288" s="103">
        <f t="shared" si="68"/>
        <v>738.55</v>
      </c>
      <c r="F288" s="103">
        <f t="shared" si="68"/>
        <v>744.93</v>
      </c>
      <c r="G288" s="103">
        <f t="shared" si="68"/>
        <v>737.33</v>
      </c>
      <c r="H288" s="103">
        <f t="shared" si="68"/>
        <v>736.42</v>
      </c>
      <c r="I288" s="103">
        <f t="shared" si="68"/>
        <v>724.43</v>
      </c>
      <c r="J288" s="103">
        <f t="shared" si="68"/>
        <v>734.65</v>
      </c>
      <c r="K288" s="104">
        <f t="shared" si="68"/>
        <v>736.06</v>
      </c>
      <c r="L288" s="103">
        <f t="shared" si="68"/>
        <v>730.18999999999994</v>
      </c>
      <c r="M288" s="105">
        <f t="shared" si="68"/>
        <v>734.78</v>
      </c>
      <c r="N288" s="104">
        <f t="shared" si="68"/>
        <v>733.88</v>
      </c>
      <c r="O288" s="103">
        <f t="shared" si="68"/>
        <v>713.89</v>
      </c>
      <c r="P288" s="105">
        <f t="shared" si="68"/>
        <v>705.91</v>
      </c>
      <c r="Q288" s="106">
        <f t="shared" si="68"/>
        <v>740.76</v>
      </c>
      <c r="R288" s="103">
        <f t="shared" si="68"/>
        <v>747.88</v>
      </c>
      <c r="S288" s="106">
        <f t="shared" si="68"/>
        <v>744.13</v>
      </c>
      <c r="T288" s="103">
        <f t="shared" si="68"/>
        <v>742.06</v>
      </c>
      <c r="U288" s="102">
        <f t="shared" si="68"/>
        <v>724.93999999999994</v>
      </c>
      <c r="V288" s="102">
        <f t="shared" si="68"/>
        <v>735.26</v>
      </c>
      <c r="W288" s="102">
        <f t="shared" si="68"/>
        <v>744.73</v>
      </c>
      <c r="X288" s="102">
        <f t="shared" si="68"/>
        <v>744.43999999999994</v>
      </c>
      <c r="Y288" s="107">
        <f t="shared" si="68"/>
        <v>743.68999999999994</v>
      </c>
    </row>
    <row r="289" spans="1:25" s="62" customFormat="1" ht="18.75" customHeight="1" outlineLevel="1" x14ac:dyDescent="0.2">
      <c r="A289" s="56" t="s">
        <v>8</v>
      </c>
      <c r="B289" s="70">
        <f>'сентябрь (3 цк)'!B357</f>
        <v>641.67999999999995</v>
      </c>
      <c r="C289" s="70">
        <f>'сентябрь (3 цк)'!C357</f>
        <v>613.92999999999995</v>
      </c>
      <c r="D289" s="70">
        <f>'сентябрь (3 цк)'!D357</f>
        <v>624.57000000000005</v>
      </c>
      <c r="E289" s="70">
        <f>'сентябрь (3 цк)'!E357</f>
        <v>636.04</v>
      </c>
      <c r="F289" s="70">
        <f>'сентябрь (3 цк)'!F357</f>
        <v>642.41999999999996</v>
      </c>
      <c r="G289" s="70">
        <f>'сентябрь (3 цк)'!G357</f>
        <v>634.82000000000005</v>
      </c>
      <c r="H289" s="70">
        <f>'сентябрь (3 цк)'!H357</f>
        <v>633.91</v>
      </c>
      <c r="I289" s="70">
        <f>'сентябрь (3 цк)'!I357</f>
        <v>621.91999999999996</v>
      </c>
      <c r="J289" s="70">
        <f>'сентябрь (3 цк)'!J357</f>
        <v>632.14</v>
      </c>
      <c r="K289" s="70">
        <f>'сентябрь (3 цк)'!K357</f>
        <v>633.54999999999995</v>
      </c>
      <c r="L289" s="70">
        <f>'сентябрь (3 цк)'!L357</f>
        <v>627.67999999999995</v>
      </c>
      <c r="M289" s="70">
        <f>'сентябрь (3 цк)'!M357</f>
        <v>632.27</v>
      </c>
      <c r="N289" s="70">
        <f>'сентябрь (3 цк)'!N357</f>
        <v>631.37</v>
      </c>
      <c r="O289" s="70">
        <f>'сентябрь (3 цк)'!O357</f>
        <v>611.38</v>
      </c>
      <c r="P289" s="70">
        <f>'сентябрь (3 цк)'!P357</f>
        <v>603.4</v>
      </c>
      <c r="Q289" s="70">
        <f>'сентябрь (3 цк)'!Q357</f>
        <v>638.25</v>
      </c>
      <c r="R289" s="70">
        <f>'сентябрь (3 цк)'!R357</f>
        <v>645.37</v>
      </c>
      <c r="S289" s="70">
        <f>'сентябрь (3 цк)'!S357</f>
        <v>641.62</v>
      </c>
      <c r="T289" s="70">
        <f>'сентябрь (3 цк)'!T357</f>
        <v>639.54999999999995</v>
      </c>
      <c r="U289" s="70">
        <f>'сентябрь (3 цк)'!U357</f>
        <v>622.42999999999995</v>
      </c>
      <c r="V289" s="70">
        <f>'сентябрь (3 цк)'!V357</f>
        <v>632.75</v>
      </c>
      <c r="W289" s="70">
        <f>'сентябрь (3 цк)'!W357</f>
        <v>642.22</v>
      </c>
      <c r="X289" s="70">
        <f>'сентябрь (3 цк)'!X357</f>
        <v>641.92999999999995</v>
      </c>
      <c r="Y289" s="70">
        <f>'сентябрь (3 цк)'!Y357</f>
        <v>641.17999999999995</v>
      </c>
    </row>
    <row r="290" spans="1:25" s="62" customFormat="1" ht="18.75" customHeight="1" outlineLevel="1" x14ac:dyDescent="0.2">
      <c r="A290" s="57" t="s">
        <v>9</v>
      </c>
      <c r="B290" s="76">
        <v>99.78</v>
      </c>
      <c r="C290" s="74">
        <v>99.78</v>
      </c>
      <c r="D290" s="74">
        <v>99.78</v>
      </c>
      <c r="E290" s="74">
        <v>99.78</v>
      </c>
      <c r="F290" s="74">
        <v>99.78</v>
      </c>
      <c r="G290" s="74">
        <v>99.78</v>
      </c>
      <c r="H290" s="74">
        <v>99.78</v>
      </c>
      <c r="I290" s="74">
        <v>99.78</v>
      </c>
      <c r="J290" s="74">
        <v>99.78</v>
      </c>
      <c r="K290" s="74">
        <v>99.78</v>
      </c>
      <c r="L290" s="74">
        <v>99.78</v>
      </c>
      <c r="M290" s="74">
        <v>99.78</v>
      </c>
      <c r="N290" s="74">
        <v>99.78</v>
      </c>
      <c r="O290" s="74">
        <v>99.78</v>
      </c>
      <c r="P290" s="74">
        <v>99.78</v>
      </c>
      <c r="Q290" s="74">
        <v>99.78</v>
      </c>
      <c r="R290" s="74">
        <v>99.78</v>
      </c>
      <c r="S290" s="74">
        <v>99.78</v>
      </c>
      <c r="T290" s="74">
        <v>99.78</v>
      </c>
      <c r="U290" s="74">
        <v>99.78</v>
      </c>
      <c r="V290" s="74">
        <v>99.78</v>
      </c>
      <c r="W290" s="74">
        <v>99.78</v>
      </c>
      <c r="X290" s="74">
        <v>99.78</v>
      </c>
      <c r="Y290" s="81">
        <v>99.78</v>
      </c>
    </row>
    <row r="291" spans="1:25" s="62" customFormat="1" ht="18.75" customHeight="1" outlineLevel="1" thickBot="1" x14ac:dyDescent="0.25">
      <c r="A291" s="147" t="s">
        <v>11</v>
      </c>
      <c r="B291" s="77">
        <v>2.73</v>
      </c>
      <c r="C291" s="75">
        <v>2.73</v>
      </c>
      <c r="D291" s="75">
        <v>2.73</v>
      </c>
      <c r="E291" s="75">
        <v>2.73</v>
      </c>
      <c r="F291" s="75">
        <v>2.73</v>
      </c>
      <c r="G291" s="75">
        <v>2.73</v>
      </c>
      <c r="H291" s="75">
        <v>2.73</v>
      </c>
      <c r="I291" s="75">
        <v>2.73</v>
      </c>
      <c r="J291" s="75">
        <v>2.73</v>
      </c>
      <c r="K291" s="75">
        <v>2.73</v>
      </c>
      <c r="L291" s="75">
        <v>2.73</v>
      </c>
      <c r="M291" s="75">
        <v>2.73</v>
      </c>
      <c r="N291" s="75">
        <v>2.73</v>
      </c>
      <c r="O291" s="75">
        <v>2.73</v>
      </c>
      <c r="P291" s="75">
        <v>2.73</v>
      </c>
      <c r="Q291" s="75">
        <v>2.73</v>
      </c>
      <c r="R291" s="75">
        <v>2.73</v>
      </c>
      <c r="S291" s="75">
        <v>2.73</v>
      </c>
      <c r="T291" s="75">
        <v>2.73</v>
      </c>
      <c r="U291" s="75">
        <v>2.73</v>
      </c>
      <c r="V291" s="75">
        <v>2.73</v>
      </c>
      <c r="W291" s="75">
        <v>2.73</v>
      </c>
      <c r="X291" s="75">
        <v>2.73</v>
      </c>
      <c r="Y291" s="82">
        <v>2.73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762.93</v>
      </c>
      <c r="C292" s="102">
        <f t="shared" si="69"/>
        <v>726.43</v>
      </c>
      <c r="D292" s="102">
        <f t="shared" si="69"/>
        <v>714.08</v>
      </c>
      <c r="E292" s="103">
        <f t="shared" si="69"/>
        <v>751</v>
      </c>
      <c r="F292" s="103">
        <f t="shared" si="69"/>
        <v>751.26</v>
      </c>
      <c r="G292" s="103">
        <f t="shared" si="69"/>
        <v>735.81999999999994</v>
      </c>
      <c r="H292" s="103">
        <f t="shared" si="69"/>
        <v>744.58</v>
      </c>
      <c r="I292" s="103">
        <f t="shared" si="69"/>
        <v>733.01</v>
      </c>
      <c r="J292" s="103">
        <f t="shared" si="69"/>
        <v>749.68</v>
      </c>
      <c r="K292" s="104">
        <f t="shared" si="69"/>
        <v>753.9</v>
      </c>
      <c r="L292" s="103">
        <f t="shared" si="69"/>
        <v>754.21</v>
      </c>
      <c r="M292" s="105">
        <f t="shared" si="69"/>
        <v>751.9</v>
      </c>
      <c r="N292" s="104">
        <f t="shared" si="69"/>
        <v>757.33</v>
      </c>
      <c r="O292" s="103">
        <f t="shared" si="69"/>
        <v>735.47</v>
      </c>
      <c r="P292" s="105">
        <f t="shared" si="69"/>
        <v>743.86</v>
      </c>
      <c r="Q292" s="106">
        <f t="shared" si="69"/>
        <v>750.66</v>
      </c>
      <c r="R292" s="103">
        <f t="shared" si="69"/>
        <v>767.99</v>
      </c>
      <c r="S292" s="106">
        <f t="shared" si="69"/>
        <v>880.01</v>
      </c>
      <c r="T292" s="103">
        <f t="shared" si="69"/>
        <v>759.1</v>
      </c>
      <c r="U292" s="102">
        <f t="shared" si="69"/>
        <v>745.05</v>
      </c>
      <c r="V292" s="102">
        <f t="shared" si="69"/>
        <v>753.36</v>
      </c>
      <c r="W292" s="102">
        <f t="shared" si="69"/>
        <v>763.31999999999994</v>
      </c>
      <c r="X292" s="102">
        <f t="shared" si="69"/>
        <v>758.11</v>
      </c>
      <c r="Y292" s="107">
        <f t="shared" si="69"/>
        <v>768.13</v>
      </c>
    </row>
    <row r="293" spans="1:25" s="62" customFormat="1" ht="18.75" customHeight="1" outlineLevel="1" x14ac:dyDescent="0.2">
      <c r="A293" s="56" t="s">
        <v>8</v>
      </c>
      <c r="B293" s="70">
        <f>'сентябрь (3 цк)'!B362</f>
        <v>660.42</v>
      </c>
      <c r="C293" s="70">
        <f>'сентябрь (3 цк)'!C362</f>
        <v>623.91999999999996</v>
      </c>
      <c r="D293" s="70">
        <f>'сентябрь (3 цк)'!D362</f>
        <v>611.57000000000005</v>
      </c>
      <c r="E293" s="70">
        <f>'сентябрь (3 цк)'!E362</f>
        <v>648.49</v>
      </c>
      <c r="F293" s="70">
        <f>'сентябрь (3 цк)'!F362</f>
        <v>648.75</v>
      </c>
      <c r="G293" s="70">
        <f>'сентябрь (3 цк)'!G362</f>
        <v>633.30999999999995</v>
      </c>
      <c r="H293" s="70">
        <f>'сентябрь (3 цк)'!H362</f>
        <v>642.07000000000005</v>
      </c>
      <c r="I293" s="70">
        <f>'сентябрь (3 цк)'!I362</f>
        <v>630.5</v>
      </c>
      <c r="J293" s="70">
        <f>'сентябрь (3 цк)'!J362</f>
        <v>647.16999999999996</v>
      </c>
      <c r="K293" s="70">
        <f>'сентябрь (3 цк)'!K362</f>
        <v>651.39</v>
      </c>
      <c r="L293" s="70">
        <f>'сентябрь (3 цк)'!L362</f>
        <v>651.70000000000005</v>
      </c>
      <c r="M293" s="70">
        <f>'сентябрь (3 цк)'!M362</f>
        <v>649.39</v>
      </c>
      <c r="N293" s="70">
        <f>'сентябрь (3 цк)'!N362</f>
        <v>654.82000000000005</v>
      </c>
      <c r="O293" s="70">
        <f>'сентябрь (3 цк)'!O362</f>
        <v>632.96</v>
      </c>
      <c r="P293" s="70">
        <f>'сентябрь (3 цк)'!P362</f>
        <v>641.35</v>
      </c>
      <c r="Q293" s="70">
        <f>'сентябрь (3 цк)'!Q362</f>
        <v>648.15</v>
      </c>
      <c r="R293" s="70">
        <f>'сентябрь (3 цк)'!R362</f>
        <v>665.48</v>
      </c>
      <c r="S293" s="70">
        <f>'сентябрь (3 цк)'!S362</f>
        <v>777.5</v>
      </c>
      <c r="T293" s="70">
        <f>'сентябрь (3 цк)'!T362</f>
        <v>656.59</v>
      </c>
      <c r="U293" s="70">
        <f>'сентябрь (3 цк)'!U362</f>
        <v>642.54</v>
      </c>
      <c r="V293" s="70">
        <f>'сентябрь (3 цк)'!V362</f>
        <v>650.85</v>
      </c>
      <c r="W293" s="70">
        <f>'сентябрь (3 цк)'!W362</f>
        <v>660.81</v>
      </c>
      <c r="X293" s="70">
        <f>'сентябрь (3 цк)'!X362</f>
        <v>655.6</v>
      </c>
      <c r="Y293" s="70">
        <f>'сентябрь (3 цк)'!Y362</f>
        <v>665.62</v>
      </c>
    </row>
    <row r="294" spans="1:25" s="62" customFormat="1" ht="18.75" customHeight="1" outlineLevel="1" x14ac:dyDescent="0.2">
      <c r="A294" s="57" t="s">
        <v>9</v>
      </c>
      <c r="B294" s="76">
        <v>99.78</v>
      </c>
      <c r="C294" s="74">
        <v>99.78</v>
      </c>
      <c r="D294" s="74">
        <v>99.78</v>
      </c>
      <c r="E294" s="74">
        <v>99.78</v>
      </c>
      <c r="F294" s="74">
        <v>99.78</v>
      </c>
      <c r="G294" s="74">
        <v>99.78</v>
      </c>
      <c r="H294" s="74">
        <v>99.78</v>
      </c>
      <c r="I294" s="74">
        <v>99.78</v>
      </c>
      <c r="J294" s="74">
        <v>99.78</v>
      </c>
      <c r="K294" s="74">
        <v>99.78</v>
      </c>
      <c r="L294" s="74">
        <v>99.78</v>
      </c>
      <c r="M294" s="74">
        <v>99.78</v>
      </c>
      <c r="N294" s="74">
        <v>99.78</v>
      </c>
      <c r="O294" s="74">
        <v>99.78</v>
      </c>
      <c r="P294" s="74">
        <v>99.78</v>
      </c>
      <c r="Q294" s="74">
        <v>99.78</v>
      </c>
      <c r="R294" s="74">
        <v>99.78</v>
      </c>
      <c r="S294" s="74">
        <v>99.78</v>
      </c>
      <c r="T294" s="74">
        <v>99.78</v>
      </c>
      <c r="U294" s="74">
        <v>99.78</v>
      </c>
      <c r="V294" s="74">
        <v>99.78</v>
      </c>
      <c r="W294" s="74">
        <v>99.78</v>
      </c>
      <c r="X294" s="74">
        <v>99.78</v>
      </c>
      <c r="Y294" s="81">
        <v>99.78</v>
      </c>
    </row>
    <row r="295" spans="1:25" s="62" customFormat="1" ht="18.75" customHeight="1" outlineLevel="1" thickBot="1" x14ac:dyDescent="0.25">
      <c r="A295" s="147" t="s">
        <v>11</v>
      </c>
      <c r="B295" s="77">
        <v>2.73</v>
      </c>
      <c r="C295" s="75">
        <v>2.73</v>
      </c>
      <c r="D295" s="75">
        <v>2.73</v>
      </c>
      <c r="E295" s="75">
        <v>2.73</v>
      </c>
      <c r="F295" s="75">
        <v>2.73</v>
      </c>
      <c r="G295" s="75">
        <v>2.73</v>
      </c>
      <c r="H295" s="75">
        <v>2.73</v>
      </c>
      <c r="I295" s="75">
        <v>2.73</v>
      </c>
      <c r="J295" s="75">
        <v>2.73</v>
      </c>
      <c r="K295" s="75">
        <v>2.73</v>
      </c>
      <c r="L295" s="75">
        <v>2.73</v>
      </c>
      <c r="M295" s="75">
        <v>2.73</v>
      </c>
      <c r="N295" s="75">
        <v>2.73</v>
      </c>
      <c r="O295" s="75">
        <v>2.73</v>
      </c>
      <c r="P295" s="75">
        <v>2.73</v>
      </c>
      <c r="Q295" s="75">
        <v>2.73</v>
      </c>
      <c r="R295" s="75">
        <v>2.73</v>
      </c>
      <c r="S295" s="75">
        <v>2.73</v>
      </c>
      <c r="T295" s="75">
        <v>2.73</v>
      </c>
      <c r="U295" s="75">
        <v>2.73</v>
      </c>
      <c r="V295" s="75">
        <v>2.73</v>
      </c>
      <c r="W295" s="75">
        <v>2.73</v>
      </c>
      <c r="X295" s="75">
        <v>2.73</v>
      </c>
      <c r="Y295" s="82">
        <v>2.73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733.9</v>
      </c>
      <c r="C296" s="102">
        <f t="shared" si="70"/>
        <v>713.16</v>
      </c>
      <c r="D296" s="102">
        <f t="shared" si="70"/>
        <v>710.36</v>
      </c>
      <c r="E296" s="103">
        <f t="shared" si="70"/>
        <v>723.52</v>
      </c>
      <c r="F296" s="103">
        <f t="shared" si="70"/>
        <v>720.77</v>
      </c>
      <c r="G296" s="103">
        <f t="shared" si="70"/>
        <v>732.99</v>
      </c>
      <c r="H296" s="103">
        <f t="shared" si="70"/>
        <v>1273.78</v>
      </c>
      <c r="I296" s="103">
        <f t="shared" si="70"/>
        <v>708.75</v>
      </c>
      <c r="J296" s="103">
        <f t="shared" si="70"/>
        <v>725.73</v>
      </c>
      <c r="K296" s="104">
        <f t="shared" si="70"/>
        <v>717.77</v>
      </c>
      <c r="L296" s="103">
        <f t="shared" si="70"/>
        <v>719.08</v>
      </c>
      <c r="M296" s="105">
        <f t="shared" si="70"/>
        <v>721.43999999999994</v>
      </c>
      <c r="N296" s="104">
        <f t="shared" si="70"/>
        <v>724.68999999999994</v>
      </c>
      <c r="O296" s="103">
        <f t="shared" si="70"/>
        <v>711.41</v>
      </c>
      <c r="P296" s="105">
        <f t="shared" si="70"/>
        <v>718.09</v>
      </c>
      <c r="Q296" s="106">
        <f t="shared" si="70"/>
        <v>1248.19</v>
      </c>
      <c r="R296" s="103">
        <f t="shared" si="70"/>
        <v>1266</v>
      </c>
      <c r="S296" s="106">
        <f t="shared" si="70"/>
        <v>1260.7</v>
      </c>
      <c r="T296" s="103">
        <f t="shared" si="70"/>
        <v>1258.24</v>
      </c>
      <c r="U296" s="102">
        <f t="shared" si="70"/>
        <v>719.91</v>
      </c>
      <c r="V296" s="102">
        <f t="shared" si="70"/>
        <v>866.88</v>
      </c>
      <c r="W296" s="102">
        <f t="shared" si="70"/>
        <v>738.13</v>
      </c>
      <c r="X296" s="102">
        <f t="shared" si="70"/>
        <v>737.28</v>
      </c>
      <c r="Y296" s="107">
        <f t="shared" si="70"/>
        <v>735.92</v>
      </c>
    </row>
    <row r="297" spans="1:25" s="62" customFormat="1" ht="18.75" customHeight="1" outlineLevel="1" x14ac:dyDescent="0.2">
      <c r="A297" s="56" t="s">
        <v>8</v>
      </c>
      <c r="B297" s="70">
        <f>'сентябрь (3 цк)'!B367</f>
        <v>631.39</v>
      </c>
      <c r="C297" s="70">
        <f>'сентябрь (3 цк)'!C367</f>
        <v>610.65</v>
      </c>
      <c r="D297" s="70">
        <f>'сентябрь (3 цк)'!D367</f>
        <v>607.85</v>
      </c>
      <c r="E297" s="70">
        <f>'сентябрь (3 цк)'!E367</f>
        <v>621.01</v>
      </c>
      <c r="F297" s="70">
        <f>'сентябрь (3 цк)'!F367</f>
        <v>618.26</v>
      </c>
      <c r="G297" s="70">
        <f>'сентябрь (3 цк)'!G367</f>
        <v>630.48</v>
      </c>
      <c r="H297" s="70">
        <f>'сентябрь (3 цк)'!H367</f>
        <v>1171.27</v>
      </c>
      <c r="I297" s="70">
        <f>'сентябрь (3 цк)'!I367</f>
        <v>606.24</v>
      </c>
      <c r="J297" s="70">
        <f>'сентябрь (3 цк)'!J367</f>
        <v>623.22</v>
      </c>
      <c r="K297" s="70">
        <f>'сентябрь (3 цк)'!K367</f>
        <v>615.26</v>
      </c>
      <c r="L297" s="70">
        <f>'сентябрь (3 цк)'!L367</f>
        <v>616.57000000000005</v>
      </c>
      <c r="M297" s="70">
        <f>'сентябрь (3 цк)'!M367</f>
        <v>618.92999999999995</v>
      </c>
      <c r="N297" s="70">
        <f>'сентябрь (3 цк)'!N367</f>
        <v>622.17999999999995</v>
      </c>
      <c r="O297" s="70">
        <f>'сентябрь (3 цк)'!O367</f>
        <v>608.9</v>
      </c>
      <c r="P297" s="70">
        <f>'сентябрь (3 цк)'!P367</f>
        <v>615.58000000000004</v>
      </c>
      <c r="Q297" s="70">
        <f>'сентябрь (3 цк)'!Q367</f>
        <v>1145.68</v>
      </c>
      <c r="R297" s="70">
        <f>'сентябрь (3 цк)'!R367</f>
        <v>1163.49</v>
      </c>
      <c r="S297" s="70">
        <f>'сентябрь (3 цк)'!S367</f>
        <v>1158.19</v>
      </c>
      <c r="T297" s="70">
        <f>'сентябрь (3 цк)'!T367</f>
        <v>1155.73</v>
      </c>
      <c r="U297" s="70">
        <f>'сентябрь (3 цк)'!U367</f>
        <v>617.4</v>
      </c>
      <c r="V297" s="70">
        <f>'сентябрь (3 цк)'!V367</f>
        <v>764.37</v>
      </c>
      <c r="W297" s="70">
        <f>'сентябрь (3 цк)'!W367</f>
        <v>635.62</v>
      </c>
      <c r="X297" s="70">
        <f>'сентябрь (3 цк)'!X367</f>
        <v>634.77</v>
      </c>
      <c r="Y297" s="70">
        <f>'сентябрь (3 цк)'!Y367</f>
        <v>633.41</v>
      </c>
    </row>
    <row r="298" spans="1:25" s="62" customFormat="1" ht="18.75" customHeight="1" outlineLevel="1" x14ac:dyDescent="0.2">
      <c r="A298" s="57" t="s">
        <v>9</v>
      </c>
      <c r="B298" s="76">
        <v>99.78</v>
      </c>
      <c r="C298" s="74">
        <v>99.78</v>
      </c>
      <c r="D298" s="74">
        <v>99.78</v>
      </c>
      <c r="E298" s="74">
        <v>99.78</v>
      </c>
      <c r="F298" s="74">
        <v>99.78</v>
      </c>
      <c r="G298" s="74">
        <v>99.78</v>
      </c>
      <c r="H298" s="74">
        <v>99.78</v>
      </c>
      <c r="I298" s="74">
        <v>99.78</v>
      </c>
      <c r="J298" s="74">
        <v>99.78</v>
      </c>
      <c r="K298" s="74">
        <v>99.78</v>
      </c>
      <c r="L298" s="74">
        <v>99.78</v>
      </c>
      <c r="M298" s="74">
        <v>99.78</v>
      </c>
      <c r="N298" s="74">
        <v>99.78</v>
      </c>
      <c r="O298" s="74">
        <v>99.78</v>
      </c>
      <c r="P298" s="74">
        <v>99.78</v>
      </c>
      <c r="Q298" s="74">
        <v>99.78</v>
      </c>
      <c r="R298" s="74">
        <v>99.78</v>
      </c>
      <c r="S298" s="74">
        <v>99.78</v>
      </c>
      <c r="T298" s="74">
        <v>99.78</v>
      </c>
      <c r="U298" s="74">
        <v>99.78</v>
      </c>
      <c r="V298" s="74">
        <v>99.78</v>
      </c>
      <c r="W298" s="74">
        <v>99.78</v>
      </c>
      <c r="X298" s="74">
        <v>99.78</v>
      </c>
      <c r="Y298" s="81">
        <v>99.78</v>
      </c>
    </row>
    <row r="299" spans="1:25" s="62" customFormat="1" ht="18.75" customHeight="1" outlineLevel="1" thickBot="1" x14ac:dyDescent="0.25">
      <c r="A299" s="147" t="s">
        <v>11</v>
      </c>
      <c r="B299" s="77">
        <v>2.73</v>
      </c>
      <c r="C299" s="75">
        <v>2.73</v>
      </c>
      <c r="D299" s="75">
        <v>2.73</v>
      </c>
      <c r="E299" s="75">
        <v>2.73</v>
      </c>
      <c r="F299" s="75">
        <v>2.73</v>
      </c>
      <c r="G299" s="75">
        <v>2.73</v>
      </c>
      <c r="H299" s="75">
        <v>2.73</v>
      </c>
      <c r="I299" s="75">
        <v>2.73</v>
      </c>
      <c r="J299" s="75">
        <v>2.73</v>
      </c>
      <c r="K299" s="75">
        <v>2.73</v>
      </c>
      <c r="L299" s="75">
        <v>2.73</v>
      </c>
      <c r="M299" s="75">
        <v>2.73</v>
      </c>
      <c r="N299" s="75">
        <v>2.73</v>
      </c>
      <c r="O299" s="75">
        <v>2.73</v>
      </c>
      <c r="P299" s="75">
        <v>2.73</v>
      </c>
      <c r="Q299" s="75">
        <v>2.73</v>
      </c>
      <c r="R299" s="75">
        <v>2.73</v>
      </c>
      <c r="S299" s="75">
        <v>2.73</v>
      </c>
      <c r="T299" s="75">
        <v>2.73</v>
      </c>
      <c r="U299" s="75">
        <v>2.73</v>
      </c>
      <c r="V299" s="75">
        <v>2.73</v>
      </c>
      <c r="W299" s="75">
        <v>2.73</v>
      </c>
      <c r="X299" s="75">
        <v>2.73</v>
      </c>
      <c r="Y299" s="82">
        <v>2.73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734.91</v>
      </c>
      <c r="C300" s="102">
        <f t="shared" si="71"/>
        <v>685</v>
      </c>
      <c r="D300" s="102">
        <f t="shared" si="71"/>
        <v>718.58</v>
      </c>
      <c r="E300" s="103">
        <f t="shared" si="71"/>
        <v>720.79</v>
      </c>
      <c r="F300" s="103">
        <f t="shared" si="71"/>
        <v>747.43</v>
      </c>
      <c r="G300" s="103">
        <f t="shared" si="71"/>
        <v>748.08</v>
      </c>
      <c r="H300" s="103">
        <f t="shared" si="71"/>
        <v>749.5</v>
      </c>
      <c r="I300" s="103">
        <f t="shared" si="71"/>
        <v>743.17</v>
      </c>
      <c r="J300" s="103">
        <f t="shared" si="71"/>
        <v>771.06</v>
      </c>
      <c r="K300" s="104">
        <f t="shared" si="71"/>
        <v>748.89</v>
      </c>
      <c r="L300" s="103">
        <f t="shared" si="71"/>
        <v>1214.71</v>
      </c>
      <c r="M300" s="105">
        <f t="shared" si="71"/>
        <v>753.08</v>
      </c>
      <c r="N300" s="104">
        <f t="shared" si="71"/>
        <v>1233.26</v>
      </c>
      <c r="O300" s="103">
        <f t="shared" si="71"/>
        <v>1237.42</v>
      </c>
      <c r="P300" s="105">
        <f t="shared" si="71"/>
        <v>745.61</v>
      </c>
      <c r="Q300" s="106">
        <f t="shared" si="71"/>
        <v>1252.76</v>
      </c>
      <c r="R300" s="103">
        <f t="shared" si="71"/>
        <v>1262.99</v>
      </c>
      <c r="S300" s="106">
        <f t="shared" si="71"/>
        <v>756.2</v>
      </c>
      <c r="T300" s="103">
        <f t="shared" si="71"/>
        <v>1240.3</v>
      </c>
      <c r="U300" s="102">
        <f t="shared" si="71"/>
        <v>736.34</v>
      </c>
      <c r="V300" s="102">
        <f t="shared" si="71"/>
        <v>742.67</v>
      </c>
      <c r="W300" s="102">
        <f t="shared" si="71"/>
        <v>751.09</v>
      </c>
      <c r="X300" s="102">
        <f t="shared" si="71"/>
        <v>744.35</v>
      </c>
      <c r="Y300" s="107">
        <f t="shared" si="71"/>
        <v>747.79</v>
      </c>
    </row>
    <row r="301" spans="1:25" s="62" customFormat="1" ht="18.75" customHeight="1" outlineLevel="1" x14ac:dyDescent="0.2">
      <c r="A301" s="56" t="s">
        <v>8</v>
      </c>
      <c r="B301" s="70">
        <f>'сентябрь (3 цк)'!B372</f>
        <v>632.4</v>
      </c>
      <c r="C301" s="70">
        <f>'сентябрь (3 цк)'!C372</f>
        <v>582.49</v>
      </c>
      <c r="D301" s="70">
        <f>'сентябрь (3 цк)'!D372</f>
        <v>616.07000000000005</v>
      </c>
      <c r="E301" s="70">
        <f>'сентябрь (3 цк)'!E372</f>
        <v>618.28</v>
      </c>
      <c r="F301" s="70">
        <f>'сентябрь (3 цк)'!F372</f>
        <v>644.91999999999996</v>
      </c>
      <c r="G301" s="70">
        <f>'сентябрь (3 цк)'!G372</f>
        <v>645.57000000000005</v>
      </c>
      <c r="H301" s="70">
        <f>'сентябрь (3 цк)'!H372</f>
        <v>646.99</v>
      </c>
      <c r="I301" s="70">
        <f>'сентябрь (3 цк)'!I372</f>
        <v>640.66</v>
      </c>
      <c r="J301" s="70">
        <f>'сентябрь (3 цк)'!J372</f>
        <v>668.55</v>
      </c>
      <c r="K301" s="70">
        <f>'сентябрь (3 цк)'!K372</f>
        <v>646.38</v>
      </c>
      <c r="L301" s="70">
        <f>'сентябрь (3 цк)'!L372</f>
        <v>1112.2</v>
      </c>
      <c r="M301" s="70">
        <f>'сентябрь (3 цк)'!M372</f>
        <v>650.57000000000005</v>
      </c>
      <c r="N301" s="70">
        <f>'сентябрь (3 цк)'!N372</f>
        <v>1130.75</v>
      </c>
      <c r="O301" s="70">
        <f>'сентябрь (3 цк)'!O372</f>
        <v>1134.9100000000001</v>
      </c>
      <c r="P301" s="70">
        <f>'сентябрь (3 цк)'!P372</f>
        <v>643.1</v>
      </c>
      <c r="Q301" s="70">
        <f>'сентябрь (3 цк)'!Q372</f>
        <v>1150.25</v>
      </c>
      <c r="R301" s="70">
        <f>'сентябрь (3 цк)'!R372</f>
        <v>1160.48</v>
      </c>
      <c r="S301" s="70">
        <f>'сентябрь (3 цк)'!S372</f>
        <v>653.69000000000005</v>
      </c>
      <c r="T301" s="70">
        <f>'сентябрь (3 цк)'!T372</f>
        <v>1137.79</v>
      </c>
      <c r="U301" s="70">
        <f>'сентябрь (3 цк)'!U372</f>
        <v>633.83000000000004</v>
      </c>
      <c r="V301" s="70">
        <f>'сентябрь (3 цк)'!V372</f>
        <v>640.16</v>
      </c>
      <c r="W301" s="70">
        <f>'сентябрь (3 цк)'!W372</f>
        <v>648.58000000000004</v>
      </c>
      <c r="X301" s="70">
        <f>'сентябрь (3 цк)'!X372</f>
        <v>641.84</v>
      </c>
      <c r="Y301" s="70">
        <f>'сентябрь (3 цк)'!Y372</f>
        <v>645.28</v>
      </c>
    </row>
    <row r="302" spans="1:25" s="62" customFormat="1" ht="18.75" customHeight="1" outlineLevel="1" x14ac:dyDescent="0.2">
      <c r="A302" s="57" t="s">
        <v>9</v>
      </c>
      <c r="B302" s="76">
        <v>99.78</v>
      </c>
      <c r="C302" s="74">
        <v>99.78</v>
      </c>
      <c r="D302" s="74">
        <v>99.78</v>
      </c>
      <c r="E302" s="74">
        <v>99.78</v>
      </c>
      <c r="F302" s="74">
        <v>99.78</v>
      </c>
      <c r="G302" s="74">
        <v>99.78</v>
      </c>
      <c r="H302" s="74">
        <v>99.78</v>
      </c>
      <c r="I302" s="74">
        <v>99.78</v>
      </c>
      <c r="J302" s="74">
        <v>99.78</v>
      </c>
      <c r="K302" s="74">
        <v>99.78</v>
      </c>
      <c r="L302" s="74">
        <v>99.78</v>
      </c>
      <c r="M302" s="74">
        <v>99.78</v>
      </c>
      <c r="N302" s="74">
        <v>99.78</v>
      </c>
      <c r="O302" s="74">
        <v>99.78</v>
      </c>
      <c r="P302" s="74">
        <v>99.78</v>
      </c>
      <c r="Q302" s="74">
        <v>99.78</v>
      </c>
      <c r="R302" s="74">
        <v>99.78</v>
      </c>
      <c r="S302" s="74">
        <v>99.78</v>
      </c>
      <c r="T302" s="74">
        <v>99.78</v>
      </c>
      <c r="U302" s="74">
        <v>99.78</v>
      </c>
      <c r="V302" s="74">
        <v>99.78</v>
      </c>
      <c r="W302" s="74">
        <v>99.78</v>
      </c>
      <c r="X302" s="74">
        <v>99.78</v>
      </c>
      <c r="Y302" s="81">
        <v>99.78</v>
      </c>
    </row>
    <row r="303" spans="1:25" s="62" customFormat="1" ht="18.75" customHeight="1" outlineLevel="1" thickBot="1" x14ac:dyDescent="0.25">
      <c r="A303" s="147" t="s">
        <v>11</v>
      </c>
      <c r="B303" s="77">
        <v>2.73</v>
      </c>
      <c r="C303" s="75">
        <v>2.73</v>
      </c>
      <c r="D303" s="75">
        <v>2.73</v>
      </c>
      <c r="E303" s="75">
        <v>2.73</v>
      </c>
      <c r="F303" s="75">
        <v>2.73</v>
      </c>
      <c r="G303" s="75">
        <v>2.73</v>
      </c>
      <c r="H303" s="75">
        <v>2.73</v>
      </c>
      <c r="I303" s="75">
        <v>2.73</v>
      </c>
      <c r="J303" s="75">
        <v>2.73</v>
      </c>
      <c r="K303" s="75">
        <v>2.73</v>
      </c>
      <c r="L303" s="75">
        <v>2.73</v>
      </c>
      <c r="M303" s="75">
        <v>2.73</v>
      </c>
      <c r="N303" s="75">
        <v>2.73</v>
      </c>
      <c r="O303" s="75">
        <v>2.73</v>
      </c>
      <c r="P303" s="75">
        <v>2.73</v>
      </c>
      <c r="Q303" s="75">
        <v>2.73</v>
      </c>
      <c r="R303" s="75">
        <v>2.73</v>
      </c>
      <c r="S303" s="75">
        <v>2.73</v>
      </c>
      <c r="T303" s="75">
        <v>2.73</v>
      </c>
      <c r="U303" s="75">
        <v>2.73</v>
      </c>
      <c r="V303" s="75">
        <v>2.73</v>
      </c>
      <c r="W303" s="75">
        <v>2.73</v>
      </c>
      <c r="X303" s="75">
        <v>2.73</v>
      </c>
      <c r="Y303" s="82">
        <v>2.73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720.11</v>
      </c>
      <c r="C304" s="102">
        <f t="shared" si="72"/>
        <v>694.8</v>
      </c>
      <c r="D304" s="102">
        <f t="shared" si="72"/>
        <v>710.93</v>
      </c>
      <c r="E304" s="103">
        <f t="shared" si="72"/>
        <v>713.35</v>
      </c>
      <c r="F304" s="103">
        <f t="shared" si="72"/>
        <v>1266.96</v>
      </c>
      <c r="G304" s="103">
        <f t="shared" si="72"/>
        <v>1263.0999999999999</v>
      </c>
      <c r="H304" s="103">
        <f t="shared" si="72"/>
        <v>740.65</v>
      </c>
      <c r="I304" s="103">
        <f t="shared" si="72"/>
        <v>719.28</v>
      </c>
      <c r="J304" s="103">
        <f t="shared" si="72"/>
        <v>715.76</v>
      </c>
      <c r="K304" s="104">
        <f t="shared" si="72"/>
        <v>714.54</v>
      </c>
      <c r="L304" s="103">
        <f t="shared" si="72"/>
        <v>706.51</v>
      </c>
      <c r="M304" s="105">
        <f t="shared" si="72"/>
        <v>706.33</v>
      </c>
      <c r="N304" s="104">
        <f t="shared" si="72"/>
        <v>714.33</v>
      </c>
      <c r="O304" s="103">
        <f t="shared" si="72"/>
        <v>718.45</v>
      </c>
      <c r="P304" s="105">
        <f t="shared" si="72"/>
        <v>707.97</v>
      </c>
      <c r="Q304" s="106">
        <f t="shared" si="72"/>
        <v>701.54</v>
      </c>
      <c r="R304" s="103">
        <f t="shared" si="72"/>
        <v>741.49</v>
      </c>
      <c r="S304" s="106">
        <f t="shared" si="72"/>
        <v>750.06</v>
      </c>
      <c r="T304" s="103">
        <f t="shared" si="72"/>
        <v>742.88</v>
      </c>
      <c r="U304" s="102">
        <f t="shared" si="72"/>
        <v>730.33</v>
      </c>
      <c r="V304" s="102">
        <f t="shared" si="72"/>
        <v>735.05</v>
      </c>
      <c r="W304" s="102">
        <f t="shared" si="72"/>
        <v>726.21</v>
      </c>
      <c r="X304" s="102">
        <f t="shared" si="72"/>
        <v>727.63</v>
      </c>
      <c r="Y304" s="107">
        <f t="shared" si="72"/>
        <v>710.71</v>
      </c>
    </row>
    <row r="305" spans="1:25" s="62" customFormat="1" ht="18.75" customHeight="1" outlineLevel="1" x14ac:dyDescent="0.2">
      <c r="A305" s="56" t="s">
        <v>8</v>
      </c>
      <c r="B305" s="70">
        <f>'сентябрь (3 цк)'!B377</f>
        <v>617.6</v>
      </c>
      <c r="C305" s="70">
        <f>'сентябрь (3 цк)'!C377</f>
        <v>592.29</v>
      </c>
      <c r="D305" s="70">
        <f>'сентябрь (3 цк)'!D377</f>
        <v>608.41999999999996</v>
      </c>
      <c r="E305" s="70">
        <f>'сентябрь (3 цк)'!E377</f>
        <v>610.84</v>
      </c>
      <c r="F305" s="70">
        <f>'сентябрь (3 цк)'!F377</f>
        <v>1164.45</v>
      </c>
      <c r="G305" s="70">
        <f>'сентябрь (3 цк)'!G377</f>
        <v>1160.5899999999999</v>
      </c>
      <c r="H305" s="70">
        <f>'сентябрь (3 цк)'!H377</f>
        <v>638.14</v>
      </c>
      <c r="I305" s="70">
        <f>'сентябрь (3 цк)'!I377</f>
        <v>616.77</v>
      </c>
      <c r="J305" s="70">
        <f>'сентябрь (3 цк)'!J377</f>
        <v>613.25</v>
      </c>
      <c r="K305" s="70">
        <f>'сентябрь (3 цк)'!K377</f>
        <v>612.03</v>
      </c>
      <c r="L305" s="70">
        <f>'сентябрь (3 цк)'!L377</f>
        <v>604</v>
      </c>
      <c r="M305" s="70">
        <f>'сентябрь (3 цк)'!M377</f>
        <v>603.82000000000005</v>
      </c>
      <c r="N305" s="70">
        <f>'сентябрь (3 цк)'!N377</f>
        <v>611.82000000000005</v>
      </c>
      <c r="O305" s="70">
        <f>'сентябрь (3 цк)'!O377</f>
        <v>615.94000000000005</v>
      </c>
      <c r="P305" s="70">
        <f>'сентябрь (3 цк)'!P377</f>
        <v>605.46</v>
      </c>
      <c r="Q305" s="70">
        <f>'сентябрь (3 цк)'!Q377</f>
        <v>599.03</v>
      </c>
      <c r="R305" s="70">
        <f>'сентябрь (3 цк)'!R377</f>
        <v>638.98</v>
      </c>
      <c r="S305" s="70">
        <f>'сентябрь (3 цк)'!S377</f>
        <v>647.54999999999995</v>
      </c>
      <c r="T305" s="70">
        <f>'сентябрь (3 цк)'!T377</f>
        <v>640.37</v>
      </c>
      <c r="U305" s="70">
        <f>'сентябрь (3 цк)'!U377</f>
        <v>627.82000000000005</v>
      </c>
      <c r="V305" s="70">
        <f>'сентябрь (3 цк)'!V377</f>
        <v>632.54</v>
      </c>
      <c r="W305" s="70">
        <f>'сентябрь (3 цк)'!W377</f>
        <v>623.70000000000005</v>
      </c>
      <c r="X305" s="70">
        <f>'сентябрь (3 цк)'!X377</f>
        <v>625.12</v>
      </c>
      <c r="Y305" s="70">
        <f>'сентябрь (3 цк)'!Y377</f>
        <v>608.20000000000005</v>
      </c>
    </row>
    <row r="306" spans="1:25" s="62" customFormat="1" ht="18.75" customHeight="1" outlineLevel="1" x14ac:dyDescent="0.2">
      <c r="A306" s="57" t="s">
        <v>9</v>
      </c>
      <c r="B306" s="76">
        <v>99.78</v>
      </c>
      <c r="C306" s="74">
        <v>99.78</v>
      </c>
      <c r="D306" s="74">
        <v>99.78</v>
      </c>
      <c r="E306" s="74">
        <v>99.78</v>
      </c>
      <c r="F306" s="74">
        <v>99.78</v>
      </c>
      <c r="G306" s="74">
        <v>99.78</v>
      </c>
      <c r="H306" s="74">
        <v>99.78</v>
      </c>
      <c r="I306" s="74">
        <v>99.78</v>
      </c>
      <c r="J306" s="74">
        <v>99.78</v>
      </c>
      <c r="K306" s="74">
        <v>99.78</v>
      </c>
      <c r="L306" s="74">
        <v>99.78</v>
      </c>
      <c r="M306" s="74">
        <v>99.78</v>
      </c>
      <c r="N306" s="74">
        <v>99.78</v>
      </c>
      <c r="O306" s="74">
        <v>99.78</v>
      </c>
      <c r="P306" s="74">
        <v>99.78</v>
      </c>
      <c r="Q306" s="74">
        <v>99.78</v>
      </c>
      <c r="R306" s="74">
        <v>99.78</v>
      </c>
      <c r="S306" s="74">
        <v>99.78</v>
      </c>
      <c r="T306" s="74">
        <v>99.78</v>
      </c>
      <c r="U306" s="74">
        <v>99.78</v>
      </c>
      <c r="V306" s="74">
        <v>99.78</v>
      </c>
      <c r="W306" s="74">
        <v>99.78</v>
      </c>
      <c r="X306" s="74">
        <v>99.78</v>
      </c>
      <c r="Y306" s="81">
        <v>99.78</v>
      </c>
    </row>
    <row r="307" spans="1:25" s="62" customFormat="1" ht="18.75" customHeight="1" outlineLevel="1" thickBot="1" x14ac:dyDescent="0.25">
      <c r="A307" s="147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762.91</v>
      </c>
      <c r="C308" s="102">
        <f t="shared" si="73"/>
        <v>747.06999999999994</v>
      </c>
      <c r="D308" s="102">
        <f t="shared" si="73"/>
        <v>740.92</v>
      </c>
      <c r="E308" s="103">
        <f t="shared" si="73"/>
        <v>732.18</v>
      </c>
      <c r="F308" s="103">
        <f t="shared" si="73"/>
        <v>772.93999999999994</v>
      </c>
      <c r="G308" s="103">
        <f t="shared" si="73"/>
        <v>770.22</v>
      </c>
      <c r="H308" s="103">
        <f t="shared" si="73"/>
        <v>772.49</v>
      </c>
      <c r="I308" s="103">
        <f t="shared" si="73"/>
        <v>666.64</v>
      </c>
      <c r="J308" s="103">
        <f t="shared" si="73"/>
        <v>743.3</v>
      </c>
      <c r="K308" s="104">
        <f t="shared" si="73"/>
        <v>741.61</v>
      </c>
      <c r="L308" s="103">
        <f t="shared" si="73"/>
        <v>755.7</v>
      </c>
      <c r="M308" s="105">
        <f t="shared" si="73"/>
        <v>1229.77</v>
      </c>
      <c r="N308" s="104">
        <f t="shared" si="73"/>
        <v>1240.5899999999999</v>
      </c>
      <c r="O308" s="103">
        <f t="shared" si="73"/>
        <v>1252.26</v>
      </c>
      <c r="P308" s="105">
        <f t="shared" si="73"/>
        <v>768.95</v>
      </c>
      <c r="Q308" s="106">
        <f t="shared" si="73"/>
        <v>780.91</v>
      </c>
      <c r="R308" s="103">
        <f t="shared" si="73"/>
        <v>1326.15</v>
      </c>
      <c r="S308" s="106">
        <f t="shared" si="73"/>
        <v>811.38</v>
      </c>
      <c r="T308" s="103">
        <f t="shared" si="73"/>
        <v>1292.08</v>
      </c>
      <c r="U308" s="102">
        <f t="shared" si="73"/>
        <v>810.99</v>
      </c>
      <c r="V308" s="102">
        <f t="shared" si="73"/>
        <v>816.13</v>
      </c>
      <c r="W308" s="102">
        <f t="shared" si="73"/>
        <v>823.41</v>
      </c>
      <c r="X308" s="102">
        <f t="shared" si="73"/>
        <v>820.31999999999994</v>
      </c>
      <c r="Y308" s="107">
        <f t="shared" si="73"/>
        <v>782.09</v>
      </c>
    </row>
    <row r="309" spans="1:25" s="62" customFormat="1" ht="18.75" customHeight="1" outlineLevel="1" x14ac:dyDescent="0.2">
      <c r="A309" s="56" t="s">
        <v>8</v>
      </c>
      <c r="B309" s="70">
        <f>'сентябрь (3 цк)'!B382</f>
        <v>660.4</v>
      </c>
      <c r="C309" s="70">
        <f>'сентябрь (3 цк)'!C382</f>
        <v>644.55999999999995</v>
      </c>
      <c r="D309" s="70">
        <f>'сентябрь (3 цк)'!D382</f>
        <v>638.41</v>
      </c>
      <c r="E309" s="70">
        <f>'сентябрь (3 цк)'!E382</f>
        <v>629.66999999999996</v>
      </c>
      <c r="F309" s="70">
        <f>'сентябрь (3 цк)'!F382</f>
        <v>670.43</v>
      </c>
      <c r="G309" s="70">
        <f>'сентябрь (3 цк)'!G382</f>
        <v>667.71</v>
      </c>
      <c r="H309" s="70">
        <f>'сентябрь (3 цк)'!H382</f>
        <v>669.98</v>
      </c>
      <c r="I309" s="70">
        <f>'сентябрь (3 цк)'!I382</f>
        <v>564.13</v>
      </c>
      <c r="J309" s="70">
        <f>'сентябрь (3 цк)'!J382</f>
        <v>640.79</v>
      </c>
      <c r="K309" s="70">
        <f>'сентябрь (3 цк)'!K382</f>
        <v>639.1</v>
      </c>
      <c r="L309" s="70">
        <f>'сентябрь (3 цк)'!L382</f>
        <v>653.19000000000005</v>
      </c>
      <c r="M309" s="70">
        <f>'сентябрь (3 цк)'!M382</f>
        <v>1127.26</v>
      </c>
      <c r="N309" s="70">
        <f>'сентябрь (3 цк)'!N382</f>
        <v>1138.08</v>
      </c>
      <c r="O309" s="70">
        <f>'сентябрь (3 цк)'!O382</f>
        <v>1149.75</v>
      </c>
      <c r="P309" s="70">
        <f>'сентябрь (3 цк)'!P382</f>
        <v>666.44</v>
      </c>
      <c r="Q309" s="70">
        <f>'сентябрь (3 цк)'!Q382</f>
        <v>678.4</v>
      </c>
      <c r="R309" s="70">
        <f>'сентябрь (3 цк)'!R382</f>
        <v>1223.6400000000001</v>
      </c>
      <c r="S309" s="70">
        <f>'сентябрь (3 цк)'!S382</f>
        <v>708.87</v>
      </c>
      <c r="T309" s="70">
        <f>'сентябрь (3 цк)'!T382</f>
        <v>1189.57</v>
      </c>
      <c r="U309" s="70">
        <f>'сентябрь (3 цк)'!U382</f>
        <v>708.48</v>
      </c>
      <c r="V309" s="256">
        <f>'сентябрь (3 цк)'!V382</f>
        <v>713.62</v>
      </c>
      <c r="W309" s="70">
        <f>'сентябрь (3 цк)'!W382</f>
        <v>720.9</v>
      </c>
      <c r="X309" s="70">
        <f>'сентябрь (3 цк)'!X382</f>
        <v>717.81</v>
      </c>
      <c r="Y309" s="70">
        <f>'сентябрь (3 цк)'!Y382</f>
        <v>679.58</v>
      </c>
    </row>
    <row r="310" spans="1:25" s="62" customFormat="1" ht="18.75" customHeight="1" outlineLevel="1" x14ac:dyDescent="0.2">
      <c r="A310" s="57" t="s">
        <v>9</v>
      </c>
      <c r="B310" s="76">
        <v>99.78</v>
      </c>
      <c r="C310" s="74">
        <v>99.78</v>
      </c>
      <c r="D310" s="74">
        <v>99.78</v>
      </c>
      <c r="E310" s="74">
        <v>99.78</v>
      </c>
      <c r="F310" s="74">
        <v>99.78</v>
      </c>
      <c r="G310" s="74">
        <v>99.78</v>
      </c>
      <c r="H310" s="74">
        <v>99.78</v>
      </c>
      <c r="I310" s="74">
        <v>99.78</v>
      </c>
      <c r="J310" s="74">
        <v>99.78</v>
      </c>
      <c r="K310" s="74">
        <v>99.78</v>
      </c>
      <c r="L310" s="74">
        <v>99.78</v>
      </c>
      <c r="M310" s="74">
        <v>99.78</v>
      </c>
      <c r="N310" s="74">
        <v>99.78</v>
      </c>
      <c r="O310" s="74">
        <v>99.78</v>
      </c>
      <c r="P310" s="74">
        <v>99.78</v>
      </c>
      <c r="Q310" s="74">
        <v>99.78</v>
      </c>
      <c r="R310" s="74">
        <v>99.78</v>
      </c>
      <c r="S310" s="74">
        <v>99.78</v>
      </c>
      <c r="T310" s="74">
        <v>99.78</v>
      </c>
      <c r="U310" s="74">
        <v>99.78</v>
      </c>
      <c r="V310" s="74">
        <v>99.78</v>
      </c>
      <c r="W310" s="74">
        <v>99.78</v>
      </c>
      <c r="X310" s="74">
        <v>99.78</v>
      </c>
      <c r="Y310" s="81">
        <v>99.78</v>
      </c>
    </row>
    <row r="311" spans="1:25" s="62" customFormat="1" ht="18.75" customHeight="1" outlineLevel="1" thickBot="1" x14ac:dyDescent="0.25">
      <c r="A311" s="147" t="s">
        <v>11</v>
      </c>
      <c r="B311" s="77">
        <v>2.73</v>
      </c>
      <c r="C311" s="75">
        <v>2.73</v>
      </c>
      <c r="D311" s="75">
        <v>2.73</v>
      </c>
      <c r="E311" s="75">
        <v>2.73</v>
      </c>
      <c r="F311" s="75">
        <v>2.73</v>
      </c>
      <c r="G311" s="75">
        <v>2.73</v>
      </c>
      <c r="H311" s="75">
        <v>2.73</v>
      </c>
      <c r="I311" s="75">
        <v>2.73</v>
      </c>
      <c r="J311" s="75">
        <v>2.73</v>
      </c>
      <c r="K311" s="75">
        <v>2.73</v>
      </c>
      <c r="L311" s="75">
        <v>2.73</v>
      </c>
      <c r="M311" s="75">
        <v>2.73</v>
      </c>
      <c r="N311" s="75">
        <v>2.73</v>
      </c>
      <c r="O311" s="75">
        <v>2.73</v>
      </c>
      <c r="P311" s="75">
        <v>2.73</v>
      </c>
      <c r="Q311" s="75">
        <v>2.73</v>
      </c>
      <c r="R311" s="75">
        <v>2.73</v>
      </c>
      <c r="S311" s="75">
        <v>2.73</v>
      </c>
      <c r="T311" s="75">
        <v>2.73</v>
      </c>
      <c r="U311" s="75">
        <v>2.73</v>
      </c>
      <c r="V311" s="75">
        <v>2.73</v>
      </c>
      <c r="W311" s="75">
        <v>2.73</v>
      </c>
      <c r="X311" s="75">
        <v>2.73</v>
      </c>
      <c r="Y311" s="82">
        <v>2.73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809.48</v>
      </c>
      <c r="C312" s="102">
        <f t="shared" si="74"/>
        <v>805.9</v>
      </c>
      <c r="D312" s="102">
        <f t="shared" si="74"/>
        <v>832.58</v>
      </c>
      <c r="E312" s="103">
        <f t="shared" si="74"/>
        <v>841.51</v>
      </c>
      <c r="F312" s="103">
        <f t="shared" si="74"/>
        <v>1338.45</v>
      </c>
      <c r="G312" s="103">
        <f t="shared" si="74"/>
        <v>905.06</v>
      </c>
      <c r="H312" s="103">
        <f t="shared" si="74"/>
        <v>890.2</v>
      </c>
      <c r="I312" s="103">
        <f t="shared" si="74"/>
        <v>889.81</v>
      </c>
      <c r="J312" s="103">
        <f t="shared" si="74"/>
        <v>1367.54</v>
      </c>
      <c r="K312" s="104">
        <f t="shared" si="74"/>
        <v>1362.95</v>
      </c>
      <c r="L312" s="103">
        <f t="shared" si="74"/>
        <v>1360.87</v>
      </c>
      <c r="M312" s="105">
        <f t="shared" si="74"/>
        <v>1358.76</v>
      </c>
      <c r="N312" s="104">
        <f t="shared" si="74"/>
        <v>1360.66</v>
      </c>
      <c r="O312" s="103">
        <f t="shared" si="74"/>
        <v>1369.49</v>
      </c>
      <c r="P312" s="105">
        <f t="shared" si="74"/>
        <v>881.31</v>
      </c>
      <c r="Q312" s="106">
        <f t="shared" si="74"/>
        <v>902.91</v>
      </c>
      <c r="R312" s="103">
        <f t="shared" si="74"/>
        <v>1357.07</v>
      </c>
      <c r="S312" s="106">
        <f t="shared" si="74"/>
        <v>1328.74</v>
      </c>
      <c r="T312" s="103">
        <f t="shared" si="74"/>
        <v>1322.91</v>
      </c>
      <c r="U312" s="102">
        <f t="shared" si="74"/>
        <v>1319.27</v>
      </c>
      <c r="V312" s="102">
        <f t="shared" si="74"/>
        <v>1303.3</v>
      </c>
      <c r="W312" s="102">
        <f t="shared" si="74"/>
        <v>843.86</v>
      </c>
      <c r="X312" s="102">
        <f t="shared" si="74"/>
        <v>820.31</v>
      </c>
      <c r="Y312" s="107">
        <f t="shared" si="74"/>
        <v>799.29</v>
      </c>
    </row>
    <row r="313" spans="1:25" s="62" customFormat="1" ht="18.75" customHeight="1" outlineLevel="1" x14ac:dyDescent="0.2">
      <c r="A313" s="56" t="s">
        <v>8</v>
      </c>
      <c r="B313" s="70">
        <f>'сентябрь (3 цк)'!B387</f>
        <v>706.97</v>
      </c>
      <c r="C313" s="70">
        <f>'сентябрь (3 цк)'!C387</f>
        <v>703.39</v>
      </c>
      <c r="D313" s="70">
        <f>'сентябрь (3 цк)'!D387</f>
        <v>730.07</v>
      </c>
      <c r="E313" s="70">
        <f>'сентябрь (3 цк)'!E387</f>
        <v>739</v>
      </c>
      <c r="F313" s="70">
        <f>'сентябрь (3 цк)'!F387</f>
        <v>1235.94</v>
      </c>
      <c r="G313" s="70">
        <f>'сентябрь (3 цк)'!G387</f>
        <v>802.55</v>
      </c>
      <c r="H313" s="70">
        <f>'сентябрь (3 цк)'!H387</f>
        <v>787.69</v>
      </c>
      <c r="I313" s="70">
        <f>'сентябрь (3 цк)'!I387</f>
        <v>787.3</v>
      </c>
      <c r="J313" s="70">
        <f>'сентябрь (3 цк)'!J387</f>
        <v>1265.03</v>
      </c>
      <c r="K313" s="70">
        <f>'сентябрь (3 цк)'!K387</f>
        <v>1260.44</v>
      </c>
      <c r="L313" s="70">
        <f>'сентябрь (3 цк)'!L387</f>
        <v>1258.3599999999999</v>
      </c>
      <c r="M313" s="70">
        <f>'сентябрь (3 цк)'!M387</f>
        <v>1256.25</v>
      </c>
      <c r="N313" s="70">
        <f>'сентябрь (3 цк)'!N387</f>
        <v>1258.1500000000001</v>
      </c>
      <c r="O313" s="70">
        <f>'сентябрь (3 цк)'!O387</f>
        <v>1266.98</v>
      </c>
      <c r="P313" s="70">
        <f>'сентябрь (3 цк)'!P387</f>
        <v>778.8</v>
      </c>
      <c r="Q313" s="70">
        <f>'сентябрь (3 цк)'!Q387</f>
        <v>800.4</v>
      </c>
      <c r="R313" s="70">
        <f>'сентябрь (3 цк)'!R387</f>
        <v>1254.56</v>
      </c>
      <c r="S313" s="70">
        <f>'сентябрь (3 цк)'!S387</f>
        <v>1226.23</v>
      </c>
      <c r="T313" s="70">
        <f>'сентябрь (3 цк)'!T387</f>
        <v>1220.4000000000001</v>
      </c>
      <c r="U313" s="70">
        <f>'сентябрь (3 цк)'!U387</f>
        <v>1216.76</v>
      </c>
      <c r="V313" s="70">
        <f>'сентябрь (3 цк)'!V387</f>
        <v>1200.79</v>
      </c>
      <c r="W313" s="70">
        <f>'сентябрь (3 цк)'!W387</f>
        <v>741.35</v>
      </c>
      <c r="X313" s="70">
        <f>'сентябрь (3 цк)'!X387</f>
        <v>717.8</v>
      </c>
      <c r="Y313" s="70">
        <f>'сентябрь (3 цк)'!Y387</f>
        <v>696.78</v>
      </c>
    </row>
    <row r="314" spans="1:25" s="62" customFormat="1" ht="18.75" customHeight="1" outlineLevel="1" x14ac:dyDescent="0.2">
      <c r="A314" s="57" t="s">
        <v>9</v>
      </c>
      <c r="B314" s="76">
        <v>99.78</v>
      </c>
      <c r="C314" s="74">
        <v>99.78</v>
      </c>
      <c r="D314" s="74">
        <v>99.78</v>
      </c>
      <c r="E314" s="74">
        <v>99.78</v>
      </c>
      <c r="F314" s="74">
        <v>99.78</v>
      </c>
      <c r="G314" s="74">
        <v>99.78</v>
      </c>
      <c r="H314" s="74">
        <v>99.78</v>
      </c>
      <c r="I314" s="74">
        <v>99.78</v>
      </c>
      <c r="J314" s="74">
        <v>99.78</v>
      </c>
      <c r="K314" s="74">
        <v>99.78</v>
      </c>
      <c r="L314" s="74">
        <v>99.78</v>
      </c>
      <c r="M314" s="74">
        <v>99.78</v>
      </c>
      <c r="N314" s="74">
        <v>99.78</v>
      </c>
      <c r="O314" s="74">
        <v>99.78</v>
      </c>
      <c r="P314" s="74">
        <v>99.78</v>
      </c>
      <c r="Q314" s="74">
        <v>99.78</v>
      </c>
      <c r="R314" s="74">
        <v>99.78</v>
      </c>
      <c r="S314" s="74">
        <v>99.78</v>
      </c>
      <c r="T314" s="74">
        <v>99.78</v>
      </c>
      <c r="U314" s="74">
        <v>99.78</v>
      </c>
      <c r="V314" s="74">
        <v>99.78</v>
      </c>
      <c r="W314" s="74">
        <v>99.78</v>
      </c>
      <c r="X314" s="74">
        <v>99.78</v>
      </c>
      <c r="Y314" s="81">
        <v>99.78</v>
      </c>
    </row>
    <row r="315" spans="1:25" s="62" customFormat="1" ht="18.75" customHeight="1" outlineLevel="1" thickBot="1" x14ac:dyDescent="0.25">
      <c r="A315" s="147" t="s">
        <v>11</v>
      </c>
      <c r="B315" s="77">
        <v>2.73</v>
      </c>
      <c r="C315" s="75">
        <v>2.73</v>
      </c>
      <c r="D315" s="75">
        <v>2.73</v>
      </c>
      <c r="E315" s="75">
        <v>2.73</v>
      </c>
      <c r="F315" s="75">
        <v>2.73</v>
      </c>
      <c r="G315" s="75">
        <v>2.73</v>
      </c>
      <c r="H315" s="75">
        <v>2.73</v>
      </c>
      <c r="I315" s="75">
        <v>2.73</v>
      </c>
      <c r="J315" s="75">
        <v>2.73</v>
      </c>
      <c r="K315" s="75">
        <v>2.73</v>
      </c>
      <c r="L315" s="75">
        <v>2.73</v>
      </c>
      <c r="M315" s="75">
        <v>2.73</v>
      </c>
      <c r="N315" s="75">
        <v>2.73</v>
      </c>
      <c r="O315" s="75">
        <v>2.73</v>
      </c>
      <c r="P315" s="75">
        <v>2.73</v>
      </c>
      <c r="Q315" s="75">
        <v>2.73</v>
      </c>
      <c r="R315" s="75">
        <v>2.73</v>
      </c>
      <c r="S315" s="75">
        <v>2.73</v>
      </c>
      <c r="T315" s="75">
        <v>2.73</v>
      </c>
      <c r="U315" s="75">
        <v>2.73</v>
      </c>
      <c r="V315" s="75">
        <v>2.73</v>
      </c>
      <c r="W315" s="75">
        <v>2.73</v>
      </c>
      <c r="X315" s="75">
        <v>2.73</v>
      </c>
      <c r="Y315" s="82">
        <v>2.73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791.75</v>
      </c>
      <c r="C316" s="102">
        <f t="shared" si="75"/>
        <v>785.95</v>
      </c>
      <c r="D316" s="102">
        <f t="shared" si="75"/>
        <v>788.49</v>
      </c>
      <c r="E316" s="103">
        <f t="shared" si="75"/>
        <v>784.56999999999994</v>
      </c>
      <c r="F316" s="103">
        <f t="shared" si="75"/>
        <v>800.95</v>
      </c>
      <c r="G316" s="103">
        <f t="shared" si="75"/>
        <v>799.88</v>
      </c>
      <c r="H316" s="103">
        <f t="shared" si="75"/>
        <v>797.99</v>
      </c>
      <c r="I316" s="103">
        <f t="shared" si="75"/>
        <v>792.81999999999994</v>
      </c>
      <c r="J316" s="103">
        <f t="shared" si="75"/>
        <v>774.62</v>
      </c>
      <c r="K316" s="104">
        <f t="shared" si="75"/>
        <v>774.77</v>
      </c>
      <c r="L316" s="103">
        <f t="shared" si="75"/>
        <v>777.93999999999994</v>
      </c>
      <c r="M316" s="105">
        <f t="shared" si="75"/>
        <v>776.51</v>
      </c>
      <c r="N316" s="104">
        <f t="shared" si="75"/>
        <v>775.71</v>
      </c>
      <c r="O316" s="103">
        <f t="shared" si="75"/>
        <v>780.22</v>
      </c>
      <c r="P316" s="105">
        <f t="shared" si="75"/>
        <v>771.8</v>
      </c>
      <c r="Q316" s="106">
        <f t="shared" si="75"/>
        <v>810.83</v>
      </c>
      <c r="R316" s="103">
        <f t="shared" si="75"/>
        <v>1311.67</v>
      </c>
      <c r="S316" s="106">
        <f t="shared" si="75"/>
        <v>810.81</v>
      </c>
      <c r="T316" s="103">
        <f t="shared" si="75"/>
        <v>815.13</v>
      </c>
      <c r="U316" s="102">
        <f t="shared" si="75"/>
        <v>776.43999999999994</v>
      </c>
      <c r="V316" s="102">
        <f t="shared" si="75"/>
        <v>784.12</v>
      </c>
      <c r="W316" s="102">
        <f t="shared" si="75"/>
        <v>790.17</v>
      </c>
      <c r="X316" s="102">
        <f t="shared" si="75"/>
        <v>791.9</v>
      </c>
      <c r="Y316" s="107">
        <f t="shared" si="75"/>
        <v>776.35</v>
      </c>
    </row>
    <row r="317" spans="1:25" s="62" customFormat="1" ht="18.75" customHeight="1" outlineLevel="1" x14ac:dyDescent="0.2">
      <c r="A317" s="56" t="s">
        <v>8</v>
      </c>
      <c r="B317" s="70">
        <f>'сентябрь (3 цк)'!B392</f>
        <v>689.24</v>
      </c>
      <c r="C317" s="70">
        <f>'сентябрь (3 цк)'!C392</f>
        <v>683.44</v>
      </c>
      <c r="D317" s="70">
        <f>'сентябрь (3 цк)'!D392</f>
        <v>685.98</v>
      </c>
      <c r="E317" s="70">
        <f>'сентябрь (3 цк)'!E392</f>
        <v>682.06</v>
      </c>
      <c r="F317" s="70">
        <f>'сентябрь (3 цк)'!F392</f>
        <v>698.44</v>
      </c>
      <c r="G317" s="70">
        <f>'сентябрь (3 цк)'!G392</f>
        <v>697.37</v>
      </c>
      <c r="H317" s="70">
        <f>'сентябрь (3 цк)'!H392</f>
        <v>695.48</v>
      </c>
      <c r="I317" s="70">
        <f>'сентябрь (3 цк)'!I392</f>
        <v>690.31</v>
      </c>
      <c r="J317" s="70">
        <f>'сентябрь (3 цк)'!J392</f>
        <v>672.11</v>
      </c>
      <c r="K317" s="70">
        <f>'сентябрь (3 цк)'!K392</f>
        <v>672.26</v>
      </c>
      <c r="L317" s="70">
        <f>'сентябрь (3 цк)'!L392</f>
        <v>675.43</v>
      </c>
      <c r="M317" s="70">
        <f>'сентябрь (3 цк)'!M392</f>
        <v>674</v>
      </c>
      <c r="N317" s="70">
        <f>'сентябрь (3 цк)'!N392</f>
        <v>673.2</v>
      </c>
      <c r="O317" s="70">
        <f>'сентябрь (3 цк)'!O392</f>
        <v>677.71</v>
      </c>
      <c r="P317" s="70">
        <f>'сентябрь (3 цк)'!P392</f>
        <v>669.29</v>
      </c>
      <c r="Q317" s="70">
        <f>'сентябрь (3 цк)'!Q392</f>
        <v>708.32</v>
      </c>
      <c r="R317" s="70">
        <f>'сентябрь (3 цк)'!R392</f>
        <v>1209.1600000000001</v>
      </c>
      <c r="S317" s="70">
        <f>'сентябрь (3 цк)'!S392</f>
        <v>708.3</v>
      </c>
      <c r="T317" s="70">
        <f>'сентябрь (3 цк)'!T392</f>
        <v>712.62</v>
      </c>
      <c r="U317" s="70">
        <f>'сентябрь (3 цк)'!U392</f>
        <v>673.93</v>
      </c>
      <c r="V317" s="70">
        <f>'сентябрь (3 цк)'!V392</f>
        <v>681.61</v>
      </c>
      <c r="W317" s="70">
        <f>'сентябрь (3 цк)'!W392</f>
        <v>687.66</v>
      </c>
      <c r="X317" s="70">
        <f>'сентябрь (3 цк)'!X392</f>
        <v>689.39</v>
      </c>
      <c r="Y317" s="70">
        <f>'сентябрь (3 цк)'!Y392</f>
        <v>673.84</v>
      </c>
    </row>
    <row r="318" spans="1:25" s="62" customFormat="1" ht="18.75" customHeight="1" outlineLevel="1" x14ac:dyDescent="0.2">
      <c r="A318" s="57" t="s">
        <v>9</v>
      </c>
      <c r="B318" s="76">
        <v>99.78</v>
      </c>
      <c r="C318" s="74">
        <v>99.78</v>
      </c>
      <c r="D318" s="74">
        <v>99.78</v>
      </c>
      <c r="E318" s="74">
        <v>99.78</v>
      </c>
      <c r="F318" s="74">
        <v>99.78</v>
      </c>
      <c r="G318" s="74">
        <v>99.78</v>
      </c>
      <c r="H318" s="74">
        <v>99.78</v>
      </c>
      <c r="I318" s="74">
        <v>99.78</v>
      </c>
      <c r="J318" s="74">
        <v>99.78</v>
      </c>
      <c r="K318" s="74">
        <v>99.78</v>
      </c>
      <c r="L318" s="74">
        <v>99.78</v>
      </c>
      <c r="M318" s="74">
        <v>99.78</v>
      </c>
      <c r="N318" s="74">
        <v>99.78</v>
      </c>
      <c r="O318" s="74">
        <v>99.78</v>
      </c>
      <c r="P318" s="74">
        <v>99.78</v>
      </c>
      <c r="Q318" s="74">
        <v>99.78</v>
      </c>
      <c r="R318" s="74">
        <v>99.78</v>
      </c>
      <c r="S318" s="74">
        <v>99.78</v>
      </c>
      <c r="T318" s="74">
        <v>99.78</v>
      </c>
      <c r="U318" s="74">
        <v>99.78</v>
      </c>
      <c r="V318" s="74">
        <v>99.78</v>
      </c>
      <c r="W318" s="74">
        <v>99.78</v>
      </c>
      <c r="X318" s="74">
        <v>99.78</v>
      </c>
      <c r="Y318" s="81">
        <v>99.78</v>
      </c>
    </row>
    <row r="319" spans="1:25" s="62" customFormat="1" ht="18.75" customHeight="1" outlineLevel="1" thickBot="1" x14ac:dyDescent="0.25">
      <c r="A319" s="147" t="s">
        <v>11</v>
      </c>
      <c r="B319" s="77">
        <v>2.73</v>
      </c>
      <c r="C319" s="75">
        <v>2.73</v>
      </c>
      <c r="D319" s="75">
        <v>2.73</v>
      </c>
      <c r="E319" s="75">
        <v>2.73</v>
      </c>
      <c r="F319" s="75">
        <v>2.73</v>
      </c>
      <c r="G319" s="75">
        <v>2.73</v>
      </c>
      <c r="H319" s="75">
        <v>2.73</v>
      </c>
      <c r="I319" s="75">
        <v>2.73</v>
      </c>
      <c r="J319" s="75">
        <v>2.73</v>
      </c>
      <c r="K319" s="75">
        <v>2.73</v>
      </c>
      <c r="L319" s="75">
        <v>2.73</v>
      </c>
      <c r="M319" s="75">
        <v>2.73</v>
      </c>
      <c r="N319" s="75">
        <v>2.73</v>
      </c>
      <c r="O319" s="75">
        <v>2.73</v>
      </c>
      <c r="P319" s="75">
        <v>2.73</v>
      </c>
      <c r="Q319" s="75">
        <v>2.73</v>
      </c>
      <c r="R319" s="75">
        <v>2.73</v>
      </c>
      <c r="S319" s="75">
        <v>2.73</v>
      </c>
      <c r="T319" s="75">
        <v>2.73</v>
      </c>
      <c r="U319" s="75">
        <v>2.73</v>
      </c>
      <c r="V319" s="75">
        <v>2.73</v>
      </c>
      <c r="W319" s="75">
        <v>2.73</v>
      </c>
      <c r="X319" s="75">
        <v>2.73</v>
      </c>
      <c r="Y319" s="82">
        <v>2.73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760.01</v>
      </c>
      <c r="C320" s="102">
        <f t="shared" si="76"/>
        <v>751.95</v>
      </c>
      <c r="D320" s="102">
        <f t="shared" si="76"/>
        <v>757.41</v>
      </c>
      <c r="E320" s="103">
        <f t="shared" si="76"/>
        <v>762.83</v>
      </c>
      <c r="F320" s="103">
        <f t="shared" si="76"/>
        <v>735.15</v>
      </c>
      <c r="G320" s="103">
        <f t="shared" si="76"/>
        <v>768.38</v>
      </c>
      <c r="H320" s="103">
        <f t="shared" si="76"/>
        <v>744.37</v>
      </c>
      <c r="I320" s="103">
        <f t="shared" si="76"/>
        <v>741.22</v>
      </c>
      <c r="J320" s="103">
        <f t="shared" si="76"/>
        <v>743.81</v>
      </c>
      <c r="K320" s="104">
        <f t="shared" si="76"/>
        <v>742.89</v>
      </c>
      <c r="L320" s="103">
        <f t="shared" si="76"/>
        <v>748.84</v>
      </c>
      <c r="M320" s="105">
        <f t="shared" si="76"/>
        <v>748.16</v>
      </c>
      <c r="N320" s="104">
        <f t="shared" si="76"/>
        <v>752.14</v>
      </c>
      <c r="O320" s="103">
        <f t="shared" si="76"/>
        <v>758.56</v>
      </c>
      <c r="P320" s="105">
        <f t="shared" si="76"/>
        <v>750.04</v>
      </c>
      <c r="Q320" s="106">
        <f t="shared" si="76"/>
        <v>757.3</v>
      </c>
      <c r="R320" s="103">
        <f t="shared" si="76"/>
        <v>787.28</v>
      </c>
      <c r="S320" s="106">
        <f t="shared" si="76"/>
        <v>772.93</v>
      </c>
      <c r="T320" s="103">
        <f t="shared" si="76"/>
        <v>757.5</v>
      </c>
      <c r="U320" s="102">
        <f t="shared" si="76"/>
        <v>747.62</v>
      </c>
      <c r="V320" s="102">
        <f t="shared" si="76"/>
        <v>756.93999999999994</v>
      </c>
      <c r="W320" s="102">
        <f t="shared" si="76"/>
        <v>757.89</v>
      </c>
      <c r="X320" s="102">
        <f t="shared" si="76"/>
        <v>755.34</v>
      </c>
      <c r="Y320" s="107">
        <f t="shared" si="76"/>
        <v>757.63</v>
      </c>
    </row>
    <row r="321" spans="1:25" s="62" customFormat="1" ht="18.75" customHeight="1" outlineLevel="1" x14ac:dyDescent="0.2">
      <c r="A321" s="56" t="s">
        <v>8</v>
      </c>
      <c r="B321" s="70">
        <f>'сентябрь (3 цк)'!B397</f>
        <v>657.5</v>
      </c>
      <c r="C321" s="70">
        <f>'сентябрь (3 цк)'!C397</f>
        <v>649.44000000000005</v>
      </c>
      <c r="D321" s="70">
        <f>'сентябрь (3 цк)'!D397</f>
        <v>654.9</v>
      </c>
      <c r="E321" s="70">
        <f>'сентябрь (3 цк)'!E397</f>
        <v>660.32</v>
      </c>
      <c r="F321" s="70">
        <f>'сентябрь (3 цк)'!F397</f>
        <v>632.64</v>
      </c>
      <c r="G321" s="70">
        <f>'сентябрь (3 цк)'!G397</f>
        <v>665.87</v>
      </c>
      <c r="H321" s="70">
        <f>'сентябрь (3 цк)'!H397</f>
        <v>641.86</v>
      </c>
      <c r="I321" s="70">
        <f>'сентябрь (3 цк)'!I397</f>
        <v>638.71</v>
      </c>
      <c r="J321" s="70">
        <f>'сентябрь (3 цк)'!J397</f>
        <v>641.29999999999995</v>
      </c>
      <c r="K321" s="70">
        <f>'сентябрь (3 цк)'!K397</f>
        <v>640.38</v>
      </c>
      <c r="L321" s="70">
        <f>'сентябрь (3 цк)'!L397</f>
        <v>646.33000000000004</v>
      </c>
      <c r="M321" s="70">
        <f>'сентябрь (3 цк)'!M397</f>
        <v>645.65</v>
      </c>
      <c r="N321" s="70">
        <f>'сентябрь (3 цк)'!N397</f>
        <v>649.63</v>
      </c>
      <c r="O321" s="70">
        <f>'сентябрь (3 цк)'!O397</f>
        <v>656.05</v>
      </c>
      <c r="P321" s="70">
        <f>'сентябрь (3 цк)'!P397</f>
        <v>647.53</v>
      </c>
      <c r="Q321" s="70">
        <f>'сентябрь (3 цк)'!Q397</f>
        <v>654.79</v>
      </c>
      <c r="R321" s="70">
        <f>'сентябрь (3 цк)'!R397</f>
        <v>684.77</v>
      </c>
      <c r="S321" s="70">
        <f>'сентябрь (3 цк)'!S397</f>
        <v>670.42</v>
      </c>
      <c r="T321" s="70">
        <f>'сентябрь (3 цк)'!T397</f>
        <v>654.99</v>
      </c>
      <c r="U321" s="70">
        <f>'сентябрь (3 цк)'!U397</f>
        <v>645.11</v>
      </c>
      <c r="V321" s="70">
        <f>'сентябрь (3 цк)'!V397</f>
        <v>654.42999999999995</v>
      </c>
      <c r="W321" s="70">
        <f>'сентябрь (3 цк)'!W397</f>
        <v>655.38</v>
      </c>
      <c r="X321" s="70">
        <f>'сентябрь (3 цк)'!X397</f>
        <v>652.83000000000004</v>
      </c>
      <c r="Y321" s="70">
        <f>'сентябрь (3 цк)'!Y397</f>
        <v>655.12</v>
      </c>
    </row>
    <row r="322" spans="1:25" s="62" customFormat="1" ht="18.75" customHeight="1" outlineLevel="1" x14ac:dyDescent="0.2">
      <c r="A322" s="57" t="s">
        <v>9</v>
      </c>
      <c r="B322" s="76">
        <v>99.78</v>
      </c>
      <c r="C322" s="74">
        <v>99.78</v>
      </c>
      <c r="D322" s="74">
        <v>99.78</v>
      </c>
      <c r="E322" s="74">
        <v>99.78</v>
      </c>
      <c r="F322" s="74">
        <v>99.78</v>
      </c>
      <c r="G322" s="74">
        <v>99.78</v>
      </c>
      <c r="H322" s="74">
        <v>99.78</v>
      </c>
      <c r="I322" s="74">
        <v>99.78</v>
      </c>
      <c r="J322" s="74">
        <v>99.78</v>
      </c>
      <c r="K322" s="74">
        <v>99.78</v>
      </c>
      <c r="L322" s="74">
        <v>99.78</v>
      </c>
      <c r="M322" s="74">
        <v>99.78</v>
      </c>
      <c r="N322" s="74">
        <v>99.78</v>
      </c>
      <c r="O322" s="74">
        <v>99.78</v>
      </c>
      <c r="P322" s="74">
        <v>99.78</v>
      </c>
      <c r="Q322" s="74">
        <v>99.78</v>
      </c>
      <c r="R322" s="74">
        <v>99.78</v>
      </c>
      <c r="S322" s="74">
        <v>99.78</v>
      </c>
      <c r="T322" s="74">
        <v>99.78</v>
      </c>
      <c r="U322" s="74">
        <v>99.78</v>
      </c>
      <c r="V322" s="74">
        <v>99.78</v>
      </c>
      <c r="W322" s="74">
        <v>99.78</v>
      </c>
      <c r="X322" s="74">
        <v>99.78</v>
      </c>
      <c r="Y322" s="81">
        <v>99.78</v>
      </c>
    </row>
    <row r="323" spans="1:25" s="62" customFormat="1" ht="18.75" customHeight="1" outlineLevel="1" thickBot="1" x14ac:dyDescent="0.25">
      <c r="A323" s="147" t="s">
        <v>11</v>
      </c>
      <c r="B323" s="77">
        <v>2.73</v>
      </c>
      <c r="C323" s="75">
        <v>2.73</v>
      </c>
      <c r="D323" s="75">
        <v>2.73</v>
      </c>
      <c r="E323" s="75">
        <v>2.73</v>
      </c>
      <c r="F323" s="75">
        <v>2.73</v>
      </c>
      <c r="G323" s="75">
        <v>2.73</v>
      </c>
      <c r="H323" s="75">
        <v>2.73</v>
      </c>
      <c r="I323" s="75">
        <v>2.73</v>
      </c>
      <c r="J323" s="75">
        <v>2.73</v>
      </c>
      <c r="K323" s="75">
        <v>2.73</v>
      </c>
      <c r="L323" s="75">
        <v>2.73</v>
      </c>
      <c r="M323" s="75">
        <v>2.73</v>
      </c>
      <c r="N323" s="75">
        <v>2.73</v>
      </c>
      <c r="O323" s="75">
        <v>2.73</v>
      </c>
      <c r="P323" s="75">
        <v>2.73</v>
      </c>
      <c r="Q323" s="75">
        <v>2.73</v>
      </c>
      <c r="R323" s="75">
        <v>2.73</v>
      </c>
      <c r="S323" s="75">
        <v>2.73</v>
      </c>
      <c r="T323" s="75">
        <v>2.73</v>
      </c>
      <c r="U323" s="75">
        <v>2.73</v>
      </c>
      <c r="V323" s="75">
        <v>2.73</v>
      </c>
      <c r="W323" s="75">
        <v>2.73</v>
      </c>
      <c r="X323" s="75">
        <v>2.73</v>
      </c>
      <c r="Y323" s="82">
        <v>2.73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796.5</v>
      </c>
      <c r="C324" s="102">
        <f t="shared" si="77"/>
        <v>786.75</v>
      </c>
      <c r="D324" s="102">
        <f t="shared" si="77"/>
        <v>785.1</v>
      </c>
      <c r="E324" s="103">
        <f t="shared" si="77"/>
        <v>839.77</v>
      </c>
      <c r="F324" s="103">
        <f t="shared" si="77"/>
        <v>856.5</v>
      </c>
      <c r="G324" s="103">
        <f t="shared" si="77"/>
        <v>862.64</v>
      </c>
      <c r="H324" s="103">
        <f t="shared" si="77"/>
        <v>869.43</v>
      </c>
      <c r="I324" s="103">
        <f t="shared" si="77"/>
        <v>843.71</v>
      </c>
      <c r="J324" s="103">
        <f t="shared" si="77"/>
        <v>860.79</v>
      </c>
      <c r="K324" s="104">
        <f t="shared" si="77"/>
        <v>851.68999999999994</v>
      </c>
      <c r="L324" s="103">
        <f t="shared" si="77"/>
        <v>878.67</v>
      </c>
      <c r="M324" s="105">
        <f t="shared" si="77"/>
        <v>889.18</v>
      </c>
      <c r="N324" s="104">
        <f t="shared" si="77"/>
        <v>866.74</v>
      </c>
      <c r="O324" s="103">
        <f t="shared" si="77"/>
        <v>868.95</v>
      </c>
      <c r="P324" s="105">
        <f t="shared" si="77"/>
        <v>869.03</v>
      </c>
      <c r="Q324" s="106">
        <f t="shared" si="77"/>
        <v>844.23</v>
      </c>
      <c r="R324" s="103">
        <f t="shared" si="77"/>
        <v>850.71</v>
      </c>
      <c r="S324" s="106">
        <f t="shared" si="77"/>
        <v>838.18999999999994</v>
      </c>
      <c r="T324" s="103">
        <f t="shared" si="77"/>
        <v>909.83</v>
      </c>
      <c r="U324" s="102">
        <f t="shared" si="77"/>
        <v>810.81999999999994</v>
      </c>
      <c r="V324" s="102">
        <f t="shared" si="77"/>
        <v>813.11</v>
      </c>
      <c r="W324" s="102">
        <f t="shared" si="77"/>
        <v>823.38</v>
      </c>
      <c r="X324" s="102">
        <f t="shared" si="77"/>
        <v>812.59</v>
      </c>
      <c r="Y324" s="107">
        <f t="shared" si="77"/>
        <v>806.81</v>
      </c>
    </row>
    <row r="325" spans="1:25" s="62" customFormat="1" ht="18.75" customHeight="1" outlineLevel="1" x14ac:dyDescent="0.2">
      <c r="A325" s="160" t="s">
        <v>8</v>
      </c>
      <c r="B325" s="70">
        <f>'сентябрь (3 цк)'!B402</f>
        <v>693.99</v>
      </c>
      <c r="C325" s="70">
        <f>'сентябрь (3 цк)'!C402</f>
        <v>684.24</v>
      </c>
      <c r="D325" s="70">
        <f>'сентябрь (3 цк)'!D402</f>
        <v>682.59</v>
      </c>
      <c r="E325" s="70">
        <f>'сентябрь (3 цк)'!E402</f>
        <v>737.26</v>
      </c>
      <c r="F325" s="70">
        <f>'сентябрь (3 цк)'!F402</f>
        <v>753.99</v>
      </c>
      <c r="G325" s="70">
        <f>'сентябрь (3 цк)'!G402</f>
        <v>760.13</v>
      </c>
      <c r="H325" s="70">
        <f>'сентябрь (3 цк)'!H402</f>
        <v>766.92</v>
      </c>
      <c r="I325" s="70">
        <f>'сентябрь (3 цк)'!I402</f>
        <v>741.2</v>
      </c>
      <c r="J325" s="70">
        <f>'сентябрь (3 цк)'!J402</f>
        <v>758.28</v>
      </c>
      <c r="K325" s="70">
        <f>'сентябрь (3 цк)'!K402</f>
        <v>749.18</v>
      </c>
      <c r="L325" s="70">
        <f>'сентябрь (3 цк)'!L402</f>
        <v>776.16</v>
      </c>
      <c r="M325" s="70">
        <f>'сентябрь (3 цк)'!M402</f>
        <v>786.67</v>
      </c>
      <c r="N325" s="70">
        <f>'сентябрь (3 цк)'!N402</f>
        <v>764.23</v>
      </c>
      <c r="O325" s="70">
        <f>'сентябрь (3 цк)'!O402</f>
        <v>766.44</v>
      </c>
      <c r="P325" s="70">
        <f>'сентябрь (3 цк)'!P402</f>
        <v>766.52</v>
      </c>
      <c r="Q325" s="70">
        <f>'сентябрь (3 цк)'!Q402</f>
        <v>741.72</v>
      </c>
      <c r="R325" s="70">
        <f>'сентябрь (3 цк)'!R402</f>
        <v>748.2</v>
      </c>
      <c r="S325" s="70">
        <f>'сентябрь (3 цк)'!S402</f>
        <v>735.68</v>
      </c>
      <c r="T325" s="70">
        <f>'сентябрь (3 цк)'!T402</f>
        <v>807.32</v>
      </c>
      <c r="U325" s="70">
        <f>'сентябрь (3 цк)'!U402</f>
        <v>708.31</v>
      </c>
      <c r="V325" s="70">
        <f>'сентябрь (3 цк)'!V402</f>
        <v>710.6</v>
      </c>
      <c r="W325" s="70">
        <f>'сентябрь (3 цк)'!W402</f>
        <v>720.87</v>
      </c>
      <c r="X325" s="70">
        <f>'сентябрь (3 цк)'!X402</f>
        <v>710.08</v>
      </c>
      <c r="Y325" s="70">
        <f>'сентябрь (3 цк)'!Y402</f>
        <v>704.3</v>
      </c>
    </row>
    <row r="326" spans="1:25" s="62" customFormat="1" ht="18.75" customHeight="1" outlineLevel="1" x14ac:dyDescent="0.2">
      <c r="A326" s="53" t="s">
        <v>9</v>
      </c>
      <c r="B326" s="76">
        <v>99.78</v>
      </c>
      <c r="C326" s="74">
        <v>99.78</v>
      </c>
      <c r="D326" s="74">
        <v>99.78</v>
      </c>
      <c r="E326" s="74">
        <v>99.78</v>
      </c>
      <c r="F326" s="74">
        <v>99.78</v>
      </c>
      <c r="G326" s="74">
        <v>99.78</v>
      </c>
      <c r="H326" s="74">
        <v>99.78</v>
      </c>
      <c r="I326" s="74">
        <v>99.78</v>
      </c>
      <c r="J326" s="74">
        <v>99.78</v>
      </c>
      <c r="K326" s="74">
        <v>99.78</v>
      </c>
      <c r="L326" s="74">
        <v>99.78</v>
      </c>
      <c r="M326" s="74">
        <v>99.78</v>
      </c>
      <c r="N326" s="74">
        <v>99.78</v>
      </c>
      <c r="O326" s="74">
        <v>99.78</v>
      </c>
      <c r="P326" s="74">
        <v>99.78</v>
      </c>
      <c r="Q326" s="74">
        <v>99.78</v>
      </c>
      <c r="R326" s="74">
        <v>99.78</v>
      </c>
      <c r="S326" s="74">
        <v>99.78</v>
      </c>
      <c r="T326" s="74">
        <v>99.78</v>
      </c>
      <c r="U326" s="74">
        <v>99.78</v>
      </c>
      <c r="V326" s="74">
        <v>99.78</v>
      </c>
      <c r="W326" s="74">
        <v>99.78</v>
      </c>
      <c r="X326" s="74">
        <v>99.78</v>
      </c>
      <c r="Y326" s="81">
        <v>99.78</v>
      </c>
    </row>
    <row r="327" spans="1:25" s="62" customFormat="1" ht="18.75" customHeight="1" outlineLevel="1" thickBot="1" x14ac:dyDescent="0.25">
      <c r="A327" s="161" t="s">
        <v>11</v>
      </c>
      <c r="B327" s="77">
        <v>2.73</v>
      </c>
      <c r="C327" s="75">
        <v>2.73</v>
      </c>
      <c r="D327" s="75">
        <v>2.73</v>
      </c>
      <c r="E327" s="75">
        <v>2.73</v>
      </c>
      <c r="F327" s="75">
        <v>2.73</v>
      </c>
      <c r="G327" s="75">
        <v>2.73</v>
      </c>
      <c r="H327" s="75">
        <v>2.73</v>
      </c>
      <c r="I327" s="75">
        <v>2.73</v>
      </c>
      <c r="J327" s="75">
        <v>2.73</v>
      </c>
      <c r="K327" s="75">
        <v>2.73</v>
      </c>
      <c r="L327" s="75">
        <v>2.73</v>
      </c>
      <c r="M327" s="75">
        <v>2.73</v>
      </c>
      <c r="N327" s="75">
        <v>2.73</v>
      </c>
      <c r="O327" s="75">
        <v>2.73</v>
      </c>
      <c r="P327" s="75">
        <v>2.73</v>
      </c>
      <c r="Q327" s="75">
        <v>2.73</v>
      </c>
      <c r="R327" s="75">
        <v>2.73</v>
      </c>
      <c r="S327" s="75">
        <v>2.73</v>
      </c>
      <c r="T327" s="75">
        <v>2.73</v>
      </c>
      <c r="U327" s="75">
        <v>2.73</v>
      </c>
      <c r="V327" s="75">
        <v>2.73</v>
      </c>
      <c r="W327" s="75">
        <v>2.73</v>
      </c>
      <c r="X327" s="75">
        <v>2.73</v>
      </c>
      <c r="Y327" s="82">
        <v>2.73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805.11</v>
      </c>
      <c r="C328" s="102">
        <f t="shared" si="78"/>
        <v>786.02</v>
      </c>
      <c r="D328" s="102">
        <f t="shared" si="78"/>
        <v>804.92</v>
      </c>
      <c r="E328" s="103">
        <f t="shared" si="78"/>
        <v>861.14</v>
      </c>
      <c r="F328" s="103">
        <f t="shared" si="78"/>
        <v>866.09</v>
      </c>
      <c r="G328" s="103">
        <f t="shared" si="78"/>
        <v>843.31</v>
      </c>
      <c r="H328" s="103">
        <f t="shared" si="78"/>
        <v>839.23</v>
      </c>
      <c r="I328" s="103">
        <f t="shared" si="78"/>
        <v>823.14</v>
      </c>
      <c r="J328" s="103">
        <f t="shared" si="78"/>
        <v>828.65</v>
      </c>
      <c r="K328" s="104">
        <f t="shared" si="78"/>
        <v>836.46</v>
      </c>
      <c r="L328" s="103">
        <f t="shared" si="78"/>
        <v>839.21</v>
      </c>
      <c r="M328" s="105">
        <f t="shared" si="78"/>
        <v>847.47</v>
      </c>
      <c r="N328" s="104">
        <f t="shared" si="78"/>
        <v>849.5</v>
      </c>
      <c r="O328" s="103">
        <f t="shared" si="78"/>
        <v>839.5</v>
      </c>
      <c r="P328" s="105">
        <f t="shared" si="78"/>
        <v>838.79</v>
      </c>
      <c r="Q328" s="106">
        <f t="shared" si="78"/>
        <v>816.71</v>
      </c>
      <c r="R328" s="103">
        <f t="shared" si="78"/>
        <v>822.26</v>
      </c>
      <c r="S328" s="106">
        <f t="shared" si="78"/>
        <v>822.59</v>
      </c>
      <c r="T328" s="103">
        <f t="shared" si="78"/>
        <v>1221.76</v>
      </c>
      <c r="U328" s="102">
        <f t="shared" si="78"/>
        <v>802</v>
      </c>
      <c r="V328" s="102">
        <f t="shared" si="78"/>
        <v>805.99</v>
      </c>
      <c r="W328" s="102">
        <f t="shared" si="78"/>
        <v>802.06999999999994</v>
      </c>
      <c r="X328" s="102">
        <f t="shared" si="78"/>
        <v>801.43</v>
      </c>
      <c r="Y328" s="107">
        <f t="shared" si="78"/>
        <v>796.31</v>
      </c>
    </row>
    <row r="329" spans="1:25" s="62" customFormat="1" ht="18.75" customHeight="1" outlineLevel="1" x14ac:dyDescent="0.2">
      <c r="A329" s="160" t="s">
        <v>8</v>
      </c>
      <c r="B329" s="70">
        <f>'сентябрь (3 цк)'!B407</f>
        <v>702.6</v>
      </c>
      <c r="C329" s="70">
        <f>'сентябрь (3 цк)'!C407</f>
        <v>683.51</v>
      </c>
      <c r="D329" s="70">
        <f>'сентябрь (3 цк)'!D407</f>
        <v>702.41</v>
      </c>
      <c r="E329" s="70">
        <f>'сентябрь (3 цк)'!E407</f>
        <v>758.63</v>
      </c>
      <c r="F329" s="70">
        <f>'сентябрь (3 цк)'!F407</f>
        <v>763.58</v>
      </c>
      <c r="G329" s="70">
        <f>'сентябрь (3 цк)'!G407</f>
        <v>740.8</v>
      </c>
      <c r="H329" s="70">
        <f>'сентябрь (3 цк)'!H407</f>
        <v>736.72</v>
      </c>
      <c r="I329" s="70">
        <f>'сентябрь (3 цк)'!I407</f>
        <v>720.63</v>
      </c>
      <c r="J329" s="70">
        <f>'сентябрь (3 цк)'!J407</f>
        <v>726.14</v>
      </c>
      <c r="K329" s="70">
        <f>'сентябрь (3 цк)'!K407</f>
        <v>733.95</v>
      </c>
      <c r="L329" s="70">
        <f>'сентябрь (3 цк)'!L407</f>
        <v>736.7</v>
      </c>
      <c r="M329" s="70">
        <f>'сентябрь (3 цк)'!M407</f>
        <v>744.96</v>
      </c>
      <c r="N329" s="70">
        <f>'сентябрь (3 цк)'!N407</f>
        <v>746.99</v>
      </c>
      <c r="O329" s="70">
        <f>'сентябрь (3 цк)'!O407</f>
        <v>736.99</v>
      </c>
      <c r="P329" s="70">
        <f>'сентябрь (3 цк)'!P407</f>
        <v>736.28</v>
      </c>
      <c r="Q329" s="70">
        <f>'сентябрь (3 цк)'!Q407</f>
        <v>714.2</v>
      </c>
      <c r="R329" s="70">
        <f>'сентябрь (3 цк)'!R407</f>
        <v>719.75</v>
      </c>
      <c r="S329" s="70">
        <f>'сентябрь (3 цк)'!S407</f>
        <v>720.08</v>
      </c>
      <c r="T329" s="70">
        <f>'сентябрь (3 цк)'!T407</f>
        <v>1119.25</v>
      </c>
      <c r="U329" s="70">
        <f>'сентябрь (3 цк)'!U407</f>
        <v>699.49</v>
      </c>
      <c r="V329" s="70">
        <f>'сентябрь (3 цк)'!V407</f>
        <v>703.48</v>
      </c>
      <c r="W329" s="70">
        <f>'сентябрь (3 цк)'!W407</f>
        <v>699.56</v>
      </c>
      <c r="X329" s="70">
        <f>'сентябрь (3 цк)'!X407</f>
        <v>698.92</v>
      </c>
      <c r="Y329" s="70">
        <f>'сентябрь (3 цк)'!Y407</f>
        <v>693.8</v>
      </c>
    </row>
    <row r="330" spans="1:25" s="62" customFormat="1" ht="18.75" customHeight="1" outlineLevel="1" x14ac:dyDescent="0.2">
      <c r="A330" s="53" t="s">
        <v>9</v>
      </c>
      <c r="B330" s="76">
        <v>99.78</v>
      </c>
      <c r="C330" s="74">
        <v>99.78</v>
      </c>
      <c r="D330" s="74">
        <v>99.78</v>
      </c>
      <c r="E330" s="74">
        <v>99.78</v>
      </c>
      <c r="F330" s="74">
        <v>99.78</v>
      </c>
      <c r="G330" s="74">
        <v>99.78</v>
      </c>
      <c r="H330" s="74">
        <v>99.78</v>
      </c>
      <c r="I330" s="74">
        <v>99.78</v>
      </c>
      <c r="J330" s="74">
        <v>99.78</v>
      </c>
      <c r="K330" s="74">
        <v>99.78</v>
      </c>
      <c r="L330" s="74">
        <v>99.78</v>
      </c>
      <c r="M330" s="74">
        <v>99.78</v>
      </c>
      <c r="N330" s="74">
        <v>99.78</v>
      </c>
      <c r="O330" s="74">
        <v>99.78</v>
      </c>
      <c r="P330" s="74">
        <v>99.78</v>
      </c>
      <c r="Q330" s="74">
        <v>99.78</v>
      </c>
      <c r="R330" s="74">
        <v>99.78</v>
      </c>
      <c r="S330" s="74">
        <v>99.78</v>
      </c>
      <c r="T330" s="74">
        <v>99.78</v>
      </c>
      <c r="U330" s="74">
        <v>99.78</v>
      </c>
      <c r="V330" s="74">
        <v>99.78</v>
      </c>
      <c r="W330" s="74">
        <v>99.78</v>
      </c>
      <c r="X330" s="74">
        <v>99.78</v>
      </c>
      <c r="Y330" s="81">
        <v>99.78</v>
      </c>
    </row>
    <row r="331" spans="1:25" s="62" customFormat="1" ht="18.75" customHeight="1" outlineLevel="1" thickBot="1" x14ac:dyDescent="0.25">
      <c r="A331" s="161" t="s">
        <v>11</v>
      </c>
      <c r="B331" s="77">
        <v>2.73</v>
      </c>
      <c r="C331" s="75">
        <v>2.73</v>
      </c>
      <c r="D331" s="75">
        <v>2.73</v>
      </c>
      <c r="E331" s="75">
        <v>2.73</v>
      </c>
      <c r="F331" s="75">
        <v>2.73</v>
      </c>
      <c r="G331" s="75">
        <v>2.73</v>
      </c>
      <c r="H331" s="75">
        <v>2.73</v>
      </c>
      <c r="I331" s="75">
        <v>2.73</v>
      </c>
      <c r="J331" s="75">
        <v>2.73</v>
      </c>
      <c r="K331" s="75">
        <v>2.73</v>
      </c>
      <c r="L331" s="75">
        <v>2.73</v>
      </c>
      <c r="M331" s="75">
        <v>2.73</v>
      </c>
      <c r="N331" s="75">
        <v>2.73</v>
      </c>
      <c r="O331" s="75">
        <v>2.73</v>
      </c>
      <c r="P331" s="75">
        <v>2.73</v>
      </c>
      <c r="Q331" s="75">
        <v>2.73</v>
      </c>
      <c r="R331" s="75">
        <v>2.73</v>
      </c>
      <c r="S331" s="75">
        <v>2.73</v>
      </c>
      <c r="T331" s="75">
        <v>2.73</v>
      </c>
      <c r="U331" s="75">
        <v>2.73</v>
      </c>
      <c r="V331" s="75">
        <v>2.73</v>
      </c>
      <c r="W331" s="75">
        <v>2.73</v>
      </c>
      <c r="X331" s="75">
        <v>2.73</v>
      </c>
      <c r="Y331" s="82">
        <v>2.73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770.37</v>
      </c>
      <c r="C332" s="102">
        <f t="shared" si="79"/>
        <v>784.58</v>
      </c>
      <c r="D332" s="102">
        <f t="shared" si="79"/>
        <v>759</v>
      </c>
      <c r="E332" s="103">
        <f t="shared" si="79"/>
        <v>793</v>
      </c>
      <c r="F332" s="103">
        <f t="shared" si="79"/>
        <v>793.33</v>
      </c>
      <c r="G332" s="103">
        <f t="shared" si="79"/>
        <v>796.56999999999994</v>
      </c>
      <c r="H332" s="103">
        <f t="shared" si="79"/>
        <v>793.66</v>
      </c>
      <c r="I332" s="103">
        <f t="shared" si="79"/>
        <v>791.02</v>
      </c>
      <c r="J332" s="103">
        <f t="shared" si="79"/>
        <v>766.71</v>
      </c>
      <c r="K332" s="104">
        <f t="shared" si="79"/>
        <v>773.15</v>
      </c>
      <c r="L332" s="103">
        <f t="shared" si="79"/>
        <v>786.27</v>
      </c>
      <c r="M332" s="105">
        <f t="shared" si="79"/>
        <v>784.64</v>
      </c>
      <c r="N332" s="104">
        <f t="shared" si="79"/>
        <v>792.98</v>
      </c>
      <c r="O332" s="103">
        <f t="shared" si="79"/>
        <v>797.85</v>
      </c>
      <c r="P332" s="105">
        <f t="shared" si="79"/>
        <v>790.46</v>
      </c>
      <c r="Q332" s="106">
        <f t="shared" si="79"/>
        <v>788.75</v>
      </c>
      <c r="R332" s="103">
        <f t="shared" si="79"/>
        <v>801.52</v>
      </c>
      <c r="S332" s="106">
        <f t="shared" si="79"/>
        <v>794.97</v>
      </c>
      <c r="T332" s="103">
        <f t="shared" si="79"/>
        <v>798.75</v>
      </c>
      <c r="U332" s="102">
        <f t="shared" si="79"/>
        <v>778.91</v>
      </c>
      <c r="V332" s="102">
        <f t="shared" si="79"/>
        <v>789.67</v>
      </c>
      <c r="W332" s="102">
        <f t="shared" si="79"/>
        <v>786.31</v>
      </c>
      <c r="X332" s="102">
        <f t="shared" si="79"/>
        <v>780.81999999999994</v>
      </c>
      <c r="Y332" s="107">
        <f t="shared" si="79"/>
        <v>764.27</v>
      </c>
    </row>
    <row r="333" spans="1:25" s="62" customFormat="1" ht="18.75" customHeight="1" outlineLevel="1" x14ac:dyDescent="0.2">
      <c r="A333" s="56" t="s">
        <v>8</v>
      </c>
      <c r="B333" s="70">
        <f>'сентябрь (3 цк)'!B412</f>
        <v>667.86</v>
      </c>
      <c r="C333" s="70">
        <f>'сентябрь (3 цк)'!C412</f>
        <v>682.07</v>
      </c>
      <c r="D333" s="70">
        <f>'сентябрь (3 цк)'!D412</f>
        <v>656.49</v>
      </c>
      <c r="E333" s="70">
        <f>'сентябрь (3 цк)'!E412</f>
        <v>690.49</v>
      </c>
      <c r="F333" s="70">
        <f>'сентябрь (3 цк)'!F412</f>
        <v>690.82</v>
      </c>
      <c r="G333" s="70">
        <f>'сентябрь (3 цк)'!G412</f>
        <v>694.06</v>
      </c>
      <c r="H333" s="70">
        <f>'сентябрь (3 цк)'!H412</f>
        <v>691.15</v>
      </c>
      <c r="I333" s="70">
        <f>'сентябрь (3 цк)'!I412</f>
        <v>688.51</v>
      </c>
      <c r="J333" s="70">
        <f>'сентябрь (3 цк)'!J412</f>
        <v>664.2</v>
      </c>
      <c r="K333" s="70">
        <f>'сентябрь (3 цк)'!K412</f>
        <v>670.64</v>
      </c>
      <c r="L333" s="70">
        <f>'сентябрь (3 цк)'!L412</f>
        <v>683.76</v>
      </c>
      <c r="M333" s="70">
        <f>'сентябрь (3 цк)'!M412</f>
        <v>682.13</v>
      </c>
      <c r="N333" s="70">
        <f>'сентябрь (3 цк)'!N412</f>
        <v>690.47</v>
      </c>
      <c r="O333" s="70">
        <f>'сентябрь (3 цк)'!O412</f>
        <v>695.34</v>
      </c>
      <c r="P333" s="70">
        <f>'сентябрь (3 цк)'!P412</f>
        <v>687.95</v>
      </c>
      <c r="Q333" s="70">
        <f>'сентябрь (3 цк)'!Q412</f>
        <v>686.24</v>
      </c>
      <c r="R333" s="70">
        <f>'сентябрь (3 цк)'!R412</f>
        <v>699.01</v>
      </c>
      <c r="S333" s="70">
        <f>'сентябрь (3 цк)'!S412</f>
        <v>692.46</v>
      </c>
      <c r="T333" s="70">
        <f>'сентябрь (3 цк)'!T412</f>
        <v>696.24</v>
      </c>
      <c r="U333" s="70">
        <f>'сентябрь (3 цк)'!U412</f>
        <v>676.4</v>
      </c>
      <c r="V333" s="70">
        <f>'сентябрь (3 цк)'!V412</f>
        <v>687.16</v>
      </c>
      <c r="W333" s="70">
        <f>'сентябрь (3 цк)'!W412</f>
        <v>683.8</v>
      </c>
      <c r="X333" s="70">
        <f>'сентябрь (3 цк)'!X412</f>
        <v>678.31</v>
      </c>
      <c r="Y333" s="70">
        <f>'сентябрь (3 цк)'!Y412</f>
        <v>661.76</v>
      </c>
    </row>
    <row r="334" spans="1:25" s="62" customFormat="1" ht="18.75" customHeight="1" outlineLevel="1" x14ac:dyDescent="0.2">
      <c r="A334" s="57" t="s">
        <v>9</v>
      </c>
      <c r="B334" s="76">
        <v>99.78</v>
      </c>
      <c r="C334" s="74">
        <v>99.78</v>
      </c>
      <c r="D334" s="74">
        <v>99.78</v>
      </c>
      <c r="E334" s="74">
        <v>99.78</v>
      </c>
      <c r="F334" s="74">
        <v>99.78</v>
      </c>
      <c r="G334" s="74">
        <v>99.78</v>
      </c>
      <c r="H334" s="74">
        <v>99.78</v>
      </c>
      <c r="I334" s="74">
        <v>99.78</v>
      </c>
      <c r="J334" s="74">
        <v>99.78</v>
      </c>
      <c r="K334" s="74">
        <v>99.78</v>
      </c>
      <c r="L334" s="74">
        <v>99.78</v>
      </c>
      <c r="M334" s="74">
        <v>99.78</v>
      </c>
      <c r="N334" s="74">
        <v>99.78</v>
      </c>
      <c r="O334" s="74">
        <v>99.78</v>
      </c>
      <c r="P334" s="74">
        <v>99.78</v>
      </c>
      <c r="Q334" s="74">
        <v>99.78</v>
      </c>
      <c r="R334" s="74">
        <v>99.78</v>
      </c>
      <c r="S334" s="74">
        <v>99.78</v>
      </c>
      <c r="T334" s="74">
        <v>99.78</v>
      </c>
      <c r="U334" s="74">
        <v>99.78</v>
      </c>
      <c r="V334" s="74">
        <v>99.78</v>
      </c>
      <c r="W334" s="74">
        <v>99.78</v>
      </c>
      <c r="X334" s="74">
        <v>99.78</v>
      </c>
      <c r="Y334" s="81">
        <v>99.78</v>
      </c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805.88</v>
      </c>
      <c r="C336" s="102">
        <f t="shared" si="80"/>
        <v>799.46</v>
      </c>
      <c r="D336" s="102">
        <f t="shared" si="80"/>
        <v>772.24</v>
      </c>
      <c r="E336" s="103">
        <f t="shared" si="80"/>
        <v>813.79</v>
      </c>
      <c r="F336" s="103">
        <f t="shared" si="80"/>
        <v>736.33</v>
      </c>
      <c r="G336" s="103">
        <f t="shared" si="80"/>
        <v>739.28</v>
      </c>
      <c r="H336" s="103">
        <f t="shared" si="80"/>
        <v>737.93</v>
      </c>
      <c r="I336" s="103">
        <f t="shared" si="80"/>
        <v>719.06999999999994</v>
      </c>
      <c r="J336" s="103">
        <f t="shared" si="80"/>
        <v>757.01</v>
      </c>
      <c r="K336" s="104">
        <f t="shared" si="80"/>
        <v>813.72</v>
      </c>
      <c r="L336" s="103">
        <f t="shared" si="80"/>
        <v>792.42</v>
      </c>
      <c r="M336" s="105">
        <f t="shared" si="80"/>
        <v>820.23</v>
      </c>
      <c r="N336" s="104">
        <f t="shared" si="80"/>
        <v>938.43999999999994</v>
      </c>
      <c r="O336" s="103">
        <f t="shared" si="80"/>
        <v>828.55</v>
      </c>
      <c r="P336" s="105">
        <f t="shared" si="80"/>
        <v>819.87</v>
      </c>
      <c r="Q336" s="106">
        <f t="shared" si="80"/>
        <v>830.66</v>
      </c>
      <c r="R336" s="103">
        <f t="shared" si="80"/>
        <v>832.93999999999994</v>
      </c>
      <c r="S336" s="106">
        <f t="shared" si="80"/>
        <v>821.53</v>
      </c>
      <c r="T336" s="103">
        <f t="shared" si="80"/>
        <v>836.96</v>
      </c>
      <c r="U336" s="102">
        <f t="shared" si="80"/>
        <v>796.68</v>
      </c>
      <c r="V336" s="102">
        <f t="shared" si="80"/>
        <v>803.26</v>
      </c>
      <c r="W336" s="102">
        <f t="shared" si="80"/>
        <v>811.84</v>
      </c>
      <c r="X336" s="102">
        <f t="shared" si="80"/>
        <v>810.81</v>
      </c>
      <c r="Y336" s="107">
        <f t="shared" si="80"/>
        <v>804.43999999999994</v>
      </c>
    </row>
    <row r="337" spans="1:25" s="62" customFormat="1" ht="18.75" customHeight="1" outlineLevel="1" x14ac:dyDescent="0.2">
      <c r="A337" s="160" t="s">
        <v>8</v>
      </c>
      <c r="B337" s="70">
        <f>'сентябрь (3 цк)'!B417</f>
        <v>703.37</v>
      </c>
      <c r="C337" s="70">
        <f>'сентябрь (3 цк)'!C417</f>
        <v>696.95</v>
      </c>
      <c r="D337" s="70">
        <f>'сентябрь (3 цк)'!D417</f>
        <v>669.73</v>
      </c>
      <c r="E337" s="70">
        <f>'сентябрь (3 цк)'!E417</f>
        <v>711.28</v>
      </c>
      <c r="F337" s="70">
        <f>'сентябрь (3 цк)'!F417</f>
        <v>633.82000000000005</v>
      </c>
      <c r="G337" s="70">
        <f>'сентябрь (3 цк)'!G417</f>
        <v>636.77</v>
      </c>
      <c r="H337" s="70">
        <f>'сентябрь (3 цк)'!H417</f>
        <v>635.41999999999996</v>
      </c>
      <c r="I337" s="70">
        <f>'сентябрь (3 цк)'!I417</f>
        <v>616.55999999999995</v>
      </c>
      <c r="J337" s="70">
        <f>'сентябрь (3 цк)'!J417</f>
        <v>654.5</v>
      </c>
      <c r="K337" s="70">
        <f>'сентябрь (3 цк)'!K417</f>
        <v>711.21</v>
      </c>
      <c r="L337" s="70">
        <f>'сентябрь (3 цк)'!L417</f>
        <v>689.91</v>
      </c>
      <c r="M337" s="70">
        <f>'сентябрь (3 цк)'!M417</f>
        <v>717.72</v>
      </c>
      <c r="N337" s="70">
        <f>'сентябрь (3 цк)'!N417</f>
        <v>835.93</v>
      </c>
      <c r="O337" s="70">
        <f>'сентябрь (3 цк)'!O417</f>
        <v>726.04</v>
      </c>
      <c r="P337" s="70">
        <f>'сентябрь (3 цк)'!P417</f>
        <v>717.36</v>
      </c>
      <c r="Q337" s="70">
        <f>'сентябрь (3 цк)'!Q417</f>
        <v>728.15</v>
      </c>
      <c r="R337" s="70">
        <f>'сентябрь (3 цк)'!R417</f>
        <v>730.43</v>
      </c>
      <c r="S337" s="70">
        <f>'сентябрь (3 цк)'!S417</f>
        <v>719.02</v>
      </c>
      <c r="T337" s="70">
        <f>'сентябрь (3 цк)'!T417</f>
        <v>734.45</v>
      </c>
      <c r="U337" s="70">
        <f>'сентябрь (3 цк)'!U417</f>
        <v>694.17</v>
      </c>
      <c r="V337" s="70">
        <f>'сентябрь (3 цк)'!V417</f>
        <v>700.75</v>
      </c>
      <c r="W337" s="70">
        <f>'сентябрь (3 цк)'!W417</f>
        <v>709.33</v>
      </c>
      <c r="X337" s="70">
        <f>'сентябрь (3 цк)'!X417</f>
        <v>708.3</v>
      </c>
      <c r="Y337" s="70">
        <f>'сентябрь (3 цк)'!Y417</f>
        <v>701.93</v>
      </c>
    </row>
    <row r="338" spans="1:25" s="62" customFormat="1" ht="18.75" customHeight="1" outlineLevel="1" x14ac:dyDescent="0.2">
      <c r="A338" s="53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thickBot="1" x14ac:dyDescent="0.25">
      <c r="A339" s="161" t="s">
        <v>11</v>
      </c>
      <c r="B339" s="77">
        <v>2.73</v>
      </c>
      <c r="C339" s="75">
        <v>2.73</v>
      </c>
      <c r="D339" s="75">
        <v>2.73</v>
      </c>
      <c r="E339" s="75">
        <v>2.73</v>
      </c>
      <c r="F339" s="75">
        <v>2.73</v>
      </c>
      <c r="G339" s="75">
        <v>2.73</v>
      </c>
      <c r="H339" s="75">
        <v>2.73</v>
      </c>
      <c r="I339" s="75">
        <v>2.73</v>
      </c>
      <c r="J339" s="75">
        <v>2.73</v>
      </c>
      <c r="K339" s="75">
        <v>2.73</v>
      </c>
      <c r="L339" s="75">
        <v>2.73</v>
      </c>
      <c r="M339" s="75">
        <v>2.73</v>
      </c>
      <c r="N339" s="75">
        <v>2.73</v>
      </c>
      <c r="O339" s="75">
        <v>2.73</v>
      </c>
      <c r="P339" s="75">
        <v>2.73</v>
      </c>
      <c r="Q339" s="75">
        <v>2.73</v>
      </c>
      <c r="R339" s="75">
        <v>2.73</v>
      </c>
      <c r="S339" s="75">
        <v>2.73</v>
      </c>
      <c r="T339" s="75">
        <v>2.73</v>
      </c>
      <c r="U339" s="75">
        <v>2.73</v>
      </c>
      <c r="V339" s="75">
        <v>2.73</v>
      </c>
      <c r="W339" s="75">
        <v>2.73</v>
      </c>
      <c r="X339" s="75">
        <v>2.73</v>
      </c>
      <c r="Y339" s="82">
        <v>2.73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758.74</v>
      </c>
      <c r="C340" s="102">
        <f t="shared" si="81"/>
        <v>727.78</v>
      </c>
      <c r="D340" s="102">
        <f t="shared" si="81"/>
        <v>732.7</v>
      </c>
      <c r="E340" s="103">
        <f t="shared" si="81"/>
        <v>772.92</v>
      </c>
      <c r="F340" s="103">
        <f t="shared" si="81"/>
        <v>761.49</v>
      </c>
      <c r="G340" s="103">
        <f t="shared" si="81"/>
        <v>771.06</v>
      </c>
      <c r="H340" s="103">
        <f t="shared" si="81"/>
        <v>768.9</v>
      </c>
      <c r="I340" s="103">
        <f t="shared" si="81"/>
        <v>752.27</v>
      </c>
      <c r="J340" s="103">
        <f t="shared" si="81"/>
        <v>755.91</v>
      </c>
      <c r="K340" s="104">
        <f t="shared" si="81"/>
        <v>760.02</v>
      </c>
      <c r="L340" s="103">
        <f t="shared" si="81"/>
        <v>765.06999999999994</v>
      </c>
      <c r="M340" s="105">
        <f t="shared" si="81"/>
        <v>759.31999999999994</v>
      </c>
      <c r="N340" s="104">
        <f t="shared" si="81"/>
        <v>756.93</v>
      </c>
      <c r="O340" s="103">
        <f t="shared" si="81"/>
        <v>737.93999999999994</v>
      </c>
      <c r="P340" s="105">
        <f t="shared" si="81"/>
        <v>745.64</v>
      </c>
      <c r="Q340" s="106">
        <f t="shared" si="81"/>
        <v>772.04</v>
      </c>
      <c r="R340" s="103">
        <f t="shared" si="81"/>
        <v>791.05</v>
      </c>
      <c r="S340" s="106">
        <f t="shared" si="81"/>
        <v>778.67</v>
      </c>
      <c r="T340" s="103">
        <f t="shared" si="81"/>
        <v>760.74</v>
      </c>
      <c r="U340" s="102">
        <f t="shared" si="81"/>
        <v>736.09</v>
      </c>
      <c r="V340" s="102">
        <f t="shared" si="81"/>
        <v>754.37</v>
      </c>
      <c r="W340" s="102">
        <f t="shared" si="81"/>
        <v>761.93999999999994</v>
      </c>
      <c r="X340" s="102">
        <f t="shared" si="81"/>
        <v>763.72</v>
      </c>
      <c r="Y340" s="107">
        <f t="shared" si="81"/>
        <v>737.41</v>
      </c>
    </row>
    <row r="341" spans="1:25" s="62" customFormat="1" ht="18.75" customHeight="1" outlineLevel="1" x14ac:dyDescent="0.2">
      <c r="A341" s="160" t="s">
        <v>8</v>
      </c>
      <c r="B341" s="70">
        <f>'сентябрь (3 цк)'!B422</f>
        <v>656.23</v>
      </c>
      <c r="C341" s="70">
        <f>'сентябрь (3 цк)'!C422</f>
        <v>625.27</v>
      </c>
      <c r="D341" s="70">
        <f>'сентябрь (3 цк)'!D422</f>
        <v>630.19000000000005</v>
      </c>
      <c r="E341" s="70">
        <f>'сентябрь (3 цк)'!E422</f>
        <v>670.41</v>
      </c>
      <c r="F341" s="70">
        <f>'сентябрь (3 цк)'!F422</f>
        <v>658.98</v>
      </c>
      <c r="G341" s="70">
        <f>'сентябрь (3 цк)'!G422</f>
        <v>668.55</v>
      </c>
      <c r="H341" s="70">
        <f>'сентябрь (3 цк)'!H422</f>
        <v>666.39</v>
      </c>
      <c r="I341" s="70">
        <f>'сентябрь (3 цк)'!I422</f>
        <v>649.76</v>
      </c>
      <c r="J341" s="70">
        <f>'сентябрь (3 цк)'!J422</f>
        <v>653.4</v>
      </c>
      <c r="K341" s="70">
        <f>'сентябрь (3 цк)'!K422</f>
        <v>657.51</v>
      </c>
      <c r="L341" s="70">
        <f>'сентябрь (3 цк)'!L422</f>
        <v>662.56</v>
      </c>
      <c r="M341" s="70">
        <f>'сентябрь (3 цк)'!M422</f>
        <v>656.81</v>
      </c>
      <c r="N341" s="70">
        <f>'сентябрь (3 цк)'!N422</f>
        <v>654.41999999999996</v>
      </c>
      <c r="O341" s="70">
        <f>'сентябрь (3 цк)'!O422</f>
        <v>635.42999999999995</v>
      </c>
      <c r="P341" s="70">
        <f>'сентябрь (3 цк)'!P422</f>
        <v>643.13</v>
      </c>
      <c r="Q341" s="70">
        <f>'сентябрь (3 цк)'!Q422</f>
        <v>669.53</v>
      </c>
      <c r="R341" s="70">
        <f>'сентябрь (3 цк)'!R422</f>
        <v>688.54</v>
      </c>
      <c r="S341" s="70">
        <f>'сентябрь (3 цк)'!S422</f>
        <v>676.16</v>
      </c>
      <c r="T341" s="70">
        <f>'сентябрь (3 цк)'!T422</f>
        <v>658.23</v>
      </c>
      <c r="U341" s="70">
        <f>'сентябрь (3 цк)'!U422</f>
        <v>633.58000000000004</v>
      </c>
      <c r="V341" s="70">
        <f>'сентябрь (3 цк)'!V422</f>
        <v>651.86</v>
      </c>
      <c r="W341" s="70">
        <f>'сентябрь (3 цк)'!W422</f>
        <v>659.43</v>
      </c>
      <c r="X341" s="70">
        <f>'сентябрь (3 цк)'!X422</f>
        <v>661.21</v>
      </c>
      <c r="Y341" s="70">
        <f>'сентябрь (3 цк)'!Y422</f>
        <v>634.9</v>
      </c>
    </row>
    <row r="342" spans="1:25" s="62" customFormat="1" ht="18.75" customHeight="1" outlineLevel="1" x14ac:dyDescent="0.2">
      <c r="A342" s="53" t="s">
        <v>9</v>
      </c>
      <c r="B342" s="76">
        <v>99.78</v>
      </c>
      <c r="C342" s="74">
        <v>99.78</v>
      </c>
      <c r="D342" s="74">
        <v>99.78</v>
      </c>
      <c r="E342" s="74">
        <v>99.78</v>
      </c>
      <c r="F342" s="74">
        <v>99.78</v>
      </c>
      <c r="G342" s="74">
        <v>99.78</v>
      </c>
      <c r="H342" s="74">
        <v>99.78</v>
      </c>
      <c r="I342" s="74">
        <v>99.78</v>
      </c>
      <c r="J342" s="74">
        <v>99.78</v>
      </c>
      <c r="K342" s="74">
        <v>99.78</v>
      </c>
      <c r="L342" s="74">
        <v>99.78</v>
      </c>
      <c r="M342" s="74">
        <v>99.78</v>
      </c>
      <c r="N342" s="74">
        <v>99.78</v>
      </c>
      <c r="O342" s="74">
        <v>99.78</v>
      </c>
      <c r="P342" s="74">
        <v>99.78</v>
      </c>
      <c r="Q342" s="74">
        <v>99.78</v>
      </c>
      <c r="R342" s="74">
        <v>99.78</v>
      </c>
      <c r="S342" s="74">
        <v>99.78</v>
      </c>
      <c r="T342" s="74">
        <v>99.78</v>
      </c>
      <c r="U342" s="74">
        <v>99.78</v>
      </c>
      <c r="V342" s="74">
        <v>99.78</v>
      </c>
      <c r="W342" s="74">
        <v>99.78</v>
      </c>
      <c r="X342" s="74">
        <v>99.78</v>
      </c>
      <c r="Y342" s="81">
        <v>99.78</v>
      </c>
    </row>
    <row r="343" spans="1:25" s="62" customFormat="1" ht="18.75" customHeight="1" outlineLevel="1" thickBot="1" x14ac:dyDescent="0.25">
      <c r="A343" s="161" t="s">
        <v>11</v>
      </c>
      <c r="B343" s="77">
        <v>2.73</v>
      </c>
      <c r="C343" s="75">
        <v>2.73</v>
      </c>
      <c r="D343" s="75">
        <v>2.73</v>
      </c>
      <c r="E343" s="75">
        <v>2.73</v>
      </c>
      <c r="F343" s="75">
        <v>2.73</v>
      </c>
      <c r="G343" s="75">
        <v>2.73</v>
      </c>
      <c r="H343" s="75">
        <v>2.73</v>
      </c>
      <c r="I343" s="75">
        <v>2.73</v>
      </c>
      <c r="J343" s="75">
        <v>2.73</v>
      </c>
      <c r="K343" s="75">
        <v>2.73</v>
      </c>
      <c r="L343" s="75">
        <v>2.73</v>
      </c>
      <c r="M343" s="75">
        <v>2.73</v>
      </c>
      <c r="N343" s="75">
        <v>2.73</v>
      </c>
      <c r="O343" s="75">
        <v>2.73</v>
      </c>
      <c r="P343" s="75">
        <v>2.73</v>
      </c>
      <c r="Q343" s="75">
        <v>2.73</v>
      </c>
      <c r="R343" s="75">
        <v>2.73</v>
      </c>
      <c r="S343" s="75">
        <v>2.73</v>
      </c>
      <c r="T343" s="75">
        <v>2.73</v>
      </c>
      <c r="U343" s="75">
        <v>2.73</v>
      </c>
      <c r="V343" s="75">
        <v>2.73</v>
      </c>
      <c r="W343" s="75">
        <v>2.73</v>
      </c>
      <c r="X343" s="75">
        <v>2.73</v>
      </c>
      <c r="Y343" s="82">
        <v>2.73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616.97</v>
      </c>
      <c r="C344" s="102">
        <f t="shared" si="82"/>
        <v>604.03</v>
      </c>
      <c r="D344" s="102">
        <f t="shared" si="82"/>
        <v>636.63</v>
      </c>
      <c r="E344" s="103">
        <f t="shared" si="82"/>
        <v>643.86</v>
      </c>
      <c r="F344" s="103">
        <f t="shared" si="82"/>
        <v>662.31</v>
      </c>
      <c r="G344" s="103">
        <f t="shared" si="82"/>
        <v>654.73</v>
      </c>
      <c r="H344" s="103">
        <f t="shared" si="82"/>
        <v>648.30999999999995</v>
      </c>
      <c r="I344" s="103">
        <f t="shared" si="82"/>
        <v>636.01</v>
      </c>
      <c r="J344" s="103">
        <f t="shared" si="82"/>
        <v>639.02</v>
      </c>
      <c r="K344" s="104">
        <f t="shared" si="82"/>
        <v>643.61</v>
      </c>
      <c r="L344" s="103">
        <f t="shared" si="82"/>
        <v>644.41999999999996</v>
      </c>
      <c r="M344" s="105">
        <f t="shared" si="82"/>
        <v>649.87</v>
      </c>
      <c r="N344" s="104">
        <f t="shared" si="82"/>
        <v>651.06999999999994</v>
      </c>
      <c r="O344" s="103">
        <f t="shared" si="82"/>
        <v>633.48</v>
      </c>
      <c r="P344" s="105">
        <f t="shared" si="82"/>
        <v>640.53</v>
      </c>
      <c r="Q344" s="106">
        <f t="shared" si="82"/>
        <v>657.68999999999994</v>
      </c>
      <c r="R344" s="103">
        <f t="shared" si="82"/>
        <v>669.29</v>
      </c>
      <c r="S344" s="106">
        <f t="shared" si="82"/>
        <v>664.43</v>
      </c>
      <c r="T344" s="103">
        <f t="shared" si="82"/>
        <v>649.31999999999994</v>
      </c>
      <c r="U344" s="102">
        <f t="shared" si="82"/>
        <v>629.18999999999994</v>
      </c>
      <c r="V344" s="102">
        <f t="shared" si="82"/>
        <v>634.66999999999996</v>
      </c>
      <c r="W344" s="102">
        <f t="shared" si="82"/>
        <v>643.54999999999995</v>
      </c>
      <c r="X344" s="102">
        <f t="shared" si="82"/>
        <v>645.22</v>
      </c>
      <c r="Y344" s="107">
        <f t="shared" si="82"/>
        <v>616.38</v>
      </c>
    </row>
    <row r="345" spans="1:25" s="62" customFormat="1" ht="18.75" customHeight="1" outlineLevel="1" x14ac:dyDescent="0.2">
      <c r="A345" s="160" t="s">
        <v>8</v>
      </c>
      <c r="B345" s="70">
        <f>'сентябрь (3 цк)'!B427</f>
        <v>514.46</v>
      </c>
      <c r="C345" s="70">
        <f>'сентябрь (3 цк)'!C427</f>
        <v>501.52</v>
      </c>
      <c r="D345" s="70">
        <f>'сентябрь (3 цк)'!D427</f>
        <v>534.12</v>
      </c>
      <c r="E345" s="70">
        <f>'сентябрь (3 цк)'!E427</f>
        <v>541.35</v>
      </c>
      <c r="F345" s="70">
        <f>'сентябрь (3 цк)'!F427</f>
        <v>559.79999999999995</v>
      </c>
      <c r="G345" s="70">
        <f>'сентябрь (3 цк)'!G427</f>
        <v>552.22</v>
      </c>
      <c r="H345" s="70">
        <f>'сентябрь (3 цк)'!H427</f>
        <v>545.79999999999995</v>
      </c>
      <c r="I345" s="70">
        <f>'сентябрь (3 цк)'!I427</f>
        <v>533.5</v>
      </c>
      <c r="J345" s="70">
        <f>'сентябрь (3 цк)'!J427</f>
        <v>536.51</v>
      </c>
      <c r="K345" s="70">
        <f>'сентябрь (3 цк)'!K427</f>
        <v>541.1</v>
      </c>
      <c r="L345" s="70">
        <f>'сентябрь (3 цк)'!L427</f>
        <v>541.91</v>
      </c>
      <c r="M345" s="70">
        <f>'сентябрь (3 цк)'!M427</f>
        <v>547.36</v>
      </c>
      <c r="N345" s="70">
        <f>'сентябрь (3 цк)'!N427</f>
        <v>548.55999999999995</v>
      </c>
      <c r="O345" s="70">
        <f>'сентябрь (3 цк)'!O427</f>
        <v>530.97</v>
      </c>
      <c r="P345" s="70">
        <f>'сентябрь (3 цк)'!P427</f>
        <v>538.02</v>
      </c>
      <c r="Q345" s="70">
        <f>'сентябрь (3 цк)'!Q427</f>
        <v>555.17999999999995</v>
      </c>
      <c r="R345" s="70">
        <f>'сентябрь (3 цк)'!R427</f>
        <v>566.78</v>
      </c>
      <c r="S345" s="70">
        <f>'сентябрь (3 цк)'!S427</f>
        <v>561.91999999999996</v>
      </c>
      <c r="T345" s="70">
        <f>'сентябрь (3 цк)'!T427</f>
        <v>546.80999999999995</v>
      </c>
      <c r="U345" s="70">
        <f>'сентябрь (3 цк)'!U427</f>
        <v>526.67999999999995</v>
      </c>
      <c r="V345" s="70">
        <f>'сентябрь (3 цк)'!V427</f>
        <v>532.16</v>
      </c>
      <c r="W345" s="70">
        <f>'сентябрь (3 цк)'!W427</f>
        <v>541.04</v>
      </c>
      <c r="X345" s="70">
        <f>'сентябрь (3 цк)'!X427</f>
        <v>542.71</v>
      </c>
      <c r="Y345" s="70">
        <f>'сентябрь (3 цк)'!Y427</f>
        <v>513.87</v>
      </c>
    </row>
    <row r="346" spans="1:25" s="62" customFormat="1" ht="18.75" customHeight="1" outlineLevel="1" x14ac:dyDescent="0.2">
      <c r="A346" s="53" t="s">
        <v>9</v>
      </c>
      <c r="B346" s="76">
        <v>99.78</v>
      </c>
      <c r="C346" s="74">
        <v>99.78</v>
      </c>
      <c r="D346" s="74">
        <v>99.78</v>
      </c>
      <c r="E346" s="74">
        <v>99.78</v>
      </c>
      <c r="F346" s="74">
        <v>99.78</v>
      </c>
      <c r="G346" s="74">
        <v>99.78</v>
      </c>
      <c r="H346" s="74">
        <v>99.78</v>
      </c>
      <c r="I346" s="74">
        <v>99.78</v>
      </c>
      <c r="J346" s="74">
        <v>99.78</v>
      </c>
      <c r="K346" s="74">
        <v>99.78</v>
      </c>
      <c r="L346" s="74">
        <v>99.78</v>
      </c>
      <c r="M346" s="74">
        <v>99.78</v>
      </c>
      <c r="N346" s="74">
        <v>99.78</v>
      </c>
      <c r="O346" s="74">
        <v>99.78</v>
      </c>
      <c r="P346" s="74">
        <v>99.78</v>
      </c>
      <c r="Q346" s="74">
        <v>99.78</v>
      </c>
      <c r="R346" s="74">
        <v>99.78</v>
      </c>
      <c r="S346" s="74">
        <v>99.78</v>
      </c>
      <c r="T346" s="74">
        <v>99.78</v>
      </c>
      <c r="U346" s="74">
        <v>99.78</v>
      </c>
      <c r="V346" s="74">
        <v>99.78</v>
      </c>
      <c r="W346" s="74">
        <v>99.78</v>
      </c>
      <c r="X346" s="74">
        <v>99.78</v>
      </c>
      <c r="Y346" s="81">
        <v>99.78</v>
      </c>
    </row>
    <row r="347" spans="1:25" s="62" customFormat="1" ht="18.75" customHeight="1" outlineLevel="1" thickBot="1" x14ac:dyDescent="0.25">
      <c r="A347" s="161" t="s">
        <v>11</v>
      </c>
      <c r="B347" s="77">
        <v>2.73</v>
      </c>
      <c r="C347" s="75">
        <v>2.73</v>
      </c>
      <c r="D347" s="75">
        <v>2.73</v>
      </c>
      <c r="E347" s="75">
        <v>2.73</v>
      </c>
      <c r="F347" s="75">
        <v>2.73</v>
      </c>
      <c r="G347" s="75">
        <v>2.73</v>
      </c>
      <c r="H347" s="75">
        <v>2.73</v>
      </c>
      <c r="I347" s="75">
        <v>2.73</v>
      </c>
      <c r="J347" s="75">
        <v>2.73</v>
      </c>
      <c r="K347" s="75">
        <v>2.73</v>
      </c>
      <c r="L347" s="75">
        <v>2.73</v>
      </c>
      <c r="M347" s="75">
        <v>2.73</v>
      </c>
      <c r="N347" s="75">
        <v>2.73</v>
      </c>
      <c r="O347" s="75">
        <v>2.73</v>
      </c>
      <c r="P347" s="75">
        <v>2.73</v>
      </c>
      <c r="Q347" s="75">
        <v>2.73</v>
      </c>
      <c r="R347" s="75">
        <v>2.73</v>
      </c>
      <c r="S347" s="75">
        <v>2.73</v>
      </c>
      <c r="T347" s="75">
        <v>2.73</v>
      </c>
      <c r="U347" s="75">
        <v>2.73</v>
      </c>
      <c r="V347" s="75">
        <v>2.73</v>
      </c>
      <c r="W347" s="75">
        <v>2.73</v>
      </c>
      <c r="X347" s="75">
        <v>2.73</v>
      </c>
      <c r="Y347" s="82">
        <v>2.73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747.22</v>
      </c>
      <c r="C348" s="102">
        <f t="shared" si="83"/>
        <v>724.99</v>
      </c>
      <c r="D348" s="102">
        <f t="shared" si="83"/>
        <v>729.7</v>
      </c>
      <c r="E348" s="103">
        <f t="shared" si="83"/>
        <v>714.29</v>
      </c>
      <c r="F348" s="103">
        <f t="shared" si="83"/>
        <v>762.53</v>
      </c>
      <c r="G348" s="103">
        <f t="shared" si="83"/>
        <v>754.04</v>
      </c>
      <c r="H348" s="103">
        <f t="shared" si="83"/>
        <v>760.31999999999994</v>
      </c>
      <c r="I348" s="103">
        <f t="shared" si="83"/>
        <v>750.25</v>
      </c>
      <c r="J348" s="103">
        <f t="shared" si="83"/>
        <v>763.35</v>
      </c>
      <c r="K348" s="104">
        <f t="shared" si="83"/>
        <v>758.37</v>
      </c>
      <c r="L348" s="103">
        <f t="shared" si="83"/>
        <v>767.16</v>
      </c>
      <c r="M348" s="105">
        <f t="shared" si="83"/>
        <v>767.03</v>
      </c>
      <c r="N348" s="104">
        <f t="shared" si="83"/>
        <v>766.3</v>
      </c>
      <c r="O348" s="103">
        <f t="shared" si="83"/>
        <v>746.25</v>
      </c>
      <c r="P348" s="105">
        <f t="shared" si="83"/>
        <v>749.43</v>
      </c>
      <c r="Q348" s="106">
        <f t="shared" si="83"/>
        <v>775.5</v>
      </c>
      <c r="R348" s="103">
        <f t="shared" si="83"/>
        <v>785.21</v>
      </c>
      <c r="S348" s="106">
        <f t="shared" si="83"/>
        <v>784.02</v>
      </c>
      <c r="T348" s="103">
        <f t="shared" si="83"/>
        <v>785.43999999999994</v>
      </c>
      <c r="U348" s="102">
        <f t="shared" si="83"/>
        <v>749.71</v>
      </c>
      <c r="V348" s="102">
        <f t="shared" si="83"/>
        <v>761.02</v>
      </c>
      <c r="W348" s="102">
        <f t="shared" si="83"/>
        <v>758.8</v>
      </c>
      <c r="X348" s="102">
        <f t="shared" si="83"/>
        <v>728.52</v>
      </c>
      <c r="Y348" s="107">
        <f t="shared" si="83"/>
        <v>735.81</v>
      </c>
    </row>
    <row r="349" spans="1:25" s="62" customFormat="1" ht="18.75" customHeight="1" outlineLevel="1" x14ac:dyDescent="0.2">
      <c r="A349" s="160" t="s">
        <v>8</v>
      </c>
      <c r="B349" s="70">
        <f>'сентябрь (3 цк)'!B432</f>
        <v>644.71</v>
      </c>
      <c r="C349" s="70">
        <f>'сентябрь (3 цк)'!C432</f>
        <v>622.48</v>
      </c>
      <c r="D349" s="70">
        <f>'сентябрь (3 цк)'!D432</f>
        <v>627.19000000000005</v>
      </c>
      <c r="E349" s="70">
        <f>'сентябрь (3 цк)'!E432</f>
        <v>611.78</v>
      </c>
      <c r="F349" s="70">
        <f>'сентябрь (3 цк)'!F432</f>
        <v>660.02</v>
      </c>
      <c r="G349" s="70">
        <f>'сентябрь (3 цк)'!G432</f>
        <v>651.53</v>
      </c>
      <c r="H349" s="70">
        <f>'сентябрь (3 цк)'!H432</f>
        <v>657.81</v>
      </c>
      <c r="I349" s="70">
        <f>'сентябрь (3 цк)'!I432</f>
        <v>647.74</v>
      </c>
      <c r="J349" s="70">
        <f>'сентябрь (3 цк)'!J432</f>
        <v>660.84</v>
      </c>
      <c r="K349" s="70">
        <f>'сентябрь (3 цк)'!K432</f>
        <v>655.86</v>
      </c>
      <c r="L349" s="70">
        <f>'сентябрь (3 цк)'!L432</f>
        <v>664.65</v>
      </c>
      <c r="M349" s="70">
        <f>'сентябрь (3 цк)'!M432</f>
        <v>664.52</v>
      </c>
      <c r="N349" s="70">
        <f>'сентябрь (3 цк)'!N432</f>
        <v>663.79</v>
      </c>
      <c r="O349" s="70">
        <f>'сентябрь (3 цк)'!O432</f>
        <v>643.74</v>
      </c>
      <c r="P349" s="70">
        <f>'сентябрь (3 цк)'!P432</f>
        <v>646.91999999999996</v>
      </c>
      <c r="Q349" s="70">
        <f>'сентябрь (3 цк)'!Q432</f>
        <v>672.99</v>
      </c>
      <c r="R349" s="70">
        <f>'сентябрь (3 цк)'!R432</f>
        <v>682.7</v>
      </c>
      <c r="S349" s="70">
        <f>'сентябрь (3 цк)'!S432</f>
        <v>681.51</v>
      </c>
      <c r="T349" s="70">
        <f>'сентябрь (3 цк)'!T432</f>
        <v>682.93</v>
      </c>
      <c r="U349" s="70">
        <f>'сентябрь (3 цк)'!U432</f>
        <v>647.20000000000005</v>
      </c>
      <c r="V349" s="70">
        <f>'сентябрь (3 цк)'!V432</f>
        <v>658.51</v>
      </c>
      <c r="W349" s="70">
        <f>'сентябрь (3 цк)'!W432</f>
        <v>656.29</v>
      </c>
      <c r="X349" s="70">
        <f>'сентябрь (3 цк)'!X432</f>
        <v>626.01</v>
      </c>
      <c r="Y349" s="70">
        <f>'сентябрь (3 цк)'!Y432</f>
        <v>633.29999999999995</v>
      </c>
    </row>
    <row r="350" spans="1:25" s="62" customFormat="1" ht="18.75" customHeight="1" outlineLevel="1" x14ac:dyDescent="0.2">
      <c r="A350" s="53" t="s">
        <v>9</v>
      </c>
      <c r="B350" s="76">
        <v>99.78</v>
      </c>
      <c r="C350" s="74">
        <v>99.78</v>
      </c>
      <c r="D350" s="74">
        <v>99.78</v>
      </c>
      <c r="E350" s="74">
        <v>99.78</v>
      </c>
      <c r="F350" s="74">
        <v>99.78</v>
      </c>
      <c r="G350" s="74">
        <v>99.78</v>
      </c>
      <c r="H350" s="74">
        <v>99.78</v>
      </c>
      <c r="I350" s="74">
        <v>99.78</v>
      </c>
      <c r="J350" s="74">
        <v>99.78</v>
      </c>
      <c r="K350" s="74">
        <v>99.78</v>
      </c>
      <c r="L350" s="74">
        <v>99.78</v>
      </c>
      <c r="M350" s="74">
        <v>99.78</v>
      </c>
      <c r="N350" s="74">
        <v>99.78</v>
      </c>
      <c r="O350" s="74">
        <v>99.78</v>
      </c>
      <c r="P350" s="74">
        <v>99.78</v>
      </c>
      <c r="Q350" s="74">
        <v>99.78</v>
      </c>
      <c r="R350" s="74">
        <v>99.78</v>
      </c>
      <c r="S350" s="74">
        <v>99.78</v>
      </c>
      <c r="T350" s="74">
        <v>99.78</v>
      </c>
      <c r="U350" s="74">
        <v>99.78</v>
      </c>
      <c r="V350" s="74">
        <v>99.78</v>
      </c>
      <c r="W350" s="74">
        <v>99.78</v>
      </c>
      <c r="X350" s="74">
        <v>99.78</v>
      </c>
      <c r="Y350" s="81">
        <v>99.78</v>
      </c>
    </row>
    <row r="351" spans="1:25" s="62" customFormat="1" ht="18.75" customHeight="1" outlineLevel="1" thickBot="1" x14ac:dyDescent="0.25">
      <c r="A351" s="161" t="s">
        <v>11</v>
      </c>
      <c r="B351" s="77">
        <v>2.73</v>
      </c>
      <c r="C351" s="75">
        <v>2.73</v>
      </c>
      <c r="D351" s="75">
        <v>2.73</v>
      </c>
      <c r="E351" s="75">
        <v>2.73</v>
      </c>
      <c r="F351" s="75">
        <v>2.73</v>
      </c>
      <c r="G351" s="75">
        <v>2.73</v>
      </c>
      <c r="H351" s="75">
        <v>2.73</v>
      </c>
      <c r="I351" s="75">
        <v>2.73</v>
      </c>
      <c r="J351" s="75">
        <v>2.73</v>
      </c>
      <c r="K351" s="75">
        <v>2.73</v>
      </c>
      <c r="L351" s="75">
        <v>2.73</v>
      </c>
      <c r="M351" s="75">
        <v>2.73</v>
      </c>
      <c r="N351" s="75">
        <v>2.73</v>
      </c>
      <c r="O351" s="75">
        <v>2.73</v>
      </c>
      <c r="P351" s="75">
        <v>2.73</v>
      </c>
      <c r="Q351" s="75">
        <v>2.73</v>
      </c>
      <c r="R351" s="75">
        <v>2.73</v>
      </c>
      <c r="S351" s="75">
        <v>2.73</v>
      </c>
      <c r="T351" s="75">
        <v>2.73</v>
      </c>
      <c r="U351" s="75">
        <v>2.73</v>
      </c>
      <c r="V351" s="75">
        <v>2.73</v>
      </c>
      <c r="W351" s="75">
        <v>2.73</v>
      </c>
      <c r="X351" s="75">
        <v>2.73</v>
      </c>
      <c r="Y351" s="82">
        <v>2.73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724.01</v>
      </c>
      <c r="C352" s="102">
        <f t="shared" si="84"/>
        <v>688.23</v>
      </c>
      <c r="D352" s="102">
        <f t="shared" si="84"/>
        <v>699.28</v>
      </c>
      <c r="E352" s="103">
        <f t="shared" si="84"/>
        <v>728.02</v>
      </c>
      <c r="F352" s="103">
        <f t="shared" si="84"/>
        <v>732.13</v>
      </c>
      <c r="G352" s="103">
        <f t="shared" si="84"/>
        <v>727.88</v>
      </c>
      <c r="H352" s="103">
        <f t="shared" si="84"/>
        <v>739.15</v>
      </c>
      <c r="I352" s="103">
        <f t="shared" si="84"/>
        <v>721.73</v>
      </c>
      <c r="J352" s="103">
        <f t="shared" si="84"/>
        <v>723.84</v>
      </c>
      <c r="K352" s="104">
        <f t="shared" si="84"/>
        <v>734.14</v>
      </c>
      <c r="L352" s="103">
        <f t="shared" si="84"/>
        <v>733.52</v>
      </c>
      <c r="M352" s="105">
        <f t="shared" si="84"/>
        <v>736.33</v>
      </c>
      <c r="N352" s="104">
        <f t="shared" si="84"/>
        <v>739.18999999999994</v>
      </c>
      <c r="O352" s="103">
        <f t="shared" si="84"/>
        <v>696.78</v>
      </c>
      <c r="P352" s="105">
        <f t="shared" si="84"/>
        <v>710.09</v>
      </c>
      <c r="Q352" s="106">
        <f t="shared" si="84"/>
        <v>745.13</v>
      </c>
      <c r="R352" s="103">
        <f t="shared" si="84"/>
        <v>766.06</v>
      </c>
      <c r="S352" s="106">
        <f t="shared" si="84"/>
        <v>750.14</v>
      </c>
      <c r="T352" s="103">
        <f t="shared" si="84"/>
        <v>746.49</v>
      </c>
      <c r="U352" s="102">
        <f t="shared" si="84"/>
        <v>703.39</v>
      </c>
      <c r="V352" s="102">
        <f t="shared" si="84"/>
        <v>717.33</v>
      </c>
      <c r="W352" s="102">
        <f t="shared" si="84"/>
        <v>722.8</v>
      </c>
      <c r="X352" s="102">
        <f t="shared" si="84"/>
        <v>715.21</v>
      </c>
      <c r="Y352" s="107">
        <f t="shared" si="84"/>
        <v>691.31999999999994</v>
      </c>
    </row>
    <row r="353" spans="1:25" s="62" customFormat="1" ht="18.75" customHeight="1" outlineLevel="1" x14ac:dyDescent="0.2">
      <c r="A353" s="160" t="s">
        <v>8</v>
      </c>
      <c r="B353" s="70">
        <f>'сентябрь (3 цк)'!B437</f>
        <v>621.5</v>
      </c>
      <c r="C353" s="70">
        <f>'сентябрь (3 цк)'!C437</f>
        <v>585.72</v>
      </c>
      <c r="D353" s="70">
        <f>'сентябрь (3 цк)'!D437</f>
        <v>596.77</v>
      </c>
      <c r="E353" s="70">
        <f>'сентябрь (3 цк)'!E437</f>
        <v>625.51</v>
      </c>
      <c r="F353" s="70">
        <f>'сентябрь (3 цк)'!F437</f>
        <v>629.62</v>
      </c>
      <c r="G353" s="70">
        <f>'сентябрь (3 цк)'!G437</f>
        <v>625.37</v>
      </c>
      <c r="H353" s="70">
        <f>'сентябрь (3 цк)'!H437</f>
        <v>636.64</v>
      </c>
      <c r="I353" s="70">
        <f>'сентябрь (3 цк)'!I437</f>
        <v>619.22</v>
      </c>
      <c r="J353" s="70">
        <f>'сентябрь (3 цк)'!J437</f>
        <v>621.33000000000004</v>
      </c>
      <c r="K353" s="70">
        <f>'сентябрь (3 цк)'!K437</f>
        <v>631.63</v>
      </c>
      <c r="L353" s="70">
        <f>'сентябрь (3 цк)'!L437</f>
        <v>631.01</v>
      </c>
      <c r="M353" s="70">
        <f>'сентябрь (3 цк)'!M437</f>
        <v>633.82000000000005</v>
      </c>
      <c r="N353" s="70">
        <f>'сентябрь (3 цк)'!N437</f>
        <v>636.67999999999995</v>
      </c>
      <c r="O353" s="70">
        <f>'сентябрь (3 цк)'!O437</f>
        <v>594.27</v>
      </c>
      <c r="P353" s="70">
        <f>'сентябрь (3 цк)'!P437</f>
        <v>607.58000000000004</v>
      </c>
      <c r="Q353" s="70">
        <f>'сентябрь (3 цк)'!Q437</f>
        <v>642.62</v>
      </c>
      <c r="R353" s="70">
        <f>'сентябрь (3 цк)'!R437</f>
        <v>663.55</v>
      </c>
      <c r="S353" s="70">
        <f>'сентябрь (3 цк)'!S437</f>
        <v>647.63</v>
      </c>
      <c r="T353" s="70">
        <f>'сентябрь (3 цк)'!T437</f>
        <v>643.98</v>
      </c>
      <c r="U353" s="70">
        <f>'сентябрь (3 цк)'!U437</f>
        <v>600.88</v>
      </c>
      <c r="V353" s="70">
        <f>'сентябрь (3 цк)'!V437</f>
        <v>614.82000000000005</v>
      </c>
      <c r="W353" s="70">
        <f>'сентябрь (3 цк)'!W437</f>
        <v>620.29</v>
      </c>
      <c r="X353" s="70">
        <f>'сентябрь (3 цк)'!X437</f>
        <v>612.70000000000005</v>
      </c>
      <c r="Y353" s="70">
        <f>'сентябрь (3 цк)'!Y437</f>
        <v>588.80999999999995</v>
      </c>
    </row>
    <row r="354" spans="1:25" s="62" customFormat="1" ht="18.75" customHeight="1" outlineLevel="1" x14ac:dyDescent="0.2">
      <c r="A354" s="53" t="s">
        <v>9</v>
      </c>
      <c r="B354" s="76">
        <v>99.78</v>
      </c>
      <c r="C354" s="74">
        <v>99.78</v>
      </c>
      <c r="D354" s="74">
        <v>99.78</v>
      </c>
      <c r="E354" s="74">
        <v>99.78</v>
      </c>
      <c r="F354" s="74">
        <v>99.78</v>
      </c>
      <c r="G354" s="74">
        <v>99.78</v>
      </c>
      <c r="H354" s="74">
        <v>99.78</v>
      </c>
      <c r="I354" s="74">
        <v>99.78</v>
      </c>
      <c r="J354" s="74">
        <v>99.78</v>
      </c>
      <c r="K354" s="74">
        <v>99.78</v>
      </c>
      <c r="L354" s="74">
        <v>99.78</v>
      </c>
      <c r="M354" s="74">
        <v>99.78</v>
      </c>
      <c r="N354" s="74">
        <v>99.78</v>
      </c>
      <c r="O354" s="74">
        <v>99.78</v>
      </c>
      <c r="P354" s="74">
        <v>99.78</v>
      </c>
      <c r="Q354" s="74">
        <v>99.78</v>
      </c>
      <c r="R354" s="74">
        <v>99.78</v>
      </c>
      <c r="S354" s="74">
        <v>99.78</v>
      </c>
      <c r="T354" s="74">
        <v>99.78</v>
      </c>
      <c r="U354" s="74">
        <v>99.78</v>
      </c>
      <c r="V354" s="74">
        <v>99.78</v>
      </c>
      <c r="W354" s="74">
        <v>99.78</v>
      </c>
      <c r="X354" s="74">
        <v>99.78</v>
      </c>
      <c r="Y354" s="81">
        <v>99.78</v>
      </c>
    </row>
    <row r="355" spans="1:25" s="62" customFormat="1" ht="18.75" customHeight="1" outlineLevel="1" thickBot="1" x14ac:dyDescent="0.25">
      <c r="A355" s="161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715.02</v>
      </c>
      <c r="C356" s="102">
        <f t="shared" si="85"/>
        <v>706.34</v>
      </c>
      <c r="D356" s="102">
        <f t="shared" si="85"/>
        <v>706.34</v>
      </c>
      <c r="E356" s="103">
        <f t="shared" si="85"/>
        <v>762.47</v>
      </c>
      <c r="F356" s="103">
        <f t="shared" si="85"/>
        <v>773.97</v>
      </c>
      <c r="G356" s="103">
        <f t="shared" si="85"/>
        <v>776.86</v>
      </c>
      <c r="H356" s="103">
        <f t="shared" si="85"/>
        <v>776.59</v>
      </c>
      <c r="I356" s="103">
        <f t="shared" si="85"/>
        <v>763.2</v>
      </c>
      <c r="J356" s="103">
        <f t="shared" si="85"/>
        <v>762.16</v>
      </c>
      <c r="K356" s="104">
        <f t="shared" si="85"/>
        <v>769.97</v>
      </c>
      <c r="L356" s="103">
        <f t="shared" si="85"/>
        <v>772.53</v>
      </c>
      <c r="M356" s="105">
        <f t="shared" si="85"/>
        <v>778.65</v>
      </c>
      <c r="N356" s="104">
        <f t="shared" si="85"/>
        <v>778.81999999999994</v>
      </c>
      <c r="O356" s="103">
        <f t="shared" si="85"/>
        <v>747.01</v>
      </c>
      <c r="P356" s="105">
        <f t="shared" si="85"/>
        <v>751.39</v>
      </c>
      <c r="Q356" s="106">
        <f t="shared" si="85"/>
        <v>792.34</v>
      </c>
      <c r="R356" s="103">
        <f t="shared" si="85"/>
        <v>800.1</v>
      </c>
      <c r="S356" s="106">
        <f t="shared" si="85"/>
        <v>791.72</v>
      </c>
      <c r="T356" s="103">
        <f t="shared" si="85"/>
        <v>781.56999999999994</v>
      </c>
      <c r="U356" s="102">
        <f t="shared" si="85"/>
        <v>740.81</v>
      </c>
      <c r="V356" s="102">
        <f t="shared" si="85"/>
        <v>766</v>
      </c>
      <c r="W356" s="102">
        <f t="shared" si="85"/>
        <v>739.48</v>
      </c>
      <c r="X356" s="102">
        <f t="shared" si="85"/>
        <v>732.42</v>
      </c>
      <c r="Y356" s="107">
        <f t="shared" si="85"/>
        <v>718.93999999999994</v>
      </c>
    </row>
    <row r="357" spans="1:25" s="62" customFormat="1" ht="18.75" customHeight="1" outlineLevel="1" x14ac:dyDescent="0.2">
      <c r="A357" s="160" t="s">
        <v>8</v>
      </c>
      <c r="B357" s="70">
        <f>'сентябрь (3 цк)'!B442</f>
        <v>612.51</v>
      </c>
      <c r="C357" s="70">
        <f>'сентябрь (3 цк)'!C442</f>
        <v>603.83000000000004</v>
      </c>
      <c r="D357" s="70">
        <f>'сентябрь (3 цк)'!D442</f>
        <v>603.83000000000004</v>
      </c>
      <c r="E357" s="70">
        <f>'сентябрь (3 цк)'!E442</f>
        <v>659.96</v>
      </c>
      <c r="F357" s="70">
        <f>'сентябрь (3 цк)'!F442</f>
        <v>671.46</v>
      </c>
      <c r="G357" s="70">
        <f>'сентябрь (3 цк)'!G442</f>
        <v>674.35</v>
      </c>
      <c r="H357" s="70">
        <f>'сентябрь (3 цк)'!H442</f>
        <v>674.08</v>
      </c>
      <c r="I357" s="70">
        <f>'сентябрь (3 цк)'!I442</f>
        <v>660.69</v>
      </c>
      <c r="J357" s="70">
        <f>'сентябрь (3 цк)'!J442</f>
        <v>659.65</v>
      </c>
      <c r="K357" s="70">
        <f>'сентябрь (3 цк)'!K442</f>
        <v>667.46</v>
      </c>
      <c r="L357" s="70">
        <f>'сентябрь (3 цк)'!L442</f>
        <v>670.02</v>
      </c>
      <c r="M357" s="70">
        <f>'сентябрь (3 цк)'!M442</f>
        <v>676.14</v>
      </c>
      <c r="N357" s="70">
        <f>'сентябрь (3 цк)'!N442</f>
        <v>676.31</v>
      </c>
      <c r="O357" s="70">
        <f>'сентябрь (3 цк)'!O442</f>
        <v>644.5</v>
      </c>
      <c r="P357" s="70">
        <f>'сентябрь (3 цк)'!P442</f>
        <v>648.88</v>
      </c>
      <c r="Q357" s="70">
        <f>'сентябрь (3 цк)'!Q442</f>
        <v>689.83</v>
      </c>
      <c r="R357" s="70">
        <f>'сентябрь (3 цк)'!R442</f>
        <v>697.59</v>
      </c>
      <c r="S357" s="70">
        <f>'сентябрь (3 цк)'!S442</f>
        <v>689.21</v>
      </c>
      <c r="T357" s="70">
        <f>'сентябрь (3 цк)'!T442</f>
        <v>679.06</v>
      </c>
      <c r="U357" s="70">
        <f>'сентябрь (3 цк)'!U442</f>
        <v>638.29999999999995</v>
      </c>
      <c r="V357" s="70">
        <f>'сентябрь (3 цк)'!V442</f>
        <v>663.49</v>
      </c>
      <c r="W357" s="70">
        <f>'сентябрь (3 цк)'!W442</f>
        <v>636.97</v>
      </c>
      <c r="X357" s="70">
        <f>'сентябрь (3 цк)'!X442</f>
        <v>629.91</v>
      </c>
      <c r="Y357" s="70">
        <f>'сентябрь (3 цк)'!Y442</f>
        <v>616.42999999999995</v>
      </c>
    </row>
    <row r="358" spans="1:25" s="62" customFormat="1" ht="18.75" customHeight="1" outlineLevel="1" x14ac:dyDescent="0.2">
      <c r="A358" s="53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thickBot="1" x14ac:dyDescent="0.25">
      <c r="A359" s="161" t="s">
        <v>11</v>
      </c>
      <c r="B359" s="77">
        <v>2.73</v>
      </c>
      <c r="C359" s="75">
        <v>2.73</v>
      </c>
      <c r="D359" s="75">
        <v>2.73</v>
      </c>
      <c r="E359" s="75">
        <v>2.73</v>
      </c>
      <c r="F359" s="75">
        <v>2.73</v>
      </c>
      <c r="G359" s="75">
        <v>2.73</v>
      </c>
      <c r="H359" s="75">
        <v>2.73</v>
      </c>
      <c r="I359" s="75">
        <v>2.73</v>
      </c>
      <c r="J359" s="75">
        <v>2.73</v>
      </c>
      <c r="K359" s="75">
        <v>2.73</v>
      </c>
      <c r="L359" s="75">
        <v>2.73</v>
      </c>
      <c r="M359" s="75">
        <v>2.73</v>
      </c>
      <c r="N359" s="75">
        <v>2.73</v>
      </c>
      <c r="O359" s="75">
        <v>2.73</v>
      </c>
      <c r="P359" s="75">
        <v>2.73</v>
      </c>
      <c r="Q359" s="75">
        <v>2.73</v>
      </c>
      <c r="R359" s="75">
        <v>2.73</v>
      </c>
      <c r="S359" s="75">
        <v>2.73</v>
      </c>
      <c r="T359" s="75">
        <v>2.73</v>
      </c>
      <c r="U359" s="75">
        <v>2.73</v>
      </c>
      <c r="V359" s="75">
        <v>2.73</v>
      </c>
      <c r="W359" s="75">
        <v>2.73</v>
      </c>
      <c r="X359" s="75">
        <v>2.73</v>
      </c>
      <c r="Y359" s="82">
        <v>2.73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612.71</v>
      </c>
      <c r="C360" s="102">
        <f t="shared" si="86"/>
        <v>603.17000000000007</v>
      </c>
      <c r="D360" s="102">
        <f t="shared" si="86"/>
        <v>626.41</v>
      </c>
      <c r="E360" s="103">
        <f t="shared" si="86"/>
        <v>635.91999999999996</v>
      </c>
      <c r="F360" s="103">
        <f t="shared" si="86"/>
        <v>637.70000000000005</v>
      </c>
      <c r="G360" s="103">
        <f t="shared" si="86"/>
        <v>628.26</v>
      </c>
      <c r="H360" s="103">
        <f t="shared" si="86"/>
        <v>635.06999999999994</v>
      </c>
      <c r="I360" s="103">
        <f t="shared" si="86"/>
        <v>626.66999999999996</v>
      </c>
      <c r="J360" s="103">
        <f t="shared" si="86"/>
        <v>629.33000000000004</v>
      </c>
      <c r="K360" s="104">
        <f t="shared" si="86"/>
        <v>631.29999999999995</v>
      </c>
      <c r="L360" s="103">
        <f t="shared" si="86"/>
        <v>636.29</v>
      </c>
      <c r="M360" s="105">
        <f t="shared" si="86"/>
        <v>640.27</v>
      </c>
      <c r="N360" s="104">
        <f t="shared" si="86"/>
        <v>642.71</v>
      </c>
      <c r="O360" s="103">
        <f t="shared" si="86"/>
        <v>623.5</v>
      </c>
      <c r="P360" s="105">
        <f t="shared" si="86"/>
        <v>622.62</v>
      </c>
      <c r="Q360" s="106">
        <f t="shared" si="86"/>
        <v>661.2</v>
      </c>
      <c r="R360" s="103">
        <f t="shared" si="86"/>
        <v>1309.6400000000001</v>
      </c>
      <c r="S360" s="106">
        <f t="shared" si="86"/>
        <v>676.06999999999994</v>
      </c>
      <c r="T360" s="103">
        <f t="shared" si="86"/>
        <v>673.74</v>
      </c>
      <c r="U360" s="102">
        <f t="shared" si="86"/>
        <v>627.28</v>
      </c>
      <c r="V360" s="102">
        <f t="shared" si="86"/>
        <v>638.6</v>
      </c>
      <c r="W360" s="102">
        <f t="shared" si="86"/>
        <v>635.34</v>
      </c>
      <c r="X360" s="102">
        <f t="shared" si="86"/>
        <v>639.79999999999995</v>
      </c>
      <c r="Y360" s="107">
        <f t="shared" si="86"/>
        <v>584.01</v>
      </c>
    </row>
    <row r="361" spans="1:25" s="62" customFormat="1" ht="18.75" customHeight="1" outlineLevel="1" x14ac:dyDescent="0.2">
      <c r="A361" s="160" t="s">
        <v>8</v>
      </c>
      <c r="B361" s="70">
        <f>'сентябрь (3 цк)'!B447</f>
        <v>510.2</v>
      </c>
      <c r="C361" s="70">
        <f>'сентябрь (3 цк)'!C447</f>
        <v>500.66</v>
      </c>
      <c r="D361" s="70">
        <f>'сентябрь (3 цк)'!D447</f>
        <v>523.9</v>
      </c>
      <c r="E361" s="70">
        <f>'сентябрь (3 цк)'!E447</f>
        <v>533.41</v>
      </c>
      <c r="F361" s="70">
        <f>'сентябрь (3 цк)'!F447</f>
        <v>535.19000000000005</v>
      </c>
      <c r="G361" s="70">
        <f>'сентябрь (3 цк)'!G447</f>
        <v>525.75</v>
      </c>
      <c r="H361" s="70">
        <f>'сентябрь (3 цк)'!H447</f>
        <v>532.55999999999995</v>
      </c>
      <c r="I361" s="70">
        <f>'сентябрь (3 цк)'!I447</f>
        <v>524.16</v>
      </c>
      <c r="J361" s="70">
        <f>'сентябрь (3 цк)'!J447</f>
        <v>526.82000000000005</v>
      </c>
      <c r="K361" s="70">
        <f>'сентябрь (3 цк)'!K447</f>
        <v>528.79</v>
      </c>
      <c r="L361" s="70">
        <f>'сентябрь (3 цк)'!L447</f>
        <v>533.78</v>
      </c>
      <c r="M361" s="70">
        <f>'сентябрь (3 цк)'!M447</f>
        <v>537.76</v>
      </c>
      <c r="N361" s="70">
        <f>'сентябрь (3 цк)'!N447</f>
        <v>540.20000000000005</v>
      </c>
      <c r="O361" s="70">
        <f>'сентябрь (3 цк)'!O447</f>
        <v>520.99</v>
      </c>
      <c r="P361" s="70">
        <f>'сентябрь (3 цк)'!P447</f>
        <v>520.11</v>
      </c>
      <c r="Q361" s="70">
        <f>'сентябрь (3 цк)'!Q447</f>
        <v>558.69000000000005</v>
      </c>
      <c r="R361" s="70">
        <f>'сентябрь (3 цк)'!R447</f>
        <v>1207.1300000000001</v>
      </c>
      <c r="S361" s="70">
        <f>'сентябрь (3 цк)'!S447</f>
        <v>573.55999999999995</v>
      </c>
      <c r="T361" s="70">
        <f>'сентябрь (3 цк)'!T447</f>
        <v>571.23</v>
      </c>
      <c r="U361" s="70">
        <f>'сентябрь (3 цк)'!U447</f>
        <v>524.77</v>
      </c>
      <c r="V361" s="70">
        <f>'сентябрь (3 цк)'!V447</f>
        <v>536.09</v>
      </c>
      <c r="W361" s="70">
        <f>'сентябрь (3 цк)'!W447</f>
        <v>532.83000000000004</v>
      </c>
      <c r="X361" s="70">
        <f>'сентябрь (3 цк)'!X447</f>
        <v>537.29</v>
      </c>
      <c r="Y361" s="70">
        <f>'сентябрь (3 цк)'!Y447</f>
        <v>481.5</v>
      </c>
    </row>
    <row r="362" spans="1:25" s="62" customFormat="1" ht="18.75" customHeight="1" outlineLevel="1" x14ac:dyDescent="0.2">
      <c r="A362" s="53" t="s">
        <v>9</v>
      </c>
      <c r="B362" s="76">
        <v>99.78</v>
      </c>
      <c r="C362" s="74">
        <v>99.78</v>
      </c>
      <c r="D362" s="74">
        <v>99.78</v>
      </c>
      <c r="E362" s="74">
        <v>99.78</v>
      </c>
      <c r="F362" s="74">
        <v>99.78</v>
      </c>
      <c r="G362" s="74">
        <v>99.78</v>
      </c>
      <c r="H362" s="74">
        <v>99.78</v>
      </c>
      <c r="I362" s="74">
        <v>99.78</v>
      </c>
      <c r="J362" s="74">
        <v>99.78</v>
      </c>
      <c r="K362" s="74">
        <v>99.78</v>
      </c>
      <c r="L362" s="74">
        <v>99.78</v>
      </c>
      <c r="M362" s="74">
        <v>99.78</v>
      </c>
      <c r="N362" s="74">
        <v>99.78</v>
      </c>
      <c r="O362" s="74">
        <v>99.78</v>
      </c>
      <c r="P362" s="74">
        <v>99.78</v>
      </c>
      <c r="Q362" s="74">
        <v>99.78</v>
      </c>
      <c r="R362" s="74">
        <v>99.78</v>
      </c>
      <c r="S362" s="74">
        <v>99.78</v>
      </c>
      <c r="T362" s="74">
        <v>99.78</v>
      </c>
      <c r="U362" s="74">
        <v>99.78</v>
      </c>
      <c r="V362" s="74">
        <v>99.78</v>
      </c>
      <c r="W362" s="74">
        <v>99.78</v>
      </c>
      <c r="X362" s="74">
        <v>99.78</v>
      </c>
      <c r="Y362" s="81">
        <v>99.78</v>
      </c>
    </row>
    <row r="363" spans="1:25" s="62" customFormat="1" ht="18.75" customHeight="1" outlineLevel="1" thickBot="1" x14ac:dyDescent="0.25">
      <c r="A363" s="161" t="s">
        <v>11</v>
      </c>
      <c r="B363" s="77">
        <v>2.73</v>
      </c>
      <c r="C363" s="75">
        <v>2.73</v>
      </c>
      <c r="D363" s="75">
        <v>2.73</v>
      </c>
      <c r="E363" s="75">
        <v>2.73</v>
      </c>
      <c r="F363" s="75">
        <v>2.73</v>
      </c>
      <c r="G363" s="75">
        <v>2.73</v>
      </c>
      <c r="H363" s="75">
        <v>2.73</v>
      </c>
      <c r="I363" s="75">
        <v>2.73</v>
      </c>
      <c r="J363" s="75">
        <v>2.73</v>
      </c>
      <c r="K363" s="75">
        <v>2.73</v>
      </c>
      <c r="L363" s="75">
        <v>2.73</v>
      </c>
      <c r="M363" s="75">
        <v>2.73</v>
      </c>
      <c r="N363" s="75">
        <v>2.73</v>
      </c>
      <c r="O363" s="75">
        <v>2.73</v>
      </c>
      <c r="P363" s="75">
        <v>2.73</v>
      </c>
      <c r="Q363" s="75">
        <v>2.73</v>
      </c>
      <c r="R363" s="75">
        <v>2.73</v>
      </c>
      <c r="S363" s="75">
        <v>2.73</v>
      </c>
      <c r="T363" s="75">
        <v>2.73</v>
      </c>
      <c r="U363" s="75">
        <v>2.73</v>
      </c>
      <c r="V363" s="75">
        <v>2.73</v>
      </c>
      <c r="W363" s="75">
        <v>2.73</v>
      </c>
      <c r="X363" s="75">
        <v>2.73</v>
      </c>
      <c r="Y363" s="82">
        <v>2.73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742.11</v>
      </c>
      <c r="C364" s="102">
        <f t="shared" si="87"/>
        <v>726.46</v>
      </c>
      <c r="D364" s="102">
        <f t="shared" si="87"/>
        <v>698.4</v>
      </c>
      <c r="E364" s="103">
        <f t="shared" si="87"/>
        <v>776.9</v>
      </c>
      <c r="F364" s="103">
        <f t="shared" si="87"/>
        <v>780.83</v>
      </c>
      <c r="G364" s="103">
        <f t="shared" si="87"/>
        <v>779.59</v>
      </c>
      <c r="H364" s="103">
        <f t="shared" si="87"/>
        <v>768.06</v>
      </c>
      <c r="I364" s="103">
        <f t="shared" si="87"/>
        <v>755.68</v>
      </c>
      <c r="J364" s="103">
        <f t="shared" si="87"/>
        <v>764.68</v>
      </c>
      <c r="K364" s="104">
        <f t="shared" si="87"/>
        <v>783.03</v>
      </c>
      <c r="L364" s="103">
        <f t="shared" si="87"/>
        <v>780.34</v>
      </c>
      <c r="M364" s="105">
        <f t="shared" si="87"/>
        <v>778.26</v>
      </c>
      <c r="N364" s="104">
        <f t="shared" si="87"/>
        <v>777.61</v>
      </c>
      <c r="O364" s="103">
        <f t="shared" si="87"/>
        <v>753.22</v>
      </c>
      <c r="P364" s="105">
        <f t="shared" si="87"/>
        <v>755.59</v>
      </c>
      <c r="Q364" s="106">
        <f t="shared" si="87"/>
        <v>790.83</v>
      </c>
      <c r="R364" s="103">
        <f t="shared" si="87"/>
        <v>798.65</v>
      </c>
      <c r="S364" s="106">
        <f t="shared" si="87"/>
        <v>798.18</v>
      </c>
      <c r="T364" s="103">
        <f t="shared" si="87"/>
        <v>797.1</v>
      </c>
      <c r="U364" s="102">
        <f t="shared" si="87"/>
        <v>753.76</v>
      </c>
      <c r="V364" s="102">
        <f t="shared" si="87"/>
        <v>761.25</v>
      </c>
      <c r="W364" s="102">
        <f t="shared" si="87"/>
        <v>765.14</v>
      </c>
      <c r="X364" s="102">
        <f t="shared" si="87"/>
        <v>758.36</v>
      </c>
      <c r="Y364" s="107">
        <f t="shared" si="87"/>
        <v>754.41</v>
      </c>
    </row>
    <row r="365" spans="1:25" s="62" customFormat="1" ht="18.75" customHeight="1" outlineLevel="1" x14ac:dyDescent="0.2">
      <c r="A365" s="56" t="s">
        <v>8</v>
      </c>
      <c r="B365" s="70">
        <f>'сентябрь (3 цк)'!B452</f>
        <v>639.6</v>
      </c>
      <c r="C365" s="70">
        <f>'сентябрь (3 цк)'!C452</f>
        <v>623.95000000000005</v>
      </c>
      <c r="D365" s="70">
        <f>'сентябрь (3 цк)'!D452</f>
        <v>595.89</v>
      </c>
      <c r="E365" s="70">
        <f>'сентябрь (3 цк)'!E452</f>
        <v>674.39</v>
      </c>
      <c r="F365" s="70">
        <f>'сентябрь (3 цк)'!F452</f>
        <v>678.32</v>
      </c>
      <c r="G365" s="70">
        <f>'сентябрь (3 цк)'!G452</f>
        <v>677.08</v>
      </c>
      <c r="H365" s="70">
        <f>'сентябрь (3 цк)'!H452</f>
        <v>665.55</v>
      </c>
      <c r="I365" s="70">
        <f>'сентябрь (3 цк)'!I452</f>
        <v>653.16999999999996</v>
      </c>
      <c r="J365" s="70">
        <f>'сентябрь (3 цк)'!J452</f>
        <v>662.17</v>
      </c>
      <c r="K365" s="70">
        <f>'сентябрь (3 цк)'!K452</f>
        <v>680.52</v>
      </c>
      <c r="L365" s="70">
        <f>'сентябрь (3 цк)'!L452</f>
        <v>677.83</v>
      </c>
      <c r="M365" s="70">
        <f>'сентябрь (3 цк)'!M452</f>
        <v>675.75</v>
      </c>
      <c r="N365" s="70">
        <f>'сентябрь (3 цк)'!N452</f>
        <v>675.1</v>
      </c>
      <c r="O365" s="70">
        <f>'сентябрь (3 цк)'!O452</f>
        <v>650.71</v>
      </c>
      <c r="P365" s="70">
        <f>'сентябрь (3 цк)'!P452</f>
        <v>653.08000000000004</v>
      </c>
      <c r="Q365" s="70">
        <f>'сентябрь (3 цк)'!Q452</f>
        <v>688.32</v>
      </c>
      <c r="R365" s="70">
        <f>'сентябрь (3 цк)'!R452</f>
        <v>696.14</v>
      </c>
      <c r="S365" s="70">
        <f>'сентябрь (3 цк)'!S452</f>
        <v>695.67</v>
      </c>
      <c r="T365" s="70">
        <f>'сентябрь (3 цк)'!T452</f>
        <v>694.59</v>
      </c>
      <c r="U365" s="70">
        <f>'сентябрь (3 цк)'!U452</f>
        <v>651.25</v>
      </c>
      <c r="V365" s="70">
        <f>'сентябрь (3 цк)'!V452</f>
        <v>658.74</v>
      </c>
      <c r="W365" s="70">
        <f>'сентябрь (3 цк)'!W452</f>
        <v>662.63</v>
      </c>
      <c r="X365" s="70">
        <f>'сентябрь (3 цк)'!X452</f>
        <v>655.85</v>
      </c>
      <c r="Y365" s="70">
        <f>'сентябрь (3 цк)'!Y452</f>
        <v>651.9</v>
      </c>
    </row>
    <row r="366" spans="1:25" s="62" customFormat="1" ht="18.75" customHeight="1" outlineLevel="1" x14ac:dyDescent="0.2">
      <c r="A366" s="57" t="s">
        <v>9</v>
      </c>
      <c r="B366" s="76">
        <v>99.78</v>
      </c>
      <c r="C366" s="74">
        <v>99.78</v>
      </c>
      <c r="D366" s="74">
        <v>99.78</v>
      </c>
      <c r="E366" s="74">
        <v>99.78</v>
      </c>
      <c r="F366" s="74">
        <v>99.78</v>
      </c>
      <c r="G366" s="74">
        <v>99.78</v>
      </c>
      <c r="H366" s="74">
        <v>99.78</v>
      </c>
      <c r="I366" s="74">
        <v>99.78</v>
      </c>
      <c r="J366" s="74">
        <v>99.78</v>
      </c>
      <c r="K366" s="74">
        <v>99.78</v>
      </c>
      <c r="L366" s="74">
        <v>99.78</v>
      </c>
      <c r="M366" s="74">
        <v>99.78</v>
      </c>
      <c r="N366" s="74">
        <v>99.78</v>
      </c>
      <c r="O366" s="74">
        <v>99.78</v>
      </c>
      <c r="P366" s="74">
        <v>99.78</v>
      </c>
      <c r="Q366" s="74">
        <v>99.78</v>
      </c>
      <c r="R366" s="74">
        <v>99.78</v>
      </c>
      <c r="S366" s="74">
        <v>99.78</v>
      </c>
      <c r="T366" s="74">
        <v>99.78</v>
      </c>
      <c r="U366" s="74">
        <v>99.78</v>
      </c>
      <c r="V366" s="74">
        <v>99.78</v>
      </c>
      <c r="W366" s="74">
        <v>99.78</v>
      </c>
      <c r="X366" s="74">
        <v>99.78</v>
      </c>
      <c r="Y366" s="81">
        <v>99.78</v>
      </c>
    </row>
    <row r="367" spans="1:25" s="62" customFormat="1" ht="18.75" customHeight="1" outlineLevel="1" thickBot="1" x14ac:dyDescent="0.25">
      <c r="A367" s="147" t="s">
        <v>11</v>
      </c>
      <c r="B367" s="77">
        <v>2.73</v>
      </c>
      <c r="C367" s="75">
        <v>2.73</v>
      </c>
      <c r="D367" s="75">
        <v>2.73</v>
      </c>
      <c r="E367" s="75">
        <v>2.73</v>
      </c>
      <c r="F367" s="75">
        <v>2.73</v>
      </c>
      <c r="G367" s="75">
        <v>2.73</v>
      </c>
      <c r="H367" s="75">
        <v>2.73</v>
      </c>
      <c r="I367" s="75">
        <v>2.73</v>
      </c>
      <c r="J367" s="75">
        <v>2.73</v>
      </c>
      <c r="K367" s="75">
        <v>2.73</v>
      </c>
      <c r="L367" s="75">
        <v>2.73</v>
      </c>
      <c r="M367" s="75">
        <v>2.73</v>
      </c>
      <c r="N367" s="75">
        <v>2.73</v>
      </c>
      <c r="O367" s="75">
        <v>2.73</v>
      </c>
      <c r="P367" s="75">
        <v>2.73</v>
      </c>
      <c r="Q367" s="75">
        <v>2.73</v>
      </c>
      <c r="R367" s="75">
        <v>2.73</v>
      </c>
      <c r="S367" s="75">
        <v>2.73</v>
      </c>
      <c r="T367" s="75">
        <v>2.73</v>
      </c>
      <c r="U367" s="75">
        <v>2.73</v>
      </c>
      <c r="V367" s="75">
        <v>2.73</v>
      </c>
      <c r="W367" s="75">
        <v>2.73</v>
      </c>
      <c r="X367" s="75">
        <v>2.73</v>
      </c>
      <c r="Y367" s="82">
        <v>2.73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750.01</v>
      </c>
      <c r="C368" s="102">
        <f t="shared" si="88"/>
        <v>715.52</v>
      </c>
      <c r="D368" s="102">
        <f t="shared" si="88"/>
        <v>718.8</v>
      </c>
      <c r="E368" s="103">
        <f t="shared" si="88"/>
        <v>758.45</v>
      </c>
      <c r="F368" s="103">
        <f t="shared" si="88"/>
        <v>763.61</v>
      </c>
      <c r="G368" s="103">
        <f t="shared" si="88"/>
        <v>762.85</v>
      </c>
      <c r="H368" s="103">
        <f t="shared" si="88"/>
        <v>764.03</v>
      </c>
      <c r="I368" s="103">
        <f t="shared" si="88"/>
        <v>738.39</v>
      </c>
      <c r="J368" s="103">
        <f t="shared" si="88"/>
        <v>752.85</v>
      </c>
      <c r="K368" s="104">
        <f t="shared" si="88"/>
        <v>763.16</v>
      </c>
      <c r="L368" s="103">
        <f t="shared" si="88"/>
        <v>768.56999999999994</v>
      </c>
      <c r="M368" s="105">
        <f t="shared" si="88"/>
        <v>757.2</v>
      </c>
      <c r="N368" s="104">
        <f t="shared" si="88"/>
        <v>764.52</v>
      </c>
      <c r="O368" s="103">
        <f t="shared" si="88"/>
        <v>740.47</v>
      </c>
      <c r="P368" s="105">
        <f t="shared" si="88"/>
        <v>745.18999999999994</v>
      </c>
      <c r="Q368" s="106">
        <f t="shared" si="88"/>
        <v>767.01</v>
      </c>
      <c r="R368" s="103">
        <f t="shared" si="88"/>
        <v>779.87</v>
      </c>
      <c r="S368" s="106">
        <f t="shared" si="88"/>
        <v>730.24</v>
      </c>
      <c r="T368" s="103">
        <f t="shared" si="88"/>
        <v>737.47</v>
      </c>
      <c r="U368" s="102">
        <f t="shared" si="88"/>
        <v>703.06999999999994</v>
      </c>
      <c r="V368" s="102">
        <f t="shared" si="88"/>
        <v>713.7</v>
      </c>
      <c r="W368" s="102">
        <f t="shared" si="88"/>
        <v>716.42</v>
      </c>
      <c r="X368" s="102">
        <f t="shared" si="88"/>
        <v>723.89</v>
      </c>
      <c r="Y368" s="107">
        <f t="shared" si="88"/>
        <v>429.61</v>
      </c>
    </row>
    <row r="369" spans="1:25" s="62" customFormat="1" ht="18.75" customHeight="1" outlineLevel="1" x14ac:dyDescent="0.2">
      <c r="A369" s="56" t="s">
        <v>8</v>
      </c>
      <c r="B369" s="70">
        <f>'сентябрь (3 цк)'!B457</f>
        <v>647.5</v>
      </c>
      <c r="C369" s="70">
        <f>'сентябрь (3 цк)'!C457</f>
        <v>613.01</v>
      </c>
      <c r="D369" s="70">
        <f>'сентябрь (3 цк)'!D457</f>
        <v>616.29</v>
      </c>
      <c r="E369" s="70">
        <f>'сентябрь (3 цк)'!E457</f>
        <v>655.94</v>
      </c>
      <c r="F369" s="70">
        <f>'сентябрь (3 цк)'!F457</f>
        <v>661.1</v>
      </c>
      <c r="G369" s="70">
        <f>'сентябрь (3 цк)'!G457</f>
        <v>660.34</v>
      </c>
      <c r="H369" s="70">
        <f>'сентябрь (3 цк)'!H457</f>
        <v>661.52</v>
      </c>
      <c r="I369" s="70">
        <f>'сентябрь (3 цк)'!I457</f>
        <v>635.88</v>
      </c>
      <c r="J369" s="70">
        <f>'сентябрь (3 цк)'!J457</f>
        <v>650.34</v>
      </c>
      <c r="K369" s="70">
        <f>'сентябрь (3 цк)'!K457</f>
        <v>660.65</v>
      </c>
      <c r="L369" s="70">
        <f>'сентябрь (3 цк)'!L457</f>
        <v>666.06</v>
      </c>
      <c r="M369" s="70">
        <f>'сентябрь (3 цк)'!M457</f>
        <v>654.69000000000005</v>
      </c>
      <c r="N369" s="70">
        <f>'сентябрь (3 цк)'!N457</f>
        <v>662.01</v>
      </c>
      <c r="O369" s="70">
        <f>'сентябрь (3 цк)'!O457</f>
        <v>637.96</v>
      </c>
      <c r="P369" s="70">
        <f>'сентябрь (3 цк)'!P457</f>
        <v>642.67999999999995</v>
      </c>
      <c r="Q369" s="70">
        <f>'сентябрь (3 цк)'!Q457</f>
        <v>664.5</v>
      </c>
      <c r="R369" s="70">
        <f>'сентябрь (3 цк)'!R457</f>
        <v>677.36</v>
      </c>
      <c r="S369" s="70">
        <f>'сентябрь (3 цк)'!S457</f>
        <v>627.73</v>
      </c>
      <c r="T369" s="70">
        <f>'сентябрь (3 цк)'!T457</f>
        <v>634.96</v>
      </c>
      <c r="U369" s="70">
        <f>'сентябрь (3 цк)'!U457</f>
        <v>600.55999999999995</v>
      </c>
      <c r="V369" s="70">
        <f>'сентябрь (3 цк)'!V457</f>
        <v>611.19000000000005</v>
      </c>
      <c r="W369" s="70">
        <f>'сентябрь (3 цк)'!W457</f>
        <v>613.91</v>
      </c>
      <c r="X369" s="70">
        <f>'сентябрь (3 цк)'!X457</f>
        <v>621.38</v>
      </c>
      <c r="Y369" s="70">
        <f>'сентябрь (3 цк)'!Y457</f>
        <v>327.10000000000002</v>
      </c>
    </row>
    <row r="370" spans="1:25" s="62" customFormat="1" ht="18.75" customHeight="1" outlineLevel="1" x14ac:dyDescent="0.2">
      <c r="A370" s="57" t="s">
        <v>9</v>
      </c>
      <c r="B370" s="76">
        <v>99.78</v>
      </c>
      <c r="C370" s="74">
        <v>99.78</v>
      </c>
      <c r="D370" s="74">
        <v>99.78</v>
      </c>
      <c r="E370" s="74">
        <v>99.78</v>
      </c>
      <c r="F370" s="74">
        <v>99.78</v>
      </c>
      <c r="G370" s="74">
        <v>99.78</v>
      </c>
      <c r="H370" s="74">
        <v>99.78</v>
      </c>
      <c r="I370" s="74">
        <v>99.78</v>
      </c>
      <c r="J370" s="74">
        <v>99.78</v>
      </c>
      <c r="K370" s="74">
        <v>99.78</v>
      </c>
      <c r="L370" s="74">
        <v>99.78</v>
      </c>
      <c r="M370" s="74">
        <v>99.78</v>
      </c>
      <c r="N370" s="74">
        <v>99.78</v>
      </c>
      <c r="O370" s="74">
        <v>99.78</v>
      </c>
      <c r="P370" s="74">
        <v>99.78</v>
      </c>
      <c r="Q370" s="74">
        <v>99.78</v>
      </c>
      <c r="R370" s="74">
        <v>99.78</v>
      </c>
      <c r="S370" s="74">
        <v>99.78</v>
      </c>
      <c r="T370" s="74">
        <v>99.78</v>
      </c>
      <c r="U370" s="74">
        <v>99.78</v>
      </c>
      <c r="V370" s="74">
        <v>99.78</v>
      </c>
      <c r="W370" s="74">
        <v>99.78</v>
      </c>
      <c r="X370" s="74">
        <v>99.78</v>
      </c>
      <c r="Y370" s="81">
        <v>99.78</v>
      </c>
    </row>
    <row r="371" spans="1:25" s="62" customFormat="1" ht="18.75" customHeight="1" outlineLevel="1" thickBot="1" x14ac:dyDescent="0.25">
      <c r="A371" s="147" t="s">
        <v>11</v>
      </c>
      <c r="B371" s="77">
        <v>2.73</v>
      </c>
      <c r="C371" s="75">
        <v>2.73</v>
      </c>
      <c r="D371" s="75">
        <v>2.73</v>
      </c>
      <c r="E371" s="75">
        <v>2.73</v>
      </c>
      <c r="F371" s="75">
        <v>2.73</v>
      </c>
      <c r="G371" s="75">
        <v>2.73</v>
      </c>
      <c r="H371" s="75">
        <v>2.73</v>
      </c>
      <c r="I371" s="75">
        <v>2.73</v>
      </c>
      <c r="J371" s="75">
        <v>2.73</v>
      </c>
      <c r="K371" s="75">
        <v>2.73</v>
      </c>
      <c r="L371" s="75">
        <v>2.73</v>
      </c>
      <c r="M371" s="75">
        <v>2.73</v>
      </c>
      <c r="N371" s="75">
        <v>2.73</v>
      </c>
      <c r="O371" s="75">
        <v>2.73</v>
      </c>
      <c r="P371" s="75">
        <v>2.73</v>
      </c>
      <c r="Q371" s="75">
        <v>2.73</v>
      </c>
      <c r="R371" s="75">
        <v>2.73</v>
      </c>
      <c r="S371" s="75">
        <v>2.73</v>
      </c>
      <c r="T371" s="75">
        <v>2.73</v>
      </c>
      <c r="U371" s="75">
        <v>2.73</v>
      </c>
      <c r="V371" s="75">
        <v>2.73</v>
      </c>
      <c r="W371" s="75">
        <v>2.73</v>
      </c>
      <c r="X371" s="75">
        <v>2.73</v>
      </c>
      <c r="Y371" s="82">
        <v>2.73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774.64</v>
      </c>
      <c r="C372" s="102">
        <f t="shared" si="89"/>
        <v>740.53</v>
      </c>
      <c r="D372" s="102">
        <f t="shared" si="89"/>
        <v>741.37</v>
      </c>
      <c r="E372" s="103">
        <f t="shared" si="89"/>
        <v>799.43999999999994</v>
      </c>
      <c r="F372" s="103">
        <f t="shared" si="89"/>
        <v>826.39</v>
      </c>
      <c r="G372" s="103">
        <f t="shared" si="89"/>
        <v>824.77</v>
      </c>
      <c r="H372" s="103">
        <f t="shared" si="89"/>
        <v>824.61</v>
      </c>
      <c r="I372" s="103">
        <f t="shared" si="89"/>
        <v>809.68999999999994</v>
      </c>
      <c r="J372" s="103">
        <f t="shared" si="89"/>
        <v>824.42</v>
      </c>
      <c r="K372" s="104">
        <f t="shared" si="89"/>
        <v>1323</v>
      </c>
      <c r="L372" s="103">
        <f t="shared" si="89"/>
        <v>812.56999999999994</v>
      </c>
      <c r="M372" s="105">
        <f t="shared" si="89"/>
        <v>800.72</v>
      </c>
      <c r="N372" s="104">
        <f t="shared" si="89"/>
        <v>812.18999999999994</v>
      </c>
      <c r="O372" s="103">
        <f t="shared" si="89"/>
        <v>795.5</v>
      </c>
      <c r="P372" s="105">
        <f t="shared" si="89"/>
        <v>794.6</v>
      </c>
      <c r="Q372" s="106">
        <f t="shared" si="89"/>
        <v>813.63</v>
      </c>
      <c r="R372" s="103">
        <f t="shared" si="89"/>
        <v>821.52</v>
      </c>
      <c r="S372" s="106">
        <f t="shared" si="89"/>
        <v>815.84</v>
      </c>
      <c r="T372" s="103">
        <f t="shared" si="89"/>
        <v>798.8</v>
      </c>
      <c r="U372" s="102">
        <f t="shared" si="89"/>
        <v>776.4</v>
      </c>
      <c r="V372" s="102">
        <f t="shared" si="89"/>
        <v>777.33</v>
      </c>
      <c r="W372" s="102">
        <f t="shared" si="89"/>
        <v>780.2</v>
      </c>
      <c r="X372" s="102">
        <f t="shared" si="89"/>
        <v>778.67</v>
      </c>
      <c r="Y372" s="107">
        <f t="shared" si="89"/>
        <v>772.17</v>
      </c>
    </row>
    <row r="373" spans="1:25" s="62" customFormat="1" ht="18.75" customHeight="1" outlineLevel="1" x14ac:dyDescent="0.2">
      <c r="A373" s="160" t="s">
        <v>8</v>
      </c>
      <c r="B373" s="70">
        <f>'сентябрь (3 цк)'!B462</f>
        <v>672.13</v>
      </c>
      <c r="C373" s="70">
        <f>'сентябрь (3 цк)'!C462</f>
        <v>638.02</v>
      </c>
      <c r="D373" s="70">
        <f>'сентябрь (3 цк)'!D462</f>
        <v>638.86</v>
      </c>
      <c r="E373" s="70">
        <f>'сентябрь (3 цк)'!E462</f>
        <v>696.93</v>
      </c>
      <c r="F373" s="70">
        <f>'сентябрь (3 цк)'!F462</f>
        <v>723.88</v>
      </c>
      <c r="G373" s="70">
        <f>'сентябрь (3 цк)'!G462</f>
        <v>722.26</v>
      </c>
      <c r="H373" s="70">
        <f>'сентябрь (3 цк)'!H462</f>
        <v>722.1</v>
      </c>
      <c r="I373" s="70">
        <f>'сентябрь (3 цк)'!I462</f>
        <v>707.18</v>
      </c>
      <c r="J373" s="70">
        <f>'сентябрь (3 цк)'!J462</f>
        <v>721.91</v>
      </c>
      <c r="K373" s="70">
        <f>'сентябрь (3 цк)'!K462</f>
        <v>1220.49</v>
      </c>
      <c r="L373" s="70">
        <f>'сентябрь (3 цк)'!L462</f>
        <v>710.06</v>
      </c>
      <c r="M373" s="70">
        <f>'сентябрь (3 цк)'!M462</f>
        <v>698.21</v>
      </c>
      <c r="N373" s="70">
        <f>'сентябрь (3 цк)'!N462</f>
        <v>709.68</v>
      </c>
      <c r="O373" s="70">
        <f>'сентябрь (3 цк)'!O462</f>
        <v>692.99</v>
      </c>
      <c r="P373" s="70">
        <f>'сентябрь (3 цк)'!P462</f>
        <v>692.09</v>
      </c>
      <c r="Q373" s="70">
        <f>'сентябрь (3 цк)'!Q462</f>
        <v>711.12</v>
      </c>
      <c r="R373" s="70">
        <f>'сентябрь (3 цк)'!R462</f>
        <v>719.01</v>
      </c>
      <c r="S373" s="70">
        <f>'сентябрь (3 цк)'!S462</f>
        <v>713.33</v>
      </c>
      <c r="T373" s="70">
        <f>'сентябрь (3 цк)'!T462</f>
        <v>696.29</v>
      </c>
      <c r="U373" s="70">
        <f>'сентябрь (3 цк)'!U462</f>
        <v>673.89</v>
      </c>
      <c r="V373" s="70">
        <f>'сентябрь (3 цк)'!V462</f>
        <v>674.82</v>
      </c>
      <c r="W373" s="70">
        <f>'сентябрь (3 цк)'!W462</f>
        <v>677.69</v>
      </c>
      <c r="X373" s="70">
        <f>'сентябрь (3 цк)'!X462</f>
        <v>676.16</v>
      </c>
      <c r="Y373" s="70">
        <f>'сентябрь (3 цк)'!Y462</f>
        <v>669.66</v>
      </c>
    </row>
    <row r="374" spans="1:25" s="62" customFormat="1" ht="18.75" customHeight="1" outlineLevel="1" x14ac:dyDescent="0.2">
      <c r="A374" s="53" t="s">
        <v>9</v>
      </c>
      <c r="B374" s="76">
        <v>99.78</v>
      </c>
      <c r="C374" s="74">
        <v>99.78</v>
      </c>
      <c r="D374" s="74">
        <v>99.78</v>
      </c>
      <c r="E374" s="74">
        <v>99.78</v>
      </c>
      <c r="F374" s="74">
        <v>99.78</v>
      </c>
      <c r="G374" s="74">
        <v>99.78</v>
      </c>
      <c r="H374" s="74">
        <v>99.78</v>
      </c>
      <c r="I374" s="74">
        <v>99.78</v>
      </c>
      <c r="J374" s="74">
        <v>99.78</v>
      </c>
      <c r="K374" s="74">
        <v>99.78</v>
      </c>
      <c r="L374" s="74">
        <v>99.78</v>
      </c>
      <c r="M374" s="74">
        <v>99.78</v>
      </c>
      <c r="N374" s="74">
        <v>99.78</v>
      </c>
      <c r="O374" s="74">
        <v>99.78</v>
      </c>
      <c r="P374" s="74">
        <v>99.78</v>
      </c>
      <c r="Q374" s="74">
        <v>99.78</v>
      </c>
      <c r="R374" s="74">
        <v>99.78</v>
      </c>
      <c r="S374" s="74">
        <v>99.78</v>
      </c>
      <c r="T374" s="74">
        <v>99.78</v>
      </c>
      <c r="U374" s="74">
        <v>99.78</v>
      </c>
      <c r="V374" s="74">
        <v>99.78</v>
      </c>
      <c r="W374" s="74">
        <v>99.78</v>
      </c>
      <c r="X374" s="74">
        <v>99.78</v>
      </c>
      <c r="Y374" s="81">
        <v>99.78</v>
      </c>
    </row>
    <row r="375" spans="1:25" s="62" customFormat="1" ht="18.75" customHeight="1" outlineLevel="1" thickBot="1" x14ac:dyDescent="0.25">
      <c r="A375" s="161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714.89</v>
      </c>
      <c r="C376" s="102">
        <f t="shared" si="90"/>
        <v>691.16</v>
      </c>
      <c r="D376" s="102">
        <f t="shared" si="90"/>
        <v>732.18999999999994</v>
      </c>
      <c r="E376" s="103">
        <f t="shared" si="90"/>
        <v>740</v>
      </c>
      <c r="F376" s="103">
        <f t="shared" si="90"/>
        <v>751.5</v>
      </c>
      <c r="G376" s="103">
        <f t="shared" si="90"/>
        <v>744.33</v>
      </c>
      <c r="H376" s="103">
        <f t="shared" si="90"/>
        <v>749.93</v>
      </c>
      <c r="I376" s="103">
        <f t="shared" si="90"/>
        <v>742.95</v>
      </c>
      <c r="J376" s="103">
        <f t="shared" si="90"/>
        <v>749.85</v>
      </c>
      <c r="K376" s="104">
        <f t="shared" si="90"/>
        <v>756.26</v>
      </c>
      <c r="L376" s="103">
        <f t="shared" si="90"/>
        <v>760.58</v>
      </c>
      <c r="M376" s="105">
        <f t="shared" si="90"/>
        <v>759.83</v>
      </c>
      <c r="N376" s="104">
        <f t="shared" si="90"/>
        <v>764.59</v>
      </c>
      <c r="O376" s="103">
        <f t="shared" si="90"/>
        <v>745.23</v>
      </c>
      <c r="P376" s="105">
        <f t="shared" si="90"/>
        <v>739.84</v>
      </c>
      <c r="Q376" s="106">
        <f t="shared" si="90"/>
        <v>786.77</v>
      </c>
      <c r="R376" s="103">
        <f t="shared" si="90"/>
        <v>796.81999999999994</v>
      </c>
      <c r="S376" s="106">
        <f t="shared" si="90"/>
        <v>797.17</v>
      </c>
      <c r="T376" s="103">
        <f t="shared" si="90"/>
        <v>782.13</v>
      </c>
      <c r="U376" s="102">
        <f t="shared" si="90"/>
        <v>763.4</v>
      </c>
      <c r="V376" s="102">
        <f t="shared" si="90"/>
        <v>767.08</v>
      </c>
      <c r="W376" s="102">
        <f t="shared" si="90"/>
        <v>764.24</v>
      </c>
      <c r="X376" s="102">
        <f t="shared" si="90"/>
        <v>718.99</v>
      </c>
      <c r="Y376" s="107">
        <f t="shared" si="90"/>
        <v>717.95</v>
      </c>
    </row>
    <row r="377" spans="1:25" s="62" customFormat="1" ht="18.75" customHeight="1" outlineLevel="1" x14ac:dyDescent="0.2">
      <c r="A377" s="160" t="s">
        <v>8</v>
      </c>
      <c r="B377" s="70">
        <f>'сентябрь (3 цк)'!B467</f>
        <v>612.38</v>
      </c>
      <c r="C377" s="70">
        <f>'сентябрь (3 цк)'!C467</f>
        <v>588.65</v>
      </c>
      <c r="D377" s="70">
        <f>'сентябрь (3 цк)'!D467</f>
        <v>629.67999999999995</v>
      </c>
      <c r="E377" s="70">
        <f>'сентябрь (3 цк)'!E467</f>
        <v>637.49</v>
      </c>
      <c r="F377" s="70">
        <f>'сентябрь (3 цк)'!F467</f>
        <v>648.99</v>
      </c>
      <c r="G377" s="70">
        <f>'сентябрь (3 цк)'!G467</f>
        <v>641.82000000000005</v>
      </c>
      <c r="H377" s="70">
        <f>'сентябрь (3 цк)'!H467</f>
        <v>647.41999999999996</v>
      </c>
      <c r="I377" s="70">
        <f>'сентябрь (3 цк)'!I467</f>
        <v>640.44000000000005</v>
      </c>
      <c r="J377" s="70">
        <f>'сентябрь (3 цк)'!J467</f>
        <v>647.34</v>
      </c>
      <c r="K377" s="70">
        <f>'сентябрь (3 цк)'!K467</f>
        <v>653.75</v>
      </c>
      <c r="L377" s="70">
        <f>'сентябрь (3 цк)'!L467</f>
        <v>658.07</v>
      </c>
      <c r="M377" s="70">
        <f>'сентябрь (3 цк)'!M467</f>
        <v>657.32</v>
      </c>
      <c r="N377" s="70">
        <f>'сентябрь (3 цк)'!N467</f>
        <v>662.08</v>
      </c>
      <c r="O377" s="70">
        <f>'сентябрь (3 цк)'!O467</f>
        <v>642.72</v>
      </c>
      <c r="P377" s="70">
        <f>'сентябрь (3 цк)'!P467</f>
        <v>637.33000000000004</v>
      </c>
      <c r="Q377" s="70">
        <f>'сентябрь (3 цк)'!Q467</f>
        <v>684.26</v>
      </c>
      <c r="R377" s="70">
        <f>'сентябрь (3 цк)'!R467</f>
        <v>694.31</v>
      </c>
      <c r="S377" s="70">
        <f>'сентябрь (3 цк)'!S467</f>
        <v>694.66</v>
      </c>
      <c r="T377" s="70">
        <f>'сентябрь (3 цк)'!T467</f>
        <v>679.62</v>
      </c>
      <c r="U377" s="70">
        <f>'сентябрь (3 цк)'!U467</f>
        <v>660.89</v>
      </c>
      <c r="V377" s="70">
        <f>'сентябрь (3 цк)'!V467</f>
        <v>664.57</v>
      </c>
      <c r="W377" s="70">
        <f>'сентябрь (3 цк)'!W467</f>
        <v>661.73</v>
      </c>
      <c r="X377" s="70">
        <f>'сентябрь (3 цк)'!X467</f>
        <v>616.48</v>
      </c>
      <c r="Y377" s="70">
        <f>'сентябрь (3 цк)'!Y467</f>
        <v>615.44000000000005</v>
      </c>
    </row>
    <row r="378" spans="1:25" s="62" customFormat="1" ht="18.75" customHeight="1" outlineLevel="1" x14ac:dyDescent="0.2">
      <c r="A378" s="53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thickBot="1" x14ac:dyDescent="0.25">
      <c r="A379" s="161" t="s">
        <v>11</v>
      </c>
      <c r="B379" s="77">
        <v>2.73</v>
      </c>
      <c r="C379" s="75">
        <v>2.73</v>
      </c>
      <c r="D379" s="75">
        <v>2.73</v>
      </c>
      <c r="E379" s="75">
        <v>2.73</v>
      </c>
      <c r="F379" s="75">
        <v>2.73</v>
      </c>
      <c r="G379" s="75">
        <v>2.73</v>
      </c>
      <c r="H379" s="75">
        <v>2.73</v>
      </c>
      <c r="I379" s="75">
        <v>2.73</v>
      </c>
      <c r="J379" s="75">
        <v>2.73</v>
      </c>
      <c r="K379" s="75">
        <v>2.73</v>
      </c>
      <c r="L379" s="75">
        <v>2.73</v>
      </c>
      <c r="M379" s="75">
        <v>2.73</v>
      </c>
      <c r="N379" s="75">
        <v>2.73</v>
      </c>
      <c r="O379" s="75">
        <v>2.73</v>
      </c>
      <c r="P379" s="75">
        <v>2.73</v>
      </c>
      <c r="Q379" s="75">
        <v>2.73</v>
      </c>
      <c r="R379" s="75">
        <v>2.73</v>
      </c>
      <c r="S379" s="75">
        <v>2.73</v>
      </c>
      <c r="T379" s="75">
        <v>2.73</v>
      </c>
      <c r="U379" s="75">
        <v>2.73</v>
      </c>
      <c r="V379" s="75">
        <v>2.73</v>
      </c>
      <c r="W379" s="75">
        <v>2.73</v>
      </c>
      <c r="X379" s="75">
        <v>2.73</v>
      </c>
      <c r="Y379" s="82">
        <v>2.73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712.74</v>
      </c>
      <c r="C380" s="102">
        <f t="shared" si="91"/>
        <v>739</v>
      </c>
      <c r="D380" s="102">
        <f t="shared" si="91"/>
        <v>741.26</v>
      </c>
      <c r="E380" s="103">
        <f t="shared" si="91"/>
        <v>898.18</v>
      </c>
      <c r="F380" s="103">
        <f t="shared" si="91"/>
        <v>1024.06</v>
      </c>
      <c r="G380" s="103">
        <f t="shared" si="91"/>
        <v>833.54</v>
      </c>
      <c r="H380" s="103">
        <f t="shared" si="91"/>
        <v>1010.76</v>
      </c>
      <c r="I380" s="103">
        <f t="shared" si="91"/>
        <v>797.97</v>
      </c>
      <c r="J380" s="103">
        <f t="shared" si="91"/>
        <v>825.93999999999994</v>
      </c>
      <c r="K380" s="104">
        <f t="shared" si="91"/>
        <v>968.71</v>
      </c>
      <c r="L380" s="103">
        <f t="shared" si="91"/>
        <v>963.45</v>
      </c>
      <c r="M380" s="105">
        <f t="shared" si="91"/>
        <v>815.43999999999994</v>
      </c>
      <c r="N380" s="104">
        <f t="shared" si="91"/>
        <v>979.29</v>
      </c>
      <c r="O380" s="103">
        <f t="shared" si="91"/>
        <v>789.75</v>
      </c>
      <c r="P380" s="105">
        <f t="shared" si="91"/>
        <v>808.11</v>
      </c>
      <c r="Q380" s="106">
        <f t="shared" si="91"/>
        <v>779.24</v>
      </c>
      <c r="R380" s="103">
        <f t="shared" si="91"/>
        <v>985.31999999999994</v>
      </c>
      <c r="S380" s="106">
        <f t="shared" si="91"/>
        <v>788.17</v>
      </c>
      <c r="T380" s="103">
        <f t="shared" si="91"/>
        <v>767.87</v>
      </c>
      <c r="U380" s="102">
        <f t="shared" si="91"/>
        <v>703.61</v>
      </c>
      <c r="V380" s="102">
        <f t="shared" si="91"/>
        <v>716.87</v>
      </c>
      <c r="W380" s="102">
        <f t="shared" si="91"/>
        <v>728.99</v>
      </c>
      <c r="X380" s="102">
        <f t="shared" si="91"/>
        <v>723.4</v>
      </c>
      <c r="Y380" s="107">
        <f t="shared" si="91"/>
        <v>728.31</v>
      </c>
    </row>
    <row r="381" spans="1:25" s="62" customFormat="1" ht="18.75" customHeight="1" outlineLevel="1" x14ac:dyDescent="0.2">
      <c r="A381" s="56" t="s">
        <v>8</v>
      </c>
      <c r="B381" s="70">
        <f>'сентябрь (3 цк)'!B472</f>
        <v>610.23</v>
      </c>
      <c r="C381" s="70">
        <f>'сентябрь (3 цк)'!C472</f>
        <v>636.49</v>
      </c>
      <c r="D381" s="70">
        <f>'сентябрь (3 цк)'!D472</f>
        <v>638.75</v>
      </c>
      <c r="E381" s="70">
        <f>'сентябрь (3 цк)'!E472</f>
        <v>795.67</v>
      </c>
      <c r="F381" s="70">
        <f>'сентябрь (3 цк)'!F472</f>
        <v>921.55</v>
      </c>
      <c r="G381" s="70">
        <f>'сентябрь (3 цк)'!G472</f>
        <v>731.03</v>
      </c>
      <c r="H381" s="70">
        <f>'сентябрь (3 цк)'!H472</f>
        <v>908.25</v>
      </c>
      <c r="I381" s="70">
        <f>'сентябрь (3 цк)'!I472</f>
        <v>695.46</v>
      </c>
      <c r="J381" s="70">
        <f>'сентябрь (3 цк)'!J472</f>
        <v>723.43</v>
      </c>
      <c r="K381" s="70">
        <f>'сентябрь (3 цк)'!K472</f>
        <v>866.2</v>
      </c>
      <c r="L381" s="70">
        <f>'сентябрь (3 цк)'!L472</f>
        <v>860.94</v>
      </c>
      <c r="M381" s="70">
        <f>'сентябрь (3 цк)'!M472</f>
        <v>712.93</v>
      </c>
      <c r="N381" s="70">
        <f>'сентябрь (3 цк)'!N472</f>
        <v>876.78</v>
      </c>
      <c r="O381" s="70">
        <f>'сентябрь (3 цк)'!O472</f>
        <v>687.24</v>
      </c>
      <c r="P381" s="70">
        <f>'сентябрь (3 цк)'!P472</f>
        <v>705.6</v>
      </c>
      <c r="Q381" s="70">
        <f>'сентябрь (3 цк)'!Q472</f>
        <v>676.73</v>
      </c>
      <c r="R381" s="70">
        <f>'сентябрь (3 цк)'!R472</f>
        <v>882.81</v>
      </c>
      <c r="S381" s="70">
        <f>'сентябрь (3 цк)'!S472</f>
        <v>685.66</v>
      </c>
      <c r="T381" s="70">
        <f>'сентябрь (3 цк)'!T472</f>
        <v>665.36</v>
      </c>
      <c r="U381" s="70">
        <f>'сентябрь (3 цк)'!U472</f>
        <v>601.1</v>
      </c>
      <c r="V381" s="70">
        <f>'сентябрь (3 цк)'!V472</f>
        <v>614.36</v>
      </c>
      <c r="W381" s="70">
        <f>'сентябрь (3 цк)'!W472</f>
        <v>626.48</v>
      </c>
      <c r="X381" s="70">
        <f>'сентябрь (3 цк)'!X472</f>
        <v>620.89</v>
      </c>
      <c r="Y381" s="70">
        <f>'сентябрь (3 цк)'!Y472</f>
        <v>625.79999999999995</v>
      </c>
    </row>
    <row r="382" spans="1:25" s="62" customFormat="1" ht="18.75" customHeight="1" outlineLevel="1" x14ac:dyDescent="0.2">
      <c r="A382" s="57" t="s">
        <v>9</v>
      </c>
      <c r="B382" s="76">
        <v>99.78</v>
      </c>
      <c r="C382" s="74">
        <v>99.78</v>
      </c>
      <c r="D382" s="74">
        <v>99.78</v>
      </c>
      <c r="E382" s="74">
        <v>99.78</v>
      </c>
      <c r="F382" s="74">
        <v>99.78</v>
      </c>
      <c r="G382" s="74">
        <v>99.78</v>
      </c>
      <c r="H382" s="74">
        <v>99.78</v>
      </c>
      <c r="I382" s="74">
        <v>99.78</v>
      </c>
      <c r="J382" s="74">
        <v>99.78</v>
      </c>
      <c r="K382" s="74">
        <v>99.78</v>
      </c>
      <c r="L382" s="74">
        <v>99.78</v>
      </c>
      <c r="M382" s="74">
        <v>99.78</v>
      </c>
      <c r="N382" s="74">
        <v>99.78</v>
      </c>
      <c r="O382" s="74">
        <v>99.78</v>
      </c>
      <c r="P382" s="74">
        <v>99.78</v>
      </c>
      <c r="Q382" s="74">
        <v>99.78</v>
      </c>
      <c r="R382" s="74">
        <v>99.78</v>
      </c>
      <c r="S382" s="74">
        <v>99.78</v>
      </c>
      <c r="T382" s="74">
        <v>99.78</v>
      </c>
      <c r="U382" s="74">
        <v>99.78</v>
      </c>
      <c r="V382" s="74">
        <v>99.78</v>
      </c>
      <c r="W382" s="74">
        <v>99.78</v>
      </c>
      <c r="X382" s="74">
        <v>99.78</v>
      </c>
      <c r="Y382" s="81">
        <v>99.78</v>
      </c>
    </row>
    <row r="383" spans="1:25" s="62" customFormat="1" ht="18.75" customHeight="1" outlineLevel="1" thickBot="1" x14ac:dyDescent="0.25">
      <c r="A383" s="147" t="s">
        <v>11</v>
      </c>
      <c r="B383" s="77">
        <v>2.73</v>
      </c>
      <c r="C383" s="75">
        <v>2.73</v>
      </c>
      <c r="D383" s="75">
        <v>2.73</v>
      </c>
      <c r="E383" s="75">
        <v>2.73</v>
      </c>
      <c r="F383" s="75">
        <v>2.73</v>
      </c>
      <c r="G383" s="75">
        <v>2.73</v>
      </c>
      <c r="H383" s="75">
        <v>2.73</v>
      </c>
      <c r="I383" s="75">
        <v>2.73</v>
      </c>
      <c r="J383" s="75">
        <v>2.73</v>
      </c>
      <c r="K383" s="75">
        <v>2.73</v>
      </c>
      <c r="L383" s="75">
        <v>2.73</v>
      </c>
      <c r="M383" s="75">
        <v>2.73</v>
      </c>
      <c r="N383" s="75">
        <v>2.73</v>
      </c>
      <c r="O383" s="75">
        <v>2.73</v>
      </c>
      <c r="P383" s="75">
        <v>2.73</v>
      </c>
      <c r="Q383" s="75">
        <v>2.73</v>
      </c>
      <c r="R383" s="75">
        <v>2.73</v>
      </c>
      <c r="S383" s="75">
        <v>2.73</v>
      </c>
      <c r="T383" s="75">
        <v>2.73</v>
      </c>
      <c r="U383" s="75">
        <v>2.73</v>
      </c>
      <c r="V383" s="75">
        <v>2.73</v>
      </c>
      <c r="W383" s="75">
        <v>2.73</v>
      </c>
      <c r="X383" s="75">
        <v>2.73</v>
      </c>
      <c r="Y383" s="82">
        <v>2.73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102.51</v>
      </c>
      <c r="C384" s="102">
        <f t="shared" si="92"/>
        <v>102.51</v>
      </c>
      <c r="D384" s="102">
        <f t="shared" si="92"/>
        <v>102.51</v>
      </c>
      <c r="E384" s="103">
        <f t="shared" si="92"/>
        <v>102.51</v>
      </c>
      <c r="F384" s="103">
        <f t="shared" si="92"/>
        <v>102.51</v>
      </c>
      <c r="G384" s="103">
        <f t="shared" si="92"/>
        <v>102.51</v>
      </c>
      <c r="H384" s="103">
        <f t="shared" si="92"/>
        <v>102.51</v>
      </c>
      <c r="I384" s="103">
        <f t="shared" si="92"/>
        <v>102.51</v>
      </c>
      <c r="J384" s="103">
        <f t="shared" si="92"/>
        <v>102.51</v>
      </c>
      <c r="K384" s="104">
        <f t="shared" si="92"/>
        <v>102.51</v>
      </c>
      <c r="L384" s="103">
        <f t="shared" si="92"/>
        <v>102.51</v>
      </c>
      <c r="M384" s="105">
        <f t="shared" si="92"/>
        <v>102.51</v>
      </c>
      <c r="N384" s="104">
        <f t="shared" si="92"/>
        <v>102.51</v>
      </c>
      <c r="O384" s="103">
        <f t="shared" si="92"/>
        <v>102.51</v>
      </c>
      <c r="P384" s="105">
        <f t="shared" si="92"/>
        <v>102.51</v>
      </c>
      <c r="Q384" s="106">
        <f t="shared" si="92"/>
        <v>102.51</v>
      </c>
      <c r="R384" s="103">
        <f t="shared" si="92"/>
        <v>102.51</v>
      </c>
      <c r="S384" s="106">
        <f t="shared" si="92"/>
        <v>102.51</v>
      </c>
      <c r="T384" s="103">
        <f t="shared" si="92"/>
        <v>102.51</v>
      </c>
      <c r="U384" s="102">
        <f t="shared" si="92"/>
        <v>102.51</v>
      </c>
      <c r="V384" s="102">
        <f t="shared" si="92"/>
        <v>102.51</v>
      </c>
      <c r="W384" s="102">
        <f t="shared" si="92"/>
        <v>102.51</v>
      </c>
      <c r="X384" s="102">
        <f t="shared" si="92"/>
        <v>102.51</v>
      </c>
      <c r="Y384" s="107">
        <f t="shared" si="92"/>
        <v>102.51</v>
      </c>
    </row>
    <row r="385" spans="1:26" s="62" customFormat="1" ht="18.75" customHeight="1" outlineLevel="1" x14ac:dyDescent="0.2">
      <c r="A385" s="160" t="s">
        <v>8</v>
      </c>
      <c r="B385" s="70">
        <f>'сентябрь (3 цк)'!B477</f>
        <v>0</v>
      </c>
      <c r="C385" s="70">
        <f>'сентябрь (3 цк)'!C477</f>
        <v>0</v>
      </c>
      <c r="D385" s="70">
        <f>'сентябрь (3 цк)'!D477</f>
        <v>0</v>
      </c>
      <c r="E385" s="70">
        <f>'сентябрь (3 цк)'!E477</f>
        <v>0</v>
      </c>
      <c r="F385" s="70">
        <f>'сентябрь (3 цк)'!F477</f>
        <v>0</v>
      </c>
      <c r="G385" s="70">
        <f>'сентябрь (3 цк)'!G477</f>
        <v>0</v>
      </c>
      <c r="H385" s="70">
        <f>'сентябрь (3 цк)'!H477</f>
        <v>0</v>
      </c>
      <c r="I385" s="70">
        <f>'сентябрь (3 цк)'!I477</f>
        <v>0</v>
      </c>
      <c r="J385" s="70">
        <f>'сентябрь (3 цк)'!J477</f>
        <v>0</v>
      </c>
      <c r="K385" s="70">
        <f>'сентябрь (3 цк)'!K477</f>
        <v>0</v>
      </c>
      <c r="L385" s="70">
        <f>'сентябрь (3 цк)'!L477</f>
        <v>0</v>
      </c>
      <c r="M385" s="70">
        <f>'сентябрь (3 цк)'!M477</f>
        <v>0</v>
      </c>
      <c r="N385" s="70">
        <f>'сентябрь (3 цк)'!N477</f>
        <v>0</v>
      </c>
      <c r="O385" s="70">
        <f>'сентябрь (3 цк)'!O477</f>
        <v>0</v>
      </c>
      <c r="P385" s="70">
        <f>'сентябрь (3 цк)'!P477</f>
        <v>0</v>
      </c>
      <c r="Q385" s="70">
        <f>'сентябрь (3 цк)'!Q477</f>
        <v>0</v>
      </c>
      <c r="R385" s="70">
        <f>'сентябрь (3 цк)'!R477</f>
        <v>0</v>
      </c>
      <c r="S385" s="70">
        <f>'сентябрь (3 цк)'!S477</f>
        <v>0</v>
      </c>
      <c r="T385" s="70">
        <f>'сентябрь (3 цк)'!T477</f>
        <v>0</v>
      </c>
      <c r="U385" s="70">
        <f>'сентябрь (3 цк)'!U477</f>
        <v>0</v>
      </c>
      <c r="V385" s="70">
        <f>'сентябрь (3 цк)'!V477</f>
        <v>0</v>
      </c>
      <c r="W385" s="70">
        <f>'сентябрь (3 цк)'!W477</f>
        <v>0</v>
      </c>
      <c r="X385" s="70">
        <f>'сентябрь (3 цк)'!X477</f>
        <v>0</v>
      </c>
      <c r="Y385" s="70">
        <f>'сентябрь (3 цк)'!Y477</f>
        <v>0</v>
      </c>
    </row>
    <row r="386" spans="1:26" s="62" customFormat="1" ht="18.75" customHeight="1" outlineLevel="1" x14ac:dyDescent="0.2">
      <c r="A386" s="53" t="s">
        <v>9</v>
      </c>
      <c r="B386" s="76">
        <v>99.78</v>
      </c>
      <c r="C386" s="74">
        <v>99.78</v>
      </c>
      <c r="D386" s="74">
        <v>99.78</v>
      </c>
      <c r="E386" s="74">
        <v>99.78</v>
      </c>
      <c r="F386" s="74">
        <v>99.78</v>
      </c>
      <c r="G386" s="74">
        <v>99.78</v>
      </c>
      <c r="H386" s="74">
        <v>99.78</v>
      </c>
      <c r="I386" s="74">
        <v>99.78</v>
      </c>
      <c r="J386" s="74">
        <v>99.78</v>
      </c>
      <c r="K386" s="74">
        <v>99.78</v>
      </c>
      <c r="L386" s="74">
        <v>99.78</v>
      </c>
      <c r="M386" s="74">
        <v>99.78</v>
      </c>
      <c r="N386" s="74">
        <v>99.78</v>
      </c>
      <c r="O386" s="74">
        <v>99.78</v>
      </c>
      <c r="P386" s="74">
        <v>99.78</v>
      </c>
      <c r="Q386" s="74">
        <v>99.78</v>
      </c>
      <c r="R386" s="74">
        <v>99.78</v>
      </c>
      <c r="S386" s="74">
        <v>99.78</v>
      </c>
      <c r="T386" s="74">
        <v>99.78</v>
      </c>
      <c r="U386" s="74">
        <v>99.78</v>
      </c>
      <c r="V386" s="74">
        <v>99.78</v>
      </c>
      <c r="W386" s="74">
        <v>99.78</v>
      </c>
      <c r="X386" s="74">
        <v>99.78</v>
      </c>
      <c r="Y386" s="81">
        <v>99.78</v>
      </c>
    </row>
    <row r="387" spans="1:26" s="62" customFormat="1" ht="18.75" customHeight="1" outlineLevel="1" thickBot="1" x14ac:dyDescent="0.25">
      <c r="A387" s="161" t="s">
        <v>11</v>
      </c>
      <c r="B387" s="77">
        <v>2.73</v>
      </c>
      <c r="C387" s="75">
        <v>2.73</v>
      </c>
      <c r="D387" s="75">
        <v>2.73</v>
      </c>
      <c r="E387" s="75">
        <v>2.73</v>
      </c>
      <c r="F387" s="75">
        <v>2.73</v>
      </c>
      <c r="G387" s="75">
        <v>2.73</v>
      </c>
      <c r="H387" s="75">
        <v>2.73</v>
      </c>
      <c r="I387" s="75">
        <v>2.73</v>
      </c>
      <c r="J387" s="75">
        <v>2.73</v>
      </c>
      <c r="K387" s="75">
        <v>2.73</v>
      </c>
      <c r="L387" s="75">
        <v>2.73</v>
      </c>
      <c r="M387" s="75">
        <v>2.73</v>
      </c>
      <c r="N387" s="75">
        <v>2.73</v>
      </c>
      <c r="O387" s="75">
        <v>2.73</v>
      </c>
      <c r="P387" s="75">
        <v>2.73</v>
      </c>
      <c r="Q387" s="75">
        <v>2.73</v>
      </c>
      <c r="R387" s="75">
        <v>2.73</v>
      </c>
      <c r="S387" s="75">
        <v>2.73</v>
      </c>
      <c r="T387" s="75">
        <v>2.73</v>
      </c>
      <c r="U387" s="75">
        <v>2.73</v>
      </c>
      <c r="V387" s="75">
        <v>2.73</v>
      </c>
      <c r="W387" s="75">
        <v>2.73</v>
      </c>
      <c r="X387" s="75">
        <v>2.73</v>
      </c>
      <c r="Y387" s="82">
        <v>2.73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47" t="s">
        <v>47</v>
      </c>
      <c r="B389" s="449" t="s">
        <v>90</v>
      </c>
      <c r="C389" s="450"/>
      <c r="D389" s="450"/>
      <c r="E389" s="450"/>
      <c r="F389" s="450"/>
      <c r="G389" s="450"/>
      <c r="H389" s="450"/>
      <c r="I389" s="450"/>
      <c r="J389" s="450"/>
      <c r="K389" s="450"/>
      <c r="L389" s="450"/>
      <c r="M389" s="450"/>
      <c r="N389" s="450"/>
      <c r="O389" s="450"/>
      <c r="P389" s="450"/>
      <c r="Q389" s="450"/>
      <c r="R389" s="450"/>
      <c r="S389" s="450"/>
      <c r="T389" s="450"/>
      <c r="U389" s="450"/>
      <c r="V389" s="450"/>
      <c r="W389" s="450"/>
      <c r="X389" s="450"/>
      <c r="Y389" s="451"/>
    </row>
    <row r="390" spans="1:26" s="62" customFormat="1" ht="39" customHeight="1" thickBot="1" x14ac:dyDescent="0.25">
      <c r="A390" s="448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>SUM(B392:B394)</f>
        <v>748.17000000000007</v>
      </c>
      <c r="C391" s="102">
        <f t="shared" ref="C391:Y391" si="93">SUM(C392:C394)</f>
        <v>725.03</v>
      </c>
      <c r="D391" s="102">
        <f t="shared" si="93"/>
        <v>728.48</v>
      </c>
      <c r="E391" s="103">
        <f t="shared" si="93"/>
        <v>739.44</v>
      </c>
      <c r="F391" s="103">
        <f t="shared" si="93"/>
        <v>739.74</v>
      </c>
      <c r="G391" s="103">
        <f t="shared" si="93"/>
        <v>733.74</v>
      </c>
      <c r="H391" s="103">
        <f t="shared" si="93"/>
        <v>735.55</v>
      </c>
      <c r="I391" s="103">
        <f t="shared" si="93"/>
        <v>724.58999999999992</v>
      </c>
      <c r="J391" s="103">
        <f t="shared" si="93"/>
        <v>729.49</v>
      </c>
      <c r="K391" s="104">
        <f t="shared" si="93"/>
        <v>729.24</v>
      </c>
      <c r="L391" s="103">
        <f t="shared" si="93"/>
        <v>729.25</v>
      </c>
      <c r="M391" s="105">
        <f t="shared" si="93"/>
        <v>729</v>
      </c>
      <c r="N391" s="104">
        <f t="shared" si="93"/>
        <v>726.68000000000006</v>
      </c>
      <c r="O391" s="103">
        <f t="shared" si="93"/>
        <v>713.46</v>
      </c>
      <c r="P391" s="105">
        <f t="shared" si="93"/>
        <v>715.23</v>
      </c>
      <c r="Q391" s="106">
        <f t="shared" si="93"/>
        <v>740.48</v>
      </c>
      <c r="R391" s="103">
        <f t="shared" si="93"/>
        <v>753.12000000000012</v>
      </c>
      <c r="S391" s="106">
        <f t="shared" si="93"/>
        <v>750.71</v>
      </c>
      <c r="T391" s="103">
        <f t="shared" si="93"/>
        <v>751.41000000000008</v>
      </c>
      <c r="U391" s="102">
        <f t="shared" si="93"/>
        <v>737.05</v>
      </c>
      <c r="V391" s="102">
        <f t="shared" si="93"/>
        <v>750.66000000000008</v>
      </c>
      <c r="W391" s="102">
        <f t="shared" si="93"/>
        <v>751.26</v>
      </c>
      <c r="X391" s="102">
        <f t="shared" si="93"/>
        <v>748</v>
      </c>
      <c r="Y391" s="107">
        <f t="shared" si="93"/>
        <v>744.06</v>
      </c>
    </row>
    <row r="392" spans="1:26" s="67" customFormat="1" ht="79.5" customHeight="1" outlineLevel="1" x14ac:dyDescent="0.2">
      <c r="A392" s="56" t="s">
        <v>8</v>
      </c>
      <c r="B392" s="70">
        <f>'сентябрь (3 цк)'!B485</f>
        <v>550.39</v>
      </c>
      <c r="C392" s="70">
        <f>'сентябрь (3 цк)'!C485</f>
        <v>527.25</v>
      </c>
      <c r="D392" s="70">
        <f>'сентябрь (3 цк)'!D485</f>
        <v>530.70000000000005</v>
      </c>
      <c r="E392" s="70">
        <f>'сентябрь (3 цк)'!E485</f>
        <v>541.66</v>
      </c>
      <c r="F392" s="70">
        <f>'сентябрь (3 цк)'!F485</f>
        <v>541.96</v>
      </c>
      <c r="G392" s="70">
        <f>'сентябрь (3 цк)'!G485</f>
        <v>535.96</v>
      </c>
      <c r="H392" s="70">
        <f>'сентябрь (3 цк)'!H485</f>
        <v>537.77</v>
      </c>
      <c r="I392" s="70">
        <f>'сентябрь (3 цк)'!I485</f>
        <v>526.80999999999995</v>
      </c>
      <c r="J392" s="70">
        <f>'сентябрь (3 цк)'!J485</f>
        <v>531.71</v>
      </c>
      <c r="K392" s="70">
        <f>'сентябрь (3 цк)'!K485</f>
        <v>531.46</v>
      </c>
      <c r="L392" s="70">
        <f>'сентябрь (3 цк)'!L485</f>
        <v>531.47</v>
      </c>
      <c r="M392" s="70">
        <f>'сентябрь (3 цк)'!M485</f>
        <v>531.22</v>
      </c>
      <c r="N392" s="70">
        <f>'сентябрь (3 цк)'!N485</f>
        <v>528.9</v>
      </c>
      <c r="O392" s="70">
        <f>'сентябрь (3 цк)'!O485</f>
        <v>515.67999999999995</v>
      </c>
      <c r="P392" s="70">
        <f>'сентябрь (3 цк)'!P485</f>
        <v>517.45000000000005</v>
      </c>
      <c r="Q392" s="70">
        <f>'сентябрь (3 цк)'!Q485</f>
        <v>542.70000000000005</v>
      </c>
      <c r="R392" s="70">
        <f>'сентябрь (3 цк)'!R485</f>
        <v>555.34</v>
      </c>
      <c r="S392" s="70">
        <f>'сентябрь (3 цк)'!S485</f>
        <v>552.92999999999995</v>
      </c>
      <c r="T392" s="70">
        <f>'сентябрь (3 цк)'!T485</f>
        <v>553.63</v>
      </c>
      <c r="U392" s="70">
        <f>'сентябрь (3 цк)'!U485</f>
        <v>539.27</v>
      </c>
      <c r="V392" s="70">
        <f>'сентябрь (3 цк)'!V485</f>
        <v>552.88</v>
      </c>
      <c r="W392" s="70">
        <f>'сентябрь (3 цк)'!W485</f>
        <v>553.48</v>
      </c>
      <c r="X392" s="70">
        <f>'сентябрь (3 цк)'!X485</f>
        <v>550.22</v>
      </c>
      <c r="Y392" s="70">
        <f>'сентябрь (3 цк)'!Y485</f>
        <v>546.28</v>
      </c>
    </row>
    <row r="393" spans="1:26" s="67" customFormat="1" ht="42" customHeight="1" outlineLevel="1" x14ac:dyDescent="0.2">
      <c r="A393" s="57" t="s">
        <v>9</v>
      </c>
      <c r="B393" s="76">
        <v>195.05</v>
      </c>
      <c r="C393" s="74">
        <v>195.05</v>
      </c>
      <c r="D393" s="74">
        <v>195.05</v>
      </c>
      <c r="E393" s="74">
        <v>195.05</v>
      </c>
      <c r="F393" s="74">
        <v>195.05</v>
      </c>
      <c r="G393" s="74">
        <v>195.05</v>
      </c>
      <c r="H393" s="74">
        <v>195.05</v>
      </c>
      <c r="I393" s="74">
        <v>195.05</v>
      </c>
      <c r="J393" s="74">
        <v>195.05</v>
      </c>
      <c r="K393" s="74">
        <v>195.05</v>
      </c>
      <c r="L393" s="74">
        <v>195.05</v>
      </c>
      <c r="M393" s="74">
        <v>195.05</v>
      </c>
      <c r="N393" s="74">
        <v>195.05</v>
      </c>
      <c r="O393" s="74">
        <v>195.05</v>
      </c>
      <c r="P393" s="74">
        <v>195.05</v>
      </c>
      <c r="Q393" s="74">
        <v>195.05</v>
      </c>
      <c r="R393" s="74">
        <v>195.05</v>
      </c>
      <c r="S393" s="74">
        <v>195.05</v>
      </c>
      <c r="T393" s="74">
        <v>195.05</v>
      </c>
      <c r="U393" s="74">
        <v>195.05</v>
      </c>
      <c r="V393" s="74">
        <v>195.05</v>
      </c>
      <c r="W393" s="74">
        <v>195.05</v>
      </c>
      <c r="X393" s="74">
        <v>195.05</v>
      </c>
      <c r="Y393" s="81">
        <v>195.05</v>
      </c>
    </row>
    <row r="394" spans="1:26" s="67" customFormat="1" ht="65.25" customHeight="1" outlineLevel="1" thickBot="1" x14ac:dyDescent="0.25">
      <c r="A394" s="147" t="s">
        <v>11</v>
      </c>
      <c r="B394" s="77">
        <v>2.73</v>
      </c>
      <c r="C394" s="75">
        <v>2.73</v>
      </c>
      <c r="D394" s="75">
        <v>2.73</v>
      </c>
      <c r="E394" s="75">
        <v>2.73</v>
      </c>
      <c r="F394" s="75">
        <v>2.73</v>
      </c>
      <c r="G394" s="75">
        <v>2.73</v>
      </c>
      <c r="H394" s="75">
        <v>2.73</v>
      </c>
      <c r="I394" s="75">
        <v>2.73</v>
      </c>
      <c r="J394" s="75">
        <v>2.73</v>
      </c>
      <c r="K394" s="75">
        <v>2.73</v>
      </c>
      <c r="L394" s="75">
        <v>2.73</v>
      </c>
      <c r="M394" s="75">
        <v>2.73</v>
      </c>
      <c r="N394" s="75">
        <v>2.73</v>
      </c>
      <c r="O394" s="75">
        <v>2.73</v>
      </c>
      <c r="P394" s="75">
        <v>2.73</v>
      </c>
      <c r="Q394" s="75">
        <v>2.73</v>
      </c>
      <c r="R394" s="75">
        <v>2.73</v>
      </c>
      <c r="S394" s="75">
        <v>2.73</v>
      </c>
      <c r="T394" s="75">
        <v>2.73</v>
      </c>
      <c r="U394" s="75">
        <v>2.73</v>
      </c>
      <c r="V394" s="75">
        <v>2.73</v>
      </c>
      <c r="W394" s="75">
        <v>2.73</v>
      </c>
      <c r="X394" s="75">
        <v>2.73</v>
      </c>
      <c r="Y394" s="82">
        <v>2.73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589.62</v>
      </c>
      <c r="C395" s="102">
        <f t="shared" si="94"/>
        <v>574.8900000000001</v>
      </c>
      <c r="D395" s="102">
        <f t="shared" si="94"/>
        <v>576.15000000000009</v>
      </c>
      <c r="E395" s="103">
        <f t="shared" si="94"/>
        <v>581.91000000000008</v>
      </c>
      <c r="F395" s="103">
        <f t="shared" si="94"/>
        <v>581.44000000000005</v>
      </c>
      <c r="G395" s="103">
        <f t="shared" si="94"/>
        <v>581.22</v>
      </c>
      <c r="H395" s="103">
        <f t="shared" si="94"/>
        <v>580.07000000000005</v>
      </c>
      <c r="I395" s="103">
        <f t="shared" si="94"/>
        <v>568.20000000000005</v>
      </c>
      <c r="J395" s="103">
        <f t="shared" si="94"/>
        <v>574.15000000000009</v>
      </c>
      <c r="K395" s="104">
        <f t="shared" si="94"/>
        <v>576.41000000000008</v>
      </c>
      <c r="L395" s="103">
        <f t="shared" si="94"/>
        <v>579.33000000000004</v>
      </c>
      <c r="M395" s="105">
        <f t="shared" si="94"/>
        <v>577.29</v>
      </c>
      <c r="N395" s="104">
        <f t="shared" si="94"/>
        <v>576.75</v>
      </c>
      <c r="O395" s="103">
        <f t="shared" si="94"/>
        <v>561.52</v>
      </c>
      <c r="P395" s="105">
        <f t="shared" si="94"/>
        <v>571.40000000000009</v>
      </c>
      <c r="Q395" s="106">
        <f t="shared" si="94"/>
        <v>588.01</v>
      </c>
      <c r="R395" s="103">
        <f t="shared" si="94"/>
        <v>597.6</v>
      </c>
      <c r="S395" s="106">
        <f t="shared" si="94"/>
        <v>589.53</v>
      </c>
      <c r="T395" s="103">
        <f t="shared" si="94"/>
        <v>590</v>
      </c>
      <c r="U395" s="102">
        <f t="shared" si="94"/>
        <v>581.42000000000007</v>
      </c>
      <c r="V395" s="102">
        <f t="shared" si="94"/>
        <v>588.80999999999995</v>
      </c>
      <c r="W395" s="102">
        <f t="shared" si="94"/>
        <v>587.12</v>
      </c>
      <c r="X395" s="102">
        <f t="shared" si="94"/>
        <v>588.84</v>
      </c>
      <c r="Y395" s="107">
        <f t="shared" si="94"/>
        <v>585.24</v>
      </c>
    </row>
    <row r="396" spans="1:26" s="62" customFormat="1" ht="18.75" customHeight="1" outlineLevel="1" x14ac:dyDescent="0.2">
      <c r="A396" s="56" t="s">
        <v>8</v>
      </c>
      <c r="B396" s="70">
        <f>'сентябрь (3 цк)'!B490</f>
        <v>391.84</v>
      </c>
      <c r="C396" s="70">
        <f>'сентябрь (3 цк)'!C490</f>
        <v>377.11</v>
      </c>
      <c r="D396" s="70">
        <f>'сентябрь (3 цк)'!D490</f>
        <v>378.37</v>
      </c>
      <c r="E396" s="70">
        <f>'сентябрь (3 цк)'!E490</f>
        <v>384.13</v>
      </c>
      <c r="F396" s="70">
        <f>'сентябрь (3 цк)'!F490</f>
        <v>383.66</v>
      </c>
      <c r="G396" s="70">
        <f>'сентябрь (3 цк)'!G490</f>
        <v>383.44</v>
      </c>
      <c r="H396" s="70">
        <f>'сентябрь (3 цк)'!H490</f>
        <v>382.29</v>
      </c>
      <c r="I396" s="70">
        <f>'сентябрь (3 цк)'!I490</f>
        <v>370.42</v>
      </c>
      <c r="J396" s="70">
        <f>'сентябрь (3 цк)'!J490</f>
        <v>376.37</v>
      </c>
      <c r="K396" s="70">
        <f>'сентябрь (3 цк)'!K490</f>
        <v>378.63</v>
      </c>
      <c r="L396" s="70">
        <f>'сентябрь (3 цк)'!L490</f>
        <v>381.55</v>
      </c>
      <c r="M396" s="70">
        <f>'сентябрь (3 цк)'!M490</f>
        <v>379.51</v>
      </c>
      <c r="N396" s="70">
        <f>'сентябрь (3 цк)'!N490</f>
        <v>378.97</v>
      </c>
      <c r="O396" s="70">
        <f>'сентябрь (3 цк)'!O490</f>
        <v>363.74</v>
      </c>
      <c r="P396" s="70">
        <f>'сентябрь (3 цк)'!P490</f>
        <v>373.62</v>
      </c>
      <c r="Q396" s="70">
        <f>'сентябрь (3 цк)'!Q490</f>
        <v>390.23</v>
      </c>
      <c r="R396" s="70">
        <f>'сентябрь (3 цк)'!R490</f>
        <v>399.82</v>
      </c>
      <c r="S396" s="70">
        <f>'сентябрь (3 цк)'!S490</f>
        <v>391.75</v>
      </c>
      <c r="T396" s="70">
        <f>'сентябрь (3 цк)'!T490</f>
        <v>392.22</v>
      </c>
      <c r="U396" s="70">
        <f>'сентябрь (3 цк)'!U490</f>
        <v>383.64</v>
      </c>
      <c r="V396" s="70">
        <f>'сентябрь (3 цк)'!V490</f>
        <v>391.03</v>
      </c>
      <c r="W396" s="70">
        <f>'сентябрь (3 цк)'!W490</f>
        <v>389.34</v>
      </c>
      <c r="X396" s="70">
        <f>'сентябрь (3 цк)'!X490</f>
        <v>391.06</v>
      </c>
      <c r="Y396" s="70">
        <f>'сентябрь (3 цк)'!Y490</f>
        <v>387.46</v>
      </c>
    </row>
    <row r="397" spans="1:26" s="62" customFormat="1" ht="18.75" customHeight="1" outlineLevel="1" x14ac:dyDescent="0.2">
      <c r="A397" s="57" t="s">
        <v>9</v>
      </c>
      <c r="B397" s="76">
        <v>195.05</v>
      </c>
      <c r="C397" s="74">
        <v>195.05</v>
      </c>
      <c r="D397" s="74">
        <v>195.05</v>
      </c>
      <c r="E397" s="74">
        <v>195.05</v>
      </c>
      <c r="F397" s="74">
        <v>195.05</v>
      </c>
      <c r="G397" s="74">
        <v>195.05</v>
      </c>
      <c r="H397" s="74">
        <v>195.05</v>
      </c>
      <c r="I397" s="74">
        <v>195.05</v>
      </c>
      <c r="J397" s="74">
        <v>195.05</v>
      </c>
      <c r="K397" s="74">
        <v>195.05</v>
      </c>
      <c r="L397" s="74">
        <v>195.05</v>
      </c>
      <c r="M397" s="74">
        <v>195.05</v>
      </c>
      <c r="N397" s="74">
        <v>195.05</v>
      </c>
      <c r="O397" s="74">
        <v>195.05</v>
      </c>
      <c r="P397" s="74">
        <v>195.05</v>
      </c>
      <c r="Q397" s="74">
        <v>195.05</v>
      </c>
      <c r="R397" s="74">
        <v>195.05</v>
      </c>
      <c r="S397" s="74">
        <v>195.05</v>
      </c>
      <c r="T397" s="74">
        <v>195.05</v>
      </c>
      <c r="U397" s="74">
        <v>195.05</v>
      </c>
      <c r="V397" s="74">
        <v>195.05</v>
      </c>
      <c r="W397" s="74">
        <v>195.05</v>
      </c>
      <c r="X397" s="74">
        <v>195.05</v>
      </c>
      <c r="Y397" s="81">
        <v>195.05</v>
      </c>
    </row>
    <row r="398" spans="1:26" s="62" customFormat="1" ht="18.75" customHeight="1" outlineLevel="1" thickBot="1" x14ac:dyDescent="0.25">
      <c r="A398" s="147" t="s">
        <v>11</v>
      </c>
      <c r="B398" s="77">
        <v>2.73</v>
      </c>
      <c r="C398" s="75">
        <v>2.73</v>
      </c>
      <c r="D398" s="75">
        <v>2.73</v>
      </c>
      <c r="E398" s="75">
        <v>2.73</v>
      </c>
      <c r="F398" s="75">
        <v>2.73</v>
      </c>
      <c r="G398" s="75">
        <v>2.73</v>
      </c>
      <c r="H398" s="75">
        <v>2.73</v>
      </c>
      <c r="I398" s="75">
        <v>2.73</v>
      </c>
      <c r="J398" s="75">
        <v>2.73</v>
      </c>
      <c r="K398" s="75">
        <v>2.73</v>
      </c>
      <c r="L398" s="75">
        <v>2.73</v>
      </c>
      <c r="M398" s="75">
        <v>2.73</v>
      </c>
      <c r="N398" s="75">
        <v>2.73</v>
      </c>
      <c r="O398" s="75">
        <v>2.73</v>
      </c>
      <c r="P398" s="75">
        <v>2.73</v>
      </c>
      <c r="Q398" s="75">
        <v>2.73</v>
      </c>
      <c r="R398" s="75">
        <v>2.73</v>
      </c>
      <c r="S398" s="75">
        <v>2.73</v>
      </c>
      <c r="T398" s="75">
        <v>2.73</v>
      </c>
      <c r="U398" s="75">
        <v>2.73</v>
      </c>
      <c r="V398" s="75">
        <v>2.73</v>
      </c>
      <c r="W398" s="75">
        <v>2.73</v>
      </c>
      <c r="X398" s="75">
        <v>2.73</v>
      </c>
      <c r="Y398" s="82">
        <v>2.73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511.67</v>
      </c>
      <c r="C399" s="102">
        <f t="shared" si="95"/>
        <v>498.44000000000005</v>
      </c>
      <c r="D399" s="102">
        <f t="shared" si="95"/>
        <v>500.1</v>
      </c>
      <c r="E399" s="103">
        <f t="shared" si="95"/>
        <v>571.8900000000001</v>
      </c>
      <c r="F399" s="103">
        <f t="shared" si="95"/>
        <v>571.84</v>
      </c>
      <c r="G399" s="103">
        <f t="shared" si="95"/>
        <v>575.11</v>
      </c>
      <c r="H399" s="103">
        <f t="shared" si="95"/>
        <v>572.54999999999995</v>
      </c>
      <c r="I399" s="103">
        <f t="shared" si="95"/>
        <v>561</v>
      </c>
      <c r="J399" s="103">
        <f t="shared" si="95"/>
        <v>561.95000000000005</v>
      </c>
      <c r="K399" s="104">
        <f t="shared" si="95"/>
        <v>558.54999999999995</v>
      </c>
      <c r="L399" s="103">
        <f t="shared" si="95"/>
        <v>559.13000000000011</v>
      </c>
      <c r="M399" s="105">
        <f t="shared" si="95"/>
        <v>560.61</v>
      </c>
      <c r="N399" s="104">
        <f t="shared" si="95"/>
        <v>562.07000000000005</v>
      </c>
      <c r="O399" s="103">
        <f t="shared" si="95"/>
        <v>544.66000000000008</v>
      </c>
      <c r="P399" s="105">
        <f t="shared" si="95"/>
        <v>553.53</v>
      </c>
      <c r="Q399" s="106">
        <f t="shared" si="95"/>
        <v>568.70000000000005</v>
      </c>
      <c r="R399" s="103">
        <f t="shared" si="95"/>
        <v>575.87</v>
      </c>
      <c r="S399" s="106">
        <f t="shared" si="95"/>
        <v>565.80999999999995</v>
      </c>
      <c r="T399" s="103">
        <f t="shared" si="95"/>
        <v>565.01</v>
      </c>
      <c r="U399" s="102">
        <f t="shared" si="95"/>
        <v>754.18000000000006</v>
      </c>
      <c r="V399" s="102">
        <f t="shared" si="95"/>
        <v>569.44000000000005</v>
      </c>
      <c r="W399" s="102">
        <f t="shared" si="95"/>
        <v>569.51</v>
      </c>
      <c r="X399" s="102">
        <f t="shared" si="95"/>
        <v>564.98</v>
      </c>
      <c r="Y399" s="107">
        <f t="shared" si="95"/>
        <v>957.21</v>
      </c>
    </row>
    <row r="400" spans="1:26" s="62" customFormat="1" ht="18.75" customHeight="1" outlineLevel="1" x14ac:dyDescent="0.2">
      <c r="A400" s="56" t="s">
        <v>8</v>
      </c>
      <c r="B400" s="70">
        <f>'сентябрь (3 цк)'!B495</f>
        <v>313.89</v>
      </c>
      <c r="C400" s="70">
        <f>'сентябрь (3 цк)'!C495</f>
        <v>300.66000000000003</v>
      </c>
      <c r="D400" s="70">
        <f>'сентябрь (3 цк)'!D495</f>
        <v>302.32</v>
      </c>
      <c r="E400" s="70">
        <f>'сентябрь (3 цк)'!E495</f>
        <v>374.11</v>
      </c>
      <c r="F400" s="70">
        <f>'сентябрь (3 цк)'!F495</f>
        <v>374.06</v>
      </c>
      <c r="G400" s="70">
        <f>'сентябрь (3 цк)'!G495</f>
        <v>377.33</v>
      </c>
      <c r="H400" s="70">
        <f>'сентябрь (3 цк)'!H495</f>
        <v>374.77</v>
      </c>
      <c r="I400" s="70">
        <f>'сентябрь (3 цк)'!I495</f>
        <v>363.22</v>
      </c>
      <c r="J400" s="70">
        <f>'сентябрь (3 цк)'!J495</f>
        <v>364.17</v>
      </c>
      <c r="K400" s="70">
        <f>'сентябрь (3 цк)'!K495</f>
        <v>360.77</v>
      </c>
      <c r="L400" s="70">
        <f>'сентябрь (3 цк)'!L495</f>
        <v>361.35</v>
      </c>
      <c r="M400" s="70">
        <f>'сентябрь (3 цк)'!M495</f>
        <v>362.83</v>
      </c>
      <c r="N400" s="70">
        <f>'сентябрь (3 цк)'!N495</f>
        <v>364.29</v>
      </c>
      <c r="O400" s="70">
        <f>'сентябрь (3 цк)'!O495</f>
        <v>346.88</v>
      </c>
      <c r="P400" s="70">
        <f>'сентябрь (3 цк)'!P495</f>
        <v>355.75</v>
      </c>
      <c r="Q400" s="70">
        <f>'сентябрь (3 цк)'!Q495</f>
        <v>370.92</v>
      </c>
      <c r="R400" s="70">
        <f>'сентябрь (3 цк)'!R495</f>
        <v>378.09</v>
      </c>
      <c r="S400" s="70">
        <f>'сентябрь (3 цк)'!S495</f>
        <v>368.03</v>
      </c>
      <c r="T400" s="70">
        <f>'сентябрь (3 цк)'!T495</f>
        <v>367.23</v>
      </c>
      <c r="U400" s="70">
        <f>'сентябрь (3 цк)'!U495</f>
        <v>556.4</v>
      </c>
      <c r="V400" s="70">
        <f>'сентябрь (3 цк)'!V495</f>
        <v>371.66</v>
      </c>
      <c r="W400" s="70">
        <f>'сентябрь (3 цк)'!W495</f>
        <v>371.73</v>
      </c>
      <c r="X400" s="70">
        <f>'сентябрь (3 цк)'!X495</f>
        <v>367.2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195.05</v>
      </c>
      <c r="C401" s="74">
        <v>195.05</v>
      </c>
      <c r="D401" s="74">
        <v>195.05</v>
      </c>
      <c r="E401" s="74">
        <v>195.05</v>
      </c>
      <c r="F401" s="74">
        <v>195.05</v>
      </c>
      <c r="G401" s="74">
        <v>195.05</v>
      </c>
      <c r="H401" s="74">
        <v>195.05</v>
      </c>
      <c r="I401" s="74">
        <v>195.05</v>
      </c>
      <c r="J401" s="74">
        <v>195.05</v>
      </c>
      <c r="K401" s="74">
        <v>195.05</v>
      </c>
      <c r="L401" s="74">
        <v>195.05</v>
      </c>
      <c r="M401" s="74">
        <v>195.05</v>
      </c>
      <c r="N401" s="74">
        <v>195.05</v>
      </c>
      <c r="O401" s="74">
        <v>195.05</v>
      </c>
      <c r="P401" s="74">
        <v>195.05</v>
      </c>
      <c r="Q401" s="74">
        <v>195.05</v>
      </c>
      <c r="R401" s="74">
        <v>195.05</v>
      </c>
      <c r="S401" s="74">
        <v>195.05</v>
      </c>
      <c r="T401" s="74">
        <v>195.05</v>
      </c>
      <c r="U401" s="74">
        <v>195.05</v>
      </c>
      <c r="V401" s="74">
        <v>195.05</v>
      </c>
      <c r="W401" s="74">
        <v>195.05</v>
      </c>
      <c r="X401" s="74">
        <v>195.05</v>
      </c>
      <c r="Y401" s="81">
        <v>195.05</v>
      </c>
    </row>
    <row r="402" spans="1:25" s="62" customFormat="1" ht="18.75" customHeight="1" outlineLevel="1" thickBot="1" x14ac:dyDescent="0.25">
      <c r="A402" s="147" t="s">
        <v>11</v>
      </c>
      <c r="B402" s="77">
        <v>2.73</v>
      </c>
      <c r="C402" s="75">
        <v>2.73</v>
      </c>
      <c r="D402" s="75">
        <v>2.73</v>
      </c>
      <c r="E402" s="75">
        <v>2.73</v>
      </c>
      <c r="F402" s="75">
        <v>2.73</v>
      </c>
      <c r="G402" s="75">
        <v>2.73</v>
      </c>
      <c r="H402" s="75">
        <v>2.73</v>
      </c>
      <c r="I402" s="75">
        <v>2.73</v>
      </c>
      <c r="J402" s="75">
        <v>2.73</v>
      </c>
      <c r="K402" s="75">
        <v>2.73</v>
      </c>
      <c r="L402" s="75">
        <v>2.73</v>
      </c>
      <c r="M402" s="75">
        <v>2.73</v>
      </c>
      <c r="N402" s="75">
        <v>2.73</v>
      </c>
      <c r="O402" s="75">
        <v>2.73</v>
      </c>
      <c r="P402" s="75">
        <v>2.73</v>
      </c>
      <c r="Q402" s="75">
        <v>2.73</v>
      </c>
      <c r="R402" s="75">
        <v>2.73</v>
      </c>
      <c r="S402" s="75">
        <v>2.73</v>
      </c>
      <c r="T402" s="75">
        <v>2.73</v>
      </c>
      <c r="U402" s="75">
        <v>2.73</v>
      </c>
      <c r="V402" s="75">
        <v>2.73</v>
      </c>
      <c r="W402" s="75">
        <v>2.73</v>
      </c>
      <c r="X402" s="75">
        <v>2.73</v>
      </c>
      <c r="Y402" s="82">
        <v>2.73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582.6</v>
      </c>
      <c r="C403" s="102">
        <f t="shared" si="96"/>
        <v>568.58000000000004</v>
      </c>
      <c r="D403" s="102">
        <f t="shared" si="96"/>
        <v>573.19000000000005</v>
      </c>
      <c r="E403" s="103">
        <f t="shared" si="96"/>
        <v>582.1</v>
      </c>
      <c r="F403" s="103">
        <f t="shared" si="96"/>
        <v>581.16000000000008</v>
      </c>
      <c r="G403" s="103">
        <f t="shared" si="96"/>
        <v>578.52</v>
      </c>
      <c r="H403" s="103">
        <f t="shared" si="96"/>
        <v>578.03</v>
      </c>
      <c r="I403" s="103">
        <f t="shared" si="96"/>
        <v>573.04999999999995</v>
      </c>
      <c r="J403" s="103">
        <f t="shared" si="96"/>
        <v>573.37</v>
      </c>
      <c r="K403" s="104">
        <f t="shared" si="96"/>
        <v>576.54999999999995</v>
      </c>
      <c r="L403" s="103">
        <f t="shared" si="96"/>
        <v>575.3900000000001</v>
      </c>
      <c r="M403" s="105">
        <f t="shared" si="96"/>
        <v>574.67000000000007</v>
      </c>
      <c r="N403" s="104">
        <f t="shared" si="96"/>
        <v>571.04</v>
      </c>
      <c r="O403" s="103">
        <f t="shared" si="96"/>
        <v>566.1400000000001</v>
      </c>
      <c r="P403" s="105">
        <f t="shared" si="96"/>
        <v>568.99</v>
      </c>
      <c r="Q403" s="106">
        <f t="shared" si="96"/>
        <v>581.22</v>
      </c>
      <c r="R403" s="103">
        <f t="shared" si="96"/>
        <v>592.95000000000005</v>
      </c>
      <c r="S403" s="106">
        <f t="shared" si="96"/>
        <v>595.12</v>
      </c>
      <c r="T403" s="103">
        <f t="shared" si="96"/>
        <v>593.45000000000005</v>
      </c>
      <c r="U403" s="102">
        <f t="shared" si="96"/>
        <v>572.1</v>
      </c>
      <c r="V403" s="102">
        <f t="shared" si="96"/>
        <v>581.68000000000006</v>
      </c>
      <c r="W403" s="102">
        <f t="shared" si="96"/>
        <v>582.09</v>
      </c>
      <c r="X403" s="102">
        <f t="shared" si="96"/>
        <v>580.99</v>
      </c>
      <c r="Y403" s="107">
        <f t="shared" si="96"/>
        <v>577.26</v>
      </c>
    </row>
    <row r="404" spans="1:25" s="62" customFormat="1" ht="18.75" customHeight="1" outlineLevel="1" x14ac:dyDescent="0.2">
      <c r="A404" s="58" t="s">
        <v>8</v>
      </c>
      <c r="B404" s="70">
        <f>'сентябрь (3 цк)'!B500</f>
        <v>384.82</v>
      </c>
      <c r="C404" s="70">
        <f>'сентябрь (3 цк)'!C500</f>
        <v>370.8</v>
      </c>
      <c r="D404" s="70">
        <f>'сентябрь (3 цк)'!D500</f>
        <v>375.41</v>
      </c>
      <c r="E404" s="70">
        <f>'сентябрь (3 цк)'!E500</f>
        <v>384.32</v>
      </c>
      <c r="F404" s="70">
        <f>'сентябрь (3 цк)'!F500</f>
        <v>383.38</v>
      </c>
      <c r="G404" s="70">
        <f>'сентябрь (3 цк)'!G500</f>
        <v>380.74</v>
      </c>
      <c r="H404" s="70">
        <f>'сентябрь (3 цк)'!H500</f>
        <v>380.25</v>
      </c>
      <c r="I404" s="70">
        <f>'сентябрь (3 цк)'!I500</f>
        <v>375.27</v>
      </c>
      <c r="J404" s="70">
        <f>'сентябрь (3 цк)'!J500</f>
        <v>375.59</v>
      </c>
      <c r="K404" s="70">
        <f>'сентябрь (3 цк)'!K500</f>
        <v>378.77</v>
      </c>
      <c r="L404" s="70">
        <f>'сентябрь (3 цк)'!L500</f>
        <v>377.61</v>
      </c>
      <c r="M404" s="70">
        <f>'сентябрь (3 цк)'!M500</f>
        <v>376.89</v>
      </c>
      <c r="N404" s="70">
        <f>'сентябрь (3 цк)'!N500</f>
        <v>373.26</v>
      </c>
      <c r="O404" s="70">
        <f>'сентябрь (3 цк)'!O500</f>
        <v>368.36</v>
      </c>
      <c r="P404" s="70">
        <f>'сентябрь (3 цк)'!P500</f>
        <v>371.21</v>
      </c>
      <c r="Q404" s="70">
        <f>'сентябрь (3 цк)'!Q500</f>
        <v>383.44</v>
      </c>
      <c r="R404" s="70">
        <f>'сентябрь (3 цк)'!R500</f>
        <v>395.17</v>
      </c>
      <c r="S404" s="70">
        <f>'сентябрь (3 цк)'!S500</f>
        <v>397.34</v>
      </c>
      <c r="T404" s="70">
        <f>'сентябрь (3 цк)'!T500</f>
        <v>395.67</v>
      </c>
      <c r="U404" s="70">
        <f>'сентябрь (3 цк)'!U500</f>
        <v>374.32</v>
      </c>
      <c r="V404" s="70">
        <f>'сентябрь (3 цк)'!V500</f>
        <v>383.9</v>
      </c>
      <c r="W404" s="70">
        <f>'сентябрь (3 цк)'!W500</f>
        <v>384.31</v>
      </c>
      <c r="X404" s="70">
        <f>'сентябрь (3 цк)'!X500</f>
        <v>383.21</v>
      </c>
      <c r="Y404" s="70">
        <f>'сентябрь (3 цк)'!Y500</f>
        <v>379.48</v>
      </c>
    </row>
    <row r="405" spans="1:25" s="62" customFormat="1" ht="18.75" customHeight="1" outlineLevel="1" x14ac:dyDescent="0.2">
      <c r="A405" s="57" t="s">
        <v>9</v>
      </c>
      <c r="B405" s="76">
        <v>195.05</v>
      </c>
      <c r="C405" s="74">
        <v>195.05</v>
      </c>
      <c r="D405" s="74">
        <v>195.05</v>
      </c>
      <c r="E405" s="74">
        <v>195.05</v>
      </c>
      <c r="F405" s="74">
        <v>195.05</v>
      </c>
      <c r="G405" s="74">
        <v>195.05</v>
      </c>
      <c r="H405" s="74">
        <v>195.05</v>
      </c>
      <c r="I405" s="74">
        <v>195.05</v>
      </c>
      <c r="J405" s="74">
        <v>195.05</v>
      </c>
      <c r="K405" s="74">
        <v>195.05</v>
      </c>
      <c r="L405" s="74">
        <v>195.05</v>
      </c>
      <c r="M405" s="74">
        <v>195.05</v>
      </c>
      <c r="N405" s="74">
        <v>195.05</v>
      </c>
      <c r="O405" s="74">
        <v>195.05</v>
      </c>
      <c r="P405" s="74">
        <v>195.05</v>
      </c>
      <c r="Q405" s="74">
        <v>195.05</v>
      </c>
      <c r="R405" s="74">
        <v>195.05</v>
      </c>
      <c r="S405" s="74">
        <v>195.05</v>
      </c>
      <c r="T405" s="74">
        <v>195.05</v>
      </c>
      <c r="U405" s="74">
        <v>195.05</v>
      </c>
      <c r="V405" s="74">
        <v>195.05</v>
      </c>
      <c r="W405" s="74">
        <v>195.05</v>
      </c>
      <c r="X405" s="74">
        <v>195.05</v>
      </c>
      <c r="Y405" s="81">
        <v>195.05</v>
      </c>
    </row>
    <row r="406" spans="1:25" s="62" customFormat="1" ht="18.75" customHeight="1" outlineLevel="1" thickBot="1" x14ac:dyDescent="0.25">
      <c r="A406" s="147" t="s">
        <v>11</v>
      </c>
      <c r="B406" s="77">
        <v>2.73</v>
      </c>
      <c r="C406" s="75">
        <v>2.73</v>
      </c>
      <c r="D406" s="75">
        <v>2.73</v>
      </c>
      <c r="E406" s="75">
        <v>2.73</v>
      </c>
      <c r="F406" s="75">
        <v>2.73</v>
      </c>
      <c r="G406" s="75">
        <v>2.73</v>
      </c>
      <c r="H406" s="75">
        <v>2.73</v>
      </c>
      <c r="I406" s="75">
        <v>2.73</v>
      </c>
      <c r="J406" s="75">
        <v>2.73</v>
      </c>
      <c r="K406" s="75">
        <v>2.73</v>
      </c>
      <c r="L406" s="75">
        <v>2.73</v>
      </c>
      <c r="M406" s="75">
        <v>2.73</v>
      </c>
      <c r="N406" s="75">
        <v>2.73</v>
      </c>
      <c r="O406" s="75">
        <v>2.73</v>
      </c>
      <c r="P406" s="75">
        <v>2.73</v>
      </c>
      <c r="Q406" s="75">
        <v>2.73</v>
      </c>
      <c r="R406" s="75">
        <v>2.73</v>
      </c>
      <c r="S406" s="75">
        <v>2.73</v>
      </c>
      <c r="T406" s="75">
        <v>2.73</v>
      </c>
      <c r="U406" s="75">
        <v>2.73</v>
      </c>
      <c r="V406" s="75">
        <v>2.73</v>
      </c>
      <c r="W406" s="75">
        <v>2.73</v>
      </c>
      <c r="X406" s="75">
        <v>2.73</v>
      </c>
      <c r="Y406" s="82">
        <v>2.73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573.08000000000004</v>
      </c>
      <c r="C407" s="102">
        <f t="shared" si="97"/>
        <v>562.86</v>
      </c>
      <c r="D407" s="102">
        <f t="shared" si="97"/>
        <v>564.52</v>
      </c>
      <c r="E407" s="103">
        <f t="shared" si="97"/>
        <v>574.93000000000006</v>
      </c>
      <c r="F407" s="103">
        <f t="shared" si="97"/>
        <v>575.90000000000009</v>
      </c>
      <c r="G407" s="103">
        <f t="shared" si="97"/>
        <v>567.43000000000006</v>
      </c>
      <c r="H407" s="103">
        <f t="shared" si="97"/>
        <v>566.11</v>
      </c>
      <c r="I407" s="103">
        <f t="shared" si="97"/>
        <v>558.52</v>
      </c>
      <c r="J407" s="103">
        <f t="shared" si="97"/>
        <v>561.52</v>
      </c>
      <c r="K407" s="104">
        <f t="shared" si="97"/>
        <v>568.95000000000005</v>
      </c>
      <c r="L407" s="103">
        <f t="shared" si="97"/>
        <v>567.67000000000007</v>
      </c>
      <c r="M407" s="105">
        <f t="shared" si="97"/>
        <v>569.71</v>
      </c>
      <c r="N407" s="104">
        <f t="shared" si="97"/>
        <v>563.37</v>
      </c>
      <c r="O407" s="103">
        <f t="shared" si="97"/>
        <v>557.25</v>
      </c>
      <c r="P407" s="105">
        <f t="shared" si="97"/>
        <v>563.98</v>
      </c>
      <c r="Q407" s="106">
        <f t="shared" si="97"/>
        <v>579.25</v>
      </c>
      <c r="R407" s="103">
        <f t="shared" si="97"/>
        <v>586.04</v>
      </c>
      <c r="S407" s="106">
        <f t="shared" si="97"/>
        <v>583.04999999999995</v>
      </c>
      <c r="T407" s="103">
        <f t="shared" si="97"/>
        <v>575.59</v>
      </c>
      <c r="U407" s="102">
        <f t="shared" si="97"/>
        <v>564.19000000000005</v>
      </c>
      <c r="V407" s="102">
        <f t="shared" si="97"/>
        <v>576.40000000000009</v>
      </c>
      <c r="W407" s="102">
        <f t="shared" si="97"/>
        <v>579.84</v>
      </c>
      <c r="X407" s="102">
        <f t="shared" si="97"/>
        <v>579.37</v>
      </c>
      <c r="Y407" s="107">
        <f t="shared" si="97"/>
        <v>574.21</v>
      </c>
    </row>
    <row r="408" spans="1:25" s="62" customFormat="1" ht="18.75" customHeight="1" outlineLevel="1" x14ac:dyDescent="0.2">
      <c r="A408" s="56" t="s">
        <v>8</v>
      </c>
      <c r="B408" s="70">
        <f>'сентябрь (3 цк)'!B505</f>
        <v>375.3</v>
      </c>
      <c r="C408" s="70">
        <f>'сентябрь (3 цк)'!C505</f>
        <v>365.08</v>
      </c>
      <c r="D408" s="70">
        <f>'сентябрь (3 цк)'!D505</f>
        <v>366.74</v>
      </c>
      <c r="E408" s="70">
        <f>'сентябрь (3 цк)'!E505</f>
        <v>377.15</v>
      </c>
      <c r="F408" s="70">
        <f>'сентябрь (3 цк)'!F505</f>
        <v>378.12</v>
      </c>
      <c r="G408" s="70">
        <f>'сентябрь (3 цк)'!G505</f>
        <v>369.65</v>
      </c>
      <c r="H408" s="70">
        <f>'сентябрь (3 цк)'!H505</f>
        <v>368.33</v>
      </c>
      <c r="I408" s="70">
        <f>'сентябрь (3 цк)'!I505</f>
        <v>360.74</v>
      </c>
      <c r="J408" s="70">
        <f>'сентябрь (3 цк)'!J505</f>
        <v>363.74</v>
      </c>
      <c r="K408" s="70">
        <f>'сентябрь (3 цк)'!K505</f>
        <v>371.17</v>
      </c>
      <c r="L408" s="70">
        <f>'сентябрь (3 цк)'!L505</f>
        <v>369.89</v>
      </c>
      <c r="M408" s="70">
        <f>'сентябрь (3 цк)'!M505</f>
        <v>371.93</v>
      </c>
      <c r="N408" s="70">
        <f>'сентябрь (3 цк)'!N505</f>
        <v>365.59</v>
      </c>
      <c r="O408" s="70">
        <f>'сентябрь (3 цк)'!O505</f>
        <v>359.47</v>
      </c>
      <c r="P408" s="70">
        <f>'сентябрь (3 цк)'!P505</f>
        <v>366.2</v>
      </c>
      <c r="Q408" s="70">
        <f>'сентябрь (3 цк)'!Q505</f>
        <v>381.47</v>
      </c>
      <c r="R408" s="70">
        <f>'сентябрь (3 цк)'!R505</f>
        <v>388.26</v>
      </c>
      <c r="S408" s="70">
        <f>'сентябрь (3 цк)'!S505</f>
        <v>385.27</v>
      </c>
      <c r="T408" s="70">
        <f>'сентябрь (3 цк)'!T505</f>
        <v>377.81</v>
      </c>
      <c r="U408" s="70">
        <f>'сентябрь (3 цк)'!U505</f>
        <v>366.41</v>
      </c>
      <c r="V408" s="70">
        <f>'сентябрь (3 цк)'!V505</f>
        <v>378.62</v>
      </c>
      <c r="W408" s="70">
        <f>'сентябрь (3 цк)'!W505</f>
        <v>382.06</v>
      </c>
      <c r="X408" s="70">
        <f>'сентябрь (3 цк)'!X505</f>
        <v>381.59</v>
      </c>
      <c r="Y408" s="70">
        <f>'сентябрь (3 цк)'!Y505</f>
        <v>376.43</v>
      </c>
    </row>
    <row r="409" spans="1:25" s="62" customFormat="1" ht="18.75" customHeight="1" outlineLevel="1" x14ac:dyDescent="0.2">
      <c r="A409" s="57" t="s">
        <v>9</v>
      </c>
      <c r="B409" s="76">
        <v>195.05</v>
      </c>
      <c r="C409" s="74">
        <v>195.05</v>
      </c>
      <c r="D409" s="74">
        <v>195.05</v>
      </c>
      <c r="E409" s="74">
        <v>195.05</v>
      </c>
      <c r="F409" s="74">
        <v>195.05</v>
      </c>
      <c r="G409" s="74">
        <v>195.05</v>
      </c>
      <c r="H409" s="74">
        <v>195.05</v>
      </c>
      <c r="I409" s="74">
        <v>195.05</v>
      </c>
      <c r="J409" s="74">
        <v>195.05</v>
      </c>
      <c r="K409" s="74">
        <v>195.05</v>
      </c>
      <c r="L409" s="74">
        <v>195.05</v>
      </c>
      <c r="M409" s="74">
        <v>195.05</v>
      </c>
      <c r="N409" s="74">
        <v>195.05</v>
      </c>
      <c r="O409" s="74">
        <v>195.05</v>
      </c>
      <c r="P409" s="74">
        <v>195.05</v>
      </c>
      <c r="Q409" s="74">
        <v>195.05</v>
      </c>
      <c r="R409" s="74">
        <v>195.05</v>
      </c>
      <c r="S409" s="74">
        <v>195.05</v>
      </c>
      <c r="T409" s="74">
        <v>195.05</v>
      </c>
      <c r="U409" s="74">
        <v>195.05</v>
      </c>
      <c r="V409" s="74">
        <v>195.05</v>
      </c>
      <c r="W409" s="74">
        <v>195.05</v>
      </c>
      <c r="X409" s="74">
        <v>195.05</v>
      </c>
      <c r="Y409" s="81">
        <v>195.05</v>
      </c>
    </row>
    <row r="410" spans="1:25" s="62" customFormat="1" ht="18.75" customHeight="1" outlineLevel="1" thickBot="1" x14ac:dyDescent="0.25">
      <c r="A410" s="147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795.6400000000001</v>
      </c>
      <c r="C411" s="102">
        <f t="shared" si="98"/>
        <v>785.86000000000013</v>
      </c>
      <c r="D411" s="102">
        <f t="shared" si="98"/>
        <v>793.03</v>
      </c>
      <c r="E411" s="103">
        <f t="shared" si="98"/>
        <v>799.81999999999994</v>
      </c>
      <c r="F411" s="103">
        <f t="shared" si="98"/>
        <v>806.99</v>
      </c>
      <c r="G411" s="103">
        <f t="shared" si="98"/>
        <v>804.94</v>
      </c>
      <c r="H411" s="103">
        <f t="shared" si="98"/>
        <v>804.06</v>
      </c>
      <c r="I411" s="103">
        <f t="shared" si="98"/>
        <v>787.13000000000011</v>
      </c>
      <c r="J411" s="103">
        <f t="shared" si="98"/>
        <v>795.8900000000001</v>
      </c>
      <c r="K411" s="104">
        <f t="shared" si="98"/>
        <v>795.08999999999992</v>
      </c>
      <c r="L411" s="103">
        <f t="shared" si="98"/>
        <v>803.28</v>
      </c>
      <c r="M411" s="105">
        <f t="shared" si="98"/>
        <v>805.23</v>
      </c>
      <c r="N411" s="104">
        <f t="shared" si="98"/>
        <v>804.63000000000011</v>
      </c>
      <c r="O411" s="103">
        <f t="shared" si="98"/>
        <v>786.2</v>
      </c>
      <c r="P411" s="105">
        <f t="shared" si="98"/>
        <v>786.57999999999993</v>
      </c>
      <c r="Q411" s="106">
        <f t="shared" si="98"/>
        <v>818.38000000000011</v>
      </c>
      <c r="R411" s="103">
        <f t="shared" si="98"/>
        <v>828.47</v>
      </c>
      <c r="S411" s="106">
        <f t="shared" si="98"/>
        <v>825.21</v>
      </c>
      <c r="T411" s="103">
        <f t="shared" si="98"/>
        <v>793.93000000000006</v>
      </c>
      <c r="U411" s="102">
        <f t="shared" si="98"/>
        <v>785.40000000000009</v>
      </c>
      <c r="V411" s="102">
        <f t="shared" si="98"/>
        <v>796.3900000000001</v>
      </c>
      <c r="W411" s="102">
        <f t="shared" si="98"/>
        <v>801.87000000000012</v>
      </c>
      <c r="X411" s="102">
        <f t="shared" si="98"/>
        <v>798.32999999999993</v>
      </c>
      <c r="Y411" s="107">
        <f t="shared" si="98"/>
        <v>792.2</v>
      </c>
    </row>
    <row r="412" spans="1:25" s="62" customFormat="1" ht="18.75" customHeight="1" outlineLevel="1" x14ac:dyDescent="0.2">
      <c r="A412" s="56" t="s">
        <v>8</v>
      </c>
      <c r="B412" s="70">
        <f>'сентябрь (3 цк)'!B510</f>
        <v>597.86</v>
      </c>
      <c r="C412" s="70">
        <f>'сентябрь (3 цк)'!C510</f>
        <v>588.08000000000004</v>
      </c>
      <c r="D412" s="70">
        <f>'сентябрь (3 цк)'!D510</f>
        <v>595.25</v>
      </c>
      <c r="E412" s="70">
        <f>'сентябрь (3 цк)'!E510</f>
        <v>602.04</v>
      </c>
      <c r="F412" s="70">
        <f>'сентябрь (3 цк)'!F510</f>
        <v>609.21</v>
      </c>
      <c r="G412" s="70">
        <f>'сентябрь (3 цк)'!G510</f>
        <v>607.16</v>
      </c>
      <c r="H412" s="70">
        <f>'сентябрь (3 цк)'!H510</f>
        <v>606.28</v>
      </c>
      <c r="I412" s="70">
        <f>'сентябрь (3 цк)'!I510</f>
        <v>589.35</v>
      </c>
      <c r="J412" s="70">
        <f>'сентябрь (3 цк)'!J510</f>
        <v>598.11</v>
      </c>
      <c r="K412" s="70">
        <f>'сентябрь (3 цк)'!K510</f>
        <v>597.30999999999995</v>
      </c>
      <c r="L412" s="70">
        <f>'сентябрь (3 цк)'!L510</f>
        <v>605.5</v>
      </c>
      <c r="M412" s="70">
        <f>'сентябрь (3 цк)'!M510</f>
        <v>607.45000000000005</v>
      </c>
      <c r="N412" s="70">
        <f>'сентябрь (3 цк)'!N510</f>
        <v>606.85</v>
      </c>
      <c r="O412" s="70">
        <f>'сентябрь (3 цк)'!O510</f>
        <v>588.41999999999996</v>
      </c>
      <c r="P412" s="70">
        <f>'сентябрь (3 цк)'!P510</f>
        <v>588.79999999999995</v>
      </c>
      <c r="Q412" s="70">
        <f>'сентябрь (3 цк)'!Q510</f>
        <v>620.6</v>
      </c>
      <c r="R412" s="70">
        <f>'сентябрь (3 цк)'!R510</f>
        <v>630.69000000000005</v>
      </c>
      <c r="S412" s="70">
        <f>'сентябрь (3 цк)'!S510</f>
        <v>627.42999999999995</v>
      </c>
      <c r="T412" s="70">
        <f>'сентябрь (3 цк)'!T510</f>
        <v>596.15</v>
      </c>
      <c r="U412" s="70">
        <f>'сентябрь (3 цк)'!U510</f>
        <v>587.62</v>
      </c>
      <c r="V412" s="70">
        <f>'сентябрь (3 цк)'!V510</f>
        <v>598.61</v>
      </c>
      <c r="W412" s="70">
        <f>'сентябрь (3 цк)'!W510</f>
        <v>604.09</v>
      </c>
      <c r="X412" s="70">
        <f>'сентябрь (3 цк)'!X510</f>
        <v>600.54999999999995</v>
      </c>
      <c r="Y412" s="70">
        <f>'сентябрь (3 цк)'!Y510</f>
        <v>594.41999999999996</v>
      </c>
    </row>
    <row r="413" spans="1:25" s="62" customFormat="1" ht="18.75" customHeight="1" outlineLevel="1" x14ac:dyDescent="0.2">
      <c r="A413" s="57" t="s">
        <v>9</v>
      </c>
      <c r="B413" s="76">
        <v>195.05</v>
      </c>
      <c r="C413" s="74">
        <v>195.05</v>
      </c>
      <c r="D413" s="74">
        <v>195.05</v>
      </c>
      <c r="E413" s="74">
        <v>195.05</v>
      </c>
      <c r="F413" s="74">
        <v>195.05</v>
      </c>
      <c r="G413" s="74">
        <v>195.05</v>
      </c>
      <c r="H413" s="74">
        <v>195.05</v>
      </c>
      <c r="I413" s="74">
        <v>195.05</v>
      </c>
      <c r="J413" s="74">
        <v>195.05</v>
      </c>
      <c r="K413" s="74">
        <v>195.05</v>
      </c>
      <c r="L413" s="74">
        <v>195.05</v>
      </c>
      <c r="M413" s="74">
        <v>195.05</v>
      </c>
      <c r="N413" s="74">
        <v>195.05</v>
      </c>
      <c r="O413" s="74">
        <v>195.05</v>
      </c>
      <c r="P413" s="74">
        <v>195.05</v>
      </c>
      <c r="Q413" s="74">
        <v>195.05</v>
      </c>
      <c r="R413" s="74">
        <v>195.05</v>
      </c>
      <c r="S413" s="74">
        <v>195.05</v>
      </c>
      <c r="T413" s="74">
        <v>195.05</v>
      </c>
      <c r="U413" s="74">
        <v>195.05</v>
      </c>
      <c r="V413" s="74">
        <v>195.05</v>
      </c>
      <c r="W413" s="74">
        <v>195.05</v>
      </c>
      <c r="X413" s="74">
        <v>195.05</v>
      </c>
      <c r="Y413" s="81">
        <v>195.05</v>
      </c>
    </row>
    <row r="414" spans="1:25" s="62" customFormat="1" ht="18.75" customHeight="1" outlineLevel="1" thickBot="1" x14ac:dyDescent="0.25">
      <c r="A414" s="147" t="s">
        <v>11</v>
      </c>
      <c r="B414" s="77">
        <v>2.73</v>
      </c>
      <c r="C414" s="75">
        <v>2.73</v>
      </c>
      <c r="D414" s="75">
        <v>2.73</v>
      </c>
      <c r="E414" s="75">
        <v>2.73</v>
      </c>
      <c r="F414" s="75">
        <v>2.73</v>
      </c>
      <c r="G414" s="75">
        <v>2.73</v>
      </c>
      <c r="H414" s="75">
        <v>2.73</v>
      </c>
      <c r="I414" s="75">
        <v>2.73</v>
      </c>
      <c r="J414" s="75">
        <v>2.73</v>
      </c>
      <c r="K414" s="75">
        <v>2.73</v>
      </c>
      <c r="L414" s="75">
        <v>2.73</v>
      </c>
      <c r="M414" s="75">
        <v>2.73</v>
      </c>
      <c r="N414" s="75">
        <v>2.73</v>
      </c>
      <c r="O414" s="75">
        <v>2.73</v>
      </c>
      <c r="P414" s="75">
        <v>2.73</v>
      </c>
      <c r="Q414" s="75">
        <v>2.73</v>
      </c>
      <c r="R414" s="75">
        <v>2.73</v>
      </c>
      <c r="S414" s="75">
        <v>2.73</v>
      </c>
      <c r="T414" s="75">
        <v>2.73</v>
      </c>
      <c r="U414" s="75">
        <v>2.73</v>
      </c>
      <c r="V414" s="75">
        <v>2.73</v>
      </c>
      <c r="W414" s="75">
        <v>2.73</v>
      </c>
      <c r="X414" s="75">
        <v>2.73</v>
      </c>
      <c r="Y414" s="82">
        <v>2.73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839.46</v>
      </c>
      <c r="C415" s="102">
        <f t="shared" si="99"/>
        <v>811.71</v>
      </c>
      <c r="D415" s="102">
        <f t="shared" si="99"/>
        <v>822.35000000000014</v>
      </c>
      <c r="E415" s="103">
        <f t="shared" si="99"/>
        <v>833.81999999999994</v>
      </c>
      <c r="F415" s="103">
        <f t="shared" si="99"/>
        <v>840.2</v>
      </c>
      <c r="G415" s="103">
        <f t="shared" si="99"/>
        <v>832.60000000000014</v>
      </c>
      <c r="H415" s="103">
        <f t="shared" si="99"/>
        <v>831.69</v>
      </c>
      <c r="I415" s="103">
        <f t="shared" si="99"/>
        <v>819.7</v>
      </c>
      <c r="J415" s="103">
        <f t="shared" si="99"/>
        <v>829.92000000000007</v>
      </c>
      <c r="K415" s="104">
        <f t="shared" si="99"/>
        <v>831.32999999999993</v>
      </c>
      <c r="L415" s="103">
        <f t="shared" si="99"/>
        <v>825.46</v>
      </c>
      <c r="M415" s="105">
        <f t="shared" si="99"/>
        <v>830.05</v>
      </c>
      <c r="N415" s="104">
        <f t="shared" si="99"/>
        <v>829.15000000000009</v>
      </c>
      <c r="O415" s="103">
        <f t="shared" si="99"/>
        <v>809.16000000000008</v>
      </c>
      <c r="P415" s="105">
        <f t="shared" si="99"/>
        <v>801.18000000000006</v>
      </c>
      <c r="Q415" s="106">
        <f t="shared" si="99"/>
        <v>836.03</v>
      </c>
      <c r="R415" s="103">
        <f t="shared" si="99"/>
        <v>843.15000000000009</v>
      </c>
      <c r="S415" s="106">
        <f t="shared" si="99"/>
        <v>839.40000000000009</v>
      </c>
      <c r="T415" s="103">
        <f t="shared" si="99"/>
        <v>837.32999999999993</v>
      </c>
      <c r="U415" s="102">
        <f t="shared" si="99"/>
        <v>820.21</v>
      </c>
      <c r="V415" s="102">
        <f t="shared" si="99"/>
        <v>830.53</v>
      </c>
      <c r="W415" s="102">
        <f t="shared" si="99"/>
        <v>840</v>
      </c>
      <c r="X415" s="102">
        <f t="shared" si="99"/>
        <v>839.71</v>
      </c>
      <c r="Y415" s="107">
        <f t="shared" si="99"/>
        <v>838.96</v>
      </c>
    </row>
    <row r="416" spans="1:25" s="62" customFormat="1" ht="18.75" customHeight="1" outlineLevel="1" x14ac:dyDescent="0.2">
      <c r="A416" s="56" t="s">
        <v>8</v>
      </c>
      <c r="B416" s="70">
        <f>'сентябрь (3 цк)'!B515</f>
        <v>641.67999999999995</v>
      </c>
      <c r="C416" s="70">
        <f>'сентябрь (3 цк)'!C515</f>
        <v>613.92999999999995</v>
      </c>
      <c r="D416" s="70">
        <f>'сентябрь (3 цк)'!D515</f>
        <v>624.57000000000005</v>
      </c>
      <c r="E416" s="70">
        <f>'сентябрь (3 цк)'!E515</f>
        <v>636.04</v>
      </c>
      <c r="F416" s="70">
        <f>'сентябрь (3 цк)'!F515</f>
        <v>642.41999999999996</v>
      </c>
      <c r="G416" s="70">
        <f>'сентябрь (3 цк)'!G515</f>
        <v>634.82000000000005</v>
      </c>
      <c r="H416" s="70">
        <f>'сентябрь (3 цк)'!H515</f>
        <v>633.91</v>
      </c>
      <c r="I416" s="70">
        <f>'сентябрь (3 цк)'!I515</f>
        <v>621.91999999999996</v>
      </c>
      <c r="J416" s="70">
        <f>'сентябрь (3 цк)'!J515</f>
        <v>632.14</v>
      </c>
      <c r="K416" s="70">
        <f>'сентябрь (3 цк)'!K515</f>
        <v>633.54999999999995</v>
      </c>
      <c r="L416" s="70">
        <f>'сентябрь (3 цк)'!L515</f>
        <v>627.67999999999995</v>
      </c>
      <c r="M416" s="70">
        <f>'сентябрь (3 цк)'!M515</f>
        <v>632.27</v>
      </c>
      <c r="N416" s="70">
        <f>'сентябрь (3 цк)'!N515</f>
        <v>631.37</v>
      </c>
      <c r="O416" s="70">
        <f>'сентябрь (3 цк)'!O515</f>
        <v>611.38</v>
      </c>
      <c r="P416" s="70">
        <f>'сентябрь (3 цк)'!P515</f>
        <v>603.4</v>
      </c>
      <c r="Q416" s="70">
        <f>'сентябрь (3 цк)'!Q515</f>
        <v>638.25</v>
      </c>
      <c r="R416" s="70">
        <f>'сентябрь (3 цк)'!R515</f>
        <v>645.37</v>
      </c>
      <c r="S416" s="70">
        <f>'сентябрь (3 цк)'!S515</f>
        <v>641.62</v>
      </c>
      <c r="T416" s="70">
        <f>'сентябрь (3 цк)'!T515</f>
        <v>639.54999999999995</v>
      </c>
      <c r="U416" s="70">
        <f>'сентябрь (3 цк)'!U515</f>
        <v>622.42999999999995</v>
      </c>
      <c r="V416" s="70">
        <f>'сентябрь (3 цк)'!V515</f>
        <v>632.75</v>
      </c>
      <c r="W416" s="70">
        <f>'сентябрь (3 цк)'!W515</f>
        <v>642.22</v>
      </c>
      <c r="X416" s="70">
        <f>'сентябрь (3 цк)'!X515</f>
        <v>641.92999999999995</v>
      </c>
      <c r="Y416" s="70">
        <f>'сентябрь (3 цк)'!Y515</f>
        <v>641.17999999999995</v>
      </c>
    </row>
    <row r="417" spans="1:25" s="62" customFormat="1" ht="18.75" customHeight="1" outlineLevel="1" x14ac:dyDescent="0.2">
      <c r="A417" s="57" t="s">
        <v>9</v>
      </c>
      <c r="B417" s="76">
        <v>195.05</v>
      </c>
      <c r="C417" s="74">
        <v>195.05</v>
      </c>
      <c r="D417" s="74">
        <v>195.05</v>
      </c>
      <c r="E417" s="74">
        <v>195.05</v>
      </c>
      <c r="F417" s="74">
        <v>195.05</v>
      </c>
      <c r="G417" s="74">
        <v>195.05</v>
      </c>
      <c r="H417" s="74">
        <v>195.05</v>
      </c>
      <c r="I417" s="74">
        <v>195.05</v>
      </c>
      <c r="J417" s="74">
        <v>195.05</v>
      </c>
      <c r="K417" s="74">
        <v>195.05</v>
      </c>
      <c r="L417" s="74">
        <v>195.05</v>
      </c>
      <c r="M417" s="74">
        <v>195.05</v>
      </c>
      <c r="N417" s="74">
        <v>195.05</v>
      </c>
      <c r="O417" s="74">
        <v>195.05</v>
      </c>
      <c r="P417" s="74">
        <v>195.05</v>
      </c>
      <c r="Q417" s="74">
        <v>195.05</v>
      </c>
      <c r="R417" s="74">
        <v>195.05</v>
      </c>
      <c r="S417" s="74">
        <v>195.05</v>
      </c>
      <c r="T417" s="74">
        <v>195.05</v>
      </c>
      <c r="U417" s="74">
        <v>195.05</v>
      </c>
      <c r="V417" s="74">
        <v>195.05</v>
      </c>
      <c r="W417" s="74">
        <v>195.05</v>
      </c>
      <c r="X417" s="74">
        <v>195.05</v>
      </c>
      <c r="Y417" s="81">
        <v>195.05</v>
      </c>
    </row>
    <row r="418" spans="1:25" s="62" customFormat="1" ht="18.75" customHeight="1" outlineLevel="1" thickBot="1" x14ac:dyDescent="0.25">
      <c r="A418" s="147" t="s">
        <v>11</v>
      </c>
      <c r="B418" s="77">
        <v>2.73</v>
      </c>
      <c r="C418" s="75">
        <v>2.73</v>
      </c>
      <c r="D418" s="75">
        <v>2.73</v>
      </c>
      <c r="E418" s="75">
        <v>2.73</v>
      </c>
      <c r="F418" s="75">
        <v>2.73</v>
      </c>
      <c r="G418" s="75">
        <v>2.73</v>
      </c>
      <c r="H418" s="75">
        <v>2.73</v>
      </c>
      <c r="I418" s="75">
        <v>2.73</v>
      </c>
      <c r="J418" s="75">
        <v>2.73</v>
      </c>
      <c r="K418" s="75">
        <v>2.73</v>
      </c>
      <c r="L418" s="75">
        <v>2.73</v>
      </c>
      <c r="M418" s="75">
        <v>2.73</v>
      </c>
      <c r="N418" s="75">
        <v>2.73</v>
      </c>
      <c r="O418" s="75">
        <v>2.73</v>
      </c>
      <c r="P418" s="75">
        <v>2.73</v>
      </c>
      <c r="Q418" s="75">
        <v>2.73</v>
      </c>
      <c r="R418" s="75">
        <v>2.73</v>
      </c>
      <c r="S418" s="75">
        <v>2.73</v>
      </c>
      <c r="T418" s="75">
        <v>2.73</v>
      </c>
      <c r="U418" s="75">
        <v>2.73</v>
      </c>
      <c r="V418" s="75">
        <v>2.73</v>
      </c>
      <c r="W418" s="75">
        <v>2.73</v>
      </c>
      <c r="X418" s="75">
        <v>2.73</v>
      </c>
      <c r="Y418" s="82">
        <v>2.73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858.2</v>
      </c>
      <c r="C419" s="102">
        <f t="shared" si="100"/>
        <v>821.7</v>
      </c>
      <c r="D419" s="102">
        <f t="shared" si="100"/>
        <v>809.35000000000014</v>
      </c>
      <c r="E419" s="103">
        <f t="shared" si="100"/>
        <v>846.27</v>
      </c>
      <c r="F419" s="103">
        <f t="shared" si="100"/>
        <v>846.53</v>
      </c>
      <c r="G419" s="103">
        <f t="shared" si="100"/>
        <v>831.08999999999992</v>
      </c>
      <c r="H419" s="103">
        <f t="shared" si="100"/>
        <v>839.85000000000014</v>
      </c>
      <c r="I419" s="103">
        <f t="shared" si="100"/>
        <v>828.28</v>
      </c>
      <c r="J419" s="103">
        <f t="shared" si="100"/>
        <v>844.95</v>
      </c>
      <c r="K419" s="104">
        <f t="shared" si="100"/>
        <v>849.17000000000007</v>
      </c>
      <c r="L419" s="103">
        <f t="shared" si="100"/>
        <v>849.48</v>
      </c>
      <c r="M419" s="105">
        <f t="shared" si="100"/>
        <v>847.17000000000007</v>
      </c>
      <c r="N419" s="104">
        <f t="shared" si="100"/>
        <v>852.60000000000014</v>
      </c>
      <c r="O419" s="103">
        <f t="shared" si="100"/>
        <v>830.74</v>
      </c>
      <c r="P419" s="105">
        <f t="shared" si="100"/>
        <v>839.13000000000011</v>
      </c>
      <c r="Q419" s="106">
        <f t="shared" si="100"/>
        <v>845.93000000000006</v>
      </c>
      <c r="R419" s="103">
        <f t="shared" si="100"/>
        <v>863.26</v>
      </c>
      <c r="S419" s="106">
        <f t="shared" si="100"/>
        <v>975.28</v>
      </c>
      <c r="T419" s="103">
        <f t="shared" si="100"/>
        <v>854.37000000000012</v>
      </c>
      <c r="U419" s="102">
        <f t="shared" si="100"/>
        <v>840.31999999999994</v>
      </c>
      <c r="V419" s="102">
        <f t="shared" si="100"/>
        <v>848.63000000000011</v>
      </c>
      <c r="W419" s="102">
        <f t="shared" si="100"/>
        <v>858.58999999999992</v>
      </c>
      <c r="X419" s="102">
        <f t="shared" si="100"/>
        <v>853.38000000000011</v>
      </c>
      <c r="Y419" s="107">
        <f t="shared" si="100"/>
        <v>863.40000000000009</v>
      </c>
    </row>
    <row r="420" spans="1:25" s="62" customFormat="1" ht="18.75" customHeight="1" outlineLevel="1" x14ac:dyDescent="0.2">
      <c r="A420" s="56" t="s">
        <v>8</v>
      </c>
      <c r="B420" s="70">
        <f>'сентябрь (3 цк)'!B520</f>
        <v>660.42</v>
      </c>
      <c r="C420" s="70">
        <f>'сентябрь (3 цк)'!C520</f>
        <v>623.91999999999996</v>
      </c>
      <c r="D420" s="70">
        <f>'сентябрь (3 цк)'!D520</f>
        <v>611.57000000000005</v>
      </c>
      <c r="E420" s="70">
        <f>'сентябрь (3 цк)'!E520</f>
        <v>648.49</v>
      </c>
      <c r="F420" s="70">
        <f>'сентябрь (3 цк)'!F520</f>
        <v>648.75</v>
      </c>
      <c r="G420" s="70">
        <f>'сентябрь (3 цк)'!G520</f>
        <v>633.30999999999995</v>
      </c>
      <c r="H420" s="70">
        <f>'сентябрь (3 цк)'!H520</f>
        <v>642.07000000000005</v>
      </c>
      <c r="I420" s="70">
        <f>'сентябрь (3 цк)'!I520</f>
        <v>630.5</v>
      </c>
      <c r="J420" s="70">
        <f>'сентябрь (3 цк)'!J520</f>
        <v>647.16999999999996</v>
      </c>
      <c r="K420" s="70">
        <f>'сентябрь (3 цк)'!K520</f>
        <v>651.39</v>
      </c>
      <c r="L420" s="70">
        <f>'сентябрь (3 цк)'!L520</f>
        <v>651.70000000000005</v>
      </c>
      <c r="M420" s="70">
        <f>'сентябрь (3 цк)'!M520</f>
        <v>649.39</v>
      </c>
      <c r="N420" s="70">
        <f>'сентябрь (3 цк)'!N520</f>
        <v>654.82000000000005</v>
      </c>
      <c r="O420" s="70">
        <f>'сентябрь (3 цк)'!O520</f>
        <v>632.96</v>
      </c>
      <c r="P420" s="70">
        <f>'сентябрь (3 цк)'!P520</f>
        <v>641.35</v>
      </c>
      <c r="Q420" s="70">
        <f>'сентябрь (3 цк)'!Q520</f>
        <v>648.15</v>
      </c>
      <c r="R420" s="70">
        <f>'сентябрь (3 цк)'!R520</f>
        <v>665.48</v>
      </c>
      <c r="S420" s="70">
        <f>'сентябрь (3 цк)'!S520</f>
        <v>777.5</v>
      </c>
      <c r="T420" s="70">
        <f>'сентябрь (3 цк)'!T520</f>
        <v>656.59</v>
      </c>
      <c r="U420" s="70">
        <f>'сентябрь (3 цк)'!U520</f>
        <v>642.54</v>
      </c>
      <c r="V420" s="70">
        <f>'сентябрь (3 цк)'!V520</f>
        <v>650.85</v>
      </c>
      <c r="W420" s="70">
        <f>'сентябрь (3 цк)'!W520</f>
        <v>660.81</v>
      </c>
      <c r="X420" s="70">
        <f>'сентябрь (3 цк)'!X520</f>
        <v>655.6</v>
      </c>
      <c r="Y420" s="70">
        <f>'сентябрь (3 цк)'!Y520</f>
        <v>665.62</v>
      </c>
    </row>
    <row r="421" spans="1:25" s="62" customFormat="1" ht="18.75" customHeight="1" outlineLevel="1" x14ac:dyDescent="0.2">
      <c r="A421" s="57" t="s">
        <v>9</v>
      </c>
      <c r="B421" s="76">
        <v>195.05</v>
      </c>
      <c r="C421" s="74">
        <v>195.05</v>
      </c>
      <c r="D421" s="74">
        <v>195.05</v>
      </c>
      <c r="E421" s="74">
        <v>195.05</v>
      </c>
      <c r="F421" s="74">
        <v>195.05</v>
      </c>
      <c r="G421" s="74">
        <v>195.05</v>
      </c>
      <c r="H421" s="74">
        <v>195.05</v>
      </c>
      <c r="I421" s="74">
        <v>195.05</v>
      </c>
      <c r="J421" s="74">
        <v>195.05</v>
      </c>
      <c r="K421" s="74">
        <v>195.05</v>
      </c>
      <c r="L421" s="74">
        <v>195.05</v>
      </c>
      <c r="M421" s="74">
        <v>195.05</v>
      </c>
      <c r="N421" s="74">
        <v>195.05</v>
      </c>
      <c r="O421" s="74">
        <v>195.05</v>
      </c>
      <c r="P421" s="74">
        <v>195.05</v>
      </c>
      <c r="Q421" s="74">
        <v>195.05</v>
      </c>
      <c r="R421" s="74">
        <v>195.05</v>
      </c>
      <c r="S421" s="74">
        <v>195.05</v>
      </c>
      <c r="T421" s="74">
        <v>195.05</v>
      </c>
      <c r="U421" s="74">
        <v>195.05</v>
      </c>
      <c r="V421" s="74">
        <v>195.05</v>
      </c>
      <c r="W421" s="74">
        <v>195.05</v>
      </c>
      <c r="X421" s="74">
        <v>195.05</v>
      </c>
      <c r="Y421" s="81">
        <v>195.05</v>
      </c>
    </row>
    <row r="422" spans="1:25" s="62" customFormat="1" ht="18.75" customHeight="1" outlineLevel="1" thickBot="1" x14ac:dyDescent="0.25">
      <c r="A422" s="147" t="s">
        <v>11</v>
      </c>
      <c r="B422" s="77">
        <v>2.73</v>
      </c>
      <c r="C422" s="75">
        <v>2.73</v>
      </c>
      <c r="D422" s="75">
        <v>2.73</v>
      </c>
      <c r="E422" s="75">
        <v>2.73</v>
      </c>
      <c r="F422" s="75">
        <v>2.73</v>
      </c>
      <c r="G422" s="75">
        <v>2.73</v>
      </c>
      <c r="H422" s="75">
        <v>2.73</v>
      </c>
      <c r="I422" s="75">
        <v>2.73</v>
      </c>
      <c r="J422" s="75">
        <v>2.73</v>
      </c>
      <c r="K422" s="75">
        <v>2.73</v>
      </c>
      <c r="L422" s="75">
        <v>2.73</v>
      </c>
      <c r="M422" s="75">
        <v>2.73</v>
      </c>
      <c r="N422" s="75">
        <v>2.73</v>
      </c>
      <c r="O422" s="75">
        <v>2.73</v>
      </c>
      <c r="P422" s="75">
        <v>2.73</v>
      </c>
      <c r="Q422" s="75">
        <v>2.73</v>
      </c>
      <c r="R422" s="75">
        <v>2.73</v>
      </c>
      <c r="S422" s="75">
        <v>2.73</v>
      </c>
      <c r="T422" s="75">
        <v>2.73</v>
      </c>
      <c r="U422" s="75">
        <v>2.73</v>
      </c>
      <c r="V422" s="75">
        <v>2.73</v>
      </c>
      <c r="W422" s="75">
        <v>2.73</v>
      </c>
      <c r="X422" s="75">
        <v>2.73</v>
      </c>
      <c r="Y422" s="82">
        <v>2.73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829.17000000000007</v>
      </c>
      <c r="C423" s="102">
        <f t="shared" si="101"/>
        <v>808.43000000000006</v>
      </c>
      <c r="D423" s="102">
        <f t="shared" si="101"/>
        <v>805.63000000000011</v>
      </c>
      <c r="E423" s="103">
        <f t="shared" si="101"/>
        <v>818.79</v>
      </c>
      <c r="F423" s="103">
        <f t="shared" si="101"/>
        <v>816.04</v>
      </c>
      <c r="G423" s="103">
        <f t="shared" si="101"/>
        <v>828.26</v>
      </c>
      <c r="H423" s="103">
        <f t="shared" si="101"/>
        <v>1369.05</v>
      </c>
      <c r="I423" s="103">
        <f t="shared" si="101"/>
        <v>804.02</v>
      </c>
      <c r="J423" s="103">
        <f t="shared" si="101"/>
        <v>821</v>
      </c>
      <c r="K423" s="104">
        <f t="shared" si="101"/>
        <v>813.04</v>
      </c>
      <c r="L423" s="103">
        <f t="shared" si="101"/>
        <v>814.35000000000014</v>
      </c>
      <c r="M423" s="105">
        <f t="shared" si="101"/>
        <v>816.71</v>
      </c>
      <c r="N423" s="104">
        <f t="shared" si="101"/>
        <v>819.96</v>
      </c>
      <c r="O423" s="103">
        <f t="shared" si="101"/>
        <v>806.68000000000006</v>
      </c>
      <c r="P423" s="105">
        <f t="shared" si="101"/>
        <v>813.36000000000013</v>
      </c>
      <c r="Q423" s="106">
        <f t="shared" si="101"/>
        <v>1343.46</v>
      </c>
      <c r="R423" s="103">
        <f t="shared" si="101"/>
        <v>1361.27</v>
      </c>
      <c r="S423" s="106">
        <f t="shared" si="101"/>
        <v>1355.97</v>
      </c>
      <c r="T423" s="103">
        <f t="shared" si="101"/>
        <v>1353.51</v>
      </c>
      <c r="U423" s="102">
        <f t="shared" si="101"/>
        <v>815.18000000000006</v>
      </c>
      <c r="V423" s="102">
        <f t="shared" si="101"/>
        <v>962.15000000000009</v>
      </c>
      <c r="W423" s="102">
        <f t="shared" si="101"/>
        <v>833.40000000000009</v>
      </c>
      <c r="X423" s="102">
        <f t="shared" si="101"/>
        <v>832.55</v>
      </c>
      <c r="Y423" s="107">
        <f t="shared" si="101"/>
        <v>831.19</v>
      </c>
    </row>
    <row r="424" spans="1:25" s="62" customFormat="1" ht="18.75" customHeight="1" outlineLevel="1" x14ac:dyDescent="0.2">
      <c r="A424" s="56" t="s">
        <v>8</v>
      </c>
      <c r="B424" s="70">
        <f>'сентябрь (3 цк)'!B525</f>
        <v>631.39</v>
      </c>
      <c r="C424" s="70">
        <f>'сентябрь (3 цк)'!C525</f>
        <v>610.65</v>
      </c>
      <c r="D424" s="70">
        <f>'сентябрь (3 цк)'!D525</f>
        <v>607.85</v>
      </c>
      <c r="E424" s="70">
        <f>'сентябрь (3 цк)'!E525</f>
        <v>621.01</v>
      </c>
      <c r="F424" s="70">
        <f>'сентябрь (3 цк)'!F525</f>
        <v>618.26</v>
      </c>
      <c r="G424" s="70">
        <f>'сентябрь (3 цк)'!G525</f>
        <v>630.48</v>
      </c>
      <c r="H424" s="70">
        <f>'сентябрь (3 цк)'!H525</f>
        <v>1171.27</v>
      </c>
      <c r="I424" s="70">
        <f>'сентябрь (3 цк)'!I525</f>
        <v>606.24</v>
      </c>
      <c r="J424" s="70">
        <f>'сентябрь (3 цк)'!J525</f>
        <v>623.22</v>
      </c>
      <c r="K424" s="70">
        <f>'сентябрь (3 цк)'!K525</f>
        <v>615.26</v>
      </c>
      <c r="L424" s="70">
        <f>'сентябрь (3 цк)'!L525</f>
        <v>616.57000000000005</v>
      </c>
      <c r="M424" s="70">
        <f>'сентябрь (3 цк)'!M525</f>
        <v>618.92999999999995</v>
      </c>
      <c r="N424" s="70">
        <f>'сентябрь (3 цк)'!N525</f>
        <v>622.17999999999995</v>
      </c>
      <c r="O424" s="70">
        <f>'сентябрь (3 цк)'!O525</f>
        <v>608.9</v>
      </c>
      <c r="P424" s="70">
        <f>'сентябрь (3 цк)'!P525</f>
        <v>615.58000000000004</v>
      </c>
      <c r="Q424" s="70">
        <f>'сентябрь (3 цк)'!Q525</f>
        <v>1145.68</v>
      </c>
      <c r="R424" s="70">
        <f>'сентябрь (3 цк)'!R525</f>
        <v>1163.49</v>
      </c>
      <c r="S424" s="70">
        <f>'сентябрь (3 цк)'!S525</f>
        <v>1158.19</v>
      </c>
      <c r="T424" s="70">
        <f>'сентябрь (3 цк)'!T525</f>
        <v>1155.73</v>
      </c>
      <c r="U424" s="70">
        <f>'сентябрь (3 цк)'!U525</f>
        <v>617.4</v>
      </c>
      <c r="V424" s="70">
        <f>'сентябрь (3 цк)'!V525</f>
        <v>764.37</v>
      </c>
      <c r="W424" s="70">
        <f>'сентябрь (3 цк)'!W525</f>
        <v>635.62</v>
      </c>
      <c r="X424" s="70">
        <f>'сентябрь (3 цк)'!X525</f>
        <v>634.77</v>
      </c>
      <c r="Y424" s="70">
        <f>'сентябрь (3 цк)'!Y525</f>
        <v>633.41</v>
      </c>
    </row>
    <row r="425" spans="1:25" s="62" customFormat="1" ht="18.75" customHeight="1" outlineLevel="1" x14ac:dyDescent="0.2">
      <c r="A425" s="57" t="s">
        <v>9</v>
      </c>
      <c r="B425" s="76">
        <v>195.05</v>
      </c>
      <c r="C425" s="74">
        <v>195.05</v>
      </c>
      <c r="D425" s="74">
        <v>195.05</v>
      </c>
      <c r="E425" s="74">
        <v>195.05</v>
      </c>
      <c r="F425" s="74">
        <v>195.05</v>
      </c>
      <c r="G425" s="74">
        <v>195.05</v>
      </c>
      <c r="H425" s="74">
        <v>195.05</v>
      </c>
      <c r="I425" s="74">
        <v>195.05</v>
      </c>
      <c r="J425" s="74">
        <v>195.05</v>
      </c>
      <c r="K425" s="74">
        <v>195.05</v>
      </c>
      <c r="L425" s="74">
        <v>195.05</v>
      </c>
      <c r="M425" s="74">
        <v>195.05</v>
      </c>
      <c r="N425" s="74">
        <v>195.05</v>
      </c>
      <c r="O425" s="74">
        <v>195.05</v>
      </c>
      <c r="P425" s="74">
        <v>195.05</v>
      </c>
      <c r="Q425" s="74">
        <v>195.05</v>
      </c>
      <c r="R425" s="74">
        <v>195.05</v>
      </c>
      <c r="S425" s="74">
        <v>195.05</v>
      </c>
      <c r="T425" s="74">
        <v>195.05</v>
      </c>
      <c r="U425" s="74">
        <v>195.05</v>
      </c>
      <c r="V425" s="74">
        <v>195.05</v>
      </c>
      <c r="W425" s="74">
        <v>195.05</v>
      </c>
      <c r="X425" s="74">
        <v>195.05</v>
      </c>
      <c r="Y425" s="81">
        <v>195.05</v>
      </c>
    </row>
    <row r="426" spans="1:25" s="62" customFormat="1" ht="18.75" customHeight="1" outlineLevel="1" thickBot="1" x14ac:dyDescent="0.25">
      <c r="A426" s="147" t="s">
        <v>11</v>
      </c>
      <c r="B426" s="77">
        <v>2.73</v>
      </c>
      <c r="C426" s="75">
        <v>2.73</v>
      </c>
      <c r="D426" s="75">
        <v>2.73</v>
      </c>
      <c r="E426" s="75">
        <v>2.73</v>
      </c>
      <c r="F426" s="75">
        <v>2.73</v>
      </c>
      <c r="G426" s="75">
        <v>2.73</v>
      </c>
      <c r="H426" s="75">
        <v>2.73</v>
      </c>
      <c r="I426" s="75">
        <v>2.73</v>
      </c>
      <c r="J426" s="75">
        <v>2.73</v>
      </c>
      <c r="K426" s="75">
        <v>2.73</v>
      </c>
      <c r="L426" s="75">
        <v>2.73</v>
      </c>
      <c r="M426" s="75">
        <v>2.73</v>
      </c>
      <c r="N426" s="75">
        <v>2.73</v>
      </c>
      <c r="O426" s="75">
        <v>2.73</v>
      </c>
      <c r="P426" s="75">
        <v>2.73</v>
      </c>
      <c r="Q426" s="75">
        <v>2.73</v>
      </c>
      <c r="R426" s="75">
        <v>2.73</v>
      </c>
      <c r="S426" s="75">
        <v>2.73</v>
      </c>
      <c r="T426" s="75">
        <v>2.73</v>
      </c>
      <c r="U426" s="75">
        <v>2.73</v>
      </c>
      <c r="V426" s="75">
        <v>2.73</v>
      </c>
      <c r="W426" s="75">
        <v>2.73</v>
      </c>
      <c r="X426" s="75">
        <v>2.73</v>
      </c>
      <c r="Y426" s="82">
        <v>2.73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830.18000000000006</v>
      </c>
      <c r="C427" s="102">
        <f t="shared" si="102"/>
        <v>780.27</v>
      </c>
      <c r="D427" s="102">
        <f t="shared" si="102"/>
        <v>813.85000000000014</v>
      </c>
      <c r="E427" s="103">
        <f t="shared" si="102"/>
        <v>816.06</v>
      </c>
      <c r="F427" s="103">
        <f t="shared" si="102"/>
        <v>842.7</v>
      </c>
      <c r="G427" s="103">
        <f t="shared" si="102"/>
        <v>843.35000000000014</v>
      </c>
      <c r="H427" s="103">
        <f t="shared" si="102"/>
        <v>844.77</v>
      </c>
      <c r="I427" s="103">
        <f t="shared" si="102"/>
        <v>838.44</v>
      </c>
      <c r="J427" s="103">
        <f t="shared" si="102"/>
        <v>866.32999999999993</v>
      </c>
      <c r="K427" s="104">
        <f t="shared" si="102"/>
        <v>844.16000000000008</v>
      </c>
      <c r="L427" s="103">
        <f t="shared" si="102"/>
        <v>1309.98</v>
      </c>
      <c r="M427" s="105">
        <f t="shared" si="102"/>
        <v>848.35000000000014</v>
      </c>
      <c r="N427" s="104">
        <f t="shared" si="102"/>
        <v>1328.53</v>
      </c>
      <c r="O427" s="103">
        <f t="shared" si="102"/>
        <v>1332.69</v>
      </c>
      <c r="P427" s="105">
        <f t="shared" si="102"/>
        <v>840.88000000000011</v>
      </c>
      <c r="Q427" s="106">
        <f t="shared" si="102"/>
        <v>1348.03</v>
      </c>
      <c r="R427" s="103">
        <f t="shared" si="102"/>
        <v>1358.26</v>
      </c>
      <c r="S427" s="106">
        <f t="shared" si="102"/>
        <v>851.47</v>
      </c>
      <c r="T427" s="103">
        <f t="shared" si="102"/>
        <v>1335.57</v>
      </c>
      <c r="U427" s="102">
        <f t="shared" si="102"/>
        <v>831.61000000000013</v>
      </c>
      <c r="V427" s="102">
        <f t="shared" si="102"/>
        <v>837.94</v>
      </c>
      <c r="W427" s="102">
        <f t="shared" si="102"/>
        <v>846.36000000000013</v>
      </c>
      <c r="X427" s="102">
        <f t="shared" si="102"/>
        <v>839.62000000000012</v>
      </c>
      <c r="Y427" s="107">
        <f t="shared" si="102"/>
        <v>843.06</v>
      </c>
    </row>
    <row r="428" spans="1:25" s="62" customFormat="1" ht="18.75" customHeight="1" outlineLevel="1" x14ac:dyDescent="0.2">
      <c r="A428" s="56" t="s">
        <v>8</v>
      </c>
      <c r="B428" s="70">
        <f>'сентябрь (3 цк)'!B530</f>
        <v>632.4</v>
      </c>
      <c r="C428" s="70">
        <f>'сентябрь (3 цк)'!C530</f>
        <v>582.49</v>
      </c>
      <c r="D428" s="70">
        <f>'сентябрь (3 цк)'!D530</f>
        <v>616.07000000000005</v>
      </c>
      <c r="E428" s="70">
        <f>'сентябрь (3 цк)'!E530</f>
        <v>618.28</v>
      </c>
      <c r="F428" s="70">
        <f>'сентябрь (3 цк)'!F530</f>
        <v>644.91999999999996</v>
      </c>
      <c r="G428" s="70">
        <f>'сентябрь (3 цк)'!G530</f>
        <v>645.57000000000005</v>
      </c>
      <c r="H428" s="70">
        <f>'сентябрь (3 цк)'!H530</f>
        <v>646.99</v>
      </c>
      <c r="I428" s="70">
        <f>'сентябрь (3 цк)'!I530</f>
        <v>640.66</v>
      </c>
      <c r="J428" s="70">
        <f>'сентябрь (3 цк)'!J530</f>
        <v>668.55</v>
      </c>
      <c r="K428" s="70">
        <f>'сентябрь (3 цк)'!K530</f>
        <v>646.38</v>
      </c>
      <c r="L428" s="70">
        <f>'сентябрь (3 цк)'!L530</f>
        <v>1112.2</v>
      </c>
      <c r="M428" s="70">
        <f>'сентябрь (3 цк)'!M530</f>
        <v>650.57000000000005</v>
      </c>
      <c r="N428" s="70">
        <f>'сентябрь (3 цк)'!N530</f>
        <v>1130.75</v>
      </c>
      <c r="O428" s="70">
        <f>'сентябрь (3 цк)'!O530</f>
        <v>1134.9100000000001</v>
      </c>
      <c r="P428" s="70">
        <f>'сентябрь (3 цк)'!P530</f>
        <v>643.1</v>
      </c>
      <c r="Q428" s="70">
        <f>'сентябрь (3 цк)'!Q530</f>
        <v>1150.25</v>
      </c>
      <c r="R428" s="70">
        <f>'сентябрь (3 цк)'!R530</f>
        <v>1160.48</v>
      </c>
      <c r="S428" s="70">
        <f>'сентябрь (3 цк)'!S530</f>
        <v>653.69000000000005</v>
      </c>
      <c r="T428" s="70">
        <f>'сентябрь (3 цк)'!T530</f>
        <v>1137.79</v>
      </c>
      <c r="U428" s="70">
        <f>'сентябрь (3 цк)'!U530</f>
        <v>633.83000000000004</v>
      </c>
      <c r="V428" s="70">
        <f>'сентябрь (3 цк)'!V530</f>
        <v>640.16</v>
      </c>
      <c r="W428" s="70">
        <f>'сентябрь (3 цк)'!W530</f>
        <v>648.58000000000004</v>
      </c>
      <c r="X428" s="70">
        <f>'сентябрь (3 цк)'!X530</f>
        <v>641.84</v>
      </c>
      <c r="Y428" s="70">
        <f>'сентябрь (3 цк)'!Y530</f>
        <v>645.28</v>
      </c>
    </row>
    <row r="429" spans="1:25" s="62" customFormat="1" ht="18.75" customHeight="1" outlineLevel="1" x14ac:dyDescent="0.2">
      <c r="A429" s="57" t="s">
        <v>9</v>
      </c>
      <c r="B429" s="76">
        <v>195.05</v>
      </c>
      <c r="C429" s="74">
        <v>195.05</v>
      </c>
      <c r="D429" s="74">
        <v>195.05</v>
      </c>
      <c r="E429" s="74">
        <v>195.05</v>
      </c>
      <c r="F429" s="74">
        <v>195.05</v>
      </c>
      <c r="G429" s="74">
        <v>195.05</v>
      </c>
      <c r="H429" s="74">
        <v>195.05</v>
      </c>
      <c r="I429" s="74">
        <v>195.05</v>
      </c>
      <c r="J429" s="74">
        <v>195.05</v>
      </c>
      <c r="K429" s="74">
        <v>195.05</v>
      </c>
      <c r="L429" s="74">
        <v>195.05</v>
      </c>
      <c r="M429" s="74">
        <v>195.05</v>
      </c>
      <c r="N429" s="74">
        <v>195.05</v>
      </c>
      <c r="O429" s="74">
        <v>195.05</v>
      </c>
      <c r="P429" s="74">
        <v>195.05</v>
      </c>
      <c r="Q429" s="74">
        <v>195.05</v>
      </c>
      <c r="R429" s="74">
        <v>195.05</v>
      </c>
      <c r="S429" s="74">
        <v>195.05</v>
      </c>
      <c r="T429" s="74">
        <v>195.05</v>
      </c>
      <c r="U429" s="74">
        <v>195.05</v>
      </c>
      <c r="V429" s="74">
        <v>195.05</v>
      </c>
      <c r="W429" s="74">
        <v>195.05</v>
      </c>
      <c r="X429" s="74">
        <v>195.05</v>
      </c>
      <c r="Y429" s="81">
        <v>195.05</v>
      </c>
    </row>
    <row r="430" spans="1:25" s="62" customFormat="1" ht="18.75" customHeight="1" outlineLevel="1" thickBot="1" x14ac:dyDescent="0.25">
      <c r="A430" s="147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815.38000000000011</v>
      </c>
      <c r="C431" s="102">
        <f t="shared" si="103"/>
        <v>790.06999999999994</v>
      </c>
      <c r="D431" s="102">
        <f t="shared" si="103"/>
        <v>806.2</v>
      </c>
      <c r="E431" s="103">
        <f t="shared" si="103"/>
        <v>808.62000000000012</v>
      </c>
      <c r="F431" s="103">
        <f t="shared" si="103"/>
        <v>1362.23</v>
      </c>
      <c r="G431" s="103">
        <f t="shared" si="103"/>
        <v>1358.37</v>
      </c>
      <c r="H431" s="103">
        <f t="shared" si="103"/>
        <v>835.92000000000007</v>
      </c>
      <c r="I431" s="103">
        <f t="shared" si="103"/>
        <v>814.55</v>
      </c>
      <c r="J431" s="103">
        <f t="shared" si="103"/>
        <v>811.03</v>
      </c>
      <c r="K431" s="104">
        <f t="shared" si="103"/>
        <v>809.81</v>
      </c>
      <c r="L431" s="103">
        <f t="shared" si="103"/>
        <v>801.78</v>
      </c>
      <c r="M431" s="105">
        <f t="shared" si="103"/>
        <v>801.60000000000014</v>
      </c>
      <c r="N431" s="104">
        <f t="shared" si="103"/>
        <v>809.60000000000014</v>
      </c>
      <c r="O431" s="103">
        <f t="shared" si="103"/>
        <v>813.72</v>
      </c>
      <c r="P431" s="105">
        <f t="shared" si="103"/>
        <v>803.24</v>
      </c>
      <c r="Q431" s="106">
        <f t="shared" si="103"/>
        <v>796.81</v>
      </c>
      <c r="R431" s="103">
        <f t="shared" si="103"/>
        <v>836.76</v>
      </c>
      <c r="S431" s="106">
        <f t="shared" si="103"/>
        <v>845.32999999999993</v>
      </c>
      <c r="T431" s="103">
        <f t="shared" si="103"/>
        <v>838.15000000000009</v>
      </c>
      <c r="U431" s="102">
        <f t="shared" si="103"/>
        <v>825.60000000000014</v>
      </c>
      <c r="V431" s="102">
        <f t="shared" si="103"/>
        <v>830.31999999999994</v>
      </c>
      <c r="W431" s="102">
        <f t="shared" si="103"/>
        <v>821.48</v>
      </c>
      <c r="X431" s="102">
        <f t="shared" si="103"/>
        <v>822.90000000000009</v>
      </c>
      <c r="Y431" s="107">
        <f t="shared" si="103"/>
        <v>805.98</v>
      </c>
    </row>
    <row r="432" spans="1:25" s="62" customFormat="1" ht="18.75" customHeight="1" outlineLevel="1" x14ac:dyDescent="0.2">
      <c r="A432" s="56" t="s">
        <v>8</v>
      </c>
      <c r="B432" s="70">
        <f>'сентябрь (3 цк)'!B535</f>
        <v>617.6</v>
      </c>
      <c r="C432" s="70">
        <f>'сентябрь (3 цк)'!C535</f>
        <v>592.29</v>
      </c>
      <c r="D432" s="70">
        <f>'сентябрь (3 цк)'!D535</f>
        <v>608.41999999999996</v>
      </c>
      <c r="E432" s="70">
        <f>'сентябрь (3 цк)'!E535</f>
        <v>610.84</v>
      </c>
      <c r="F432" s="70">
        <f>'сентябрь (3 цк)'!F535</f>
        <v>1164.45</v>
      </c>
      <c r="G432" s="70">
        <f>'сентябрь (3 цк)'!G535</f>
        <v>1160.5899999999999</v>
      </c>
      <c r="H432" s="70">
        <f>'сентябрь (3 цк)'!H535</f>
        <v>638.14</v>
      </c>
      <c r="I432" s="70">
        <f>'сентябрь (3 цк)'!I535</f>
        <v>616.77</v>
      </c>
      <c r="J432" s="70">
        <f>'сентябрь (3 цк)'!J535</f>
        <v>613.25</v>
      </c>
      <c r="K432" s="70">
        <f>'сентябрь (3 цк)'!K535</f>
        <v>612.03</v>
      </c>
      <c r="L432" s="70">
        <f>'сентябрь (3 цк)'!L535</f>
        <v>604</v>
      </c>
      <c r="M432" s="70">
        <f>'сентябрь (3 цк)'!M535</f>
        <v>603.82000000000005</v>
      </c>
      <c r="N432" s="70">
        <f>'сентябрь (3 цк)'!N535</f>
        <v>611.82000000000005</v>
      </c>
      <c r="O432" s="70">
        <f>'сентябрь (3 цк)'!O535</f>
        <v>615.94000000000005</v>
      </c>
      <c r="P432" s="70">
        <f>'сентябрь (3 цк)'!P535</f>
        <v>605.46</v>
      </c>
      <c r="Q432" s="70">
        <f>'сентябрь (3 цк)'!Q535</f>
        <v>599.03</v>
      </c>
      <c r="R432" s="70">
        <f>'сентябрь (3 цк)'!R535</f>
        <v>638.98</v>
      </c>
      <c r="S432" s="70">
        <f>'сентябрь (3 цк)'!S535</f>
        <v>647.54999999999995</v>
      </c>
      <c r="T432" s="70">
        <f>'сентябрь (3 цк)'!T535</f>
        <v>640.37</v>
      </c>
      <c r="U432" s="70">
        <f>'сентябрь (3 цк)'!U535</f>
        <v>627.82000000000005</v>
      </c>
      <c r="V432" s="70">
        <f>'сентябрь (3 цк)'!V535</f>
        <v>632.54</v>
      </c>
      <c r="W432" s="70">
        <f>'сентябрь (3 цк)'!W535</f>
        <v>623.70000000000005</v>
      </c>
      <c r="X432" s="70">
        <f>'сентябрь (3 цк)'!X535</f>
        <v>625.12</v>
      </c>
      <c r="Y432" s="70">
        <f>'сентябрь (3 цк)'!Y535</f>
        <v>608.20000000000005</v>
      </c>
    </row>
    <row r="433" spans="1:25" s="62" customFormat="1" ht="18.75" customHeight="1" outlineLevel="1" x14ac:dyDescent="0.2">
      <c r="A433" s="57" t="s">
        <v>9</v>
      </c>
      <c r="B433" s="76">
        <v>195.05</v>
      </c>
      <c r="C433" s="74">
        <v>195.05</v>
      </c>
      <c r="D433" s="74">
        <v>195.05</v>
      </c>
      <c r="E433" s="74">
        <v>195.05</v>
      </c>
      <c r="F433" s="74">
        <v>195.05</v>
      </c>
      <c r="G433" s="74">
        <v>195.05</v>
      </c>
      <c r="H433" s="74">
        <v>195.05</v>
      </c>
      <c r="I433" s="74">
        <v>195.05</v>
      </c>
      <c r="J433" s="74">
        <v>195.05</v>
      </c>
      <c r="K433" s="74">
        <v>195.05</v>
      </c>
      <c r="L433" s="74">
        <v>195.05</v>
      </c>
      <c r="M433" s="74">
        <v>195.05</v>
      </c>
      <c r="N433" s="74">
        <v>195.05</v>
      </c>
      <c r="O433" s="74">
        <v>195.05</v>
      </c>
      <c r="P433" s="74">
        <v>195.05</v>
      </c>
      <c r="Q433" s="74">
        <v>195.05</v>
      </c>
      <c r="R433" s="74">
        <v>195.05</v>
      </c>
      <c r="S433" s="74">
        <v>195.05</v>
      </c>
      <c r="T433" s="74">
        <v>195.05</v>
      </c>
      <c r="U433" s="74">
        <v>195.05</v>
      </c>
      <c r="V433" s="74">
        <v>195.05</v>
      </c>
      <c r="W433" s="74">
        <v>195.05</v>
      </c>
      <c r="X433" s="74">
        <v>195.05</v>
      </c>
      <c r="Y433" s="81">
        <v>195.05</v>
      </c>
    </row>
    <row r="434" spans="1:25" s="62" customFormat="1" ht="18.75" customHeight="1" outlineLevel="1" thickBot="1" x14ac:dyDescent="0.25">
      <c r="A434" s="147" t="s">
        <v>11</v>
      </c>
      <c r="B434" s="77">
        <v>2.73</v>
      </c>
      <c r="C434" s="75">
        <v>2.73</v>
      </c>
      <c r="D434" s="75">
        <v>2.73</v>
      </c>
      <c r="E434" s="75">
        <v>2.73</v>
      </c>
      <c r="F434" s="75">
        <v>2.73</v>
      </c>
      <c r="G434" s="75">
        <v>2.73</v>
      </c>
      <c r="H434" s="75">
        <v>2.73</v>
      </c>
      <c r="I434" s="75">
        <v>2.73</v>
      </c>
      <c r="J434" s="75">
        <v>2.73</v>
      </c>
      <c r="K434" s="75">
        <v>2.73</v>
      </c>
      <c r="L434" s="75">
        <v>2.73</v>
      </c>
      <c r="M434" s="75">
        <v>2.73</v>
      </c>
      <c r="N434" s="75">
        <v>2.73</v>
      </c>
      <c r="O434" s="75">
        <v>2.73</v>
      </c>
      <c r="P434" s="75">
        <v>2.73</v>
      </c>
      <c r="Q434" s="75">
        <v>2.73</v>
      </c>
      <c r="R434" s="75">
        <v>2.73</v>
      </c>
      <c r="S434" s="75">
        <v>2.73</v>
      </c>
      <c r="T434" s="75">
        <v>2.73</v>
      </c>
      <c r="U434" s="75">
        <v>2.73</v>
      </c>
      <c r="V434" s="75">
        <v>2.73</v>
      </c>
      <c r="W434" s="75">
        <v>2.73</v>
      </c>
      <c r="X434" s="75">
        <v>2.73</v>
      </c>
      <c r="Y434" s="82">
        <v>2.73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858.18000000000006</v>
      </c>
      <c r="C435" s="102">
        <f t="shared" si="104"/>
        <v>842.33999999999992</v>
      </c>
      <c r="D435" s="102">
        <f t="shared" si="104"/>
        <v>836.19</v>
      </c>
      <c r="E435" s="103">
        <f t="shared" si="104"/>
        <v>827.45</v>
      </c>
      <c r="F435" s="103">
        <f t="shared" si="104"/>
        <v>868.21</v>
      </c>
      <c r="G435" s="103">
        <f t="shared" si="104"/>
        <v>865.49</v>
      </c>
      <c r="H435" s="103">
        <f t="shared" si="104"/>
        <v>867.76</v>
      </c>
      <c r="I435" s="103">
        <f t="shared" si="104"/>
        <v>761.91000000000008</v>
      </c>
      <c r="J435" s="103">
        <f t="shared" si="104"/>
        <v>838.56999999999994</v>
      </c>
      <c r="K435" s="104">
        <f t="shared" si="104"/>
        <v>836.88000000000011</v>
      </c>
      <c r="L435" s="103">
        <f t="shared" si="104"/>
        <v>850.97</v>
      </c>
      <c r="M435" s="105">
        <f t="shared" si="104"/>
        <v>1325.04</v>
      </c>
      <c r="N435" s="104">
        <f t="shared" si="104"/>
        <v>1335.86</v>
      </c>
      <c r="O435" s="103">
        <f t="shared" si="104"/>
        <v>1347.53</v>
      </c>
      <c r="P435" s="105">
        <f t="shared" si="104"/>
        <v>864.22</v>
      </c>
      <c r="Q435" s="106">
        <f t="shared" si="104"/>
        <v>876.18000000000006</v>
      </c>
      <c r="R435" s="103">
        <f t="shared" si="104"/>
        <v>1421.42</v>
      </c>
      <c r="S435" s="106">
        <f t="shared" si="104"/>
        <v>906.65000000000009</v>
      </c>
      <c r="T435" s="103">
        <f t="shared" si="104"/>
        <v>1387.35</v>
      </c>
      <c r="U435" s="102">
        <f t="shared" si="104"/>
        <v>906.26</v>
      </c>
      <c r="V435" s="102">
        <f t="shared" si="104"/>
        <v>911.40000000000009</v>
      </c>
      <c r="W435" s="102">
        <f t="shared" si="104"/>
        <v>918.68000000000006</v>
      </c>
      <c r="X435" s="102">
        <f t="shared" si="104"/>
        <v>915.58999999999992</v>
      </c>
      <c r="Y435" s="107">
        <f t="shared" si="104"/>
        <v>877.36000000000013</v>
      </c>
    </row>
    <row r="436" spans="1:25" s="62" customFormat="1" ht="18.75" customHeight="1" outlineLevel="1" x14ac:dyDescent="0.2">
      <c r="A436" s="56" t="s">
        <v>8</v>
      </c>
      <c r="B436" s="70">
        <f>'сентябрь (3 цк)'!B540</f>
        <v>660.4</v>
      </c>
      <c r="C436" s="70">
        <f>'сентябрь (3 цк)'!C540</f>
        <v>644.55999999999995</v>
      </c>
      <c r="D436" s="70">
        <f>'сентябрь (3 цк)'!D540</f>
        <v>638.41</v>
      </c>
      <c r="E436" s="70">
        <f>'сентябрь (3 цк)'!E540</f>
        <v>629.66999999999996</v>
      </c>
      <c r="F436" s="70">
        <f>'сентябрь (3 цк)'!F540</f>
        <v>670.43</v>
      </c>
      <c r="G436" s="70">
        <f>'сентябрь (3 цк)'!G540</f>
        <v>667.71</v>
      </c>
      <c r="H436" s="70">
        <f>'сентябрь (3 цк)'!H540</f>
        <v>669.98</v>
      </c>
      <c r="I436" s="70">
        <f>'сентябрь (3 цк)'!I540</f>
        <v>564.13</v>
      </c>
      <c r="J436" s="70">
        <f>'сентябрь (3 цк)'!J540</f>
        <v>640.79</v>
      </c>
      <c r="K436" s="70">
        <f>'сентябрь (3 цк)'!K540</f>
        <v>639.1</v>
      </c>
      <c r="L436" s="70">
        <f>'сентябрь (3 цк)'!L540</f>
        <v>653.19000000000005</v>
      </c>
      <c r="M436" s="70">
        <f>'сентябрь (3 цк)'!M540</f>
        <v>1127.26</v>
      </c>
      <c r="N436" s="70">
        <f>'сентябрь (3 цк)'!N540</f>
        <v>1138.08</v>
      </c>
      <c r="O436" s="70">
        <f>'сентябрь (3 цк)'!O540</f>
        <v>1149.75</v>
      </c>
      <c r="P436" s="70">
        <f>'сентябрь (3 цк)'!P540</f>
        <v>666.44</v>
      </c>
      <c r="Q436" s="70">
        <f>'сентябрь (3 цк)'!Q540</f>
        <v>678.4</v>
      </c>
      <c r="R436" s="70">
        <f>'сентябрь (3 цк)'!R540</f>
        <v>1223.6400000000001</v>
      </c>
      <c r="S436" s="70">
        <f>'сентябрь (3 цк)'!S540</f>
        <v>708.87</v>
      </c>
      <c r="T436" s="70">
        <f>'сентябрь (3 цк)'!T540</f>
        <v>1189.57</v>
      </c>
      <c r="U436" s="70">
        <f>'сентябрь (3 цк)'!U540</f>
        <v>708.48</v>
      </c>
      <c r="V436" s="70">
        <f>'сентябрь (3 цк)'!V540</f>
        <v>713.62</v>
      </c>
      <c r="W436" s="70">
        <f>'сентябрь (3 цк)'!W540</f>
        <v>720.9</v>
      </c>
      <c r="X436" s="70">
        <f>'сентябрь (3 цк)'!X540</f>
        <v>717.81</v>
      </c>
      <c r="Y436" s="70">
        <f>'сентябрь (3 цк)'!Y540</f>
        <v>679.58</v>
      </c>
    </row>
    <row r="437" spans="1:25" s="62" customFormat="1" ht="18.75" customHeight="1" outlineLevel="1" x14ac:dyDescent="0.2">
      <c r="A437" s="57" t="s">
        <v>9</v>
      </c>
      <c r="B437" s="76">
        <v>195.05</v>
      </c>
      <c r="C437" s="74">
        <v>195.05</v>
      </c>
      <c r="D437" s="74">
        <v>195.05</v>
      </c>
      <c r="E437" s="74">
        <v>195.05</v>
      </c>
      <c r="F437" s="74">
        <v>195.05</v>
      </c>
      <c r="G437" s="74">
        <v>195.05</v>
      </c>
      <c r="H437" s="74">
        <v>195.05</v>
      </c>
      <c r="I437" s="74">
        <v>195.05</v>
      </c>
      <c r="J437" s="74">
        <v>195.05</v>
      </c>
      <c r="K437" s="74">
        <v>195.05</v>
      </c>
      <c r="L437" s="74">
        <v>195.05</v>
      </c>
      <c r="M437" s="74">
        <v>195.05</v>
      </c>
      <c r="N437" s="74">
        <v>195.05</v>
      </c>
      <c r="O437" s="74">
        <v>195.05</v>
      </c>
      <c r="P437" s="74">
        <v>195.05</v>
      </c>
      <c r="Q437" s="74">
        <v>195.05</v>
      </c>
      <c r="R437" s="74">
        <v>195.05</v>
      </c>
      <c r="S437" s="74">
        <v>195.05</v>
      </c>
      <c r="T437" s="74">
        <v>195.05</v>
      </c>
      <c r="U437" s="74">
        <v>195.05</v>
      </c>
      <c r="V437" s="74">
        <v>195.05</v>
      </c>
      <c r="W437" s="74">
        <v>195.05</v>
      </c>
      <c r="X437" s="74">
        <v>195.05</v>
      </c>
      <c r="Y437" s="81">
        <v>195.05</v>
      </c>
    </row>
    <row r="438" spans="1:25" s="62" customFormat="1" ht="18.75" customHeight="1" outlineLevel="1" thickBot="1" x14ac:dyDescent="0.25">
      <c r="A438" s="147" t="s">
        <v>11</v>
      </c>
      <c r="B438" s="77">
        <v>2.73</v>
      </c>
      <c r="C438" s="75">
        <v>2.73</v>
      </c>
      <c r="D438" s="75">
        <v>2.73</v>
      </c>
      <c r="E438" s="75">
        <v>2.73</v>
      </c>
      <c r="F438" s="75">
        <v>2.73</v>
      </c>
      <c r="G438" s="75">
        <v>2.73</v>
      </c>
      <c r="H438" s="75">
        <v>2.73</v>
      </c>
      <c r="I438" s="75">
        <v>2.73</v>
      </c>
      <c r="J438" s="75">
        <v>2.73</v>
      </c>
      <c r="K438" s="75">
        <v>2.73</v>
      </c>
      <c r="L438" s="75">
        <v>2.73</v>
      </c>
      <c r="M438" s="75">
        <v>2.73</v>
      </c>
      <c r="N438" s="75">
        <v>2.73</v>
      </c>
      <c r="O438" s="75">
        <v>2.73</v>
      </c>
      <c r="P438" s="75">
        <v>2.73</v>
      </c>
      <c r="Q438" s="75">
        <v>2.73</v>
      </c>
      <c r="R438" s="75">
        <v>2.73</v>
      </c>
      <c r="S438" s="75">
        <v>2.73</v>
      </c>
      <c r="T438" s="75">
        <v>2.73</v>
      </c>
      <c r="U438" s="75">
        <v>2.73</v>
      </c>
      <c r="V438" s="75">
        <v>2.73</v>
      </c>
      <c r="W438" s="75">
        <v>2.73</v>
      </c>
      <c r="X438" s="75">
        <v>2.73</v>
      </c>
      <c r="Y438" s="82">
        <v>2.73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904.75</v>
      </c>
      <c r="C439" s="102">
        <f t="shared" si="105"/>
        <v>901.17000000000007</v>
      </c>
      <c r="D439" s="102">
        <f t="shared" si="105"/>
        <v>927.85000000000014</v>
      </c>
      <c r="E439" s="103">
        <f t="shared" si="105"/>
        <v>936.78</v>
      </c>
      <c r="F439" s="103">
        <f t="shared" si="105"/>
        <v>1433.72</v>
      </c>
      <c r="G439" s="103">
        <f t="shared" si="105"/>
        <v>1000.3299999999999</v>
      </c>
      <c r="H439" s="103">
        <f t="shared" si="105"/>
        <v>985.47</v>
      </c>
      <c r="I439" s="103">
        <f t="shared" si="105"/>
        <v>985.07999999999993</v>
      </c>
      <c r="J439" s="103">
        <f t="shared" si="105"/>
        <v>1462.81</v>
      </c>
      <c r="K439" s="104">
        <f t="shared" si="105"/>
        <v>1458.22</v>
      </c>
      <c r="L439" s="103">
        <f t="shared" si="105"/>
        <v>1456.1399999999999</v>
      </c>
      <c r="M439" s="105">
        <f t="shared" si="105"/>
        <v>1454.03</v>
      </c>
      <c r="N439" s="104">
        <f t="shared" si="105"/>
        <v>1455.93</v>
      </c>
      <c r="O439" s="103">
        <f t="shared" si="105"/>
        <v>1464.76</v>
      </c>
      <c r="P439" s="105">
        <f t="shared" si="105"/>
        <v>976.57999999999993</v>
      </c>
      <c r="Q439" s="106">
        <f t="shared" si="105"/>
        <v>998.18000000000006</v>
      </c>
      <c r="R439" s="103">
        <f t="shared" si="105"/>
        <v>1452.34</v>
      </c>
      <c r="S439" s="106">
        <f t="shared" si="105"/>
        <v>1424.01</v>
      </c>
      <c r="T439" s="103">
        <f t="shared" si="105"/>
        <v>1418.18</v>
      </c>
      <c r="U439" s="102">
        <f t="shared" si="105"/>
        <v>1414.54</v>
      </c>
      <c r="V439" s="102">
        <f t="shared" si="105"/>
        <v>1398.57</v>
      </c>
      <c r="W439" s="102">
        <f t="shared" si="105"/>
        <v>939.13000000000011</v>
      </c>
      <c r="X439" s="102">
        <f t="shared" si="105"/>
        <v>915.57999999999993</v>
      </c>
      <c r="Y439" s="107">
        <f t="shared" si="105"/>
        <v>894.56</v>
      </c>
    </row>
    <row r="440" spans="1:25" s="62" customFormat="1" ht="18.75" customHeight="1" outlineLevel="1" x14ac:dyDescent="0.2">
      <c r="A440" s="56" t="s">
        <v>8</v>
      </c>
      <c r="B440" s="70">
        <f>'сентябрь (3 цк)'!B545</f>
        <v>706.97</v>
      </c>
      <c r="C440" s="70">
        <f>'сентябрь (3 цк)'!C545</f>
        <v>703.39</v>
      </c>
      <c r="D440" s="70">
        <f>'сентябрь (3 цк)'!D545</f>
        <v>730.07</v>
      </c>
      <c r="E440" s="70">
        <f>'сентябрь (3 цк)'!E545</f>
        <v>739</v>
      </c>
      <c r="F440" s="70">
        <f>'сентябрь (3 цк)'!F545</f>
        <v>1235.94</v>
      </c>
      <c r="G440" s="70">
        <f>'сентябрь (3 цк)'!G545</f>
        <v>802.55</v>
      </c>
      <c r="H440" s="70">
        <f>'сентябрь (3 цк)'!H545</f>
        <v>787.69</v>
      </c>
      <c r="I440" s="70">
        <f>'сентябрь (3 цк)'!I545</f>
        <v>787.3</v>
      </c>
      <c r="J440" s="70">
        <f>'сентябрь (3 цк)'!J545</f>
        <v>1265.03</v>
      </c>
      <c r="K440" s="70">
        <f>'сентябрь (3 цк)'!K545</f>
        <v>1260.44</v>
      </c>
      <c r="L440" s="70">
        <f>'сентябрь (3 цк)'!L545</f>
        <v>1258.3599999999999</v>
      </c>
      <c r="M440" s="70">
        <f>'сентябрь (3 цк)'!M545</f>
        <v>1256.25</v>
      </c>
      <c r="N440" s="70">
        <f>'сентябрь (3 цк)'!N545</f>
        <v>1258.1500000000001</v>
      </c>
      <c r="O440" s="70">
        <f>'сентябрь (3 цк)'!O545</f>
        <v>1266.98</v>
      </c>
      <c r="P440" s="70">
        <f>'сентябрь (3 цк)'!P545</f>
        <v>778.8</v>
      </c>
      <c r="Q440" s="70">
        <f>'сентябрь (3 цк)'!Q545</f>
        <v>800.4</v>
      </c>
      <c r="R440" s="70">
        <f>'сентябрь (3 цк)'!R545</f>
        <v>1254.56</v>
      </c>
      <c r="S440" s="70">
        <f>'сентябрь (3 цк)'!S545</f>
        <v>1226.23</v>
      </c>
      <c r="T440" s="70">
        <f>'сентябрь (3 цк)'!T545</f>
        <v>1220.4000000000001</v>
      </c>
      <c r="U440" s="70">
        <f>'сентябрь (3 цк)'!U545</f>
        <v>1216.76</v>
      </c>
      <c r="V440" s="70">
        <f>'сентябрь (3 цк)'!V545</f>
        <v>1200.79</v>
      </c>
      <c r="W440" s="70">
        <f>'сентябрь (3 цк)'!W545</f>
        <v>741.35</v>
      </c>
      <c r="X440" s="70">
        <f>'сентябрь (3 цк)'!X545</f>
        <v>717.8</v>
      </c>
      <c r="Y440" s="70">
        <f>'сентябрь (3 цк)'!Y545</f>
        <v>696.78</v>
      </c>
    </row>
    <row r="441" spans="1:25" s="62" customFormat="1" ht="18.75" customHeight="1" outlineLevel="1" x14ac:dyDescent="0.2">
      <c r="A441" s="57" t="s">
        <v>9</v>
      </c>
      <c r="B441" s="76">
        <v>195.05</v>
      </c>
      <c r="C441" s="74">
        <v>195.05</v>
      </c>
      <c r="D441" s="74">
        <v>195.05</v>
      </c>
      <c r="E441" s="74">
        <v>195.05</v>
      </c>
      <c r="F441" s="74">
        <v>195.05</v>
      </c>
      <c r="G441" s="74">
        <v>195.05</v>
      </c>
      <c r="H441" s="74">
        <v>195.05</v>
      </c>
      <c r="I441" s="74">
        <v>195.05</v>
      </c>
      <c r="J441" s="74">
        <v>195.05</v>
      </c>
      <c r="K441" s="74">
        <v>195.05</v>
      </c>
      <c r="L441" s="74">
        <v>195.05</v>
      </c>
      <c r="M441" s="74">
        <v>195.05</v>
      </c>
      <c r="N441" s="74">
        <v>195.05</v>
      </c>
      <c r="O441" s="74">
        <v>195.05</v>
      </c>
      <c r="P441" s="74">
        <v>195.05</v>
      </c>
      <c r="Q441" s="74">
        <v>195.05</v>
      </c>
      <c r="R441" s="74">
        <v>195.05</v>
      </c>
      <c r="S441" s="74">
        <v>195.05</v>
      </c>
      <c r="T441" s="74">
        <v>195.05</v>
      </c>
      <c r="U441" s="74">
        <v>195.05</v>
      </c>
      <c r="V441" s="74">
        <v>195.05</v>
      </c>
      <c r="W441" s="74">
        <v>195.05</v>
      </c>
      <c r="X441" s="74">
        <v>195.05</v>
      </c>
      <c r="Y441" s="81">
        <v>195.05</v>
      </c>
    </row>
    <row r="442" spans="1:25" s="62" customFormat="1" ht="18.75" customHeight="1" outlineLevel="1" thickBot="1" x14ac:dyDescent="0.25">
      <c r="A442" s="147" t="s">
        <v>11</v>
      </c>
      <c r="B442" s="77">
        <v>2.73</v>
      </c>
      <c r="C442" s="75">
        <v>2.73</v>
      </c>
      <c r="D442" s="75">
        <v>2.73</v>
      </c>
      <c r="E442" s="75">
        <v>2.73</v>
      </c>
      <c r="F442" s="75">
        <v>2.73</v>
      </c>
      <c r="G442" s="75">
        <v>2.73</v>
      </c>
      <c r="H442" s="75">
        <v>2.73</v>
      </c>
      <c r="I442" s="75">
        <v>2.73</v>
      </c>
      <c r="J442" s="75">
        <v>2.73</v>
      </c>
      <c r="K442" s="75">
        <v>2.73</v>
      </c>
      <c r="L442" s="75">
        <v>2.73</v>
      </c>
      <c r="M442" s="75">
        <v>2.73</v>
      </c>
      <c r="N442" s="75">
        <v>2.73</v>
      </c>
      <c r="O442" s="75">
        <v>2.73</v>
      </c>
      <c r="P442" s="75">
        <v>2.73</v>
      </c>
      <c r="Q442" s="75">
        <v>2.73</v>
      </c>
      <c r="R442" s="75">
        <v>2.73</v>
      </c>
      <c r="S442" s="75">
        <v>2.73</v>
      </c>
      <c r="T442" s="75">
        <v>2.73</v>
      </c>
      <c r="U442" s="75">
        <v>2.73</v>
      </c>
      <c r="V442" s="75">
        <v>2.73</v>
      </c>
      <c r="W442" s="75">
        <v>2.73</v>
      </c>
      <c r="X442" s="75">
        <v>2.73</v>
      </c>
      <c r="Y442" s="82">
        <v>2.73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887.02</v>
      </c>
      <c r="C443" s="102">
        <f t="shared" si="106"/>
        <v>881.22</v>
      </c>
      <c r="D443" s="102">
        <f t="shared" si="106"/>
        <v>883.76</v>
      </c>
      <c r="E443" s="103">
        <f t="shared" si="106"/>
        <v>879.83999999999992</v>
      </c>
      <c r="F443" s="103">
        <f t="shared" si="106"/>
        <v>896.22</v>
      </c>
      <c r="G443" s="103">
        <f t="shared" si="106"/>
        <v>895.15000000000009</v>
      </c>
      <c r="H443" s="103">
        <f t="shared" si="106"/>
        <v>893.26</v>
      </c>
      <c r="I443" s="103">
        <f t="shared" si="106"/>
        <v>888.08999999999992</v>
      </c>
      <c r="J443" s="103">
        <f t="shared" si="106"/>
        <v>869.8900000000001</v>
      </c>
      <c r="K443" s="104">
        <f t="shared" si="106"/>
        <v>870.04</v>
      </c>
      <c r="L443" s="103">
        <f t="shared" si="106"/>
        <v>873.21</v>
      </c>
      <c r="M443" s="105">
        <f t="shared" si="106"/>
        <v>871.78</v>
      </c>
      <c r="N443" s="104">
        <f t="shared" si="106"/>
        <v>870.98</v>
      </c>
      <c r="O443" s="103">
        <f t="shared" si="106"/>
        <v>875.49</v>
      </c>
      <c r="P443" s="105">
        <f t="shared" si="106"/>
        <v>867.06999999999994</v>
      </c>
      <c r="Q443" s="106">
        <f t="shared" si="106"/>
        <v>906.10000000000014</v>
      </c>
      <c r="R443" s="103">
        <f t="shared" si="106"/>
        <v>1406.94</v>
      </c>
      <c r="S443" s="106">
        <f t="shared" si="106"/>
        <v>906.07999999999993</v>
      </c>
      <c r="T443" s="103">
        <f t="shared" si="106"/>
        <v>910.40000000000009</v>
      </c>
      <c r="U443" s="102">
        <f t="shared" si="106"/>
        <v>871.71</v>
      </c>
      <c r="V443" s="102">
        <f t="shared" si="106"/>
        <v>879.3900000000001</v>
      </c>
      <c r="W443" s="102">
        <f t="shared" si="106"/>
        <v>885.44</v>
      </c>
      <c r="X443" s="102">
        <f t="shared" si="106"/>
        <v>887.17000000000007</v>
      </c>
      <c r="Y443" s="107">
        <f t="shared" si="106"/>
        <v>871.62000000000012</v>
      </c>
    </row>
    <row r="444" spans="1:25" s="62" customFormat="1" ht="18.75" customHeight="1" outlineLevel="1" x14ac:dyDescent="0.2">
      <c r="A444" s="56" t="s">
        <v>8</v>
      </c>
      <c r="B444" s="70">
        <f>'сентябрь (3 цк)'!B550</f>
        <v>689.24</v>
      </c>
      <c r="C444" s="70">
        <f>'сентябрь (3 цк)'!C550</f>
        <v>683.44</v>
      </c>
      <c r="D444" s="70">
        <f>'сентябрь (3 цк)'!D550</f>
        <v>685.98</v>
      </c>
      <c r="E444" s="70">
        <f>'сентябрь (3 цк)'!E550</f>
        <v>682.06</v>
      </c>
      <c r="F444" s="70">
        <f>'сентябрь (3 цк)'!F550</f>
        <v>698.44</v>
      </c>
      <c r="G444" s="70">
        <f>'сентябрь (3 цк)'!G550</f>
        <v>697.37</v>
      </c>
      <c r="H444" s="70">
        <f>'сентябрь (3 цк)'!H550</f>
        <v>695.48</v>
      </c>
      <c r="I444" s="70">
        <f>'сентябрь (3 цк)'!I550</f>
        <v>690.31</v>
      </c>
      <c r="J444" s="70">
        <f>'сентябрь (3 цк)'!J550</f>
        <v>672.11</v>
      </c>
      <c r="K444" s="70">
        <f>'сентябрь (3 цк)'!K550</f>
        <v>672.26</v>
      </c>
      <c r="L444" s="70">
        <f>'сентябрь (3 цк)'!L550</f>
        <v>675.43</v>
      </c>
      <c r="M444" s="70">
        <f>'сентябрь (3 цк)'!M550</f>
        <v>674</v>
      </c>
      <c r="N444" s="70">
        <f>'сентябрь (3 цк)'!N550</f>
        <v>673.2</v>
      </c>
      <c r="O444" s="70">
        <f>'сентябрь (3 цк)'!O550</f>
        <v>677.71</v>
      </c>
      <c r="P444" s="70">
        <f>'сентябрь (3 цк)'!P550</f>
        <v>669.29</v>
      </c>
      <c r="Q444" s="70">
        <f>'сентябрь (3 цк)'!Q550</f>
        <v>708.32</v>
      </c>
      <c r="R444" s="70">
        <f>'сентябрь (3 цк)'!R550</f>
        <v>1209.1600000000001</v>
      </c>
      <c r="S444" s="70">
        <f>'сентябрь (3 цк)'!S550</f>
        <v>708.3</v>
      </c>
      <c r="T444" s="70">
        <f>'сентябрь (3 цк)'!T550</f>
        <v>712.62</v>
      </c>
      <c r="U444" s="70">
        <f>'сентябрь (3 цк)'!U550</f>
        <v>673.93</v>
      </c>
      <c r="V444" s="70">
        <f>'сентябрь (3 цк)'!V550</f>
        <v>681.61</v>
      </c>
      <c r="W444" s="70">
        <f>'сентябрь (3 цк)'!W550</f>
        <v>687.66</v>
      </c>
      <c r="X444" s="70">
        <f>'сентябрь (3 цк)'!X550</f>
        <v>689.39</v>
      </c>
      <c r="Y444" s="70">
        <f>'сентябрь (3 цк)'!Y550</f>
        <v>673.84</v>
      </c>
    </row>
    <row r="445" spans="1:25" s="62" customFormat="1" ht="18.75" customHeight="1" outlineLevel="1" x14ac:dyDescent="0.2">
      <c r="A445" s="57" t="s">
        <v>9</v>
      </c>
      <c r="B445" s="76">
        <v>195.05</v>
      </c>
      <c r="C445" s="74">
        <v>195.05</v>
      </c>
      <c r="D445" s="74">
        <v>195.05</v>
      </c>
      <c r="E445" s="74">
        <v>195.05</v>
      </c>
      <c r="F445" s="74">
        <v>195.05</v>
      </c>
      <c r="G445" s="74">
        <v>195.05</v>
      </c>
      <c r="H445" s="74">
        <v>195.05</v>
      </c>
      <c r="I445" s="74">
        <v>195.05</v>
      </c>
      <c r="J445" s="74">
        <v>195.05</v>
      </c>
      <c r="K445" s="74">
        <v>195.05</v>
      </c>
      <c r="L445" s="74">
        <v>195.05</v>
      </c>
      <c r="M445" s="74">
        <v>195.05</v>
      </c>
      <c r="N445" s="74">
        <v>195.05</v>
      </c>
      <c r="O445" s="74">
        <v>195.05</v>
      </c>
      <c r="P445" s="74">
        <v>195.05</v>
      </c>
      <c r="Q445" s="74">
        <v>195.05</v>
      </c>
      <c r="R445" s="74">
        <v>195.05</v>
      </c>
      <c r="S445" s="74">
        <v>195.05</v>
      </c>
      <c r="T445" s="74">
        <v>195.05</v>
      </c>
      <c r="U445" s="74">
        <v>195.05</v>
      </c>
      <c r="V445" s="74">
        <v>195.05</v>
      </c>
      <c r="W445" s="74">
        <v>195.05</v>
      </c>
      <c r="X445" s="74">
        <v>195.05</v>
      </c>
      <c r="Y445" s="81">
        <v>195.05</v>
      </c>
    </row>
    <row r="446" spans="1:25" s="62" customFormat="1" ht="18.75" customHeight="1" outlineLevel="1" thickBot="1" x14ac:dyDescent="0.25">
      <c r="A446" s="147" t="s">
        <v>11</v>
      </c>
      <c r="B446" s="77">
        <v>2.73</v>
      </c>
      <c r="C446" s="75">
        <v>2.73</v>
      </c>
      <c r="D446" s="75">
        <v>2.73</v>
      </c>
      <c r="E446" s="75">
        <v>2.73</v>
      </c>
      <c r="F446" s="75">
        <v>2.73</v>
      </c>
      <c r="G446" s="75">
        <v>2.73</v>
      </c>
      <c r="H446" s="75">
        <v>2.73</v>
      </c>
      <c r="I446" s="75">
        <v>2.73</v>
      </c>
      <c r="J446" s="75">
        <v>2.73</v>
      </c>
      <c r="K446" s="75">
        <v>2.73</v>
      </c>
      <c r="L446" s="75">
        <v>2.73</v>
      </c>
      <c r="M446" s="75">
        <v>2.73</v>
      </c>
      <c r="N446" s="75">
        <v>2.73</v>
      </c>
      <c r="O446" s="75">
        <v>2.73</v>
      </c>
      <c r="P446" s="75">
        <v>2.73</v>
      </c>
      <c r="Q446" s="75">
        <v>2.73</v>
      </c>
      <c r="R446" s="75">
        <v>2.73</v>
      </c>
      <c r="S446" s="75">
        <v>2.73</v>
      </c>
      <c r="T446" s="75">
        <v>2.73</v>
      </c>
      <c r="U446" s="75">
        <v>2.73</v>
      </c>
      <c r="V446" s="75">
        <v>2.73</v>
      </c>
      <c r="W446" s="75">
        <v>2.73</v>
      </c>
      <c r="X446" s="75">
        <v>2.73</v>
      </c>
      <c r="Y446" s="82">
        <v>2.73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855.28</v>
      </c>
      <c r="C447" s="102">
        <f t="shared" si="107"/>
        <v>847.22</v>
      </c>
      <c r="D447" s="102">
        <f t="shared" si="107"/>
        <v>852.68000000000006</v>
      </c>
      <c r="E447" s="103">
        <f t="shared" si="107"/>
        <v>858.10000000000014</v>
      </c>
      <c r="F447" s="103">
        <f t="shared" si="107"/>
        <v>830.42000000000007</v>
      </c>
      <c r="G447" s="103">
        <f t="shared" si="107"/>
        <v>863.65000000000009</v>
      </c>
      <c r="H447" s="103">
        <f t="shared" si="107"/>
        <v>839.6400000000001</v>
      </c>
      <c r="I447" s="103">
        <f t="shared" si="107"/>
        <v>836.49</v>
      </c>
      <c r="J447" s="103">
        <f t="shared" si="107"/>
        <v>839.07999999999993</v>
      </c>
      <c r="K447" s="104">
        <f t="shared" si="107"/>
        <v>838.16000000000008</v>
      </c>
      <c r="L447" s="103">
        <f t="shared" si="107"/>
        <v>844.11000000000013</v>
      </c>
      <c r="M447" s="105">
        <f t="shared" si="107"/>
        <v>843.43000000000006</v>
      </c>
      <c r="N447" s="104">
        <f t="shared" si="107"/>
        <v>847.41000000000008</v>
      </c>
      <c r="O447" s="103">
        <f t="shared" si="107"/>
        <v>853.82999999999993</v>
      </c>
      <c r="P447" s="105">
        <f t="shared" si="107"/>
        <v>845.31</v>
      </c>
      <c r="Q447" s="106">
        <f t="shared" si="107"/>
        <v>852.56999999999994</v>
      </c>
      <c r="R447" s="103">
        <f t="shared" si="107"/>
        <v>882.55</v>
      </c>
      <c r="S447" s="106">
        <f t="shared" si="107"/>
        <v>868.2</v>
      </c>
      <c r="T447" s="103">
        <f t="shared" si="107"/>
        <v>852.77</v>
      </c>
      <c r="U447" s="102">
        <f t="shared" si="107"/>
        <v>842.8900000000001</v>
      </c>
      <c r="V447" s="102">
        <f t="shared" si="107"/>
        <v>852.21</v>
      </c>
      <c r="W447" s="102">
        <f t="shared" si="107"/>
        <v>853.16000000000008</v>
      </c>
      <c r="X447" s="102">
        <f t="shared" si="107"/>
        <v>850.61000000000013</v>
      </c>
      <c r="Y447" s="107">
        <f t="shared" si="107"/>
        <v>852.90000000000009</v>
      </c>
    </row>
    <row r="448" spans="1:25" s="62" customFormat="1" ht="18.75" customHeight="1" outlineLevel="1" x14ac:dyDescent="0.2">
      <c r="A448" s="56" t="s">
        <v>8</v>
      </c>
      <c r="B448" s="70">
        <f>'сентябрь (3 цк)'!B555</f>
        <v>657.5</v>
      </c>
      <c r="C448" s="70">
        <f>'сентябрь (3 цк)'!C555</f>
        <v>649.44000000000005</v>
      </c>
      <c r="D448" s="70">
        <f>'сентябрь (3 цк)'!D555</f>
        <v>654.9</v>
      </c>
      <c r="E448" s="70">
        <f>'сентябрь (3 цк)'!E555</f>
        <v>660.32</v>
      </c>
      <c r="F448" s="70">
        <f>'сентябрь (3 цк)'!F555</f>
        <v>632.64</v>
      </c>
      <c r="G448" s="70">
        <f>'сентябрь (3 цк)'!G555</f>
        <v>665.87</v>
      </c>
      <c r="H448" s="70">
        <f>'сентябрь (3 цк)'!H555</f>
        <v>641.86</v>
      </c>
      <c r="I448" s="70">
        <f>'сентябрь (3 цк)'!I555</f>
        <v>638.71</v>
      </c>
      <c r="J448" s="70">
        <f>'сентябрь (3 цк)'!J555</f>
        <v>641.29999999999995</v>
      </c>
      <c r="K448" s="70">
        <f>'сентябрь (3 цк)'!K555</f>
        <v>640.38</v>
      </c>
      <c r="L448" s="70">
        <f>'сентябрь (3 цк)'!L555</f>
        <v>646.33000000000004</v>
      </c>
      <c r="M448" s="70">
        <f>'сентябрь (3 цк)'!M555</f>
        <v>645.65</v>
      </c>
      <c r="N448" s="70">
        <f>'сентябрь (3 цк)'!N555</f>
        <v>649.63</v>
      </c>
      <c r="O448" s="70">
        <f>'сентябрь (3 цк)'!O555</f>
        <v>656.05</v>
      </c>
      <c r="P448" s="70">
        <f>'сентябрь (3 цк)'!P555</f>
        <v>647.53</v>
      </c>
      <c r="Q448" s="70">
        <f>'сентябрь (3 цк)'!Q555</f>
        <v>654.79</v>
      </c>
      <c r="R448" s="70">
        <f>'сентябрь (3 цк)'!R555</f>
        <v>684.77</v>
      </c>
      <c r="S448" s="70">
        <f>'сентябрь (3 цк)'!S555</f>
        <v>670.42</v>
      </c>
      <c r="T448" s="70">
        <f>'сентябрь (3 цк)'!T555</f>
        <v>654.99</v>
      </c>
      <c r="U448" s="70">
        <f>'сентябрь (3 цк)'!U555</f>
        <v>645.11</v>
      </c>
      <c r="V448" s="70">
        <f>'сентябрь (3 цк)'!V555</f>
        <v>654.42999999999995</v>
      </c>
      <c r="W448" s="70">
        <f>'сентябрь (3 цк)'!W555</f>
        <v>655.38</v>
      </c>
      <c r="X448" s="70">
        <f>'сентябрь (3 цк)'!X555</f>
        <v>652.83000000000004</v>
      </c>
      <c r="Y448" s="70">
        <f>'сентябрь (3 цк)'!Y555</f>
        <v>655.12</v>
      </c>
    </row>
    <row r="449" spans="1:25" s="62" customFormat="1" ht="18.75" customHeight="1" outlineLevel="1" x14ac:dyDescent="0.2">
      <c r="A449" s="57" t="s">
        <v>9</v>
      </c>
      <c r="B449" s="76">
        <v>195.05</v>
      </c>
      <c r="C449" s="74">
        <v>195.05</v>
      </c>
      <c r="D449" s="74">
        <v>195.05</v>
      </c>
      <c r="E449" s="74">
        <v>195.05</v>
      </c>
      <c r="F449" s="74">
        <v>195.05</v>
      </c>
      <c r="G449" s="74">
        <v>195.05</v>
      </c>
      <c r="H449" s="74">
        <v>195.05</v>
      </c>
      <c r="I449" s="74">
        <v>195.05</v>
      </c>
      <c r="J449" s="74">
        <v>195.05</v>
      </c>
      <c r="K449" s="74">
        <v>195.05</v>
      </c>
      <c r="L449" s="74">
        <v>195.05</v>
      </c>
      <c r="M449" s="74">
        <v>195.05</v>
      </c>
      <c r="N449" s="74">
        <v>195.05</v>
      </c>
      <c r="O449" s="74">
        <v>195.05</v>
      </c>
      <c r="P449" s="74">
        <v>195.05</v>
      </c>
      <c r="Q449" s="74">
        <v>195.05</v>
      </c>
      <c r="R449" s="74">
        <v>195.05</v>
      </c>
      <c r="S449" s="74">
        <v>195.05</v>
      </c>
      <c r="T449" s="74">
        <v>195.05</v>
      </c>
      <c r="U449" s="74">
        <v>195.05</v>
      </c>
      <c r="V449" s="74">
        <v>195.05</v>
      </c>
      <c r="W449" s="74">
        <v>195.05</v>
      </c>
      <c r="X449" s="74">
        <v>195.05</v>
      </c>
      <c r="Y449" s="81">
        <v>195.05</v>
      </c>
    </row>
    <row r="450" spans="1:25" s="62" customFormat="1" ht="18.75" customHeight="1" outlineLevel="1" thickBot="1" x14ac:dyDescent="0.25">
      <c r="A450" s="147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891.77</v>
      </c>
      <c r="C451" s="102">
        <f t="shared" si="108"/>
        <v>882.02</v>
      </c>
      <c r="D451" s="102">
        <f t="shared" si="108"/>
        <v>880.37000000000012</v>
      </c>
      <c r="E451" s="103">
        <f t="shared" si="108"/>
        <v>935.04</v>
      </c>
      <c r="F451" s="103">
        <f t="shared" si="108"/>
        <v>951.77</v>
      </c>
      <c r="G451" s="103">
        <f t="shared" si="108"/>
        <v>957.91000000000008</v>
      </c>
      <c r="H451" s="103">
        <f t="shared" si="108"/>
        <v>964.7</v>
      </c>
      <c r="I451" s="103">
        <f t="shared" si="108"/>
        <v>938.98</v>
      </c>
      <c r="J451" s="103">
        <f t="shared" si="108"/>
        <v>956.06</v>
      </c>
      <c r="K451" s="104">
        <f t="shared" si="108"/>
        <v>946.96</v>
      </c>
      <c r="L451" s="103">
        <f t="shared" si="108"/>
        <v>973.94</v>
      </c>
      <c r="M451" s="105">
        <f t="shared" si="108"/>
        <v>984.45</v>
      </c>
      <c r="N451" s="104">
        <f t="shared" si="108"/>
        <v>962.01</v>
      </c>
      <c r="O451" s="103">
        <f t="shared" si="108"/>
        <v>964.22</v>
      </c>
      <c r="P451" s="105">
        <f t="shared" si="108"/>
        <v>964.3</v>
      </c>
      <c r="Q451" s="106">
        <f t="shared" si="108"/>
        <v>939.5</v>
      </c>
      <c r="R451" s="103">
        <f t="shared" si="108"/>
        <v>945.98</v>
      </c>
      <c r="S451" s="106">
        <f t="shared" si="108"/>
        <v>933.46</v>
      </c>
      <c r="T451" s="103">
        <f t="shared" si="108"/>
        <v>1005.1000000000001</v>
      </c>
      <c r="U451" s="102">
        <f t="shared" si="108"/>
        <v>906.08999999999992</v>
      </c>
      <c r="V451" s="102">
        <f t="shared" si="108"/>
        <v>908.38000000000011</v>
      </c>
      <c r="W451" s="102">
        <f t="shared" si="108"/>
        <v>918.65000000000009</v>
      </c>
      <c r="X451" s="102">
        <f t="shared" si="108"/>
        <v>907.86000000000013</v>
      </c>
      <c r="Y451" s="107">
        <f t="shared" si="108"/>
        <v>902.07999999999993</v>
      </c>
    </row>
    <row r="452" spans="1:25" s="62" customFormat="1" ht="18.75" customHeight="1" outlineLevel="1" x14ac:dyDescent="0.2">
      <c r="A452" s="160" t="s">
        <v>8</v>
      </c>
      <c r="B452" s="70">
        <f>'сентябрь (3 цк)'!B560</f>
        <v>693.99</v>
      </c>
      <c r="C452" s="70">
        <f>'сентябрь (3 цк)'!C560</f>
        <v>684.24</v>
      </c>
      <c r="D452" s="70">
        <f>'сентябрь (3 цк)'!D560</f>
        <v>682.59</v>
      </c>
      <c r="E452" s="70">
        <f>'сентябрь (3 цк)'!E560</f>
        <v>737.26</v>
      </c>
      <c r="F452" s="70">
        <f>'сентябрь (3 цк)'!F560</f>
        <v>753.99</v>
      </c>
      <c r="G452" s="70">
        <f>'сентябрь (3 цк)'!G560</f>
        <v>760.13</v>
      </c>
      <c r="H452" s="70">
        <f>'сентябрь (3 цк)'!H560</f>
        <v>766.92</v>
      </c>
      <c r="I452" s="70">
        <f>'сентябрь (3 цк)'!I560</f>
        <v>741.2</v>
      </c>
      <c r="J452" s="70">
        <f>'сентябрь (3 цк)'!J560</f>
        <v>758.28</v>
      </c>
      <c r="K452" s="70">
        <f>'сентябрь (3 цк)'!K560</f>
        <v>749.18</v>
      </c>
      <c r="L452" s="70">
        <f>'сентябрь (3 цк)'!L560</f>
        <v>776.16</v>
      </c>
      <c r="M452" s="70">
        <f>'сентябрь (3 цк)'!M560</f>
        <v>786.67</v>
      </c>
      <c r="N452" s="70">
        <f>'сентябрь (3 цк)'!N560</f>
        <v>764.23</v>
      </c>
      <c r="O452" s="70">
        <f>'сентябрь (3 цк)'!O560</f>
        <v>766.44</v>
      </c>
      <c r="P452" s="70">
        <f>'сентябрь (3 цк)'!P560</f>
        <v>766.52</v>
      </c>
      <c r="Q452" s="70">
        <f>'сентябрь (3 цк)'!Q560</f>
        <v>741.72</v>
      </c>
      <c r="R452" s="70">
        <f>'сентябрь (3 цк)'!R560</f>
        <v>748.2</v>
      </c>
      <c r="S452" s="70">
        <f>'сентябрь (3 цк)'!S560</f>
        <v>735.68</v>
      </c>
      <c r="T452" s="70">
        <f>'сентябрь (3 цк)'!T560</f>
        <v>807.32</v>
      </c>
      <c r="U452" s="70">
        <f>'сентябрь (3 цк)'!U560</f>
        <v>708.31</v>
      </c>
      <c r="V452" s="70">
        <f>'сентябрь (3 цк)'!V560</f>
        <v>710.6</v>
      </c>
      <c r="W452" s="70">
        <f>'сентябрь (3 цк)'!W560</f>
        <v>720.87</v>
      </c>
      <c r="X452" s="70">
        <f>'сентябрь (3 цк)'!X560</f>
        <v>710.08</v>
      </c>
      <c r="Y452" s="70">
        <f>'сентябрь (3 цк)'!Y560</f>
        <v>704.3</v>
      </c>
    </row>
    <row r="453" spans="1:25" s="62" customFormat="1" ht="18.75" customHeight="1" outlineLevel="1" x14ac:dyDescent="0.2">
      <c r="A453" s="53" t="s">
        <v>9</v>
      </c>
      <c r="B453" s="76">
        <v>195.05</v>
      </c>
      <c r="C453" s="74">
        <v>195.05</v>
      </c>
      <c r="D453" s="74">
        <v>195.05</v>
      </c>
      <c r="E453" s="74">
        <v>195.05</v>
      </c>
      <c r="F453" s="74">
        <v>195.05</v>
      </c>
      <c r="G453" s="74">
        <v>195.05</v>
      </c>
      <c r="H453" s="74">
        <v>195.05</v>
      </c>
      <c r="I453" s="74">
        <v>195.05</v>
      </c>
      <c r="J453" s="74">
        <v>195.05</v>
      </c>
      <c r="K453" s="74">
        <v>195.05</v>
      </c>
      <c r="L453" s="74">
        <v>195.05</v>
      </c>
      <c r="M453" s="74">
        <v>195.05</v>
      </c>
      <c r="N453" s="74">
        <v>195.05</v>
      </c>
      <c r="O453" s="74">
        <v>195.05</v>
      </c>
      <c r="P453" s="74">
        <v>195.05</v>
      </c>
      <c r="Q453" s="74">
        <v>195.05</v>
      </c>
      <c r="R453" s="74">
        <v>195.05</v>
      </c>
      <c r="S453" s="74">
        <v>195.05</v>
      </c>
      <c r="T453" s="74">
        <v>195.05</v>
      </c>
      <c r="U453" s="74">
        <v>195.05</v>
      </c>
      <c r="V453" s="74">
        <v>195.05</v>
      </c>
      <c r="W453" s="74">
        <v>195.05</v>
      </c>
      <c r="X453" s="74">
        <v>195.05</v>
      </c>
      <c r="Y453" s="81">
        <v>195.05</v>
      </c>
    </row>
    <row r="454" spans="1:25" s="62" customFormat="1" ht="18.75" customHeight="1" outlineLevel="1" thickBot="1" x14ac:dyDescent="0.25">
      <c r="A454" s="161" t="s">
        <v>11</v>
      </c>
      <c r="B454" s="77">
        <v>2.73</v>
      </c>
      <c r="C454" s="75">
        <v>2.73</v>
      </c>
      <c r="D454" s="75">
        <v>2.73</v>
      </c>
      <c r="E454" s="75">
        <v>2.73</v>
      </c>
      <c r="F454" s="75">
        <v>2.73</v>
      </c>
      <c r="G454" s="75">
        <v>2.73</v>
      </c>
      <c r="H454" s="75">
        <v>2.73</v>
      </c>
      <c r="I454" s="75">
        <v>2.73</v>
      </c>
      <c r="J454" s="75">
        <v>2.73</v>
      </c>
      <c r="K454" s="75">
        <v>2.73</v>
      </c>
      <c r="L454" s="75">
        <v>2.73</v>
      </c>
      <c r="M454" s="75">
        <v>2.73</v>
      </c>
      <c r="N454" s="75">
        <v>2.73</v>
      </c>
      <c r="O454" s="75">
        <v>2.73</v>
      </c>
      <c r="P454" s="75">
        <v>2.73</v>
      </c>
      <c r="Q454" s="75">
        <v>2.73</v>
      </c>
      <c r="R454" s="75">
        <v>2.73</v>
      </c>
      <c r="S454" s="75">
        <v>2.73</v>
      </c>
      <c r="T454" s="75">
        <v>2.73</v>
      </c>
      <c r="U454" s="75">
        <v>2.73</v>
      </c>
      <c r="V454" s="75">
        <v>2.73</v>
      </c>
      <c r="W454" s="75">
        <v>2.73</v>
      </c>
      <c r="X454" s="75">
        <v>2.73</v>
      </c>
      <c r="Y454" s="82">
        <v>2.73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900.38000000000011</v>
      </c>
      <c r="C455" s="102">
        <f t="shared" si="109"/>
        <v>881.29</v>
      </c>
      <c r="D455" s="102">
        <f t="shared" si="109"/>
        <v>900.19</v>
      </c>
      <c r="E455" s="103">
        <f t="shared" si="109"/>
        <v>956.41000000000008</v>
      </c>
      <c r="F455" s="103">
        <f t="shared" si="109"/>
        <v>961.36000000000013</v>
      </c>
      <c r="G455" s="103">
        <f t="shared" si="109"/>
        <v>938.57999999999993</v>
      </c>
      <c r="H455" s="103">
        <f t="shared" si="109"/>
        <v>934.5</v>
      </c>
      <c r="I455" s="103">
        <f t="shared" si="109"/>
        <v>918.41000000000008</v>
      </c>
      <c r="J455" s="103">
        <f t="shared" si="109"/>
        <v>923.92000000000007</v>
      </c>
      <c r="K455" s="104">
        <f t="shared" si="109"/>
        <v>931.73</v>
      </c>
      <c r="L455" s="103">
        <f t="shared" si="109"/>
        <v>934.48</v>
      </c>
      <c r="M455" s="105">
        <f t="shared" si="109"/>
        <v>942.74</v>
      </c>
      <c r="N455" s="104">
        <f t="shared" si="109"/>
        <v>944.77</v>
      </c>
      <c r="O455" s="103">
        <f t="shared" si="109"/>
        <v>934.77</v>
      </c>
      <c r="P455" s="105">
        <f t="shared" si="109"/>
        <v>934.06</v>
      </c>
      <c r="Q455" s="106">
        <f t="shared" si="109"/>
        <v>911.98</v>
      </c>
      <c r="R455" s="103">
        <f t="shared" si="109"/>
        <v>917.53</v>
      </c>
      <c r="S455" s="106">
        <f t="shared" si="109"/>
        <v>917.86000000000013</v>
      </c>
      <c r="T455" s="103">
        <f t="shared" si="109"/>
        <v>1317.03</v>
      </c>
      <c r="U455" s="102">
        <f t="shared" si="109"/>
        <v>897.27</v>
      </c>
      <c r="V455" s="102">
        <f t="shared" si="109"/>
        <v>901.26</v>
      </c>
      <c r="W455" s="102">
        <f t="shared" si="109"/>
        <v>897.33999999999992</v>
      </c>
      <c r="X455" s="102">
        <f t="shared" si="109"/>
        <v>896.7</v>
      </c>
      <c r="Y455" s="107">
        <f t="shared" si="109"/>
        <v>891.57999999999993</v>
      </c>
    </row>
    <row r="456" spans="1:25" s="62" customFormat="1" ht="18.75" customHeight="1" outlineLevel="1" x14ac:dyDescent="0.2">
      <c r="A456" s="160" t="s">
        <v>8</v>
      </c>
      <c r="B456" s="70">
        <f>'сентябрь (3 цк)'!B565</f>
        <v>702.6</v>
      </c>
      <c r="C456" s="70">
        <f>'сентябрь (3 цк)'!C565</f>
        <v>683.51</v>
      </c>
      <c r="D456" s="70">
        <f>'сентябрь (3 цк)'!D565</f>
        <v>702.41</v>
      </c>
      <c r="E456" s="70">
        <f>'сентябрь (3 цк)'!E565</f>
        <v>758.63</v>
      </c>
      <c r="F456" s="70">
        <f>'сентябрь (3 цк)'!F565</f>
        <v>763.58</v>
      </c>
      <c r="G456" s="70">
        <f>'сентябрь (3 цк)'!G565</f>
        <v>740.8</v>
      </c>
      <c r="H456" s="70">
        <f>'сентябрь (3 цк)'!H565</f>
        <v>736.72</v>
      </c>
      <c r="I456" s="70">
        <f>'сентябрь (3 цк)'!I565</f>
        <v>720.63</v>
      </c>
      <c r="J456" s="70">
        <f>'сентябрь (3 цк)'!J565</f>
        <v>726.14</v>
      </c>
      <c r="K456" s="70">
        <f>'сентябрь (3 цк)'!K565</f>
        <v>733.95</v>
      </c>
      <c r="L456" s="70">
        <f>'сентябрь (3 цк)'!L565</f>
        <v>736.7</v>
      </c>
      <c r="M456" s="70">
        <f>'сентябрь (3 цк)'!M565</f>
        <v>744.96</v>
      </c>
      <c r="N456" s="70">
        <f>'сентябрь (3 цк)'!N565</f>
        <v>746.99</v>
      </c>
      <c r="O456" s="70">
        <f>'сентябрь (3 цк)'!O565</f>
        <v>736.99</v>
      </c>
      <c r="P456" s="70">
        <f>'сентябрь (3 цк)'!P565</f>
        <v>736.28</v>
      </c>
      <c r="Q456" s="70">
        <f>'сентябрь (3 цк)'!Q565</f>
        <v>714.2</v>
      </c>
      <c r="R456" s="70">
        <f>'сентябрь (3 цк)'!R565</f>
        <v>719.75</v>
      </c>
      <c r="S456" s="70">
        <f>'сентябрь (3 цк)'!S565</f>
        <v>720.08</v>
      </c>
      <c r="T456" s="70">
        <f>'сентябрь (3 цк)'!T565</f>
        <v>1119.25</v>
      </c>
      <c r="U456" s="70">
        <f>'сентябрь (3 цк)'!U565</f>
        <v>699.49</v>
      </c>
      <c r="V456" s="70">
        <f>'сентябрь (3 цк)'!V565</f>
        <v>703.48</v>
      </c>
      <c r="W456" s="70">
        <f>'сентябрь (3 цк)'!W565</f>
        <v>699.56</v>
      </c>
      <c r="X456" s="70">
        <f>'сентябрь (3 цк)'!X565</f>
        <v>698.92</v>
      </c>
      <c r="Y456" s="70">
        <f>'сентябрь (3 цк)'!Y565</f>
        <v>693.8</v>
      </c>
    </row>
    <row r="457" spans="1:25" s="62" customFormat="1" ht="18.75" customHeight="1" outlineLevel="1" x14ac:dyDescent="0.2">
      <c r="A457" s="53" t="s">
        <v>9</v>
      </c>
      <c r="B457" s="76">
        <v>195.05</v>
      </c>
      <c r="C457" s="74">
        <v>195.05</v>
      </c>
      <c r="D457" s="74">
        <v>195.05</v>
      </c>
      <c r="E457" s="74">
        <v>195.05</v>
      </c>
      <c r="F457" s="74">
        <v>195.05</v>
      </c>
      <c r="G457" s="74">
        <v>195.05</v>
      </c>
      <c r="H457" s="74">
        <v>195.05</v>
      </c>
      <c r="I457" s="74">
        <v>195.05</v>
      </c>
      <c r="J457" s="74">
        <v>195.05</v>
      </c>
      <c r="K457" s="74">
        <v>195.05</v>
      </c>
      <c r="L457" s="74">
        <v>195.05</v>
      </c>
      <c r="M457" s="74">
        <v>195.05</v>
      </c>
      <c r="N457" s="74">
        <v>195.05</v>
      </c>
      <c r="O457" s="74">
        <v>195.05</v>
      </c>
      <c r="P457" s="74">
        <v>195.05</v>
      </c>
      <c r="Q457" s="74">
        <v>195.05</v>
      </c>
      <c r="R457" s="74">
        <v>195.05</v>
      </c>
      <c r="S457" s="74">
        <v>195.05</v>
      </c>
      <c r="T457" s="74">
        <v>195.05</v>
      </c>
      <c r="U457" s="74">
        <v>195.05</v>
      </c>
      <c r="V457" s="74">
        <v>195.05</v>
      </c>
      <c r="W457" s="74">
        <v>195.05</v>
      </c>
      <c r="X457" s="74">
        <v>195.05</v>
      </c>
      <c r="Y457" s="81">
        <v>195.05</v>
      </c>
    </row>
    <row r="458" spans="1:25" s="62" customFormat="1" ht="18.75" customHeight="1" outlineLevel="1" thickBot="1" x14ac:dyDescent="0.25">
      <c r="A458" s="161" t="s">
        <v>11</v>
      </c>
      <c r="B458" s="77">
        <v>2.73</v>
      </c>
      <c r="C458" s="75">
        <v>2.73</v>
      </c>
      <c r="D458" s="75">
        <v>2.73</v>
      </c>
      <c r="E458" s="75">
        <v>2.73</v>
      </c>
      <c r="F458" s="75">
        <v>2.73</v>
      </c>
      <c r="G458" s="75">
        <v>2.73</v>
      </c>
      <c r="H458" s="75">
        <v>2.73</v>
      </c>
      <c r="I458" s="75">
        <v>2.73</v>
      </c>
      <c r="J458" s="75">
        <v>2.73</v>
      </c>
      <c r="K458" s="75">
        <v>2.73</v>
      </c>
      <c r="L458" s="75">
        <v>2.73</v>
      </c>
      <c r="M458" s="75">
        <v>2.73</v>
      </c>
      <c r="N458" s="75">
        <v>2.73</v>
      </c>
      <c r="O458" s="75">
        <v>2.73</v>
      </c>
      <c r="P458" s="75">
        <v>2.73</v>
      </c>
      <c r="Q458" s="75">
        <v>2.73</v>
      </c>
      <c r="R458" s="75">
        <v>2.73</v>
      </c>
      <c r="S458" s="75">
        <v>2.73</v>
      </c>
      <c r="T458" s="75">
        <v>2.73</v>
      </c>
      <c r="U458" s="75">
        <v>2.73</v>
      </c>
      <c r="V458" s="75">
        <v>2.73</v>
      </c>
      <c r="W458" s="75">
        <v>2.73</v>
      </c>
      <c r="X458" s="75">
        <v>2.73</v>
      </c>
      <c r="Y458" s="82">
        <v>2.73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865.6400000000001</v>
      </c>
      <c r="C459" s="102">
        <f t="shared" si="110"/>
        <v>879.85000000000014</v>
      </c>
      <c r="D459" s="102">
        <f t="shared" si="110"/>
        <v>854.27</v>
      </c>
      <c r="E459" s="103">
        <f t="shared" si="110"/>
        <v>888.27</v>
      </c>
      <c r="F459" s="103">
        <f t="shared" si="110"/>
        <v>888.60000000000014</v>
      </c>
      <c r="G459" s="103">
        <f t="shared" si="110"/>
        <v>891.83999999999992</v>
      </c>
      <c r="H459" s="103">
        <f t="shared" si="110"/>
        <v>888.93000000000006</v>
      </c>
      <c r="I459" s="103">
        <f t="shared" si="110"/>
        <v>886.29</v>
      </c>
      <c r="J459" s="103">
        <f t="shared" si="110"/>
        <v>861.98</v>
      </c>
      <c r="K459" s="104">
        <f t="shared" si="110"/>
        <v>868.42000000000007</v>
      </c>
      <c r="L459" s="103">
        <f t="shared" si="110"/>
        <v>881.54</v>
      </c>
      <c r="M459" s="105">
        <f t="shared" si="110"/>
        <v>879.91000000000008</v>
      </c>
      <c r="N459" s="104">
        <f t="shared" si="110"/>
        <v>888.25</v>
      </c>
      <c r="O459" s="103">
        <f t="shared" si="110"/>
        <v>893.12000000000012</v>
      </c>
      <c r="P459" s="105">
        <f t="shared" si="110"/>
        <v>885.73</v>
      </c>
      <c r="Q459" s="106">
        <f t="shared" si="110"/>
        <v>884.02</v>
      </c>
      <c r="R459" s="103">
        <f t="shared" si="110"/>
        <v>896.79</v>
      </c>
      <c r="S459" s="106">
        <f t="shared" si="110"/>
        <v>890.24</v>
      </c>
      <c r="T459" s="103">
        <f t="shared" si="110"/>
        <v>894.02</v>
      </c>
      <c r="U459" s="102">
        <f t="shared" si="110"/>
        <v>874.18000000000006</v>
      </c>
      <c r="V459" s="102">
        <f t="shared" si="110"/>
        <v>884.94</v>
      </c>
      <c r="W459" s="102">
        <f t="shared" si="110"/>
        <v>881.57999999999993</v>
      </c>
      <c r="X459" s="102">
        <f t="shared" si="110"/>
        <v>876.08999999999992</v>
      </c>
      <c r="Y459" s="107">
        <f t="shared" si="110"/>
        <v>859.54</v>
      </c>
    </row>
    <row r="460" spans="1:25" s="62" customFormat="1" ht="18.75" customHeight="1" outlineLevel="1" x14ac:dyDescent="0.2">
      <c r="A460" s="56" t="s">
        <v>8</v>
      </c>
      <c r="B460" s="70">
        <f>'сентябрь (3 цк)'!B570</f>
        <v>667.86</v>
      </c>
      <c r="C460" s="70">
        <f>'сентябрь (3 цк)'!C570</f>
        <v>682.07</v>
      </c>
      <c r="D460" s="70">
        <f>'сентябрь (3 цк)'!D570</f>
        <v>656.49</v>
      </c>
      <c r="E460" s="70">
        <f>'сентябрь (3 цк)'!E570</f>
        <v>690.49</v>
      </c>
      <c r="F460" s="70">
        <f>'сентябрь (3 цк)'!F570</f>
        <v>690.82</v>
      </c>
      <c r="G460" s="70">
        <f>'сентябрь (3 цк)'!G570</f>
        <v>694.06</v>
      </c>
      <c r="H460" s="70">
        <f>'сентябрь (3 цк)'!H570</f>
        <v>691.15</v>
      </c>
      <c r="I460" s="70">
        <f>'сентябрь (3 цк)'!I570</f>
        <v>688.51</v>
      </c>
      <c r="J460" s="70">
        <f>'сентябрь (3 цк)'!J570</f>
        <v>664.2</v>
      </c>
      <c r="K460" s="70">
        <f>'сентябрь (3 цк)'!K570</f>
        <v>670.64</v>
      </c>
      <c r="L460" s="70">
        <f>'сентябрь (3 цк)'!L570</f>
        <v>683.76</v>
      </c>
      <c r="M460" s="70">
        <f>'сентябрь (3 цк)'!M570</f>
        <v>682.13</v>
      </c>
      <c r="N460" s="70">
        <f>'сентябрь (3 цк)'!N570</f>
        <v>690.47</v>
      </c>
      <c r="O460" s="70">
        <f>'сентябрь (3 цк)'!O570</f>
        <v>695.34</v>
      </c>
      <c r="P460" s="70">
        <f>'сентябрь (3 цк)'!P570</f>
        <v>687.95</v>
      </c>
      <c r="Q460" s="70">
        <f>'сентябрь (3 цк)'!Q570</f>
        <v>686.24</v>
      </c>
      <c r="R460" s="70">
        <f>'сентябрь (3 цк)'!R570</f>
        <v>699.01</v>
      </c>
      <c r="S460" s="70">
        <f>'сентябрь (3 цк)'!S570</f>
        <v>692.46</v>
      </c>
      <c r="T460" s="70">
        <f>'сентябрь (3 цк)'!T570</f>
        <v>696.24</v>
      </c>
      <c r="U460" s="70">
        <f>'сентябрь (3 цк)'!U570</f>
        <v>676.4</v>
      </c>
      <c r="V460" s="70">
        <f>'сентябрь (3 цк)'!V570</f>
        <v>687.16</v>
      </c>
      <c r="W460" s="70">
        <f>'сентябрь (3 цк)'!W570</f>
        <v>683.8</v>
      </c>
      <c r="X460" s="70">
        <f>'сентябрь (3 цк)'!X570</f>
        <v>678.31</v>
      </c>
      <c r="Y460" s="70">
        <f>'сентябрь (3 цк)'!Y570</f>
        <v>661.76</v>
      </c>
    </row>
    <row r="461" spans="1:25" s="62" customFormat="1" ht="18.75" customHeight="1" outlineLevel="1" x14ac:dyDescent="0.2">
      <c r="A461" s="57" t="s">
        <v>9</v>
      </c>
      <c r="B461" s="76">
        <v>195.05</v>
      </c>
      <c r="C461" s="74">
        <v>195.05</v>
      </c>
      <c r="D461" s="74">
        <v>195.05</v>
      </c>
      <c r="E461" s="74">
        <v>195.05</v>
      </c>
      <c r="F461" s="74">
        <v>195.05</v>
      </c>
      <c r="G461" s="74">
        <v>195.05</v>
      </c>
      <c r="H461" s="74">
        <v>195.05</v>
      </c>
      <c r="I461" s="74">
        <v>195.05</v>
      </c>
      <c r="J461" s="74">
        <v>195.05</v>
      </c>
      <c r="K461" s="74">
        <v>195.05</v>
      </c>
      <c r="L461" s="74">
        <v>195.05</v>
      </c>
      <c r="M461" s="74">
        <v>195.05</v>
      </c>
      <c r="N461" s="74">
        <v>195.05</v>
      </c>
      <c r="O461" s="74">
        <v>195.05</v>
      </c>
      <c r="P461" s="74">
        <v>195.05</v>
      </c>
      <c r="Q461" s="74">
        <v>195.05</v>
      </c>
      <c r="R461" s="74">
        <v>195.05</v>
      </c>
      <c r="S461" s="74">
        <v>195.05</v>
      </c>
      <c r="T461" s="74">
        <v>195.05</v>
      </c>
      <c r="U461" s="74">
        <v>195.05</v>
      </c>
      <c r="V461" s="74">
        <v>195.05</v>
      </c>
      <c r="W461" s="74">
        <v>195.05</v>
      </c>
      <c r="X461" s="74">
        <v>195.05</v>
      </c>
      <c r="Y461" s="81">
        <v>195.05</v>
      </c>
    </row>
    <row r="462" spans="1:25" s="62" customFormat="1" ht="18.75" customHeight="1" outlineLevel="1" thickBot="1" x14ac:dyDescent="0.25">
      <c r="A462" s="147" t="s">
        <v>11</v>
      </c>
      <c r="B462" s="77">
        <v>2.73</v>
      </c>
      <c r="C462" s="75">
        <v>2.73</v>
      </c>
      <c r="D462" s="75">
        <v>2.73</v>
      </c>
      <c r="E462" s="75">
        <v>2.73</v>
      </c>
      <c r="F462" s="75">
        <v>2.73</v>
      </c>
      <c r="G462" s="75">
        <v>2.73</v>
      </c>
      <c r="H462" s="75">
        <v>2.73</v>
      </c>
      <c r="I462" s="75">
        <v>2.73</v>
      </c>
      <c r="J462" s="75">
        <v>2.73</v>
      </c>
      <c r="K462" s="75">
        <v>2.73</v>
      </c>
      <c r="L462" s="75">
        <v>2.73</v>
      </c>
      <c r="M462" s="75">
        <v>2.73</v>
      </c>
      <c r="N462" s="75">
        <v>2.73</v>
      </c>
      <c r="O462" s="75">
        <v>2.73</v>
      </c>
      <c r="P462" s="75">
        <v>2.73</v>
      </c>
      <c r="Q462" s="75">
        <v>2.73</v>
      </c>
      <c r="R462" s="75">
        <v>2.73</v>
      </c>
      <c r="S462" s="75">
        <v>2.73</v>
      </c>
      <c r="T462" s="75">
        <v>2.73</v>
      </c>
      <c r="U462" s="75">
        <v>2.73</v>
      </c>
      <c r="V462" s="75">
        <v>2.73</v>
      </c>
      <c r="W462" s="75">
        <v>2.73</v>
      </c>
      <c r="X462" s="75">
        <v>2.73</v>
      </c>
      <c r="Y462" s="82">
        <v>2.73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901.15000000000009</v>
      </c>
      <c r="C463" s="102">
        <f t="shared" si="111"/>
        <v>894.73</v>
      </c>
      <c r="D463" s="102">
        <f t="shared" si="111"/>
        <v>867.51</v>
      </c>
      <c r="E463" s="103">
        <f t="shared" si="111"/>
        <v>909.06</v>
      </c>
      <c r="F463" s="103">
        <f t="shared" si="111"/>
        <v>831.60000000000014</v>
      </c>
      <c r="G463" s="103">
        <f t="shared" si="111"/>
        <v>834.55</v>
      </c>
      <c r="H463" s="103">
        <f t="shared" si="111"/>
        <v>833.2</v>
      </c>
      <c r="I463" s="103">
        <f t="shared" si="111"/>
        <v>814.33999999999992</v>
      </c>
      <c r="J463" s="103">
        <f t="shared" si="111"/>
        <v>852.28</v>
      </c>
      <c r="K463" s="104">
        <f t="shared" si="111"/>
        <v>908.99</v>
      </c>
      <c r="L463" s="103">
        <f t="shared" si="111"/>
        <v>887.69</v>
      </c>
      <c r="M463" s="105">
        <f t="shared" si="111"/>
        <v>915.5</v>
      </c>
      <c r="N463" s="104">
        <f t="shared" si="111"/>
        <v>1033.71</v>
      </c>
      <c r="O463" s="103">
        <f t="shared" si="111"/>
        <v>923.81999999999994</v>
      </c>
      <c r="P463" s="105">
        <f t="shared" si="111"/>
        <v>915.1400000000001</v>
      </c>
      <c r="Q463" s="106">
        <f t="shared" si="111"/>
        <v>925.93000000000006</v>
      </c>
      <c r="R463" s="103">
        <f t="shared" si="111"/>
        <v>928.21</v>
      </c>
      <c r="S463" s="106">
        <f t="shared" si="111"/>
        <v>916.8</v>
      </c>
      <c r="T463" s="103">
        <f t="shared" si="111"/>
        <v>932.23</v>
      </c>
      <c r="U463" s="102">
        <f t="shared" si="111"/>
        <v>891.95</v>
      </c>
      <c r="V463" s="102">
        <f t="shared" si="111"/>
        <v>898.53</v>
      </c>
      <c r="W463" s="102">
        <f t="shared" si="111"/>
        <v>907.11000000000013</v>
      </c>
      <c r="X463" s="102">
        <f t="shared" si="111"/>
        <v>906.07999999999993</v>
      </c>
      <c r="Y463" s="107">
        <f t="shared" si="111"/>
        <v>899.71</v>
      </c>
    </row>
    <row r="464" spans="1:25" s="62" customFormat="1" ht="18.75" customHeight="1" outlineLevel="1" x14ac:dyDescent="0.2">
      <c r="A464" s="160" t="s">
        <v>8</v>
      </c>
      <c r="B464" s="70">
        <f>'сентябрь (3 цк)'!B575</f>
        <v>703.37</v>
      </c>
      <c r="C464" s="70">
        <f>'сентябрь (3 цк)'!C575</f>
        <v>696.95</v>
      </c>
      <c r="D464" s="70">
        <f>'сентябрь (3 цк)'!D575</f>
        <v>669.73</v>
      </c>
      <c r="E464" s="70">
        <f>'сентябрь (3 цк)'!E575</f>
        <v>711.28</v>
      </c>
      <c r="F464" s="70">
        <f>'сентябрь (3 цк)'!F575</f>
        <v>633.82000000000005</v>
      </c>
      <c r="G464" s="70">
        <f>'сентябрь (3 цк)'!G575</f>
        <v>636.77</v>
      </c>
      <c r="H464" s="70">
        <f>'сентябрь (3 цк)'!H575</f>
        <v>635.41999999999996</v>
      </c>
      <c r="I464" s="70">
        <f>'сентябрь (3 цк)'!I575</f>
        <v>616.55999999999995</v>
      </c>
      <c r="J464" s="70">
        <f>'сентябрь (3 цк)'!J575</f>
        <v>654.5</v>
      </c>
      <c r="K464" s="70">
        <f>'сентябрь (3 цк)'!K575</f>
        <v>711.21</v>
      </c>
      <c r="L464" s="70">
        <f>'сентябрь (3 цк)'!L575</f>
        <v>689.91</v>
      </c>
      <c r="M464" s="70">
        <f>'сентябрь (3 цк)'!M575</f>
        <v>717.72</v>
      </c>
      <c r="N464" s="70">
        <f>'сентябрь (3 цк)'!N575</f>
        <v>835.93</v>
      </c>
      <c r="O464" s="70">
        <f>'сентябрь (3 цк)'!O575</f>
        <v>726.04</v>
      </c>
      <c r="P464" s="70">
        <f>'сентябрь (3 цк)'!P575</f>
        <v>717.36</v>
      </c>
      <c r="Q464" s="70">
        <f>'сентябрь (3 цк)'!Q575</f>
        <v>728.15</v>
      </c>
      <c r="R464" s="70">
        <f>'сентябрь (3 цк)'!R575</f>
        <v>730.43</v>
      </c>
      <c r="S464" s="70">
        <f>'сентябрь (3 цк)'!S575</f>
        <v>719.02</v>
      </c>
      <c r="T464" s="70">
        <f>'сентябрь (3 цк)'!T575</f>
        <v>734.45</v>
      </c>
      <c r="U464" s="70">
        <f>'сентябрь (3 цк)'!U575</f>
        <v>694.17</v>
      </c>
      <c r="V464" s="70">
        <f>'сентябрь (3 цк)'!V575</f>
        <v>700.75</v>
      </c>
      <c r="W464" s="70">
        <f>'сентябрь (3 цк)'!W575</f>
        <v>709.33</v>
      </c>
      <c r="X464" s="70">
        <f>'сентябрь (3 цк)'!X575</f>
        <v>708.3</v>
      </c>
      <c r="Y464" s="70">
        <f>'сентябрь (3 цк)'!Y575</f>
        <v>701.93</v>
      </c>
    </row>
    <row r="465" spans="1:25" s="62" customFormat="1" ht="18.75" customHeight="1" outlineLevel="1" x14ac:dyDescent="0.2">
      <c r="A465" s="53" t="s">
        <v>9</v>
      </c>
      <c r="B465" s="76">
        <v>195.05</v>
      </c>
      <c r="C465" s="74">
        <v>195.05</v>
      </c>
      <c r="D465" s="74">
        <v>195.05</v>
      </c>
      <c r="E465" s="74">
        <v>195.05</v>
      </c>
      <c r="F465" s="74">
        <v>195.05</v>
      </c>
      <c r="G465" s="74">
        <v>195.05</v>
      </c>
      <c r="H465" s="74">
        <v>195.05</v>
      </c>
      <c r="I465" s="74">
        <v>195.05</v>
      </c>
      <c r="J465" s="74">
        <v>195.05</v>
      </c>
      <c r="K465" s="74">
        <v>195.05</v>
      </c>
      <c r="L465" s="74">
        <v>195.05</v>
      </c>
      <c r="M465" s="74">
        <v>195.05</v>
      </c>
      <c r="N465" s="74">
        <v>195.05</v>
      </c>
      <c r="O465" s="74">
        <v>195.05</v>
      </c>
      <c r="P465" s="74">
        <v>195.05</v>
      </c>
      <c r="Q465" s="74">
        <v>195.05</v>
      </c>
      <c r="R465" s="74">
        <v>195.05</v>
      </c>
      <c r="S465" s="74">
        <v>195.05</v>
      </c>
      <c r="T465" s="74">
        <v>195.05</v>
      </c>
      <c r="U465" s="74">
        <v>195.05</v>
      </c>
      <c r="V465" s="74">
        <v>195.05</v>
      </c>
      <c r="W465" s="74">
        <v>195.05</v>
      </c>
      <c r="X465" s="74">
        <v>195.05</v>
      </c>
      <c r="Y465" s="81">
        <v>195.05</v>
      </c>
    </row>
    <row r="466" spans="1:25" s="62" customFormat="1" ht="18.75" customHeight="1" outlineLevel="1" thickBot="1" x14ac:dyDescent="0.25">
      <c r="A466" s="161" t="s">
        <v>11</v>
      </c>
      <c r="B466" s="77">
        <v>2.73</v>
      </c>
      <c r="C466" s="75">
        <v>2.73</v>
      </c>
      <c r="D466" s="75">
        <v>2.73</v>
      </c>
      <c r="E466" s="75">
        <v>2.73</v>
      </c>
      <c r="F466" s="75">
        <v>2.73</v>
      </c>
      <c r="G466" s="75">
        <v>2.73</v>
      </c>
      <c r="H466" s="75">
        <v>2.73</v>
      </c>
      <c r="I466" s="75">
        <v>2.73</v>
      </c>
      <c r="J466" s="75">
        <v>2.73</v>
      </c>
      <c r="K466" s="75">
        <v>2.73</v>
      </c>
      <c r="L466" s="75">
        <v>2.73</v>
      </c>
      <c r="M466" s="75">
        <v>2.73</v>
      </c>
      <c r="N466" s="75">
        <v>2.73</v>
      </c>
      <c r="O466" s="75">
        <v>2.73</v>
      </c>
      <c r="P466" s="75">
        <v>2.73</v>
      </c>
      <c r="Q466" s="75">
        <v>2.73</v>
      </c>
      <c r="R466" s="75">
        <v>2.73</v>
      </c>
      <c r="S466" s="75">
        <v>2.73</v>
      </c>
      <c r="T466" s="75">
        <v>2.73</v>
      </c>
      <c r="U466" s="75">
        <v>2.73</v>
      </c>
      <c r="V466" s="75">
        <v>2.73</v>
      </c>
      <c r="W466" s="75">
        <v>2.73</v>
      </c>
      <c r="X466" s="75">
        <v>2.73</v>
      </c>
      <c r="Y466" s="82">
        <v>2.73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854.01</v>
      </c>
      <c r="C467" s="102">
        <f t="shared" si="112"/>
        <v>823.05</v>
      </c>
      <c r="D467" s="102">
        <f t="shared" si="112"/>
        <v>827.97</v>
      </c>
      <c r="E467" s="103">
        <f t="shared" si="112"/>
        <v>868.19</v>
      </c>
      <c r="F467" s="103">
        <f t="shared" si="112"/>
        <v>856.76</v>
      </c>
      <c r="G467" s="103">
        <f t="shared" si="112"/>
        <v>866.32999999999993</v>
      </c>
      <c r="H467" s="103">
        <f t="shared" si="112"/>
        <v>864.17000000000007</v>
      </c>
      <c r="I467" s="103">
        <f t="shared" si="112"/>
        <v>847.54</v>
      </c>
      <c r="J467" s="103">
        <f t="shared" si="112"/>
        <v>851.18000000000006</v>
      </c>
      <c r="K467" s="104">
        <f t="shared" si="112"/>
        <v>855.29</v>
      </c>
      <c r="L467" s="103">
        <f t="shared" si="112"/>
        <v>860.33999999999992</v>
      </c>
      <c r="M467" s="105">
        <f t="shared" si="112"/>
        <v>854.58999999999992</v>
      </c>
      <c r="N467" s="104">
        <f t="shared" si="112"/>
        <v>852.2</v>
      </c>
      <c r="O467" s="103">
        <f t="shared" si="112"/>
        <v>833.21</v>
      </c>
      <c r="P467" s="105">
        <f t="shared" si="112"/>
        <v>840.91000000000008</v>
      </c>
      <c r="Q467" s="106">
        <f t="shared" si="112"/>
        <v>867.31</v>
      </c>
      <c r="R467" s="103">
        <f t="shared" si="112"/>
        <v>886.31999999999994</v>
      </c>
      <c r="S467" s="106">
        <f t="shared" si="112"/>
        <v>873.94</v>
      </c>
      <c r="T467" s="103">
        <f t="shared" si="112"/>
        <v>856.01</v>
      </c>
      <c r="U467" s="102">
        <f t="shared" si="112"/>
        <v>831.36000000000013</v>
      </c>
      <c r="V467" s="102">
        <f t="shared" si="112"/>
        <v>849.6400000000001</v>
      </c>
      <c r="W467" s="102">
        <f t="shared" si="112"/>
        <v>857.21</v>
      </c>
      <c r="X467" s="102">
        <f t="shared" si="112"/>
        <v>858.99</v>
      </c>
      <c r="Y467" s="107">
        <f t="shared" si="112"/>
        <v>832.68000000000006</v>
      </c>
    </row>
    <row r="468" spans="1:25" s="62" customFormat="1" ht="18.75" customHeight="1" outlineLevel="1" x14ac:dyDescent="0.2">
      <c r="A468" s="160" t="s">
        <v>8</v>
      </c>
      <c r="B468" s="70">
        <f>'сентябрь (3 цк)'!B580</f>
        <v>656.23</v>
      </c>
      <c r="C468" s="70">
        <f>'сентябрь (3 цк)'!C580</f>
        <v>625.27</v>
      </c>
      <c r="D468" s="70">
        <f>'сентябрь (3 цк)'!D580</f>
        <v>630.19000000000005</v>
      </c>
      <c r="E468" s="70">
        <f>'сентябрь (3 цк)'!E580</f>
        <v>670.41</v>
      </c>
      <c r="F468" s="70">
        <f>'сентябрь (3 цк)'!F580</f>
        <v>658.98</v>
      </c>
      <c r="G468" s="70">
        <f>'сентябрь (3 цк)'!G580</f>
        <v>668.55</v>
      </c>
      <c r="H468" s="70">
        <f>'сентябрь (3 цк)'!H580</f>
        <v>666.39</v>
      </c>
      <c r="I468" s="70">
        <f>'сентябрь (3 цк)'!I580</f>
        <v>649.76</v>
      </c>
      <c r="J468" s="70">
        <f>'сентябрь (3 цк)'!J580</f>
        <v>653.4</v>
      </c>
      <c r="K468" s="70">
        <f>'сентябрь (3 цк)'!K580</f>
        <v>657.51</v>
      </c>
      <c r="L468" s="70">
        <f>'сентябрь (3 цк)'!L580</f>
        <v>662.56</v>
      </c>
      <c r="M468" s="70">
        <f>'сентябрь (3 цк)'!M580</f>
        <v>656.81</v>
      </c>
      <c r="N468" s="70">
        <f>'сентябрь (3 цк)'!N580</f>
        <v>654.41999999999996</v>
      </c>
      <c r="O468" s="70">
        <f>'сентябрь (3 цк)'!O580</f>
        <v>635.42999999999995</v>
      </c>
      <c r="P468" s="70">
        <f>'сентябрь (3 цк)'!P580</f>
        <v>643.13</v>
      </c>
      <c r="Q468" s="70">
        <f>'сентябрь (3 цк)'!Q580</f>
        <v>669.53</v>
      </c>
      <c r="R468" s="70">
        <f>'сентябрь (3 цк)'!R580</f>
        <v>688.54</v>
      </c>
      <c r="S468" s="70">
        <f>'сентябрь (3 цк)'!S580</f>
        <v>676.16</v>
      </c>
      <c r="T468" s="70">
        <f>'сентябрь (3 цк)'!T580</f>
        <v>658.23</v>
      </c>
      <c r="U468" s="70">
        <f>'сентябрь (3 цк)'!U580</f>
        <v>633.58000000000004</v>
      </c>
      <c r="V468" s="70">
        <f>'сентябрь (3 цк)'!V580</f>
        <v>651.86</v>
      </c>
      <c r="W468" s="70">
        <f>'сентябрь (3 цк)'!W580</f>
        <v>659.43</v>
      </c>
      <c r="X468" s="70">
        <f>'сентябрь (3 цк)'!X580</f>
        <v>661.21</v>
      </c>
      <c r="Y468" s="70">
        <f>'сентябрь (3 цк)'!Y580</f>
        <v>634.9</v>
      </c>
    </row>
    <row r="469" spans="1:25" s="62" customFormat="1" ht="18.75" customHeight="1" outlineLevel="1" x14ac:dyDescent="0.2">
      <c r="A469" s="53" t="s">
        <v>9</v>
      </c>
      <c r="B469" s="76">
        <v>195.05</v>
      </c>
      <c r="C469" s="74">
        <v>195.05</v>
      </c>
      <c r="D469" s="74">
        <v>195.05</v>
      </c>
      <c r="E469" s="74">
        <v>195.05</v>
      </c>
      <c r="F469" s="74">
        <v>195.05</v>
      </c>
      <c r="G469" s="74">
        <v>195.05</v>
      </c>
      <c r="H469" s="74">
        <v>195.05</v>
      </c>
      <c r="I469" s="74">
        <v>195.05</v>
      </c>
      <c r="J469" s="74">
        <v>195.05</v>
      </c>
      <c r="K469" s="74">
        <v>195.05</v>
      </c>
      <c r="L469" s="74">
        <v>195.05</v>
      </c>
      <c r="M469" s="74">
        <v>195.05</v>
      </c>
      <c r="N469" s="74">
        <v>195.05</v>
      </c>
      <c r="O469" s="74">
        <v>195.05</v>
      </c>
      <c r="P469" s="74">
        <v>195.05</v>
      </c>
      <c r="Q469" s="74">
        <v>195.05</v>
      </c>
      <c r="R469" s="74">
        <v>195.05</v>
      </c>
      <c r="S469" s="74">
        <v>195.05</v>
      </c>
      <c r="T469" s="74">
        <v>195.05</v>
      </c>
      <c r="U469" s="74">
        <v>195.05</v>
      </c>
      <c r="V469" s="74">
        <v>195.05</v>
      </c>
      <c r="W469" s="74">
        <v>195.05</v>
      </c>
      <c r="X469" s="74">
        <v>195.05</v>
      </c>
      <c r="Y469" s="81">
        <v>195.05</v>
      </c>
    </row>
    <row r="470" spans="1:25" s="62" customFormat="1" ht="18.75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712.24</v>
      </c>
      <c r="C471" s="102">
        <f t="shared" si="113"/>
        <v>699.3</v>
      </c>
      <c r="D471" s="102">
        <f t="shared" si="113"/>
        <v>731.90000000000009</v>
      </c>
      <c r="E471" s="103">
        <f t="shared" si="113"/>
        <v>739.13000000000011</v>
      </c>
      <c r="F471" s="103">
        <f t="shared" si="113"/>
        <v>757.57999999999993</v>
      </c>
      <c r="G471" s="103">
        <f t="shared" si="113"/>
        <v>750</v>
      </c>
      <c r="H471" s="103">
        <f t="shared" si="113"/>
        <v>743.57999999999993</v>
      </c>
      <c r="I471" s="103">
        <f t="shared" si="113"/>
        <v>731.28</v>
      </c>
      <c r="J471" s="103">
        <f t="shared" si="113"/>
        <v>734.29</v>
      </c>
      <c r="K471" s="104">
        <f t="shared" si="113"/>
        <v>738.88000000000011</v>
      </c>
      <c r="L471" s="103">
        <f t="shared" si="113"/>
        <v>739.69</v>
      </c>
      <c r="M471" s="105">
        <f t="shared" si="113"/>
        <v>745.1400000000001</v>
      </c>
      <c r="N471" s="104">
        <f t="shared" si="113"/>
        <v>746.33999999999992</v>
      </c>
      <c r="O471" s="103">
        <f t="shared" si="113"/>
        <v>728.75</v>
      </c>
      <c r="P471" s="105">
        <f t="shared" si="113"/>
        <v>735.8</v>
      </c>
      <c r="Q471" s="106">
        <f t="shared" si="113"/>
        <v>752.96</v>
      </c>
      <c r="R471" s="103">
        <f t="shared" si="113"/>
        <v>764.56</v>
      </c>
      <c r="S471" s="106">
        <f t="shared" si="113"/>
        <v>759.7</v>
      </c>
      <c r="T471" s="103">
        <f t="shared" si="113"/>
        <v>744.58999999999992</v>
      </c>
      <c r="U471" s="102">
        <f t="shared" si="113"/>
        <v>724.46</v>
      </c>
      <c r="V471" s="102">
        <f t="shared" si="113"/>
        <v>729.94</v>
      </c>
      <c r="W471" s="102">
        <f t="shared" si="113"/>
        <v>738.81999999999994</v>
      </c>
      <c r="X471" s="102">
        <f t="shared" si="113"/>
        <v>740.49</v>
      </c>
      <c r="Y471" s="107">
        <f t="shared" si="113"/>
        <v>711.65000000000009</v>
      </c>
    </row>
    <row r="472" spans="1:25" s="62" customFormat="1" ht="18.75" customHeight="1" outlineLevel="1" x14ac:dyDescent="0.2">
      <c r="A472" s="160" t="s">
        <v>8</v>
      </c>
      <c r="B472" s="70">
        <f>'сентябрь (3 цк)'!B585</f>
        <v>514.46</v>
      </c>
      <c r="C472" s="70">
        <f>'сентябрь (3 цк)'!C585</f>
        <v>501.52</v>
      </c>
      <c r="D472" s="70">
        <f>'сентябрь (3 цк)'!D585</f>
        <v>534.12</v>
      </c>
      <c r="E472" s="70">
        <f>'сентябрь (3 цк)'!E585</f>
        <v>541.35</v>
      </c>
      <c r="F472" s="70">
        <f>'сентябрь (3 цк)'!F585</f>
        <v>559.79999999999995</v>
      </c>
      <c r="G472" s="70">
        <f>'сентябрь (3 цк)'!G585</f>
        <v>552.22</v>
      </c>
      <c r="H472" s="70">
        <f>'сентябрь (3 цк)'!H585</f>
        <v>545.79999999999995</v>
      </c>
      <c r="I472" s="70">
        <f>'сентябрь (3 цк)'!I585</f>
        <v>533.5</v>
      </c>
      <c r="J472" s="70">
        <f>'сентябрь (3 цк)'!J585</f>
        <v>536.51</v>
      </c>
      <c r="K472" s="70">
        <f>'сентябрь (3 цк)'!K585</f>
        <v>541.1</v>
      </c>
      <c r="L472" s="70">
        <f>'сентябрь (3 цк)'!L585</f>
        <v>541.91</v>
      </c>
      <c r="M472" s="70">
        <f>'сентябрь (3 цк)'!M585</f>
        <v>547.36</v>
      </c>
      <c r="N472" s="70">
        <f>'сентябрь (3 цк)'!N585</f>
        <v>548.55999999999995</v>
      </c>
      <c r="O472" s="70">
        <f>'сентябрь (3 цк)'!O585</f>
        <v>530.97</v>
      </c>
      <c r="P472" s="70">
        <f>'сентябрь (3 цк)'!P585</f>
        <v>538.02</v>
      </c>
      <c r="Q472" s="70">
        <f>'сентябрь (3 цк)'!Q585</f>
        <v>555.17999999999995</v>
      </c>
      <c r="R472" s="70">
        <f>'сентябрь (3 цк)'!R585</f>
        <v>566.78</v>
      </c>
      <c r="S472" s="70">
        <f>'сентябрь (3 цк)'!S585</f>
        <v>561.91999999999996</v>
      </c>
      <c r="T472" s="70">
        <f>'сентябрь (3 цк)'!T585</f>
        <v>546.80999999999995</v>
      </c>
      <c r="U472" s="70">
        <f>'сентябрь (3 цк)'!U585</f>
        <v>526.67999999999995</v>
      </c>
      <c r="V472" s="70">
        <f>'сентябрь (3 цк)'!V585</f>
        <v>532.16</v>
      </c>
      <c r="W472" s="70">
        <f>'сентябрь (3 цк)'!W585</f>
        <v>541.04</v>
      </c>
      <c r="X472" s="70">
        <f>'сентябрь (3 цк)'!X585</f>
        <v>542.71</v>
      </c>
      <c r="Y472" s="70">
        <f>'сентябрь (3 цк)'!Y585</f>
        <v>513.87</v>
      </c>
    </row>
    <row r="473" spans="1:25" s="62" customFormat="1" ht="18.75" customHeight="1" outlineLevel="1" x14ac:dyDescent="0.2">
      <c r="A473" s="53" t="s">
        <v>9</v>
      </c>
      <c r="B473" s="76">
        <v>195.05</v>
      </c>
      <c r="C473" s="74">
        <v>195.05</v>
      </c>
      <c r="D473" s="74">
        <v>195.05</v>
      </c>
      <c r="E473" s="74">
        <v>195.05</v>
      </c>
      <c r="F473" s="74">
        <v>195.05</v>
      </c>
      <c r="G473" s="74">
        <v>195.05</v>
      </c>
      <c r="H473" s="74">
        <v>195.05</v>
      </c>
      <c r="I473" s="74">
        <v>195.05</v>
      </c>
      <c r="J473" s="74">
        <v>195.05</v>
      </c>
      <c r="K473" s="74">
        <v>195.05</v>
      </c>
      <c r="L473" s="74">
        <v>195.05</v>
      </c>
      <c r="M473" s="74">
        <v>195.05</v>
      </c>
      <c r="N473" s="74">
        <v>195.05</v>
      </c>
      <c r="O473" s="74">
        <v>195.05</v>
      </c>
      <c r="P473" s="74">
        <v>195.05</v>
      </c>
      <c r="Q473" s="74">
        <v>195.05</v>
      </c>
      <c r="R473" s="74">
        <v>195.05</v>
      </c>
      <c r="S473" s="74">
        <v>195.05</v>
      </c>
      <c r="T473" s="74">
        <v>195.05</v>
      </c>
      <c r="U473" s="74">
        <v>195.05</v>
      </c>
      <c r="V473" s="74">
        <v>195.05</v>
      </c>
      <c r="W473" s="74">
        <v>195.05</v>
      </c>
      <c r="X473" s="74">
        <v>195.05</v>
      </c>
      <c r="Y473" s="81">
        <v>195.05</v>
      </c>
    </row>
    <row r="474" spans="1:25" s="62" customFormat="1" ht="18.75" customHeight="1" outlineLevel="1" thickBot="1" x14ac:dyDescent="0.25">
      <c r="A474" s="161" t="s">
        <v>11</v>
      </c>
      <c r="B474" s="77">
        <v>2.73</v>
      </c>
      <c r="C474" s="75">
        <v>2.73</v>
      </c>
      <c r="D474" s="75">
        <v>2.73</v>
      </c>
      <c r="E474" s="75">
        <v>2.73</v>
      </c>
      <c r="F474" s="75">
        <v>2.73</v>
      </c>
      <c r="G474" s="75">
        <v>2.73</v>
      </c>
      <c r="H474" s="75">
        <v>2.73</v>
      </c>
      <c r="I474" s="75">
        <v>2.73</v>
      </c>
      <c r="J474" s="75">
        <v>2.73</v>
      </c>
      <c r="K474" s="75">
        <v>2.73</v>
      </c>
      <c r="L474" s="75">
        <v>2.73</v>
      </c>
      <c r="M474" s="75">
        <v>2.73</v>
      </c>
      <c r="N474" s="75">
        <v>2.73</v>
      </c>
      <c r="O474" s="75">
        <v>2.73</v>
      </c>
      <c r="P474" s="75">
        <v>2.73</v>
      </c>
      <c r="Q474" s="75">
        <v>2.73</v>
      </c>
      <c r="R474" s="75">
        <v>2.73</v>
      </c>
      <c r="S474" s="75">
        <v>2.73</v>
      </c>
      <c r="T474" s="75">
        <v>2.73</v>
      </c>
      <c r="U474" s="75">
        <v>2.73</v>
      </c>
      <c r="V474" s="75">
        <v>2.73</v>
      </c>
      <c r="W474" s="75">
        <v>2.73</v>
      </c>
      <c r="X474" s="75">
        <v>2.73</v>
      </c>
      <c r="Y474" s="82">
        <v>2.73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842.49</v>
      </c>
      <c r="C475" s="102">
        <f t="shared" si="114"/>
        <v>820.26</v>
      </c>
      <c r="D475" s="102">
        <f t="shared" si="114"/>
        <v>824.97</v>
      </c>
      <c r="E475" s="103">
        <f t="shared" si="114"/>
        <v>809.56</v>
      </c>
      <c r="F475" s="103">
        <f t="shared" si="114"/>
        <v>857.8</v>
      </c>
      <c r="G475" s="103">
        <f t="shared" si="114"/>
        <v>849.31</v>
      </c>
      <c r="H475" s="103">
        <f t="shared" si="114"/>
        <v>855.58999999999992</v>
      </c>
      <c r="I475" s="103">
        <f t="shared" si="114"/>
        <v>845.52</v>
      </c>
      <c r="J475" s="103">
        <f t="shared" si="114"/>
        <v>858.62000000000012</v>
      </c>
      <c r="K475" s="104">
        <f t="shared" si="114"/>
        <v>853.6400000000001</v>
      </c>
      <c r="L475" s="103">
        <f t="shared" si="114"/>
        <v>862.43000000000006</v>
      </c>
      <c r="M475" s="105">
        <f t="shared" si="114"/>
        <v>862.3</v>
      </c>
      <c r="N475" s="104">
        <f t="shared" si="114"/>
        <v>861.56999999999994</v>
      </c>
      <c r="O475" s="103">
        <f t="shared" si="114"/>
        <v>841.52</v>
      </c>
      <c r="P475" s="105">
        <f t="shared" si="114"/>
        <v>844.7</v>
      </c>
      <c r="Q475" s="106">
        <f t="shared" si="114"/>
        <v>870.77</v>
      </c>
      <c r="R475" s="103">
        <f t="shared" si="114"/>
        <v>880.48</v>
      </c>
      <c r="S475" s="106">
        <f t="shared" si="114"/>
        <v>879.29</v>
      </c>
      <c r="T475" s="103">
        <f t="shared" si="114"/>
        <v>880.71</v>
      </c>
      <c r="U475" s="102">
        <f t="shared" si="114"/>
        <v>844.98</v>
      </c>
      <c r="V475" s="102">
        <f t="shared" si="114"/>
        <v>856.29</v>
      </c>
      <c r="W475" s="102">
        <f t="shared" si="114"/>
        <v>854.06999999999994</v>
      </c>
      <c r="X475" s="102">
        <f t="shared" si="114"/>
        <v>823.79</v>
      </c>
      <c r="Y475" s="107">
        <f t="shared" si="114"/>
        <v>831.07999999999993</v>
      </c>
    </row>
    <row r="476" spans="1:25" s="62" customFormat="1" ht="18.75" customHeight="1" outlineLevel="1" x14ac:dyDescent="0.2">
      <c r="A476" s="160" t="s">
        <v>8</v>
      </c>
      <c r="B476" s="70">
        <f>'сентябрь (3 цк)'!B590</f>
        <v>644.71</v>
      </c>
      <c r="C476" s="70">
        <f>'сентябрь (3 цк)'!C590</f>
        <v>622.48</v>
      </c>
      <c r="D476" s="70">
        <f>'сентябрь (3 цк)'!D590</f>
        <v>627.19000000000005</v>
      </c>
      <c r="E476" s="70">
        <f>'сентябрь (3 цк)'!E590</f>
        <v>611.78</v>
      </c>
      <c r="F476" s="70">
        <f>'сентябрь (3 цк)'!F590</f>
        <v>660.02</v>
      </c>
      <c r="G476" s="70">
        <f>'сентябрь (3 цк)'!G590</f>
        <v>651.53</v>
      </c>
      <c r="H476" s="70">
        <f>'сентябрь (3 цк)'!H590</f>
        <v>657.81</v>
      </c>
      <c r="I476" s="70">
        <f>'сентябрь (3 цк)'!I590</f>
        <v>647.74</v>
      </c>
      <c r="J476" s="70">
        <f>'сентябрь (3 цк)'!J590</f>
        <v>660.84</v>
      </c>
      <c r="K476" s="70">
        <f>'сентябрь (3 цк)'!K590</f>
        <v>655.86</v>
      </c>
      <c r="L476" s="70">
        <f>'сентябрь (3 цк)'!L590</f>
        <v>664.65</v>
      </c>
      <c r="M476" s="70">
        <f>'сентябрь (3 цк)'!M590</f>
        <v>664.52</v>
      </c>
      <c r="N476" s="70">
        <f>'сентябрь (3 цк)'!N590</f>
        <v>663.79</v>
      </c>
      <c r="O476" s="70">
        <f>'сентябрь (3 цк)'!O590</f>
        <v>643.74</v>
      </c>
      <c r="P476" s="70">
        <f>'сентябрь (3 цк)'!P590</f>
        <v>646.91999999999996</v>
      </c>
      <c r="Q476" s="70">
        <f>'сентябрь (3 цк)'!Q590</f>
        <v>672.99</v>
      </c>
      <c r="R476" s="70">
        <f>'сентябрь (3 цк)'!R590</f>
        <v>682.7</v>
      </c>
      <c r="S476" s="70">
        <f>'сентябрь (3 цк)'!S590</f>
        <v>681.51</v>
      </c>
      <c r="T476" s="70">
        <f>'сентябрь (3 цк)'!T590</f>
        <v>682.93</v>
      </c>
      <c r="U476" s="70">
        <f>'сентябрь (3 цк)'!U590</f>
        <v>647.20000000000005</v>
      </c>
      <c r="V476" s="70">
        <f>'сентябрь (3 цк)'!V590</f>
        <v>658.51</v>
      </c>
      <c r="W476" s="70">
        <f>'сентябрь (3 цк)'!W590</f>
        <v>656.29</v>
      </c>
      <c r="X476" s="70">
        <f>'сентябрь (3 цк)'!X590</f>
        <v>626.01</v>
      </c>
      <c r="Y476" s="70">
        <f>'сентябрь (3 цк)'!Y590</f>
        <v>633.29999999999995</v>
      </c>
    </row>
    <row r="477" spans="1:25" s="62" customFormat="1" ht="18.75" customHeight="1" outlineLevel="1" x14ac:dyDescent="0.2">
      <c r="A477" s="53" t="s">
        <v>9</v>
      </c>
      <c r="B477" s="76">
        <v>195.05</v>
      </c>
      <c r="C477" s="74">
        <v>195.05</v>
      </c>
      <c r="D477" s="74">
        <v>195.05</v>
      </c>
      <c r="E477" s="74">
        <v>195.05</v>
      </c>
      <c r="F477" s="74">
        <v>195.05</v>
      </c>
      <c r="G477" s="74">
        <v>195.05</v>
      </c>
      <c r="H477" s="74">
        <v>195.05</v>
      </c>
      <c r="I477" s="74">
        <v>195.05</v>
      </c>
      <c r="J477" s="74">
        <v>195.05</v>
      </c>
      <c r="K477" s="74">
        <v>195.05</v>
      </c>
      <c r="L477" s="74">
        <v>195.05</v>
      </c>
      <c r="M477" s="74">
        <v>195.05</v>
      </c>
      <c r="N477" s="74">
        <v>195.05</v>
      </c>
      <c r="O477" s="74">
        <v>195.05</v>
      </c>
      <c r="P477" s="74">
        <v>195.05</v>
      </c>
      <c r="Q477" s="74">
        <v>195.05</v>
      </c>
      <c r="R477" s="74">
        <v>195.05</v>
      </c>
      <c r="S477" s="74">
        <v>195.05</v>
      </c>
      <c r="T477" s="74">
        <v>195.05</v>
      </c>
      <c r="U477" s="74">
        <v>195.05</v>
      </c>
      <c r="V477" s="74">
        <v>195.05</v>
      </c>
      <c r="W477" s="74">
        <v>195.05</v>
      </c>
      <c r="X477" s="74">
        <v>195.05</v>
      </c>
      <c r="Y477" s="81">
        <v>195.05</v>
      </c>
    </row>
    <row r="478" spans="1:25" s="62" customFormat="1" ht="18.75" customHeight="1" outlineLevel="1" thickBot="1" x14ac:dyDescent="0.25">
      <c r="A478" s="161" t="s">
        <v>11</v>
      </c>
      <c r="B478" s="77">
        <v>2.73</v>
      </c>
      <c r="C478" s="75">
        <v>2.73</v>
      </c>
      <c r="D478" s="75">
        <v>2.73</v>
      </c>
      <c r="E478" s="75">
        <v>2.73</v>
      </c>
      <c r="F478" s="75">
        <v>2.73</v>
      </c>
      <c r="G478" s="75">
        <v>2.73</v>
      </c>
      <c r="H478" s="75">
        <v>2.73</v>
      </c>
      <c r="I478" s="75">
        <v>2.73</v>
      </c>
      <c r="J478" s="75">
        <v>2.73</v>
      </c>
      <c r="K478" s="75">
        <v>2.73</v>
      </c>
      <c r="L478" s="75">
        <v>2.73</v>
      </c>
      <c r="M478" s="75">
        <v>2.73</v>
      </c>
      <c r="N478" s="75">
        <v>2.73</v>
      </c>
      <c r="O478" s="75">
        <v>2.73</v>
      </c>
      <c r="P478" s="75">
        <v>2.73</v>
      </c>
      <c r="Q478" s="75">
        <v>2.73</v>
      </c>
      <c r="R478" s="75">
        <v>2.73</v>
      </c>
      <c r="S478" s="75">
        <v>2.73</v>
      </c>
      <c r="T478" s="75">
        <v>2.73</v>
      </c>
      <c r="U478" s="75">
        <v>2.73</v>
      </c>
      <c r="V478" s="75">
        <v>2.73</v>
      </c>
      <c r="W478" s="75">
        <v>2.73</v>
      </c>
      <c r="X478" s="75">
        <v>2.73</v>
      </c>
      <c r="Y478" s="82">
        <v>2.73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819.28</v>
      </c>
      <c r="C479" s="102">
        <f t="shared" si="115"/>
        <v>783.5</v>
      </c>
      <c r="D479" s="102">
        <f t="shared" si="115"/>
        <v>794.55</v>
      </c>
      <c r="E479" s="103">
        <f t="shared" si="115"/>
        <v>823.29</v>
      </c>
      <c r="F479" s="103">
        <f t="shared" si="115"/>
        <v>827.40000000000009</v>
      </c>
      <c r="G479" s="103">
        <f t="shared" si="115"/>
        <v>823.15000000000009</v>
      </c>
      <c r="H479" s="103">
        <f t="shared" si="115"/>
        <v>834.42000000000007</v>
      </c>
      <c r="I479" s="103">
        <f t="shared" si="115"/>
        <v>817</v>
      </c>
      <c r="J479" s="103">
        <f t="shared" si="115"/>
        <v>819.11000000000013</v>
      </c>
      <c r="K479" s="104">
        <f t="shared" si="115"/>
        <v>829.41000000000008</v>
      </c>
      <c r="L479" s="103">
        <f t="shared" si="115"/>
        <v>828.79</v>
      </c>
      <c r="M479" s="105">
        <f t="shared" si="115"/>
        <v>831.60000000000014</v>
      </c>
      <c r="N479" s="104">
        <f t="shared" si="115"/>
        <v>834.46</v>
      </c>
      <c r="O479" s="103">
        <f t="shared" si="115"/>
        <v>792.05</v>
      </c>
      <c r="P479" s="105">
        <f t="shared" si="115"/>
        <v>805.36000000000013</v>
      </c>
      <c r="Q479" s="106">
        <f t="shared" si="115"/>
        <v>840.40000000000009</v>
      </c>
      <c r="R479" s="103">
        <f t="shared" si="115"/>
        <v>861.32999999999993</v>
      </c>
      <c r="S479" s="106">
        <f t="shared" si="115"/>
        <v>845.41000000000008</v>
      </c>
      <c r="T479" s="103">
        <f t="shared" si="115"/>
        <v>841.76</v>
      </c>
      <c r="U479" s="102">
        <f t="shared" si="115"/>
        <v>798.66000000000008</v>
      </c>
      <c r="V479" s="102">
        <f t="shared" si="115"/>
        <v>812.60000000000014</v>
      </c>
      <c r="W479" s="102">
        <f t="shared" si="115"/>
        <v>818.06999999999994</v>
      </c>
      <c r="X479" s="102">
        <f t="shared" si="115"/>
        <v>810.48</v>
      </c>
      <c r="Y479" s="107">
        <f t="shared" si="115"/>
        <v>786.58999999999992</v>
      </c>
    </row>
    <row r="480" spans="1:25" s="62" customFormat="1" ht="18.75" customHeight="1" outlineLevel="1" x14ac:dyDescent="0.2">
      <c r="A480" s="160" t="s">
        <v>8</v>
      </c>
      <c r="B480" s="70">
        <f>'сентябрь (3 цк)'!B595</f>
        <v>621.5</v>
      </c>
      <c r="C480" s="70">
        <f>'сентябрь (3 цк)'!C595</f>
        <v>585.72</v>
      </c>
      <c r="D480" s="70">
        <f>'сентябрь (3 цк)'!D595</f>
        <v>596.77</v>
      </c>
      <c r="E480" s="70">
        <f>'сентябрь (3 цк)'!E595</f>
        <v>625.51</v>
      </c>
      <c r="F480" s="70">
        <f>'сентябрь (3 цк)'!F595</f>
        <v>629.62</v>
      </c>
      <c r="G480" s="70">
        <f>'сентябрь (3 цк)'!G595</f>
        <v>625.37</v>
      </c>
      <c r="H480" s="70">
        <f>'сентябрь (3 цк)'!H595</f>
        <v>636.64</v>
      </c>
      <c r="I480" s="70">
        <f>'сентябрь (3 цк)'!I595</f>
        <v>619.22</v>
      </c>
      <c r="J480" s="70">
        <f>'сентябрь (3 цк)'!J595</f>
        <v>621.33000000000004</v>
      </c>
      <c r="K480" s="70">
        <f>'сентябрь (3 цк)'!K595</f>
        <v>631.63</v>
      </c>
      <c r="L480" s="70">
        <f>'сентябрь (3 цк)'!L595</f>
        <v>631.01</v>
      </c>
      <c r="M480" s="70">
        <f>'сентябрь (3 цк)'!M595</f>
        <v>633.82000000000005</v>
      </c>
      <c r="N480" s="70">
        <f>'сентябрь (3 цк)'!N595</f>
        <v>636.67999999999995</v>
      </c>
      <c r="O480" s="70">
        <f>'сентябрь (3 цк)'!O595</f>
        <v>594.27</v>
      </c>
      <c r="P480" s="70">
        <f>'сентябрь (3 цк)'!P595</f>
        <v>607.58000000000004</v>
      </c>
      <c r="Q480" s="70">
        <f>'сентябрь (3 цк)'!Q595</f>
        <v>642.62</v>
      </c>
      <c r="R480" s="70">
        <f>'сентябрь (3 цк)'!R595</f>
        <v>663.55</v>
      </c>
      <c r="S480" s="70">
        <f>'сентябрь (3 цк)'!S595</f>
        <v>647.63</v>
      </c>
      <c r="T480" s="70">
        <f>'сентябрь (3 цк)'!T595</f>
        <v>643.98</v>
      </c>
      <c r="U480" s="70">
        <f>'сентябрь (3 цк)'!U595</f>
        <v>600.88</v>
      </c>
      <c r="V480" s="70">
        <f>'сентябрь (3 цк)'!V595</f>
        <v>614.82000000000005</v>
      </c>
      <c r="W480" s="70">
        <f>'сентябрь (3 цк)'!W595</f>
        <v>620.29</v>
      </c>
      <c r="X480" s="70">
        <f>'сентябрь (3 цк)'!X595</f>
        <v>612.70000000000005</v>
      </c>
      <c r="Y480" s="70">
        <f>'сентябрь (3 цк)'!Y595</f>
        <v>588.80999999999995</v>
      </c>
    </row>
    <row r="481" spans="1:25" s="62" customFormat="1" ht="18.75" customHeight="1" outlineLevel="1" x14ac:dyDescent="0.2">
      <c r="A481" s="53" t="s">
        <v>9</v>
      </c>
      <c r="B481" s="76">
        <v>195.05</v>
      </c>
      <c r="C481" s="74">
        <v>195.05</v>
      </c>
      <c r="D481" s="74">
        <v>195.05</v>
      </c>
      <c r="E481" s="74">
        <v>195.05</v>
      </c>
      <c r="F481" s="74">
        <v>195.05</v>
      </c>
      <c r="G481" s="74">
        <v>195.05</v>
      </c>
      <c r="H481" s="74">
        <v>195.05</v>
      </c>
      <c r="I481" s="74">
        <v>195.05</v>
      </c>
      <c r="J481" s="74">
        <v>195.05</v>
      </c>
      <c r="K481" s="74">
        <v>195.05</v>
      </c>
      <c r="L481" s="74">
        <v>195.05</v>
      </c>
      <c r="M481" s="74">
        <v>195.05</v>
      </c>
      <c r="N481" s="74">
        <v>195.05</v>
      </c>
      <c r="O481" s="74">
        <v>195.05</v>
      </c>
      <c r="P481" s="74">
        <v>195.05</v>
      </c>
      <c r="Q481" s="74">
        <v>195.05</v>
      </c>
      <c r="R481" s="74">
        <v>195.05</v>
      </c>
      <c r="S481" s="74">
        <v>195.05</v>
      </c>
      <c r="T481" s="74">
        <v>195.05</v>
      </c>
      <c r="U481" s="74">
        <v>195.05</v>
      </c>
      <c r="V481" s="74">
        <v>195.05</v>
      </c>
      <c r="W481" s="74">
        <v>195.05</v>
      </c>
      <c r="X481" s="74">
        <v>195.05</v>
      </c>
      <c r="Y481" s="81">
        <v>195.05</v>
      </c>
    </row>
    <row r="482" spans="1:25" s="62" customFormat="1" ht="18.75" customHeight="1" outlineLevel="1" thickBot="1" x14ac:dyDescent="0.25">
      <c r="A482" s="161" t="s">
        <v>11</v>
      </c>
      <c r="B482" s="77">
        <v>2.73</v>
      </c>
      <c r="C482" s="75">
        <v>2.73</v>
      </c>
      <c r="D482" s="75">
        <v>2.73</v>
      </c>
      <c r="E482" s="75">
        <v>2.73</v>
      </c>
      <c r="F482" s="75">
        <v>2.73</v>
      </c>
      <c r="G482" s="75">
        <v>2.73</v>
      </c>
      <c r="H482" s="75">
        <v>2.73</v>
      </c>
      <c r="I482" s="75">
        <v>2.73</v>
      </c>
      <c r="J482" s="75">
        <v>2.73</v>
      </c>
      <c r="K482" s="75">
        <v>2.73</v>
      </c>
      <c r="L482" s="75">
        <v>2.73</v>
      </c>
      <c r="M482" s="75">
        <v>2.73</v>
      </c>
      <c r="N482" s="75">
        <v>2.73</v>
      </c>
      <c r="O482" s="75">
        <v>2.73</v>
      </c>
      <c r="P482" s="75">
        <v>2.73</v>
      </c>
      <c r="Q482" s="75">
        <v>2.73</v>
      </c>
      <c r="R482" s="75">
        <v>2.73</v>
      </c>
      <c r="S482" s="75">
        <v>2.73</v>
      </c>
      <c r="T482" s="75">
        <v>2.73</v>
      </c>
      <c r="U482" s="75">
        <v>2.73</v>
      </c>
      <c r="V482" s="75">
        <v>2.73</v>
      </c>
      <c r="W482" s="75">
        <v>2.73</v>
      </c>
      <c r="X482" s="75">
        <v>2.73</v>
      </c>
      <c r="Y482" s="82">
        <v>2.73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810.29</v>
      </c>
      <c r="C483" s="102">
        <f t="shared" si="116"/>
        <v>801.61000000000013</v>
      </c>
      <c r="D483" s="102">
        <f t="shared" si="116"/>
        <v>801.61000000000013</v>
      </c>
      <c r="E483" s="103">
        <f t="shared" si="116"/>
        <v>857.74</v>
      </c>
      <c r="F483" s="103">
        <f t="shared" si="116"/>
        <v>869.24</v>
      </c>
      <c r="G483" s="103">
        <f t="shared" si="116"/>
        <v>872.13000000000011</v>
      </c>
      <c r="H483" s="103">
        <f t="shared" si="116"/>
        <v>871.86000000000013</v>
      </c>
      <c r="I483" s="103">
        <f t="shared" si="116"/>
        <v>858.47</v>
      </c>
      <c r="J483" s="103">
        <f t="shared" si="116"/>
        <v>857.43000000000006</v>
      </c>
      <c r="K483" s="104">
        <f t="shared" si="116"/>
        <v>865.24</v>
      </c>
      <c r="L483" s="103">
        <f t="shared" si="116"/>
        <v>867.8</v>
      </c>
      <c r="M483" s="105">
        <f t="shared" si="116"/>
        <v>873.92000000000007</v>
      </c>
      <c r="N483" s="104">
        <f t="shared" si="116"/>
        <v>874.08999999999992</v>
      </c>
      <c r="O483" s="103">
        <f t="shared" si="116"/>
        <v>842.28</v>
      </c>
      <c r="P483" s="105">
        <f t="shared" si="116"/>
        <v>846.66000000000008</v>
      </c>
      <c r="Q483" s="106">
        <f t="shared" si="116"/>
        <v>887.61000000000013</v>
      </c>
      <c r="R483" s="103">
        <f t="shared" si="116"/>
        <v>895.37000000000012</v>
      </c>
      <c r="S483" s="106">
        <f t="shared" si="116"/>
        <v>886.99</v>
      </c>
      <c r="T483" s="103">
        <f t="shared" si="116"/>
        <v>876.83999999999992</v>
      </c>
      <c r="U483" s="102">
        <f t="shared" si="116"/>
        <v>836.07999999999993</v>
      </c>
      <c r="V483" s="102">
        <f t="shared" si="116"/>
        <v>861.27</v>
      </c>
      <c r="W483" s="102">
        <f t="shared" si="116"/>
        <v>834.75</v>
      </c>
      <c r="X483" s="102">
        <f t="shared" si="116"/>
        <v>827.69</v>
      </c>
      <c r="Y483" s="107">
        <f t="shared" si="116"/>
        <v>814.21</v>
      </c>
    </row>
    <row r="484" spans="1:25" s="62" customFormat="1" ht="18.75" customHeight="1" outlineLevel="1" x14ac:dyDescent="0.2">
      <c r="A484" s="160" t="s">
        <v>8</v>
      </c>
      <c r="B484" s="70">
        <f>'сентябрь (3 цк)'!B600</f>
        <v>612.51</v>
      </c>
      <c r="C484" s="70">
        <f>'сентябрь (3 цк)'!C600</f>
        <v>603.83000000000004</v>
      </c>
      <c r="D484" s="70">
        <f>'сентябрь (3 цк)'!D600</f>
        <v>603.83000000000004</v>
      </c>
      <c r="E484" s="70">
        <f>'сентябрь (3 цк)'!E600</f>
        <v>659.96</v>
      </c>
      <c r="F484" s="70">
        <f>'сентябрь (3 цк)'!F600</f>
        <v>671.46</v>
      </c>
      <c r="G484" s="70">
        <f>'сентябрь (3 цк)'!G600</f>
        <v>674.35</v>
      </c>
      <c r="H484" s="70">
        <f>'сентябрь (3 цк)'!H600</f>
        <v>674.08</v>
      </c>
      <c r="I484" s="70">
        <f>'сентябрь (3 цк)'!I600</f>
        <v>660.69</v>
      </c>
      <c r="J484" s="70">
        <f>'сентябрь (3 цк)'!J600</f>
        <v>659.65</v>
      </c>
      <c r="K484" s="70">
        <f>'сентябрь (3 цк)'!K600</f>
        <v>667.46</v>
      </c>
      <c r="L484" s="70">
        <f>'сентябрь (3 цк)'!L600</f>
        <v>670.02</v>
      </c>
      <c r="M484" s="70">
        <f>'сентябрь (3 цк)'!M600</f>
        <v>676.14</v>
      </c>
      <c r="N484" s="70">
        <f>'сентябрь (3 цк)'!N600</f>
        <v>676.31</v>
      </c>
      <c r="O484" s="70">
        <f>'сентябрь (3 цк)'!O600</f>
        <v>644.5</v>
      </c>
      <c r="P484" s="70">
        <f>'сентябрь (3 цк)'!P600</f>
        <v>648.88</v>
      </c>
      <c r="Q484" s="70">
        <f>'сентябрь (3 цк)'!Q600</f>
        <v>689.83</v>
      </c>
      <c r="R484" s="70">
        <f>'сентябрь (3 цк)'!R600</f>
        <v>697.59</v>
      </c>
      <c r="S484" s="70">
        <f>'сентябрь (3 цк)'!S600</f>
        <v>689.21</v>
      </c>
      <c r="T484" s="70">
        <f>'сентябрь (3 цк)'!T600</f>
        <v>679.06</v>
      </c>
      <c r="U484" s="70">
        <f>'сентябрь (3 цк)'!U600</f>
        <v>638.29999999999995</v>
      </c>
      <c r="V484" s="70">
        <f>'сентябрь (3 цк)'!V600</f>
        <v>663.49</v>
      </c>
      <c r="W484" s="70">
        <f>'сентябрь (3 цк)'!W600</f>
        <v>636.97</v>
      </c>
      <c r="X484" s="70">
        <f>'сентябрь (3 цк)'!X600</f>
        <v>629.91</v>
      </c>
      <c r="Y484" s="70">
        <f>'сентябрь (3 цк)'!Y600</f>
        <v>616.42999999999995</v>
      </c>
    </row>
    <row r="485" spans="1:25" s="62" customFormat="1" ht="18.75" customHeight="1" outlineLevel="1" x14ac:dyDescent="0.2">
      <c r="A485" s="53" t="s">
        <v>9</v>
      </c>
      <c r="B485" s="76">
        <v>195.05</v>
      </c>
      <c r="C485" s="74">
        <v>195.05</v>
      </c>
      <c r="D485" s="74">
        <v>195.05</v>
      </c>
      <c r="E485" s="74">
        <v>195.05</v>
      </c>
      <c r="F485" s="74">
        <v>195.05</v>
      </c>
      <c r="G485" s="74">
        <v>195.05</v>
      </c>
      <c r="H485" s="74">
        <v>195.05</v>
      </c>
      <c r="I485" s="74">
        <v>195.05</v>
      </c>
      <c r="J485" s="74">
        <v>195.05</v>
      </c>
      <c r="K485" s="74">
        <v>195.05</v>
      </c>
      <c r="L485" s="74">
        <v>195.05</v>
      </c>
      <c r="M485" s="74">
        <v>195.05</v>
      </c>
      <c r="N485" s="74">
        <v>195.05</v>
      </c>
      <c r="O485" s="74">
        <v>195.05</v>
      </c>
      <c r="P485" s="74">
        <v>195.05</v>
      </c>
      <c r="Q485" s="74">
        <v>195.05</v>
      </c>
      <c r="R485" s="74">
        <v>195.05</v>
      </c>
      <c r="S485" s="74">
        <v>195.05</v>
      </c>
      <c r="T485" s="74">
        <v>195.05</v>
      </c>
      <c r="U485" s="74">
        <v>195.05</v>
      </c>
      <c r="V485" s="74">
        <v>195.05</v>
      </c>
      <c r="W485" s="74">
        <v>195.05</v>
      </c>
      <c r="X485" s="74">
        <v>195.05</v>
      </c>
      <c r="Y485" s="81">
        <v>195.05</v>
      </c>
    </row>
    <row r="486" spans="1:25" s="62" customFormat="1" ht="18.75" customHeight="1" outlineLevel="1" thickBot="1" x14ac:dyDescent="0.25">
      <c r="A486" s="161" t="s">
        <v>11</v>
      </c>
      <c r="B486" s="77">
        <v>2.73</v>
      </c>
      <c r="C486" s="75">
        <v>2.73</v>
      </c>
      <c r="D486" s="75">
        <v>2.73</v>
      </c>
      <c r="E486" s="75">
        <v>2.73</v>
      </c>
      <c r="F486" s="75">
        <v>2.73</v>
      </c>
      <c r="G486" s="75">
        <v>2.73</v>
      </c>
      <c r="H486" s="75">
        <v>2.73</v>
      </c>
      <c r="I486" s="75">
        <v>2.73</v>
      </c>
      <c r="J486" s="75">
        <v>2.73</v>
      </c>
      <c r="K486" s="75">
        <v>2.73</v>
      </c>
      <c r="L486" s="75">
        <v>2.73</v>
      </c>
      <c r="M486" s="75">
        <v>2.73</v>
      </c>
      <c r="N486" s="75">
        <v>2.73</v>
      </c>
      <c r="O486" s="75">
        <v>2.73</v>
      </c>
      <c r="P486" s="75">
        <v>2.73</v>
      </c>
      <c r="Q486" s="75">
        <v>2.73</v>
      </c>
      <c r="R486" s="75">
        <v>2.73</v>
      </c>
      <c r="S486" s="75">
        <v>2.73</v>
      </c>
      <c r="T486" s="75">
        <v>2.73</v>
      </c>
      <c r="U486" s="75">
        <v>2.73</v>
      </c>
      <c r="V486" s="75">
        <v>2.73</v>
      </c>
      <c r="W486" s="75">
        <v>2.73</v>
      </c>
      <c r="X486" s="75">
        <v>2.73</v>
      </c>
      <c r="Y486" s="82">
        <v>2.73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707.98</v>
      </c>
      <c r="C487" s="102">
        <f t="shared" si="117"/>
        <v>698.44</v>
      </c>
      <c r="D487" s="102">
        <f t="shared" si="117"/>
        <v>721.68000000000006</v>
      </c>
      <c r="E487" s="103">
        <f t="shared" si="117"/>
        <v>731.19</v>
      </c>
      <c r="F487" s="103">
        <f t="shared" si="117"/>
        <v>732.97</v>
      </c>
      <c r="G487" s="103">
        <f t="shared" si="117"/>
        <v>723.53</v>
      </c>
      <c r="H487" s="103">
        <f t="shared" si="117"/>
        <v>730.33999999999992</v>
      </c>
      <c r="I487" s="103">
        <f t="shared" si="117"/>
        <v>721.94</v>
      </c>
      <c r="J487" s="103">
        <f t="shared" si="117"/>
        <v>724.60000000000014</v>
      </c>
      <c r="K487" s="104">
        <f t="shared" si="117"/>
        <v>726.56999999999994</v>
      </c>
      <c r="L487" s="103">
        <f t="shared" si="117"/>
        <v>731.56</v>
      </c>
      <c r="M487" s="105">
        <f t="shared" si="117"/>
        <v>735.54</v>
      </c>
      <c r="N487" s="104">
        <f t="shared" si="117"/>
        <v>737.98</v>
      </c>
      <c r="O487" s="103">
        <f t="shared" si="117"/>
        <v>718.77</v>
      </c>
      <c r="P487" s="105">
        <f t="shared" si="117"/>
        <v>717.8900000000001</v>
      </c>
      <c r="Q487" s="106">
        <f t="shared" si="117"/>
        <v>756.47</v>
      </c>
      <c r="R487" s="103">
        <f t="shared" si="117"/>
        <v>1404.91</v>
      </c>
      <c r="S487" s="106">
        <f t="shared" si="117"/>
        <v>771.33999999999992</v>
      </c>
      <c r="T487" s="103">
        <f t="shared" si="117"/>
        <v>769.01</v>
      </c>
      <c r="U487" s="102">
        <f t="shared" si="117"/>
        <v>722.55</v>
      </c>
      <c r="V487" s="102">
        <f t="shared" si="117"/>
        <v>733.87000000000012</v>
      </c>
      <c r="W487" s="102">
        <f t="shared" si="117"/>
        <v>730.61000000000013</v>
      </c>
      <c r="X487" s="102">
        <f t="shared" si="117"/>
        <v>735.06999999999994</v>
      </c>
      <c r="Y487" s="107">
        <f t="shared" si="117"/>
        <v>679.28</v>
      </c>
    </row>
    <row r="488" spans="1:25" s="62" customFormat="1" ht="18.75" customHeight="1" outlineLevel="1" x14ac:dyDescent="0.2">
      <c r="A488" s="160" t="s">
        <v>8</v>
      </c>
      <c r="B488" s="70">
        <f>'сентябрь (3 цк)'!B605</f>
        <v>510.2</v>
      </c>
      <c r="C488" s="70">
        <f>'сентябрь (3 цк)'!C605</f>
        <v>500.66</v>
      </c>
      <c r="D488" s="70">
        <f>'сентябрь (3 цк)'!D605</f>
        <v>523.9</v>
      </c>
      <c r="E488" s="70">
        <f>'сентябрь (3 цк)'!E605</f>
        <v>533.41</v>
      </c>
      <c r="F488" s="70">
        <f>'сентябрь (3 цк)'!F605</f>
        <v>535.19000000000005</v>
      </c>
      <c r="G488" s="70">
        <f>'сентябрь (3 цк)'!G605</f>
        <v>525.75</v>
      </c>
      <c r="H488" s="70">
        <f>'сентябрь (3 цк)'!H605</f>
        <v>532.55999999999995</v>
      </c>
      <c r="I488" s="70">
        <f>'сентябрь (3 цк)'!I605</f>
        <v>524.16</v>
      </c>
      <c r="J488" s="70">
        <f>'сентябрь (3 цк)'!J605</f>
        <v>526.82000000000005</v>
      </c>
      <c r="K488" s="70">
        <f>'сентябрь (3 цк)'!K605</f>
        <v>528.79</v>
      </c>
      <c r="L488" s="70">
        <f>'сентябрь (3 цк)'!L605</f>
        <v>533.78</v>
      </c>
      <c r="M488" s="70">
        <f>'сентябрь (3 цк)'!M605</f>
        <v>537.76</v>
      </c>
      <c r="N488" s="70">
        <f>'сентябрь (3 цк)'!N605</f>
        <v>540.20000000000005</v>
      </c>
      <c r="O488" s="70">
        <f>'сентябрь (3 цк)'!O605</f>
        <v>520.99</v>
      </c>
      <c r="P488" s="70">
        <f>'сентябрь (3 цк)'!P605</f>
        <v>520.11</v>
      </c>
      <c r="Q488" s="70">
        <f>'сентябрь (3 цк)'!Q605</f>
        <v>558.69000000000005</v>
      </c>
      <c r="R488" s="70">
        <f>'сентябрь (3 цк)'!R605</f>
        <v>1207.1300000000001</v>
      </c>
      <c r="S488" s="70">
        <f>'сентябрь (3 цк)'!S605</f>
        <v>573.55999999999995</v>
      </c>
      <c r="T488" s="70">
        <f>'сентябрь (3 цк)'!T605</f>
        <v>571.23</v>
      </c>
      <c r="U488" s="70">
        <f>'сентябрь (3 цк)'!U605</f>
        <v>524.77</v>
      </c>
      <c r="V488" s="70">
        <f>'сентябрь (3 цк)'!V605</f>
        <v>536.09</v>
      </c>
      <c r="W488" s="70">
        <f>'сентябрь (3 цк)'!W605</f>
        <v>532.83000000000004</v>
      </c>
      <c r="X488" s="70">
        <f>'сентябрь (3 цк)'!X605</f>
        <v>537.29</v>
      </c>
      <c r="Y488" s="70">
        <f>'сентябрь (3 цк)'!Y605</f>
        <v>481.5</v>
      </c>
    </row>
    <row r="489" spans="1:25" s="62" customFormat="1" ht="18.75" customHeight="1" outlineLevel="1" x14ac:dyDescent="0.2">
      <c r="A489" s="53" t="s">
        <v>9</v>
      </c>
      <c r="B489" s="76">
        <v>195.05</v>
      </c>
      <c r="C489" s="74">
        <v>195.05</v>
      </c>
      <c r="D489" s="74">
        <v>195.05</v>
      </c>
      <c r="E489" s="74">
        <v>195.05</v>
      </c>
      <c r="F489" s="74">
        <v>195.05</v>
      </c>
      <c r="G489" s="74">
        <v>195.05</v>
      </c>
      <c r="H489" s="74">
        <v>195.05</v>
      </c>
      <c r="I489" s="74">
        <v>195.05</v>
      </c>
      <c r="J489" s="74">
        <v>195.05</v>
      </c>
      <c r="K489" s="74">
        <v>195.05</v>
      </c>
      <c r="L489" s="74">
        <v>195.05</v>
      </c>
      <c r="M489" s="74">
        <v>195.05</v>
      </c>
      <c r="N489" s="74">
        <v>195.05</v>
      </c>
      <c r="O489" s="74">
        <v>195.05</v>
      </c>
      <c r="P489" s="74">
        <v>195.05</v>
      </c>
      <c r="Q489" s="74">
        <v>195.05</v>
      </c>
      <c r="R489" s="74">
        <v>195.05</v>
      </c>
      <c r="S489" s="74">
        <v>195.05</v>
      </c>
      <c r="T489" s="74">
        <v>195.05</v>
      </c>
      <c r="U489" s="74">
        <v>195.05</v>
      </c>
      <c r="V489" s="74">
        <v>195.05</v>
      </c>
      <c r="W489" s="74">
        <v>195.05</v>
      </c>
      <c r="X489" s="74">
        <v>195.05</v>
      </c>
      <c r="Y489" s="81">
        <v>195.05</v>
      </c>
    </row>
    <row r="490" spans="1:25" s="62" customFormat="1" ht="18.75" customHeight="1" outlineLevel="1" thickBot="1" x14ac:dyDescent="0.25">
      <c r="A490" s="161" t="s">
        <v>11</v>
      </c>
      <c r="B490" s="77">
        <v>2.73</v>
      </c>
      <c r="C490" s="75">
        <v>2.73</v>
      </c>
      <c r="D490" s="75">
        <v>2.73</v>
      </c>
      <c r="E490" s="75">
        <v>2.73</v>
      </c>
      <c r="F490" s="75">
        <v>2.73</v>
      </c>
      <c r="G490" s="75">
        <v>2.73</v>
      </c>
      <c r="H490" s="75">
        <v>2.73</v>
      </c>
      <c r="I490" s="75">
        <v>2.73</v>
      </c>
      <c r="J490" s="75">
        <v>2.73</v>
      </c>
      <c r="K490" s="75">
        <v>2.73</v>
      </c>
      <c r="L490" s="75">
        <v>2.73</v>
      </c>
      <c r="M490" s="75">
        <v>2.73</v>
      </c>
      <c r="N490" s="75">
        <v>2.73</v>
      </c>
      <c r="O490" s="75">
        <v>2.73</v>
      </c>
      <c r="P490" s="75">
        <v>2.73</v>
      </c>
      <c r="Q490" s="75">
        <v>2.73</v>
      </c>
      <c r="R490" s="75">
        <v>2.73</v>
      </c>
      <c r="S490" s="75">
        <v>2.73</v>
      </c>
      <c r="T490" s="75">
        <v>2.73</v>
      </c>
      <c r="U490" s="75">
        <v>2.73</v>
      </c>
      <c r="V490" s="75">
        <v>2.73</v>
      </c>
      <c r="W490" s="75">
        <v>2.73</v>
      </c>
      <c r="X490" s="75">
        <v>2.73</v>
      </c>
      <c r="Y490" s="82">
        <v>2.73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837.38000000000011</v>
      </c>
      <c r="C491" s="102">
        <f t="shared" si="118"/>
        <v>821.73</v>
      </c>
      <c r="D491" s="102">
        <f t="shared" si="118"/>
        <v>793.67000000000007</v>
      </c>
      <c r="E491" s="103">
        <f t="shared" si="118"/>
        <v>872.17000000000007</v>
      </c>
      <c r="F491" s="103">
        <f t="shared" si="118"/>
        <v>876.10000000000014</v>
      </c>
      <c r="G491" s="103">
        <f t="shared" si="118"/>
        <v>874.86000000000013</v>
      </c>
      <c r="H491" s="103">
        <f t="shared" si="118"/>
        <v>863.32999999999993</v>
      </c>
      <c r="I491" s="103">
        <f t="shared" si="118"/>
        <v>850.95</v>
      </c>
      <c r="J491" s="103">
        <f t="shared" si="118"/>
        <v>859.95</v>
      </c>
      <c r="K491" s="104">
        <f t="shared" si="118"/>
        <v>878.3</v>
      </c>
      <c r="L491" s="103">
        <f t="shared" si="118"/>
        <v>875.61000000000013</v>
      </c>
      <c r="M491" s="105">
        <f t="shared" si="118"/>
        <v>873.53</v>
      </c>
      <c r="N491" s="104">
        <f t="shared" si="118"/>
        <v>872.88000000000011</v>
      </c>
      <c r="O491" s="103">
        <f t="shared" si="118"/>
        <v>848.49</v>
      </c>
      <c r="P491" s="105">
        <f t="shared" si="118"/>
        <v>850.86000000000013</v>
      </c>
      <c r="Q491" s="106">
        <f t="shared" si="118"/>
        <v>886.10000000000014</v>
      </c>
      <c r="R491" s="103">
        <f t="shared" si="118"/>
        <v>893.92000000000007</v>
      </c>
      <c r="S491" s="106">
        <f t="shared" si="118"/>
        <v>893.45</v>
      </c>
      <c r="T491" s="103">
        <f t="shared" si="118"/>
        <v>892.37000000000012</v>
      </c>
      <c r="U491" s="102">
        <f t="shared" si="118"/>
        <v>849.03</v>
      </c>
      <c r="V491" s="102">
        <f t="shared" si="118"/>
        <v>856.52</v>
      </c>
      <c r="W491" s="102">
        <f t="shared" si="118"/>
        <v>860.41000000000008</v>
      </c>
      <c r="X491" s="102">
        <f t="shared" si="118"/>
        <v>853.63000000000011</v>
      </c>
      <c r="Y491" s="107">
        <f t="shared" si="118"/>
        <v>849.68000000000006</v>
      </c>
    </row>
    <row r="492" spans="1:25" s="62" customFormat="1" ht="18.75" customHeight="1" outlineLevel="1" x14ac:dyDescent="0.2">
      <c r="A492" s="56" t="s">
        <v>8</v>
      </c>
      <c r="B492" s="70">
        <f>'сентябрь (3 цк)'!B610</f>
        <v>639.6</v>
      </c>
      <c r="C492" s="70">
        <f>'сентябрь (3 цк)'!C610</f>
        <v>623.95000000000005</v>
      </c>
      <c r="D492" s="70">
        <f>'сентябрь (3 цк)'!D610</f>
        <v>595.89</v>
      </c>
      <c r="E492" s="70">
        <f>'сентябрь (3 цк)'!E610</f>
        <v>674.39</v>
      </c>
      <c r="F492" s="70">
        <f>'сентябрь (3 цк)'!F610</f>
        <v>678.32</v>
      </c>
      <c r="G492" s="70">
        <f>'сентябрь (3 цк)'!G610</f>
        <v>677.08</v>
      </c>
      <c r="H492" s="70">
        <f>'сентябрь (3 цк)'!H610</f>
        <v>665.55</v>
      </c>
      <c r="I492" s="70">
        <f>'сентябрь (3 цк)'!I610</f>
        <v>653.16999999999996</v>
      </c>
      <c r="J492" s="70">
        <f>'сентябрь (3 цк)'!J610</f>
        <v>662.17</v>
      </c>
      <c r="K492" s="70">
        <f>'сентябрь (3 цк)'!K610</f>
        <v>680.52</v>
      </c>
      <c r="L492" s="70">
        <f>'сентябрь (3 цк)'!L610</f>
        <v>677.83</v>
      </c>
      <c r="M492" s="70">
        <f>'сентябрь (3 цк)'!M610</f>
        <v>675.75</v>
      </c>
      <c r="N492" s="70">
        <f>'сентябрь (3 цк)'!N610</f>
        <v>675.1</v>
      </c>
      <c r="O492" s="70">
        <f>'сентябрь (3 цк)'!O610</f>
        <v>650.71</v>
      </c>
      <c r="P492" s="70">
        <f>'сентябрь (3 цк)'!P610</f>
        <v>653.08000000000004</v>
      </c>
      <c r="Q492" s="70">
        <f>'сентябрь (3 цк)'!Q610</f>
        <v>688.32</v>
      </c>
      <c r="R492" s="70">
        <f>'сентябрь (3 цк)'!R610</f>
        <v>696.14</v>
      </c>
      <c r="S492" s="70">
        <f>'сентябрь (3 цк)'!S610</f>
        <v>695.67</v>
      </c>
      <c r="T492" s="70">
        <f>'сентябрь (3 цк)'!T610</f>
        <v>694.59</v>
      </c>
      <c r="U492" s="70">
        <f>'сентябрь (3 цк)'!U610</f>
        <v>651.25</v>
      </c>
      <c r="V492" s="70">
        <f>'сентябрь (3 цк)'!V610</f>
        <v>658.74</v>
      </c>
      <c r="W492" s="70">
        <f>'сентябрь (3 цк)'!W610</f>
        <v>662.63</v>
      </c>
      <c r="X492" s="70">
        <f>'сентябрь (3 цк)'!X610</f>
        <v>655.85</v>
      </c>
      <c r="Y492" s="70">
        <f>'сентябрь (3 цк)'!Y610</f>
        <v>651.9</v>
      </c>
    </row>
    <row r="493" spans="1:25" s="62" customFormat="1" ht="18.75" customHeight="1" outlineLevel="1" x14ac:dyDescent="0.2">
      <c r="A493" s="57" t="s">
        <v>9</v>
      </c>
      <c r="B493" s="76">
        <v>195.05</v>
      </c>
      <c r="C493" s="74">
        <v>195.05</v>
      </c>
      <c r="D493" s="74">
        <v>195.05</v>
      </c>
      <c r="E493" s="74">
        <v>195.05</v>
      </c>
      <c r="F493" s="74">
        <v>195.05</v>
      </c>
      <c r="G493" s="74">
        <v>195.05</v>
      </c>
      <c r="H493" s="74">
        <v>195.05</v>
      </c>
      <c r="I493" s="74">
        <v>195.05</v>
      </c>
      <c r="J493" s="74">
        <v>195.05</v>
      </c>
      <c r="K493" s="74">
        <v>195.05</v>
      </c>
      <c r="L493" s="74">
        <v>195.05</v>
      </c>
      <c r="M493" s="74">
        <v>195.05</v>
      </c>
      <c r="N493" s="74">
        <v>195.05</v>
      </c>
      <c r="O493" s="74">
        <v>195.05</v>
      </c>
      <c r="P493" s="74">
        <v>195.05</v>
      </c>
      <c r="Q493" s="74">
        <v>195.05</v>
      </c>
      <c r="R493" s="74">
        <v>195.05</v>
      </c>
      <c r="S493" s="74">
        <v>195.05</v>
      </c>
      <c r="T493" s="74">
        <v>195.05</v>
      </c>
      <c r="U493" s="74">
        <v>195.05</v>
      </c>
      <c r="V493" s="74">
        <v>195.05</v>
      </c>
      <c r="W493" s="74">
        <v>195.05</v>
      </c>
      <c r="X493" s="74">
        <v>195.05</v>
      </c>
      <c r="Y493" s="81">
        <v>195.05</v>
      </c>
    </row>
    <row r="494" spans="1:25" s="62" customFormat="1" ht="18.75" customHeight="1" outlineLevel="1" thickBot="1" x14ac:dyDescent="0.25">
      <c r="A494" s="147" t="s">
        <v>11</v>
      </c>
      <c r="B494" s="77">
        <v>2.73</v>
      </c>
      <c r="C494" s="75">
        <v>2.73</v>
      </c>
      <c r="D494" s="75">
        <v>2.73</v>
      </c>
      <c r="E494" s="75">
        <v>2.73</v>
      </c>
      <c r="F494" s="75">
        <v>2.73</v>
      </c>
      <c r="G494" s="75">
        <v>2.73</v>
      </c>
      <c r="H494" s="75">
        <v>2.73</v>
      </c>
      <c r="I494" s="75">
        <v>2.73</v>
      </c>
      <c r="J494" s="75">
        <v>2.73</v>
      </c>
      <c r="K494" s="75">
        <v>2.73</v>
      </c>
      <c r="L494" s="75">
        <v>2.73</v>
      </c>
      <c r="M494" s="75">
        <v>2.73</v>
      </c>
      <c r="N494" s="75">
        <v>2.73</v>
      </c>
      <c r="O494" s="75">
        <v>2.73</v>
      </c>
      <c r="P494" s="75">
        <v>2.73</v>
      </c>
      <c r="Q494" s="75">
        <v>2.73</v>
      </c>
      <c r="R494" s="75">
        <v>2.73</v>
      </c>
      <c r="S494" s="75">
        <v>2.73</v>
      </c>
      <c r="T494" s="75">
        <v>2.73</v>
      </c>
      <c r="U494" s="75">
        <v>2.73</v>
      </c>
      <c r="V494" s="75">
        <v>2.73</v>
      </c>
      <c r="W494" s="75">
        <v>2.73</v>
      </c>
      <c r="X494" s="75">
        <v>2.73</v>
      </c>
      <c r="Y494" s="82">
        <v>2.73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845.28</v>
      </c>
      <c r="C495" s="102">
        <f t="shared" si="119"/>
        <v>810.79</v>
      </c>
      <c r="D495" s="102">
        <f t="shared" si="119"/>
        <v>814.06999999999994</v>
      </c>
      <c r="E495" s="103">
        <f t="shared" si="119"/>
        <v>853.72</v>
      </c>
      <c r="F495" s="103">
        <f t="shared" si="119"/>
        <v>858.88000000000011</v>
      </c>
      <c r="G495" s="103">
        <f t="shared" si="119"/>
        <v>858.12000000000012</v>
      </c>
      <c r="H495" s="103">
        <f t="shared" si="119"/>
        <v>859.3</v>
      </c>
      <c r="I495" s="103">
        <f t="shared" si="119"/>
        <v>833.66000000000008</v>
      </c>
      <c r="J495" s="103">
        <f t="shared" si="119"/>
        <v>848.12000000000012</v>
      </c>
      <c r="K495" s="104">
        <f t="shared" si="119"/>
        <v>858.43000000000006</v>
      </c>
      <c r="L495" s="103">
        <f t="shared" si="119"/>
        <v>863.83999999999992</v>
      </c>
      <c r="M495" s="105">
        <f t="shared" si="119"/>
        <v>852.47</v>
      </c>
      <c r="N495" s="104">
        <f t="shared" si="119"/>
        <v>859.79</v>
      </c>
      <c r="O495" s="103">
        <f t="shared" si="119"/>
        <v>835.74</v>
      </c>
      <c r="P495" s="105">
        <f t="shared" si="119"/>
        <v>840.46</v>
      </c>
      <c r="Q495" s="106">
        <f t="shared" si="119"/>
        <v>862.28</v>
      </c>
      <c r="R495" s="103">
        <f t="shared" si="119"/>
        <v>875.1400000000001</v>
      </c>
      <c r="S495" s="106">
        <f t="shared" si="119"/>
        <v>825.51</v>
      </c>
      <c r="T495" s="103">
        <f t="shared" si="119"/>
        <v>832.74</v>
      </c>
      <c r="U495" s="102">
        <f t="shared" si="119"/>
        <v>798.33999999999992</v>
      </c>
      <c r="V495" s="102">
        <f t="shared" si="119"/>
        <v>808.97</v>
      </c>
      <c r="W495" s="102">
        <f t="shared" si="119"/>
        <v>811.69</v>
      </c>
      <c r="X495" s="102">
        <f t="shared" si="119"/>
        <v>819.16000000000008</v>
      </c>
      <c r="Y495" s="107">
        <f t="shared" si="119"/>
        <v>524.88000000000011</v>
      </c>
    </row>
    <row r="496" spans="1:25" s="62" customFormat="1" ht="18.75" customHeight="1" outlineLevel="1" x14ac:dyDescent="0.2">
      <c r="A496" s="56" t="s">
        <v>8</v>
      </c>
      <c r="B496" s="70">
        <f>'сентябрь (3 цк)'!B615</f>
        <v>647.5</v>
      </c>
      <c r="C496" s="70">
        <f>'сентябрь (3 цк)'!C615</f>
        <v>613.01</v>
      </c>
      <c r="D496" s="70">
        <f>'сентябрь (3 цк)'!D615</f>
        <v>616.29</v>
      </c>
      <c r="E496" s="70">
        <f>'сентябрь (3 цк)'!E615</f>
        <v>655.94</v>
      </c>
      <c r="F496" s="70">
        <f>'сентябрь (3 цк)'!F615</f>
        <v>661.1</v>
      </c>
      <c r="G496" s="70">
        <f>'сентябрь (3 цк)'!G615</f>
        <v>660.34</v>
      </c>
      <c r="H496" s="70">
        <f>'сентябрь (3 цк)'!H615</f>
        <v>661.52</v>
      </c>
      <c r="I496" s="70">
        <f>'сентябрь (3 цк)'!I615</f>
        <v>635.88</v>
      </c>
      <c r="J496" s="70">
        <f>'сентябрь (3 цк)'!J615</f>
        <v>650.34</v>
      </c>
      <c r="K496" s="70">
        <f>'сентябрь (3 цк)'!K615</f>
        <v>660.65</v>
      </c>
      <c r="L496" s="70">
        <f>'сентябрь (3 цк)'!L615</f>
        <v>666.06</v>
      </c>
      <c r="M496" s="70">
        <f>'сентябрь (3 цк)'!M615</f>
        <v>654.69000000000005</v>
      </c>
      <c r="N496" s="70">
        <f>'сентябрь (3 цк)'!N615</f>
        <v>662.01</v>
      </c>
      <c r="O496" s="70">
        <f>'сентябрь (3 цк)'!O615</f>
        <v>637.96</v>
      </c>
      <c r="P496" s="70">
        <f>'сентябрь (3 цк)'!P615</f>
        <v>642.67999999999995</v>
      </c>
      <c r="Q496" s="70">
        <f>'сентябрь (3 цк)'!Q615</f>
        <v>664.5</v>
      </c>
      <c r="R496" s="70">
        <f>'сентябрь (3 цк)'!R615</f>
        <v>677.36</v>
      </c>
      <c r="S496" s="70">
        <f>'сентябрь (3 цк)'!S615</f>
        <v>627.73</v>
      </c>
      <c r="T496" s="70">
        <f>'сентябрь (3 цк)'!T615</f>
        <v>634.96</v>
      </c>
      <c r="U496" s="70">
        <f>'сентябрь (3 цк)'!U615</f>
        <v>600.55999999999995</v>
      </c>
      <c r="V496" s="70">
        <f>'сентябрь (3 цк)'!V615</f>
        <v>611.19000000000005</v>
      </c>
      <c r="W496" s="70">
        <f>'сентябрь (3 цк)'!W615</f>
        <v>613.91</v>
      </c>
      <c r="X496" s="70">
        <f>'сентябрь (3 цк)'!X615</f>
        <v>621.38</v>
      </c>
      <c r="Y496" s="70">
        <f>'сентябрь (3 цк)'!Y615</f>
        <v>327.10000000000002</v>
      </c>
    </row>
    <row r="497" spans="1:25" s="62" customFormat="1" ht="18.75" customHeight="1" outlineLevel="1" x14ac:dyDescent="0.2">
      <c r="A497" s="57" t="s">
        <v>9</v>
      </c>
      <c r="B497" s="76">
        <v>195.05</v>
      </c>
      <c r="C497" s="74">
        <v>195.05</v>
      </c>
      <c r="D497" s="74">
        <v>195.05</v>
      </c>
      <c r="E497" s="74">
        <v>195.05</v>
      </c>
      <c r="F497" s="74">
        <v>195.05</v>
      </c>
      <c r="G497" s="74">
        <v>195.05</v>
      </c>
      <c r="H497" s="74">
        <v>195.05</v>
      </c>
      <c r="I497" s="74">
        <v>195.05</v>
      </c>
      <c r="J497" s="74">
        <v>195.05</v>
      </c>
      <c r="K497" s="74">
        <v>195.05</v>
      </c>
      <c r="L497" s="74">
        <v>195.05</v>
      </c>
      <c r="M497" s="74">
        <v>195.05</v>
      </c>
      <c r="N497" s="74">
        <v>195.05</v>
      </c>
      <c r="O497" s="74">
        <v>195.05</v>
      </c>
      <c r="P497" s="74">
        <v>195.05</v>
      </c>
      <c r="Q497" s="74">
        <v>195.05</v>
      </c>
      <c r="R497" s="74">
        <v>195.05</v>
      </c>
      <c r="S497" s="74">
        <v>195.05</v>
      </c>
      <c r="T497" s="74">
        <v>195.05</v>
      </c>
      <c r="U497" s="74">
        <v>195.05</v>
      </c>
      <c r="V497" s="74">
        <v>195.05</v>
      </c>
      <c r="W497" s="74">
        <v>195.05</v>
      </c>
      <c r="X497" s="74">
        <v>195.05</v>
      </c>
      <c r="Y497" s="81">
        <v>195.05</v>
      </c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869.91000000000008</v>
      </c>
      <c r="C499" s="102">
        <f t="shared" si="120"/>
        <v>835.8</v>
      </c>
      <c r="D499" s="102">
        <f t="shared" si="120"/>
        <v>836.6400000000001</v>
      </c>
      <c r="E499" s="103">
        <f t="shared" si="120"/>
        <v>894.71</v>
      </c>
      <c r="F499" s="103">
        <f t="shared" si="120"/>
        <v>921.66000000000008</v>
      </c>
      <c r="G499" s="103">
        <f t="shared" si="120"/>
        <v>920.04</v>
      </c>
      <c r="H499" s="103">
        <f t="shared" si="120"/>
        <v>919.88000000000011</v>
      </c>
      <c r="I499" s="103">
        <f t="shared" si="120"/>
        <v>904.96</v>
      </c>
      <c r="J499" s="103">
        <f t="shared" si="120"/>
        <v>919.69</v>
      </c>
      <c r="K499" s="104">
        <f t="shared" si="120"/>
        <v>1418.27</v>
      </c>
      <c r="L499" s="103">
        <f t="shared" si="120"/>
        <v>907.83999999999992</v>
      </c>
      <c r="M499" s="105">
        <f t="shared" si="120"/>
        <v>895.99</v>
      </c>
      <c r="N499" s="104">
        <f t="shared" si="120"/>
        <v>907.46</v>
      </c>
      <c r="O499" s="103">
        <f t="shared" si="120"/>
        <v>890.77</v>
      </c>
      <c r="P499" s="105">
        <f t="shared" si="120"/>
        <v>889.87000000000012</v>
      </c>
      <c r="Q499" s="106">
        <f t="shared" si="120"/>
        <v>908.90000000000009</v>
      </c>
      <c r="R499" s="103">
        <f t="shared" si="120"/>
        <v>916.79</v>
      </c>
      <c r="S499" s="106">
        <f t="shared" si="120"/>
        <v>911.11000000000013</v>
      </c>
      <c r="T499" s="103">
        <f t="shared" si="120"/>
        <v>894.06999999999994</v>
      </c>
      <c r="U499" s="102">
        <f t="shared" si="120"/>
        <v>871.67000000000007</v>
      </c>
      <c r="V499" s="102">
        <f t="shared" si="120"/>
        <v>872.60000000000014</v>
      </c>
      <c r="W499" s="102">
        <f t="shared" si="120"/>
        <v>875.47</v>
      </c>
      <c r="X499" s="102">
        <f t="shared" si="120"/>
        <v>873.94</v>
      </c>
      <c r="Y499" s="107">
        <f t="shared" si="120"/>
        <v>867.44</v>
      </c>
    </row>
    <row r="500" spans="1:25" s="62" customFormat="1" ht="18.75" customHeight="1" outlineLevel="1" x14ac:dyDescent="0.2">
      <c r="A500" s="160" t="s">
        <v>8</v>
      </c>
      <c r="B500" s="70">
        <f>'сентябрь (3 цк)'!B620</f>
        <v>672.13</v>
      </c>
      <c r="C500" s="70">
        <f>'сентябрь (3 цк)'!C620</f>
        <v>638.02</v>
      </c>
      <c r="D500" s="70">
        <f>'сентябрь (3 цк)'!D620</f>
        <v>638.86</v>
      </c>
      <c r="E500" s="70">
        <f>'сентябрь (3 цк)'!E620</f>
        <v>696.93</v>
      </c>
      <c r="F500" s="70">
        <f>'сентябрь (3 цк)'!F620</f>
        <v>723.88</v>
      </c>
      <c r="G500" s="70">
        <f>'сентябрь (3 цк)'!G620</f>
        <v>722.26</v>
      </c>
      <c r="H500" s="70">
        <f>'сентябрь (3 цк)'!H620</f>
        <v>722.1</v>
      </c>
      <c r="I500" s="70">
        <f>'сентябрь (3 цк)'!I620</f>
        <v>707.18</v>
      </c>
      <c r="J500" s="70">
        <f>'сентябрь (3 цк)'!J620</f>
        <v>721.91</v>
      </c>
      <c r="K500" s="70">
        <f>'сентябрь (3 цк)'!K620</f>
        <v>1220.49</v>
      </c>
      <c r="L500" s="70">
        <f>'сентябрь (3 цк)'!L620</f>
        <v>710.06</v>
      </c>
      <c r="M500" s="70">
        <f>'сентябрь (3 цк)'!M620</f>
        <v>698.21</v>
      </c>
      <c r="N500" s="70">
        <f>'сентябрь (3 цк)'!N620</f>
        <v>709.68</v>
      </c>
      <c r="O500" s="70">
        <f>'сентябрь (3 цк)'!O620</f>
        <v>692.99</v>
      </c>
      <c r="P500" s="70">
        <f>'сентябрь (3 цк)'!P620</f>
        <v>692.09</v>
      </c>
      <c r="Q500" s="70">
        <f>'сентябрь (3 цк)'!Q620</f>
        <v>711.12</v>
      </c>
      <c r="R500" s="70">
        <f>'сентябрь (3 цк)'!R620</f>
        <v>719.01</v>
      </c>
      <c r="S500" s="70">
        <f>'сентябрь (3 цк)'!S620</f>
        <v>713.33</v>
      </c>
      <c r="T500" s="70">
        <f>'сентябрь (3 цк)'!T620</f>
        <v>696.29</v>
      </c>
      <c r="U500" s="70">
        <f>'сентябрь (3 цк)'!U620</f>
        <v>673.89</v>
      </c>
      <c r="V500" s="70">
        <f>'сентябрь (3 цк)'!V620</f>
        <v>674.82</v>
      </c>
      <c r="W500" s="70">
        <f>'сентябрь (3 цк)'!W620</f>
        <v>677.69</v>
      </c>
      <c r="X500" s="70">
        <f>'сентябрь (3 цк)'!X620</f>
        <v>676.16</v>
      </c>
      <c r="Y500" s="70">
        <f>'сентябрь (3 цк)'!Y620</f>
        <v>669.66</v>
      </c>
    </row>
    <row r="501" spans="1:25" s="62" customFormat="1" ht="18.75" customHeight="1" outlineLevel="1" x14ac:dyDescent="0.2">
      <c r="A501" s="53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thickBot="1" x14ac:dyDescent="0.25">
      <c r="A502" s="161" t="s">
        <v>11</v>
      </c>
      <c r="B502" s="77">
        <v>2.73</v>
      </c>
      <c r="C502" s="75">
        <v>2.73</v>
      </c>
      <c r="D502" s="75">
        <v>2.73</v>
      </c>
      <c r="E502" s="75">
        <v>2.73</v>
      </c>
      <c r="F502" s="75">
        <v>2.73</v>
      </c>
      <c r="G502" s="75">
        <v>2.73</v>
      </c>
      <c r="H502" s="75">
        <v>2.73</v>
      </c>
      <c r="I502" s="75">
        <v>2.73</v>
      </c>
      <c r="J502" s="75">
        <v>2.73</v>
      </c>
      <c r="K502" s="75">
        <v>2.73</v>
      </c>
      <c r="L502" s="75">
        <v>2.73</v>
      </c>
      <c r="M502" s="75">
        <v>2.73</v>
      </c>
      <c r="N502" s="75">
        <v>2.73</v>
      </c>
      <c r="O502" s="75">
        <v>2.73</v>
      </c>
      <c r="P502" s="75">
        <v>2.73</v>
      </c>
      <c r="Q502" s="75">
        <v>2.73</v>
      </c>
      <c r="R502" s="75">
        <v>2.73</v>
      </c>
      <c r="S502" s="75">
        <v>2.73</v>
      </c>
      <c r="T502" s="75">
        <v>2.73</v>
      </c>
      <c r="U502" s="75">
        <v>2.73</v>
      </c>
      <c r="V502" s="75">
        <v>2.73</v>
      </c>
      <c r="W502" s="75">
        <v>2.73</v>
      </c>
      <c r="X502" s="75">
        <v>2.73</v>
      </c>
      <c r="Y502" s="82">
        <v>2.73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810.16000000000008</v>
      </c>
      <c r="C503" s="102">
        <f t="shared" si="121"/>
        <v>786.43000000000006</v>
      </c>
      <c r="D503" s="102">
        <f t="shared" si="121"/>
        <v>827.46</v>
      </c>
      <c r="E503" s="103">
        <f t="shared" si="121"/>
        <v>835.27</v>
      </c>
      <c r="F503" s="103">
        <f t="shared" si="121"/>
        <v>846.77</v>
      </c>
      <c r="G503" s="103">
        <f t="shared" si="121"/>
        <v>839.60000000000014</v>
      </c>
      <c r="H503" s="103">
        <f t="shared" si="121"/>
        <v>845.2</v>
      </c>
      <c r="I503" s="103">
        <f t="shared" si="121"/>
        <v>838.22</v>
      </c>
      <c r="J503" s="103">
        <f t="shared" si="121"/>
        <v>845.12000000000012</v>
      </c>
      <c r="K503" s="104">
        <f t="shared" si="121"/>
        <v>851.53</v>
      </c>
      <c r="L503" s="103">
        <f t="shared" si="121"/>
        <v>855.85000000000014</v>
      </c>
      <c r="M503" s="105">
        <f t="shared" si="121"/>
        <v>855.10000000000014</v>
      </c>
      <c r="N503" s="104">
        <f t="shared" si="121"/>
        <v>859.86000000000013</v>
      </c>
      <c r="O503" s="103">
        <f t="shared" si="121"/>
        <v>840.5</v>
      </c>
      <c r="P503" s="105">
        <f t="shared" si="121"/>
        <v>835.11000000000013</v>
      </c>
      <c r="Q503" s="106">
        <f t="shared" si="121"/>
        <v>882.04</v>
      </c>
      <c r="R503" s="103">
        <f t="shared" si="121"/>
        <v>892.08999999999992</v>
      </c>
      <c r="S503" s="106">
        <f t="shared" si="121"/>
        <v>892.44</v>
      </c>
      <c r="T503" s="103">
        <f t="shared" si="121"/>
        <v>877.40000000000009</v>
      </c>
      <c r="U503" s="102">
        <f t="shared" si="121"/>
        <v>858.67000000000007</v>
      </c>
      <c r="V503" s="102">
        <f t="shared" si="121"/>
        <v>862.35000000000014</v>
      </c>
      <c r="W503" s="102">
        <f t="shared" si="121"/>
        <v>859.51</v>
      </c>
      <c r="X503" s="102">
        <f t="shared" si="121"/>
        <v>814.26</v>
      </c>
      <c r="Y503" s="107">
        <f t="shared" si="121"/>
        <v>813.22</v>
      </c>
    </row>
    <row r="504" spans="1:25" s="62" customFormat="1" ht="18.75" customHeight="1" outlineLevel="1" x14ac:dyDescent="0.2">
      <c r="A504" s="160" t="s">
        <v>8</v>
      </c>
      <c r="B504" s="70">
        <f>'сентябрь (3 цк)'!B625</f>
        <v>612.38</v>
      </c>
      <c r="C504" s="70">
        <f>'сентябрь (3 цк)'!C625</f>
        <v>588.65</v>
      </c>
      <c r="D504" s="70">
        <f>'сентябрь (3 цк)'!D625</f>
        <v>629.67999999999995</v>
      </c>
      <c r="E504" s="70">
        <f>'сентябрь (3 цк)'!E625</f>
        <v>637.49</v>
      </c>
      <c r="F504" s="70">
        <f>'сентябрь (3 цк)'!F625</f>
        <v>648.99</v>
      </c>
      <c r="G504" s="70">
        <f>'сентябрь (3 цк)'!G625</f>
        <v>641.82000000000005</v>
      </c>
      <c r="H504" s="70">
        <f>'сентябрь (3 цк)'!H625</f>
        <v>647.41999999999996</v>
      </c>
      <c r="I504" s="70">
        <f>'сентябрь (3 цк)'!I625</f>
        <v>640.44000000000005</v>
      </c>
      <c r="J504" s="70">
        <f>'сентябрь (3 цк)'!J625</f>
        <v>647.34</v>
      </c>
      <c r="K504" s="70">
        <f>'сентябрь (3 цк)'!K625</f>
        <v>653.75</v>
      </c>
      <c r="L504" s="70">
        <f>'сентябрь (3 цк)'!L625</f>
        <v>658.07</v>
      </c>
      <c r="M504" s="70">
        <f>'сентябрь (3 цк)'!M625</f>
        <v>657.32</v>
      </c>
      <c r="N504" s="70">
        <f>'сентябрь (3 цк)'!N625</f>
        <v>662.08</v>
      </c>
      <c r="O504" s="70">
        <f>'сентябрь (3 цк)'!O625</f>
        <v>642.72</v>
      </c>
      <c r="P504" s="70">
        <f>'сентябрь (3 цк)'!P625</f>
        <v>637.33000000000004</v>
      </c>
      <c r="Q504" s="70">
        <f>'сентябрь (3 цк)'!Q625</f>
        <v>684.26</v>
      </c>
      <c r="R504" s="70">
        <f>'сентябрь (3 цк)'!R625</f>
        <v>694.31</v>
      </c>
      <c r="S504" s="70">
        <f>'сентябрь (3 цк)'!S625</f>
        <v>694.66</v>
      </c>
      <c r="T504" s="70">
        <f>'сентябрь (3 цк)'!T625</f>
        <v>679.62</v>
      </c>
      <c r="U504" s="70">
        <f>'сентябрь (3 цк)'!U625</f>
        <v>660.89</v>
      </c>
      <c r="V504" s="70">
        <f>'сентябрь (3 цк)'!V625</f>
        <v>664.57</v>
      </c>
      <c r="W504" s="70">
        <f>'сентябрь (3 цк)'!W625</f>
        <v>661.73</v>
      </c>
      <c r="X504" s="70">
        <f>'сентябрь (3 цк)'!X625</f>
        <v>616.48</v>
      </c>
      <c r="Y504" s="70">
        <f>'сентябрь (3 цк)'!Y625</f>
        <v>615.44000000000005</v>
      </c>
    </row>
    <row r="505" spans="1:25" s="62" customFormat="1" ht="18.75" customHeight="1" outlineLevel="1" x14ac:dyDescent="0.2">
      <c r="A505" s="53" t="s">
        <v>9</v>
      </c>
      <c r="B505" s="76">
        <v>195.05</v>
      </c>
      <c r="C505" s="74">
        <v>195.05</v>
      </c>
      <c r="D505" s="74">
        <v>195.05</v>
      </c>
      <c r="E505" s="74">
        <v>195.05</v>
      </c>
      <c r="F505" s="74">
        <v>195.05</v>
      </c>
      <c r="G505" s="74">
        <v>195.05</v>
      </c>
      <c r="H505" s="74">
        <v>195.05</v>
      </c>
      <c r="I505" s="74">
        <v>195.05</v>
      </c>
      <c r="J505" s="74">
        <v>195.05</v>
      </c>
      <c r="K505" s="74">
        <v>195.05</v>
      </c>
      <c r="L505" s="74">
        <v>195.05</v>
      </c>
      <c r="M505" s="74">
        <v>195.05</v>
      </c>
      <c r="N505" s="74">
        <v>195.05</v>
      </c>
      <c r="O505" s="74">
        <v>195.05</v>
      </c>
      <c r="P505" s="74">
        <v>195.05</v>
      </c>
      <c r="Q505" s="74">
        <v>195.05</v>
      </c>
      <c r="R505" s="74">
        <v>195.05</v>
      </c>
      <c r="S505" s="74">
        <v>195.05</v>
      </c>
      <c r="T505" s="74">
        <v>195.05</v>
      </c>
      <c r="U505" s="74">
        <v>195.05</v>
      </c>
      <c r="V505" s="74">
        <v>195.05</v>
      </c>
      <c r="W505" s="74">
        <v>195.05</v>
      </c>
      <c r="X505" s="74">
        <v>195.05</v>
      </c>
      <c r="Y505" s="81">
        <v>195.05</v>
      </c>
    </row>
    <row r="506" spans="1:25" s="62" customFormat="1" ht="18.75" customHeight="1" outlineLevel="1" thickBot="1" x14ac:dyDescent="0.25">
      <c r="A506" s="161" t="s">
        <v>11</v>
      </c>
      <c r="B506" s="77">
        <v>2.73</v>
      </c>
      <c r="C506" s="75">
        <v>2.73</v>
      </c>
      <c r="D506" s="75">
        <v>2.73</v>
      </c>
      <c r="E506" s="75">
        <v>2.73</v>
      </c>
      <c r="F506" s="75">
        <v>2.73</v>
      </c>
      <c r="G506" s="75">
        <v>2.73</v>
      </c>
      <c r="H506" s="75">
        <v>2.73</v>
      </c>
      <c r="I506" s="75">
        <v>2.73</v>
      </c>
      <c r="J506" s="75">
        <v>2.73</v>
      </c>
      <c r="K506" s="75">
        <v>2.73</v>
      </c>
      <c r="L506" s="75">
        <v>2.73</v>
      </c>
      <c r="M506" s="75">
        <v>2.73</v>
      </c>
      <c r="N506" s="75">
        <v>2.73</v>
      </c>
      <c r="O506" s="75">
        <v>2.73</v>
      </c>
      <c r="P506" s="75">
        <v>2.73</v>
      </c>
      <c r="Q506" s="75">
        <v>2.73</v>
      </c>
      <c r="R506" s="75">
        <v>2.73</v>
      </c>
      <c r="S506" s="75">
        <v>2.73</v>
      </c>
      <c r="T506" s="75">
        <v>2.73</v>
      </c>
      <c r="U506" s="75">
        <v>2.73</v>
      </c>
      <c r="V506" s="75">
        <v>2.73</v>
      </c>
      <c r="W506" s="75">
        <v>2.73</v>
      </c>
      <c r="X506" s="75">
        <v>2.73</v>
      </c>
      <c r="Y506" s="82">
        <v>2.73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808.01</v>
      </c>
      <c r="C507" s="102">
        <f t="shared" si="122"/>
        <v>834.27</v>
      </c>
      <c r="D507" s="102">
        <f t="shared" si="122"/>
        <v>836.53</v>
      </c>
      <c r="E507" s="103">
        <f t="shared" si="122"/>
        <v>993.45</v>
      </c>
      <c r="F507" s="103">
        <f t="shared" si="122"/>
        <v>1119.33</v>
      </c>
      <c r="G507" s="103">
        <f t="shared" si="122"/>
        <v>928.81</v>
      </c>
      <c r="H507" s="103">
        <f t="shared" si="122"/>
        <v>1106.03</v>
      </c>
      <c r="I507" s="103">
        <f t="shared" si="122"/>
        <v>893.24</v>
      </c>
      <c r="J507" s="103">
        <f t="shared" si="122"/>
        <v>921.21</v>
      </c>
      <c r="K507" s="104">
        <f t="shared" si="122"/>
        <v>1063.98</v>
      </c>
      <c r="L507" s="103">
        <f t="shared" si="122"/>
        <v>1058.72</v>
      </c>
      <c r="M507" s="105">
        <f t="shared" si="122"/>
        <v>910.71</v>
      </c>
      <c r="N507" s="104">
        <f t="shared" si="122"/>
        <v>1074.56</v>
      </c>
      <c r="O507" s="103">
        <f t="shared" si="122"/>
        <v>885.02</v>
      </c>
      <c r="P507" s="105">
        <f t="shared" si="122"/>
        <v>903.38000000000011</v>
      </c>
      <c r="Q507" s="106">
        <f t="shared" si="122"/>
        <v>874.51</v>
      </c>
      <c r="R507" s="103">
        <f t="shared" si="122"/>
        <v>1080.5899999999999</v>
      </c>
      <c r="S507" s="106">
        <f t="shared" si="122"/>
        <v>883.44</v>
      </c>
      <c r="T507" s="103">
        <f t="shared" si="122"/>
        <v>863.1400000000001</v>
      </c>
      <c r="U507" s="102">
        <f t="shared" si="122"/>
        <v>798.88000000000011</v>
      </c>
      <c r="V507" s="102">
        <f t="shared" si="122"/>
        <v>812.1400000000001</v>
      </c>
      <c r="W507" s="102">
        <f t="shared" si="122"/>
        <v>824.26</v>
      </c>
      <c r="X507" s="102">
        <f t="shared" si="122"/>
        <v>818.67000000000007</v>
      </c>
      <c r="Y507" s="107">
        <f t="shared" si="122"/>
        <v>823.57999999999993</v>
      </c>
    </row>
    <row r="508" spans="1:25" s="62" customFormat="1" ht="18.75" customHeight="1" outlineLevel="1" x14ac:dyDescent="0.2">
      <c r="A508" s="56" t="s">
        <v>8</v>
      </c>
      <c r="B508" s="70">
        <f>'сентябрь (3 цк)'!B630</f>
        <v>610.23</v>
      </c>
      <c r="C508" s="70">
        <f>'сентябрь (3 цк)'!C630</f>
        <v>636.49</v>
      </c>
      <c r="D508" s="70">
        <f>'сентябрь (3 цк)'!D630</f>
        <v>638.75</v>
      </c>
      <c r="E508" s="70">
        <f>'сентябрь (3 цк)'!E630</f>
        <v>795.67</v>
      </c>
      <c r="F508" s="70">
        <f>'сентябрь (3 цк)'!F630</f>
        <v>921.55</v>
      </c>
      <c r="G508" s="70">
        <f>'сентябрь (3 цк)'!G630</f>
        <v>731.03</v>
      </c>
      <c r="H508" s="70">
        <f>'сентябрь (3 цк)'!H630</f>
        <v>908.25</v>
      </c>
      <c r="I508" s="70">
        <f>'сентябрь (3 цк)'!I630</f>
        <v>695.46</v>
      </c>
      <c r="J508" s="70">
        <f>'сентябрь (3 цк)'!J630</f>
        <v>723.43</v>
      </c>
      <c r="K508" s="70">
        <f>'сентябрь (3 цк)'!K630</f>
        <v>866.2</v>
      </c>
      <c r="L508" s="70">
        <f>'сентябрь (3 цк)'!L630</f>
        <v>860.94</v>
      </c>
      <c r="M508" s="70">
        <f>'сентябрь (3 цк)'!M630</f>
        <v>712.93</v>
      </c>
      <c r="N508" s="70">
        <f>'сентябрь (3 цк)'!N630</f>
        <v>876.78</v>
      </c>
      <c r="O508" s="70">
        <f>'сентябрь (3 цк)'!O630</f>
        <v>687.24</v>
      </c>
      <c r="P508" s="70">
        <f>'сентябрь (3 цк)'!P630</f>
        <v>705.6</v>
      </c>
      <c r="Q508" s="70">
        <f>'сентябрь (3 цк)'!Q630</f>
        <v>676.73</v>
      </c>
      <c r="R508" s="70">
        <f>'сентябрь (3 цк)'!R630</f>
        <v>882.81</v>
      </c>
      <c r="S508" s="70">
        <f>'сентябрь (3 цк)'!S630</f>
        <v>685.66</v>
      </c>
      <c r="T508" s="70">
        <f>'сентябрь (3 цк)'!T630</f>
        <v>665.36</v>
      </c>
      <c r="U508" s="70">
        <f>'сентябрь (3 цк)'!U630</f>
        <v>601.1</v>
      </c>
      <c r="V508" s="70">
        <f>'сентябрь (3 цк)'!V630</f>
        <v>614.36</v>
      </c>
      <c r="W508" s="70">
        <f>'сентябрь (3 цк)'!W630</f>
        <v>626.48</v>
      </c>
      <c r="X508" s="70">
        <f>'сентябрь (3 цк)'!X630</f>
        <v>620.89</v>
      </c>
      <c r="Y508" s="70">
        <f>'сентябрь (3 цк)'!Y630</f>
        <v>625.79999999999995</v>
      </c>
    </row>
    <row r="509" spans="1:25" s="62" customFormat="1" ht="18.75" customHeight="1" outlineLevel="1" x14ac:dyDescent="0.2">
      <c r="A509" s="57" t="s">
        <v>9</v>
      </c>
      <c r="B509" s="76">
        <v>195.05</v>
      </c>
      <c r="C509" s="74">
        <v>195.05</v>
      </c>
      <c r="D509" s="74">
        <v>195.05</v>
      </c>
      <c r="E509" s="74">
        <v>195.05</v>
      </c>
      <c r="F509" s="74">
        <v>195.05</v>
      </c>
      <c r="G509" s="74">
        <v>195.05</v>
      </c>
      <c r="H509" s="74">
        <v>195.05</v>
      </c>
      <c r="I509" s="74">
        <v>195.05</v>
      </c>
      <c r="J509" s="74">
        <v>195.05</v>
      </c>
      <c r="K509" s="74">
        <v>195.05</v>
      </c>
      <c r="L509" s="74">
        <v>195.05</v>
      </c>
      <c r="M509" s="74">
        <v>195.05</v>
      </c>
      <c r="N509" s="74">
        <v>195.05</v>
      </c>
      <c r="O509" s="74">
        <v>195.05</v>
      </c>
      <c r="P509" s="74">
        <v>195.05</v>
      </c>
      <c r="Q509" s="74">
        <v>195.05</v>
      </c>
      <c r="R509" s="74">
        <v>195.05</v>
      </c>
      <c r="S509" s="74">
        <v>195.05</v>
      </c>
      <c r="T509" s="74">
        <v>195.05</v>
      </c>
      <c r="U509" s="74">
        <v>195.05</v>
      </c>
      <c r="V509" s="74">
        <v>195.05</v>
      </c>
      <c r="W509" s="74">
        <v>195.05</v>
      </c>
      <c r="X509" s="74">
        <v>195.05</v>
      </c>
      <c r="Y509" s="81">
        <v>195.05</v>
      </c>
    </row>
    <row r="510" spans="1:25" s="62" customFormat="1" ht="18.75" customHeight="1" outlineLevel="1" thickBot="1" x14ac:dyDescent="0.25">
      <c r="A510" s="147" t="s">
        <v>11</v>
      </c>
      <c r="B510" s="77">
        <v>2.73</v>
      </c>
      <c r="C510" s="75">
        <v>2.73</v>
      </c>
      <c r="D510" s="75">
        <v>2.73</v>
      </c>
      <c r="E510" s="75">
        <v>2.73</v>
      </c>
      <c r="F510" s="75">
        <v>2.73</v>
      </c>
      <c r="G510" s="75">
        <v>2.73</v>
      </c>
      <c r="H510" s="75">
        <v>2.73</v>
      </c>
      <c r="I510" s="75">
        <v>2.73</v>
      </c>
      <c r="J510" s="75">
        <v>2.73</v>
      </c>
      <c r="K510" s="75">
        <v>2.73</v>
      </c>
      <c r="L510" s="75">
        <v>2.73</v>
      </c>
      <c r="M510" s="75">
        <v>2.73</v>
      </c>
      <c r="N510" s="75">
        <v>2.73</v>
      </c>
      <c r="O510" s="75">
        <v>2.73</v>
      </c>
      <c r="P510" s="75">
        <v>2.73</v>
      </c>
      <c r="Q510" s="75">
        <v>2.73</v>
      </c>
      <c r="R510" s="75">
        <v>2.73</v>
      </c>
      <c r="S510" s="75">
        <v>2.73</v>
      </c>
      <c r="T510" s="75">
        <v>2.73</v>
      </c>
      <c r="U510" s="75">
        <v>2.73</v>
      </c>
      <c r="V510" s="75">
        <v>2.73</v>
      </c>
      <c r="W510" s="75">
        <v>2.73</v>
      </c>
      <c r="X510" s="75">
        <v>2.73</v>
      </c>
      <c r="Y510" s="82">
        <v>2.73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197.78</v>
      </c>
      <c r="C511" s="102">
        <f t="shared" si="123"/>
        <v>197.78</v>
      </c>
      <c r="D511" s="102">
        <f t="shared" si="123"/>
        <v>197.78</v>
      </c>
      <c r="E511" s="103">
        <f t="shared" si="123"/>
        <v>197.78</v>
      </c>
      <c r="F511" s="103">
        <f t="shared" si="123"/>
        <v>197.78</v>
      </c>
      <c r="G511" s="103">
        <f t="shared" si="123"/>
        <v>197.78</v>
      </c>
      <c r="H511" s="103">
        <f t="shared" si="123"/>
        <v>197.78</v>
      </c>
      <c r="I511" s="103">
        <f t="shared" si="123"/>
        <v>197.78</v>
      </c>
      <c r="J511" s="103">
        <f t="shared" si="123"/>
        <v>197.78</v>
      </c>
      <c r="K511" s="104">
        <f t="shared" si="123"/>
        <v>197.78</v>
      </c>
      <c r="L511" s="103">
        <f t="shared" si="123"/>
        <v>197.78</v>
      </c>
      <c r="M511" s="105">
        <f t="shared" si="123"/>
        <v>197.78</v>
      </c>
      <c r="N511" s="104">
        <f t="shared" si="123"/>
        <v>197.78</v>
      </c>
      <c r="O511" s="103">
        <f t="shared" si="123"/>
        <v>197.78</v>
      </c>
      <c r="P511" s="105">
        <f t="shared" si="123"/>
        <v>197.78</v>
      </c>
      <c r="Q511" s="106">
        <f t="shared" si="123"/>
        <v>197.78</v>
      </c>
      <c r="R511" s="103">
        <f t="shared" si="123"/>
        <v>197.78</v>
      </c>
      <c r="S511" s="106">
        <f t="shared" si="123"/>
        <v>197.78</v>
      </c>
      <c r="T511" s="103">
        <f t="shared" si="123"/>
        <v>197.78</v>
      </c>
      <c r="U511" s="102">
        <f t="shared" si="123"/>
        <v>197.78</v>
      </c>
      <c r="V511" s="102">
        <f t="shared" si="123"/>
        <v>197.78</v>
      </c>
      <c r="W511" s="102">
        <f t="shared" si="123"/>
        <v>197.78</v>
      </c>
      <c r="X511" s="102">
        <f t="shared" si="123"/>
        <v>197.78</v>
      </c>
      <c r="Y511" s="107">
        <f t="shared" si="123"/>
        <v>197.78</v>
      </c>
    </row>
    <row r="512" spans="1:25" s="62" customFormat="1" ht="18.75" customHeight="1" outlineLevel="1" x14ac:dyDescent="0.2">
      <c r="A512" s="160" t="s">
        <v>8</v>
      </c>
      <c r="B512" s="70">
        <f>'сентябрь (3 цк)'!B635</f>
        <v>0</v>
      </c>
      <c r="C512" s="70">
        <f>'сентябрь (3 цк)'!C635</f>
        <v>0</v>
      </c>
      <c r="D512" s="70">
        <f>'сентябрь (3 цк)'!D635</f>
        <v>0</v>
      </c>
      <c r="E512" s="70">
        <f>'сентябрь (3 цк)'!E635</f>
        <v>0</v>
      </c>
      <c r="F512" s="70">
        <f>'сентябрь (3 цк)'!F635</f>
        <v>0</v>
      </c>
      <c r="G512" s="70">
        <f>'сентябрь (3 цк)'!G635</f>
        <v>0</v>
      </c>
      <c r="H512" s="70">
        <f>'сентябрь (3 цк)'!H635</f>
        <v>0</v>
      </c>
      <c r="I512" s="70">
        <f>'сентябрь (3 цк)'!I635</f>
        <v>0</v>
      </c>
      <c r="J512" s="70">
        <f>'сентябрь (3 цк)'!J635</f>
        <v>0</v>
      </c>
      <c r="K512" s="70">
        <f>'сентябрь (3 цк)'!K635</f>
        <v>0</v>
      </c>
      <c r="L512" s="70">
        <f>'сентябрь (3 цк)'!L635</f>
        <v>0</v>
      </c>
      <c r="M512" s="70">
        <f>'сентябрь (3 цк)'!M635</f>
        <v>0</v>
      </c>
      <c r="N512" s="70">
        <f>'сентябрь (3 цк)'!N635</f>
        <v>0</v>
      </c>
      <c r="O512" s="70">
        <f>'сентябрь (3 цк)'!O635</f>
        <v>0</v>
      </c>
      <c r="P512" s="70">
        <f>'сентябрь (3 цк)'!P635</f>
        <v>0</v>
      </c>
      <c r="Q512" s="70">
        <f>'сентябрь (3 цк)'!Q635</f>
        <v>0</v>
      </c>
      <c r="R512" s="70">
        <f>'сентябрь (3 цк)'!R635</f>
        <v>0</v>
      </c>
      <c r="S512" s="70">
        <f>'сентябрь (3 цк)'!S635</f>
        <v>0</v>
      </c>
      <c r="T512" s="70">
        <f>'сентябрь (3 цк)'!T635</f>
        <v>0</v>
      </c>
      <c r="U512" s="70">
        <f>'сентябрь (3 цк)'!U635</f>
        <v>0</v>
      </c>
      <c r="V512" s="70">
        <f>'сентябрь (3 цк)'!V635</f>
        <v>0</v>
      </c>
      <c r="W512" s="70">
        <f>'сентябрь (3 цк)'!W635</f>
        <v>0</v>
      </c>
      <c r="X512" s="70">
        <f>'сентябрь (3 цк)'!X635</f>
        <v>0</v>
      </c>
      <c r="Y512" s="70">
        <f>'сентябрь (3 цк)'!Y635</f>
        <v>0</v>
      </c>
    </row>
    <row r="513" spans="1:25" s="62" customFormat="1" ht="18.75" customHeight="1" outlineLevel="1" x14ac:dyDescent="0.2">
      <c r="A513" s="53" t="s">
        <v>9</v>
      </c>
      <c r="B513" s="76">
        <v>195.05</v>
      </c>
      <c r="C513" s="74">
        <v>195.05</v>
      </c>
      <c r="D513" s="74">
        <v>195.05</v>
      </c>
      <c r="E513" s="74">
        <v>195.05</v>
      </c>
      <c r="F513" s="74">
        <v>195.05</v>
      </c>
      <c r="G513" s="74">
        <v>195.05</v>
      </c>
      <c r="H513" s="74">
        <v>195.05</v>
      </c>
      <c r="I513" s="74">
        <v>195.05</v>
      </c>
      <c r="J513" s="74">
        <v>195.05</v>
      </c>
      <c r="K513" s="74">
        <v>195.05</v>
      </c>
      <c r="L513" s="74">
        <v>195.05</v>
      </c>
      <c r="M513" s="74">
        <v>195.05</v>
      </c>
      <c r="N513" s="74">
        <v>195.05</v>
      </c>
      <c r="O513" s="74">
        <v>195.05</v>
      </c>
      <c r="P513" s="74">
        <v>195.05</v>
      </c>
      <c r="Q513" s="74">
        <v>195.05</v>
      </c>
      <c r="R513" s="74">
        <v>195.05</v>
      </c>
      <c r="S513" s="74">
        <v>195.05</v>
      </c>
      <c r="T513" s="74">
        <v>195.05</v>
      </c>
      <c r="U513" s="74">
        <v>195.05</v>
      </c>
      <c r="V513" s="74">
        <v>195.05</v>
      </c>
      <c r="W513" s="74">
        <v>195.05</v>
      </c>
      <c r="X513" s="74">
        <v>195.05</v>
      </c>
      <c r="Y513" s="81">
        <v>195.05</v>
      </c>
    </row>
    <row r="514" spans="1:25" s="62" customFormat="1" ht="30.75" customHeight="1" outlineLevel="1" thickBot="1" x14ac:dyDescent="0.25">
      <c r="A514" s="161" t="s">
        <v>11</v>
      </c>
      <c r="B514" s="77">
        <v>2.73</v>
      </c>
      <c r="C514" s="75">
        <v>2.73</v>
      </c>
      <c r="D514" s="75">
        <v>2.73</v>
      </c>
      <c r="E514" s="75">
        <v>2.73</v>
      </c>
      <c r="F514" s="75">
        <v>2.73</v>
      </c>
      <c r="G514" s="75">
        <v>2.73</v>
      </c>
      <c r="H514" s="75">
        <v>2.73</v>
      </c>
      <c r="I514" s="75">
        <v>2.73</v>
      </c>
      <c r="J514" s="75">
        <v>2.73</v>
      </c>
      <c r="K514" s="75">
        <v>2.73</v>
      </c>
      <c r="L514" s="75">
        <v>2.73</v>
      </c>
      <c r="M514" s="75">
        <v>2.73</v>
      </c>
      <c r="N514" s="75">
        <v>2.73</v>
      </c>
      <c r="O514" s="75">
        <v>2.73</v>
      </c>
      <c r="P514" s="75">
        <v>2.73</v>
      </c>
      <c r="Q514" s="75">
        <v>2.73</v>
      </c>
      <c r="R514" s="75">
        <v>2.73</v>
      </c>
      <c r="S514" s="75">
        <v>2.73</v>
      </c>
      <c r="T514" s="75">
        <v>2.73</v>
      </c>
      <c r="U514" s="75">
        <v>2.73</v>
      </c>
      <c r="V514" s="75">
        <v>2.73</v>
      </c>
      <c r="W514" s="75">
        <v>2.73</v>
      </c>
      <c r="X514" s="75">
        <v>2.73</v>
      </c>
      <c r="Y514" s="82">
        <v>2.73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47" t="s">
        <v>47</v>
      </c>
      <c r="B519" s="449" t="s">
        <v>101</v>
      </c>
      <c r="C519" s="450"/>
      <c r="D519" s="450"/>
      <c r="E519" s="450"/>
      <c r="F519" s="450"/>
      <c r="G519" s="450"/>
      <c r="H519" s="450"/>
      <c r="I519" s="450"/>
      <c r="J519" s="450"/>
      <c r="K519" s="450"/>
      <c r="L519" s="450"/>
      <c r="M519" s="450"/>
      <c r="N519" s="450"/>
      <c r="O519" s="450"/>
      <c r="P519" s="450"/>
      <c r="Q519" s="450"/>
      <c r="R519" s="450"/>
      <c r="S519" s="450"/>
      <c r="T519" s="450"/>
      <c r="U519" s="450"/>
      <c r="V519" s="450"/>
      <c r="W519" s="450"/>
      <c r="X519" s="450"/>
      <c r="Y519" s="451"/>
    </row>
    <row r="520" spans="1:25" s="62" customFormat="1" ht="39" customHeight="1" thickBot="1" x14ac:dyDescent="0.25">
      <c r="A520" s="448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748.17000000000007</v>
      </c>
      <c r="C521" s="102">
        <f t="shared" si="124"/>
        <v>725.03</v>
      </c>
      <c r="D521" s="102">
        <f t="shared" si="124"/>
        <v>728.48</v>
      </c>
      <c r="E521" s="103">
        <f t="shared" si="124"/>
        <v>739.44</v>
      </c>
      <c r="F521" s="103">
        <f t="shared" si="124"/>
        <v>739.74</v>
      </c>
      <c r="G521" s="103">
        <f t="shared" si="124"/>
        <v>733.74</v>
      </c>
      <c r="H521" s="103">
        <f t="shared" si="124"/>
        <v>735.55</v>
      </c>
      <c r="I521" s="103">
        <f t="shared" si="124"/>
        <v>724.58999999999992</v>
      </c>
      <c r="J521" s="103">
        <f t="shared" si="124"/>
        <v>729.49</v>
      </c>
      <c r="K521" s="104">
        <f t="shared" si="124"/>
        <v>729.24</v>
      </c>
      <c r="L521" s="103">
        <f t="shared" si="124"/>
        <v>729.25</v>
      </c>
      <c r="M521" s="105">
        <f t="shared" si="124"/>
        <v>729</v>
      </c>
      <c r="N521" s="104">
        <f t="shared" si="124"/>
        <v>726.68000000000006</v>
      </c>
      <c r="O521" s="103">
        <f t="shared" si="124"/>
        <v>713.46</v>
      </c>
      <c r="P521" s="105">
        <f t="shared" si="124"/>
        <v>715.23</v>
      </c>
      <c r="Q521" s="106">
        <f t="shared" si="124"/>
        <v>740.48</v>
      </c>
      <c r="R521" s="103">
        <f t="shared" si="124"/>
        <v>753.12000000000012</v>
      </c>
      <c r="S521" s="106">
        <f t="shared" si="124"/>
        <v>750.71</v>
      </c>
      <c r="T521" s="103">
        <f t="shared" si="124"/>
        <v>751.41000000000008</v>
      </c>
      <c r="U521" s="102">
        <f t="shared" si="124"/>
        <v>737.05</v>
      </c>
      <c r="V521" s="102">
        <f t="shared" si="124"/>
        <v>750.66000000000008</v>
      </c>
      <c r="W521" s="102">
        <f t="shared" si="124"/>
        <v>751.26</v>
      </c>
      <c r="X521" s="102">
        <f t="shared" si="124"/>
        <v>748</v>
      </c>
      <c r="Y521" s="107">
        <f t="shared" si="124"/>
        <v>744.06</v>
      </c>
    </row>
    <row r="522" spans="1:25" s="67" customFormat="1" ht="18.75" customHeight="1" outlineLevel="1" x14ac:dyDescent="0.2">
      <c r="A522" s="56" t="s">
        <v>8</v>
      </c>
      <c r="B522" s="70">
        <f>'сентябрь (3 цк)'!B645</f>
        <v>550.39</v>
      </c>
      <c r="C522" s="70">
        <f>'сентябрь (3 цк)'!C645</f>
        <v>527.25</v>
      </c>
      <c r="D522" s="70">
        <f>'сентябрь (3 цк)'!D645</f>
        <v>530.70000000000005</v>
      </c>
      <c r="E522" s="70">
        <f>'сентябрь (3 цк)'!E645</f>
        <v>541.66</v>
      </c>
      <c r="F522" s="70">
        <f>'сентябрь (3 цк)'!F645</f>
        <v>541.96</v>
      </c>
      <c r="G522" s="70">
        <f>'сентябрь (3 цк)'!G645</f>
        <v>535.96</v>
      </c>
      <c r="H522" s="70">
        <f>'сентябрь (3 цк)'!H645</f>
        <v>537.77</v>
      </c>
      <c r="I522" s="70">
        <f>'сентябрь (3 цк)'!I645</f>
        <v>526.80999999999995</v>
      </c>
      <c r="J522" s="70">
        <f>'сентябрь (3 цк)'!J645</f>
        <v>531.71</v>
      </c>
      <c r="K522" s="70">
        <f>'сентябрь (3 цк)'!K645</f>
        <v>531.46</v>
      </c>
      <c r="L522" s="70">
        <f>'сентябрь (3 цк)'!L645</f>
        <v>531.47</v>
      </c>
      <c r="M522" s="70">
        <f>'сентябрь (3 цк)'!M645</f>
        <v>531.22</v>
      </c>
      <c r="N522" s="70">
        <f>'сентябрь (3 цк)'!N645</f>
        <v>528.9</v>
      </c>
      <c r="O522" s="70">
        <f>'сентябрь (3 цк)'!O645</f>
        <v>515.67999999999995</v>
      </c>
      <c r="P522" s="70">
        <f>'сентябрь (3 цк)'!P645</f>
        <v>517.45000000000005</v>
      </c>
      <c r="Q522" s="70">
        <f>'сентябрь (3 цк)'!Q645</f>
        <v>542.70000000000005</v>
      </c>
      <c r="R522" s="70">
        <f>'сентябрь (3 цк)'!R645</f>
        <v>555.34</v>
      </c>
      <c r="S522" s="70">
        <f>'сентябрь (3 цк)'!S645</f>
        <v>552.92999999999995</v>
      </c>
      <c r="T522" s="70">
        <f>'сентябрь (3 цк)'!T645</f>
        <v>553.63</v>
      </c>
      <c r="U522" s="70">
        <f>'сентябрь (3 цк)'!U645</f>
        <v>539.27</v>
      </c>
      <c r="V522" s="70">
        <f>'сентябрь (3 цк)'!V645</f>
        <v>552.88</v>
      </c>
      <c r="W522" s="70">
        <f>'сентябрь (3 цк)'!W645</f>
        <v>553.48</v>
      </c>
      <c r="X522" s="70">
        <f>'сентябрь (3 цк)'!X645</f>
        <v>550.22</v>
      </c>
      <c r="Y522" s="70">
        <f>'сентябрь (3 цк)'!Y645</f>
        <v>546.28</v>
      </c>
    </row>
    <row r="523" spans="1:25" s="67" customFormat="1" ht="30" customHeight="1" outlineLevel="1" x14ac:dyDescent="0.2">
      <c r="A523" s="57" t="s">
        <v>9</v>
      </c>
      <c r="B523" s="76">
        <v>195.05</v>
      </c>
      <c r="C523" s="74">
        <v>195.05</v>
      </c>
      <c r="D523" s="74">
        <v>195.05</v>
      </c>
      <c r="E523" s="74">
        <v>195.05</v>
      </c>
      <c r="F523" s="74">
        <v>195.05</v>
      </c>
      <c r="G523" s="74">
        <v>195.05</v>
      </c>
      <c r="H523" s="74">
        <v>195.05</v>
      </c>
      <c r="I523" s="74">
        <v>195.05</v>
      </c>
      <c r="J523" s="74">
        <v>195.05</v>
      </c>
      <c r="K523" s="74">
        <v>195.05</v>
      </c>
      <c r="L523" s="74">
        <v>195.05</v>
      </c>
      <c r="M523" s="74">
        <v>195.05</v>
      </c>
      <c r="N523" s="74">
        <v>195.05</v>
      </c>
      <c r="O523" s="74">
        <v>195.05</v>
      </c>
      <c r="P523" s="74">
        <v>195.05</v>
      </c>
      <c r="Q523" s="74">
        <v>195.05</v>
      </c>
      <c r="R523" s="74">
        <v>195.05</v>
      </c>
      <c r="S523" s="74">
        <v>195.05</v>
      </c>
      <c r="T523" s="74">
        <v>195.05</v>
      </c>
      <c r="U523" s="74">
        <v>195.05</v>
      </c>
      <c r="V523" s="74">
        <v>195.05</v>
      </c>
      <c r="W523" s="74">
        <v>195.05</v>
      </c>
      <c r="X523" s="74">
        <v>195.05</v>
      </c>
      <c r="Y523" s="81">
        <v>195.05</v>
      </c>
    </row>
    <row r="524" spans="1:25" s="67" customFormat="1" ht="18.75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customHeight="1" outlineLevel="1" thickBot="1" x14ac:dyDescent="0.25">
      <c r="A525" s="147" t="s">
        <v>11</v>
      </c>
      <c r="B525" s="77">
        <v>2.73</v>
      </c>
      <c r="C525" s="75">
        <v>2.73</v>
      </c>
      <c r="D525" s="75">
        <v>2.73</v>
      </c>
      <c r="E525" s="75">
        <v>2.73</v>
      </c>
      <c r="F525" s="75">
        <v>2.73</v>
      </c>
      <c r="G525" s="75">
        <v>2.73</v>
      </c>
      <c r="H525" s="75">
        <v>2.73</v>
      </c>
      <c r="I525" s="75">
        <v>2.73</v>
      </c>
      <c r="J525" s="75">
        <v>2.73</v>
      </c>
      <c r="K525" s="75">
        <v>2.73</v>
      </c>
      <c r="L525" s="75">
        <v>2.73</v>
      </c>
      <c r="M525" s="75">
        <v>2.73</v>
      </c>
      <c r="N525" s="75">
        <v>2.73</v>
      </c>
      <c r="O525" s="75">
        <v>2.73</v>
      </c>
      <c r="P525" s="75">
        <v>2.73</v>
      </c>
      <c r="Q525" s="75">
        <v>2.73</v>
      </c>
      <c r="R525" s="75">
        <v>2.73</v>
      </c>
      <c r="S525" s="75">
        <v>2.73</v>
      </c>
      <c r="T525" s="75">
        <v>2.73</v>
      </c>
      <c r="U525" s="75">
        <v>2.73</v>
      </c>
      <c r="V525" s="75">
        <v>2.73</v>
      </c>
      <c r="W525" s="75">
        <v>2.73</v>
      </c>
      <c r="X525" s="75">
        <v>2.73</v>
      </c>
      <c r="Y525" s="82">
        <v>2.73</v>
      </c>
    </row>
    <row r="526" spans="1:25" s="62" customFormat="1" ht="18.75" customHeight="1" thickBot="1" x14ac:dyDescent="0.25">
      <c r="A526" s="112">
        <v>2</v>
      </c>
      <c r="B526" s="101">
        <f t="shared" ref="B526:Y526" si="125">SUM(B527:B530)</f>
        <v>589.62</v>
      </c>
      <c r="C526" s="102">
        <f t="shared" si="125"/>
        <v>574.8900000000001</v>
      </c>
      <c r="D526" s="102">
        <f t="shared" si="125"/>
        <v>576.15000000000009</v>
      </c>
      <c r="E526" s="103">
        <f t="shared" si="125"/>
        <v>581.91000000000008</v>
      </c>
      <c r="F526" s="103">
        <f t="shared" si="125"/>
        <v>581.44000000000005</v>
      </c>
      <c r="G526" s="103">
        <f t="shared" si="125"/>
        <v>581.22</v>
      </c>
      <c r="H526" s="103">
        <f t="shared" si="125"/>
        <v>580.07000000000005</v>
      </c>
      <c r="I526" s="103">
        <f t="shared" si="125"/>
        <v>568.20000000000005</v>
      </c>
      <c r="J526" s="103">
        <f t="shared" si="125"/>
        <v>574.15000000000009</v>
      </c>
      <c r="K526" s="104">
        <f t="shared" si="125"/>
        <v>576.41000000000008</v>
      </c>
      <c r="L526" s="103">
        <f t="shared" si="125"/>
        <v>579.33000000000004</v>
      </c>
      <c r="M526" s="105">
        <f t="shared" si="125"/>
        <v>577.29</v>
      </c>
      <c r="N526" s="104">
        <f t="shared" si="125"/>
        <v>576.75</v>
      </c>
      <c r="O526" s="103">
        <f t="shared" si="125"/>
        <v>561.52</v>
      </c>
      <c r="P526" s="105">
        <f t="shared" si="125"/>
        <v>571.40000000000009</v>
      </c>
      <c r="Q526" s="106">
        <f t="shared" si="125"/>
        <v>588.01</v>
      </c>
      <c r="R526" s="103">
        <f t="shared" si="125"/>
        <v>597.6</v>
      </c>
      <c r="S526" s="106">
        <f t="shared" si="125"/>
        <v>589.53</v>
      </c>
      <c r="T526" s="103">
        <f t="shared" si="125"/>
        <v>590</v>
      </c>
      <c r="U526" s="102">
        <f t="shared" si="125"/>
        <v>581.42000000000007</v>
      </c>
      <c r="V526" s="102">
        <f t="shared" si="125"/>
        <v>588.80999999999995</v>
      </c>
      <c r="W526" s="102">
        <f t="shared" si="125"/>
        <v>587.12</v>
      </c>
      <c r="X526" s="102">
        <f t="shared" si="125"/>
        <v>588.84</v>
      </c>
      <c r="Y526" s="107">
        <f t="shared" si="125"/>
        <v>585.24</v>
      </c>
    </row>
    <row r="527" spans="1:25" s="62" customFormat="1" ht="18.75" hidden="1" customHeight="1" outlineLevel="1" x14ac:dyDescent="0.2">
      <c r="A527" s="56" t="s">
        <v>8</v>
      </c>
      <c r="B527" s="70">
        <f>'сентябрь (3 цк)'!B649</f>
        <v>391.84</v>
      </c>
      <c r="C527" s="70">
        <f>'сентябрь (3 цк)'!C649</f>
        <v>377.11</v>
      </c>
      <c r="D527" s="70">
        <f>'сентябрь (3 цк)'!D649</f>
        <v>378.37</v>
      </c>
      <c r="E527" s="70">
        <f>'сентябрь (3 цк)'!E649</f>
        <v>384.13</v>
      </c>
      <c r="F527" s="70">
        <f>'сентябрь (3 цк)'!F649</f>
        <v>383.66</v>
      </c>
      <c r="G527" s="70">
        <f>'сентябрь (3 цк)'!G649</f>
        <v>383.44</v>
      </c>
      <c r="H527" s="70">
        <f>'сентябрь (3 цк)'!H649</f>
        <v>382.29</v>
      </c>
      <c r="I527" s="70">
        <f>'сентябрь (3 цк)'!I649</f>
        <v>370.42</v>
      </c>
      <c r="J527" s="70">
        <f>'сентябрь (3 цк)'!J649</f>
        <v>376.37</v>
      </c>
      <c r="K527" s="70">
        <f>'сентябрь (3 цк)'!K649</f>
        <v>378.63</v>
      </c>
      <c r="L527" s="70">
        <f>'сентябрь (3 цк)'!L649</f>
        <v>381.55</v>
      </c>
      <c r="M527" s="70">
        <f>'сентябрь (3 цк)'!M649</f>
        <v>379.51</v>
      </c>
      <c r="N527" s="70">
        <f>'сентябрь (3 цк)'!N649</f>
        <v>378.97</v>
      </c>
      <c r="O527" s="70">
        <f>'сентябрь (3 цк)'!O649</f>
        <v>363.74</v>
      </c>
      <c r="P527" s="70">
        <f>'сентябрь (3 цк)'!P649</f>
        <v>373.62</v>
      </c>
      <c r="Q527" s="70">
        <f>'сентябрь (3 цк)'!Q649</f>
        <v>390.23</v>
      </c>
      <c r="R527" s="70">
        <f>'сентябрь (3 цк)'!R649</f>
        <v>399.82</v>
      </c>
      <c r="S527" s="70">
        <f>'сентябрь (3 цк)'!S649</f>
        <v>391.75</v>
      </c>
      <c r="T527" s="70">
        <f>'сентябрь (3 цк)'!T649</f>
        <v>392.22</v>
      </c>
      <c r="U527" s="70">
        <f>'сентябрь (3 цк)'!U649</f>
        <v>383.64</v>
      </c>
      <c r="V527" s="70">
        <f>'сентябрь (3 цк)'!V649</f>
        <v>391.03</v>
      </c>
      <c r="W527" s="70">
        <f>'сентябрь (3 цк)'!W649</f>
        <v>389.34</v>
      </c>
      <c r="X527" s="70">
        <f>'сентябрь (3 цк)'!X649</f>
        <v>391.06</v>
      </c>
      <c r="Y527" s="70">
        <f>'сентябрь (3 цк)'!Y649</f>
        <v>387.46</v>
      </c>
    </row>
    <row r="528" spans="1:25" s="62" customFormat="1" ht="18.75" hidden="1" customHeight="1" outlineLevel="1" x14ac:dyDescent="0.2">
      <c r="A528" s="57" t="s">
        <v>9</v>
      </c>
      <c r="B528" s="76">
        <v>195.05</v>
      </c>
      <c r="C528" s="74">
        <v>195.05</v>
      </c>
      <c r="D528" s="74">
        <v>195.05</v>
      </c>
      <c r="E528" s="74">
        <v>195.05</v>
      </c>
      <c r="F528" s="74">
        <v>195.05</v>
      </c>
      <c r="G528" s="74">
        <v>195.05</v>
      </c>
      <c r="H528" s="74">
        <v>195.05</v>
      </c>
      <c r="I528" s="74">
        <v>195.05</v>
      </c>
      <c r="J528" s="74">
        <v>195.05</v>
      </c>
      <c r="K528" s="74">
        <v>195.05</v>
      </c>
      <c r="L528" s="74">
        <v>195.05</v>
      </c>
      <c r="M528" s="74">
        <v>195.05</v>
      </c>
      <c r="N528" s="74">
        <v>195.05</v>
      </c>
      <c r="O528" s="74">
        <v>195.05</v>
      </c>
      <c r="P528" s="74">
        <v>195.05</v>
      </c>
      <c r="Q528" s="74">
        <v>195.05</v>
      </c>
      <c r="R528" s="74">
        <v>195.05</v>
      </c>
      <c r="S528" s="74">
        <v>195.05</v>
      </c>
      <c r="T528" s="74">
        <v>195.05</v>
      </c>
      <c r="U528" s="74">
        <v>195.05</v>
      </c>
      <c r="V528" s="74">
        <v>195.05</v>
      </c>
      <c r="W528" s="74">
        <v>195.05</v>
      </c>
      <c r="X528" s="74">
        <v>195.05</v>
      </c>
      <c r="Y528" s="81">
        <v>195.05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2.73</v>
      </c>
      <c r="C530" s="75">
        <v>2.73</v>
      </c>
      <c r="D530" s="75">
        <v>2.73</v>
      </c>
      <c r="E530" s="75">
        <v>2.73</v>
      </c>
      <c r="F530" s="75">
        <v>2.73</v>
      </c>
      <c r="G530" s="75">
        <v>2.73</v>
      </c>
      <c r="H530" s="75">
        <v>2.73</v>
      </c>
      <c r="I530" s="75">
        <v>2.73</v>
      </c>
      <c r="J530" s="75">
        <v>2.73</v>
      </c>
      <c r="K530" s="75">
        <v>2.73</v>
      </c>
      <c r="L530" s="75">
        <v>2.73</v>
      </c>
      <c r="M530" s="75">
        <v>2.73</v>
      </c>
      <c r="N530" s="75">
        <v>2.73</v>
      </c>
      <c r="O530" s="75">
        <v>2.73</v>
      </c>
      <c r="P530" s="75">
        <v>2.73</v>
      </c>
      <c r="Q530" s="75">
        <v>2.73</v>
      </c>
      <c r="R530" s="75">
        <v>2.73</v>
      </c>
      <c r="S530" s="75">
        <v>2.73</v>
      </c>
      <c r="T530" s="75">
        <v>2.73</v>
      </c>
      <c r="U530" s="75">
        <v>2.73</v>
      </c>
      <c r="V530" s="75">
        <v>2.73</v>
      </c>
      <c r="W530" s="75">
        <v>2.73</v>
      </c>
      <c r="X530" s="75">
        <v>2.73</v>
      </c>
      <c r="Y530" s="82">
        <v>2.73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511.67</v>
      </c>
      <c r="C531" s="102">
        <f t="shared" si="126"/>
        <v>498.44000000000005</v>
      </c>
      <c r="D531" s="102">
        <f t="shared" si="126"/>
        <v>500.1</v>
      </c>
      <c r="E531" s="103">
        <f t="shared" si="126"/>
        <v>571.8900000000001</v>
      </c>
      <c r="F531" s="103">
        <f t="shared" si="126"/>
        <v>571.84</v>
      </c>
      <c r="G531" s="103">
        <f t="shared" si="126"/>
        <v>575.11</v>
      </c>
      <c r="H531" s="103">
        <f t="shared" si="126"/>
        <v>572.54999999999995</v>
      </c>
      <c r="I531" s="103">
        <f t="shared" si="126"/>
        <v>561</v>
      </c>
      <c r="J531" s="103">
        <f t="shared" si="126"/>
        <v>561.95000000000005</v>
      </c>
      <c r="K531" s="104">
        <f t="shared" si="126"/>
        <v>558.54999999999995</v>
      </c>
      <c r="L531" s="103">
        <f t="shared" si="126"/>
        <v>559.13000000000011</v>
      </c>
      <c r="M531" s="105">
        <f t="shared" si="126"/>
        <v>560.61</v>
      </c>
      <c r="N531" s="104">
        <f t="shared" si="126"/>
        <v>562.07000000000005</v>
      </c>
      <c r="O531" s="103">
        <f t="shared" si="126"/>
        <v>544.66000000000008</v>
      </c>
      <c r="P531" s="105">
        <f t="shared" si="126"/>
        <v>553.53</v>
      </c>
      <c r="Q531" s="106">
        <f t="shared" si="126"/>
        <v>568.70000000000005</v>
      </c>
      <c r="R531" s="103">
        <f t="shared" si="126"/>
        <v>575.87</v>
      </c>
      <c r="S531" s="106">
        <f t="shared" si="126"/>
        <v>565.80999999999995</v>
      </c>
      <c r="T531" s="103">
        <f t="shared" si="126"/>
        <v>565.01</v>
      </c>
      <c r="U531" s="102">
        <f t="shared" si="126"/>
        <v>754.18000000000006</v>
      </c>
      <c r="V531" s="102">
        <f t="shared" si="126"/>
        <v>569.44000000000005</v>
      </c>
      <c r="W531" s="102">
        <f t="shared" si="126"/>
        <v>569.51</v>
      </c>
      <c r="X531" s="102">
        <f t="shared" si="126"/>
        <v>564.98</v>
      </c>
      <c r="Y531" s="107">
        <f t="shared" si="126"/>
        <v>563.59</v>
      </c>
    </row>
    <row r="532" spans="1:25" s="62" customFormat="1" ht="18.75" hidden="1" customHeight="1" outlineLevel="1" x14ac:dyDescent="0.2">
      <c r="A532" s="56" t="s">
        <v>8</v>
      </c>
      <c r="B532" s="70">
        <f>'сентябрь (3 цк)'!B653</f>
        <v>313.89</v>
      </c>
      <c r="C532" s="70">
        <f>'сентябрь (3 цк)'!C653</f>
        <v>300.66000000000003</v>
      </c>
      <c r="D532" s="70">
        <f>'сентябрь (3 цк)'!D653</f>
        <v>302.32</v>
      </c>
      <c r="E532" s="70">
        <f>'сентябрь (3 цк)'!E653</f>
        <v>374.11</v>
      </c>
      <c r="F532" s="70">
        <f>'сентябрь (3 цк)'!F653</f>
        <v>374.06</v>
      </c>
      <c r="G532" s="70">
        <f>'сентябрь (3 цк)'!G653</f>
        <v>377.33</v>
      </c>
      <c r="H532" s="70">
        <f>'сентябрь (3 цк)'!H653</f>
        <v>374.77</v>
      </c>
      <c r="I532" s="70">
        <f>'сентябрь (3 цк)'!I653</f>
        <v>363.22</v>
      </c>
      <c r="J532" s="70">
        <f>'сентябрь (3 цк)'!J653</f>
        <v>364.17</v>
      </c>
      <c r="K532" s="70">
        <f>'сентябрь (3 цк)'!K653</f>
        <v>360.77</v>
      </c>
      <c r="L532" s="70">
        <f>'сентябрь (3 цк)'!L653</f>
        <v>361.35</v>
      </c>
      <c r="M532" s="70">
        <f>'сентябрь (3 цк)'!M653</f>
        <v>362.83</v>
      </c>
      <c r="N532" s="70">
        <f>'сентябрь (3 цк)'!N653</f>
        <v>364.29</v>
      </c>
      <c r="O532" s="70">
        <f>'сентябрь (3 цк)'!O653</f>
        <v>346.88</v>
      </c>
      <c r="P532" s="70">
        <f>'сентябрь (3 цк)'!P653</f>
        <v>355.75</v>
      </c>
      <c r="Q532" s="70">
        <f>'сентябрь (3 цк)'!Q653</f>
        <v>370.92</v>
      </c>
      <c r="R532" s="70">
        <f>'сентябрь (3 цк)'!R653</f>
        <v>378.09</v>
      </c>
      <c r="S532" s="70">
        <f>'сентябрь (3 цк)'!S653</f>
        <v>368.03</v>
      </c>
      <c r="T532" s="70">
        <f>'сентябрь (3 цк)'!T653</f>
        <v>367.23</v>
      </c>
      <c r="U532" s="70">
        <f>'сентябрь (3 цк)'!U653</f>
        <v>556.4</v>
      </c>
      <c r="V532" s="70">
        <f>'сентябрь (3 цк)'!V653</f>
        <v>371.66</v>
      </c>
      <c r="W532" s="70">
        <f>'сентябрь (3 цк)'!W653</f>
        <v>371.73</v>
      </c>
      <c r="X532" s="70">
        <f>'сентябрь (3 цк)'!X653</f>
        <v>367.2</v>
      </c>
      <c r="Y532" s="70">
        <f>'сентябрь (3 цк)'!Y653</f>
        <v>365.81</v>
      </c>
    </row>
    <row r="533" spans="1:25" s="62" customFormat="1" ht="18.75" hidden="1" customHeight="1" outlineLevel="1" x14ac:dyDescent="0.2">
      <c r="A533" s="57" t="s">
        <v>9</v>
      </c>
      <c r="B533" s="76">
        <v>195.05</v>
      </c>
      <c r="C533" s="74">
        <v>195.05</v>
      </c>
      <c r="D533" s="74">
        <v>195.05</v>
      </c>
      <c r="E533" s="74">
        <v>195.05</v>
      </c>
      <c r="F533" s="74">
        <v>195.05</v>
      </c>
      <c r="G533" s="74">
        <v>195.05</v>
      </c>
      <c r="H533" s="74">
        <v>195.05</v>
      </c>
      <c r="I533" s="74">
        <v>195.05</v>
      </c>
      <c r="J533" s="74">
        <v>195.05</v>
      </c>
      <c r="K533" s="74">
        <v>195.05</v>
      </c>
      <c r="L533" s="74">
        <v>195.05</v>
      </c>
      <c r="M533" s="74">
        <v>195.05</v>
      </c>
      <c r="N533" s="74">
        <v>195.05</v>
      </c>
      <c r="O533" s="74">
        <v>195.05</v>
      </c>
      <c r="P533" s="74">
        <v>195.05</v>
      </c>
      <c r="Q533" s="74">
        <v>195.05</v>
      </c>
      <c r="R533" s="74">
        <v>195.05</v>
      </c>
      <c r="S533" s="74">
        <v>195.05</v>
      </c>
      <c r="T533" s="74">
        <v>195.05</v>
      </c>
      <c r="U533" s="74">
        <v>195.05</v>
      </c>
      <c r="V533" s="74">
        <v>195.05</v>
      </c>
      <c r="W533" s="74">
        <v>195.05</v>
      </c>
      <c r="X533" s="74">
        <v>195.05</v>
      </c>
      <c r="Y533" s="81">
        <v>195.05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2.73</v>
      </c>
      <c r="C535" s="75">
        <v>2.73</v>
      </c>
      <c r="D535" s="75">
        <v>2.73</v>
      </c>
      <c r="E535" s="75">
        <v>2.73</v>
      </c>
      <c r="F535" s="75">
        <v>2.73</v>
      </c>
      <c r="G535" s="75">
        <v>2.73</v>
      </c>
      <c r="H535" s="75">
        <v>2.73</v>
      </c>
      <c r="I535" s="75">
        <v>2.73</v>
      </c>
      <c r="J535" s="75">
        <v>2.73</v>
      </c>
      <c r="K535" s="75">
        <v>2.73</v>
      </c>
      <c r="L535" s="75">
        <v>2.73</v>
      </c>
      <c r="M535" s="75">
        <v>2.73</v>
      </c>
      <c r="N535" s="75">
        <v>2.73</v>
      </c>
      <c r="O535" s="75">
        <v>2.73</v>
      </c>
      <c r="P535" s="75">
        <v>2.73</v>
      </c>
      <c r="Q535" s="75">
        <v>2.73</v>
      </c>
      <c r="R535" s="75">
        <v>2.73</v>
      </c>
      <c r="S535" s="75">
        <v>2.73</v>
      </c>
      <c r="T535" s="75">
        <v>2.73</v>
      </c>
      <c r="U535" s="75">
        <v>2.73</v>
      </c>
      <c r="V535" s="75">
        <v>2.73</v>
      </c>
      <c r="W535" s="75">
        <v>2.73</v>
      </c>
      <c r="X535" s="75">
        <v>2.73</v>
      </c>
      <c r="Y535" s="82">
        <v>2.73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582.6</v>
      </c>
      <c r="C536" s="102">
        <f t="shared" si="127"/>
        <v>568.58000000000004</v>
      </c>
      <c r="D536" s="102">
        <f t="shared" si="127"/>
        <v>573.19000000000005</v>
      </c>
      <c r="E536" s="103">
        <f t="shared" si="127"/>
        <v>582.1</v>
      </c>
      <c r="F536" s="103">
        <f t="shared" si="127"/>
        <v>581.16000000000008</v>
      </c>
      <c r="G536" s="103">
        <f t="shared" si="127"/>
        <v>578.52</v>
      </c>
      <c r="H536" s="103">
        <f t="shared" si="127"/>
        <v>578.03</v>
      </c>
      <c r="I536" s="103">
        <f t="shared" si="127"/>
        <v>573.04999999999995</v>
      </c>
      <c r="J536" s="103">
        <f t="shared" si="127"/>
        <v>573.37</v>
      </c>
      <c r="K536" s="104">
        <f t="shared" si="127"/>
        <v>576.54999999999995</v>
      </c>
      <c r="L536" s="103">
        <f t="shared" si="127"/>
        <v>575.3900000000001</v>
      </c>
      <c r="M536" s="105">
        <f t="shared" si="127"/>
        <v>574.67000000000007</v>
      </c>
      <c r="N536" s="104">
        <f t="shared" si="127"/>
        <v>571.04</v>
      </c>
      <c r="O536" s="103">
        <f t="shared" si="127"/>
        <v>566.1400000000001</v>
      </c>
      <c r="P536" s="105">
        <f t="shared" si="127"/>
        <v>568.99</v>
      </c>
      <c r="Q536" s="106">
        <f t="shared" si="127"/>
        <v>581.22</v>
      </c>
      <c r="R536" s="103">
        <f t="shared" si="127"/>
        <v>592.95000000000005</v>
      </c>
      <c r="S536" s="106">
        <f t="shared" si="127"/>
        <v>595.12</v>
      </c>
      <c r="T536" s="103">
        <f t="shared" si="127"/>
        <v>593.45000000000005</v>
      </c>
      <c r="U536" s="102">
        <f t="shared" si="127"/>
        <v>572.1</v>
      </c>
      <c r="V536" s="102">
        <f t="shared" si="127"/>
        <v>581.68000000000006</v>
      </c>
      <c r="W536" s="102">
        <f t="shared" si="127"/>
        <v>582.09</v>
      </c>
      <c r="X536" s="102">
        <f t="shared" si="127"/>
        <v>580.99</v>
      </c>
      <c r="Y536" s="107">
        <f t="shared" si="127"/>
        <v>577.26</v>
      </c>
    </row>
    <row r="537" spans="1:25" s="62" customFormat="1" ht="18.75" hidden="1" customHeight="1" outlineLevel="1" x14ac:dyDescent="0.2">
      <c r="A537" s="58" t="s">
        <v>8</v>
      </c>
      <c r="B537" s="70">
        <f>'сентябрь (3 цк)'!B657</f>
        <v>384.82</v>
      </c>
      <c r="C537" s="70">
        <f>'сентябрь (3 цк)'!C657</f>
        <v>370.8</v>
      </c>
      <c r="D537" s="70">
        <f>'сентябрь (3 цк)'!D657</f>
        <v>375.41</v>
      </c>
      <c r="E537" s="70">
        <f>'сентябрь (3 цк)'!E657</f>
        <v>384.32</v>
      </c>
      <c r="F537" s="70">
        <f>'сентябрь (3 цк)'!F657</f>
        <v>383.38</v>
      </c>
      <c r="G537" s="70">
        <f>'сентябрь (3 цк)'!G657</f>
        <v>380.74</v>
      </c>
      <c r="H537" s="70">
        <f>'сентябрь (3 цк)'!H657</f>
        <v>380.25</v>
      </c>
      <c r="I537" s="70">
        <f>'сентябрь (3 цк)'!I657</f>
        <v>375.27</v>
      </c>
      <c r="J537" s="70">
        <f>'сентябрь (3 цк)'!J657</f>
        <v>375.59</v>
      </c>
      <c r="K537" s="70">
        <f>'сентябрь (3 цк)'!K657</f>
        <v>378.77</v>
      </c>
      <c r="L537" s="70">
        <f>'сентябрь (3 цк)'!L657</f>
        <v>377.61</v>
      </c>
      <c r="M537" s="70">
        <f>'сентябрь (3 цк)'!M657</f>
        <v>376.89</v>
      </c>
      <c r="N537" s="70">
        <f>'сентябрь (3 цк)'!N657</f>
        <v>373.26</v>
      </c>
      <c r="O537" s="70">
        <f>'сентябрь (3 цк)'!O657</f>
        <v>368.36</v>
      </c>
      <c r="P537" s="70">
        <f>'сентябрь (3 цк)'!P657</f>
        <v>371.21</v>
      </c>
      <c r="Q537" s="70">
        <f>'сентябрь (3 цк)'!Q657</f>
        <v>383.44</v>
      </c>
      <c r="R537" s="70">
        <f>'сентябрь (3 цк)'!R657</f>
        <v>395.17</v>
      </c>
      <c r="S537" s="70">
        <f>'сентябрь (3 цк)'!S657</f>
        <v>397.34</v>
      </c>
      <c r="T537" s="70">
        <f>'сентябрь (3 цк)'!T657</f>
        <v>395.67</v>
      </c>
      <c r="U537" s="70">
        <f>'сентябрь (3 цк)'!U657</f>
        <v>374.32</v>
      </c>
      <c r="V537" s="70">
        <f>'сентябрь (3 цк)'!V657</f>
        <v>383.9</v>
      </c>
      <c r="W537" s="70">
        <f>'сентябрь (3 цк)'!W657</f>
        <v>384.31</v>
      </c>
      <c r="X537" s="70">
        <f>'сентябрь (3 цк)'!X657</f>
        <v>383.21</v>
      </c>
      <c r="Y537" s="70">
        <f>'сентябрь (3 цк)'!Y657</f>
        <v>379.48</v>
      </c>
    </row>
    <row r="538" spans="1:25" s="62" customFormat="1" ht="18.75" hidden="1" customHeight="1" outlineLevel="1" x14ac:dyDescent="0.2">
      <c r="A538" s="57" t="s">
        <v>9</v>
      </c>
      <c r="B538" s="76">
        <v>195.05</v>
      </c>
      <c r="C538" s="74">
        <v>195.05</v>
      </c>
      <c r="D538" s="74">
        <v>195.05</v>
      </c>
      <c r="E538" s="74">
        <v>195.05</v>
      </c>
      <c r="F538" s="74">
        <v>195.05</v>
      </c>
      <c r="G538" s="74">
        <v>195.05</v>
      </c>
      <c r="H538" s="74">
        <v>195.05</v>
      </c>
      <c r="I538" s="74">
        <v>195.05</v>
      </c>
      <c r="J538" s="74">
        <v>195.05</v>
      </c>
      <c r="K538" s="74">
        <v>195.05</v>
      </c>
      <c r="L538" s="74">
        <v>195.05</v>
      </c>
      <c r="M538" s="74">
        <v>195.05</v>
      </c>
      <c r="N538" s="74">
        <v>195.05</v>
      </c>
      <c r="O538" s="74">
        <v>195.05</v>
      </c>
      <c r="P538" s="74">
        <v>195.05</v>
      </c>
      <c r="Q538" s="74">
        <v>195.05</v>
      </c>
      <c r="R538" s="74">
        <v>195.05</v>
      </c>
      <c r="S538" s="74">
        <v>195.05</v>
      </c>
      <c r="T538" s="74">
        <v>195.05</v>
      </c>
      <c r="U538" s="74">
        <v>195.05</v>
      </c>
      <c r="V538" s="74">
        <v>195.05</v>
      </c>
      <c r="W538" s="74">
        <v>195.05</v>
      </c>
      <c r="X538" s="74">
        <v>195.05</v>
      </c>
      <c r="Y538" s="81">
        <v>195.05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2.73</v>
      </c>
      <c r="C540" s="75">
        <v>2.73</v>
      </c>
      <c r="D540" s="75">
        <v>2.73</v>
      </c>
      <c r="E540" s="75">
        <v>2.73</v>
      </c>
      <c r="F540" s="75">
        <v>2.73</v>
      </c>
      <c r="G540" s="75">
        <v>2.73</v>
      </c>
      <c r="H540" s="75">
        <v>2.73</v>
      </c>
      <c r="I540" s="75">
        <v>2.73</v>
      </c>
      <c r="J540" s="75">
        <v>2.73</v>
      </c>
      <c r="K540" s="75">
        <v>2.73</v>
      </c>
      <c r="L540" s="75">
        <v>2.73</v>
      </c>
      <c r="M540" s="75">
        <v>2.73</v>
      </c>
      <c r="N540" s="75">
        <v>2.73</v>
      </c>
      <c r="O540" s="75">
        <v>2.73</v>
      </c>
      <c r="P540" s="75">
        <v>2.73</v>
      </c>
      <c r="Q540" s="75">
        <v>2.73</v>
      </c>
      <c r="R540" s="75">
        <v>2.73</v>
      </c>
      <c r="S540" s="75">
        <v>2.73</v>
      </c>
      <c r="T540" s="75">
        <v>2.73</v>
      </c>
      <c r="U540" s="75">
        <v>2.73</v>
      </c>
      <c r="V540" s="75">
        <v>2.73</v>
      </c>
      <c r="W540" s="75">
        <v>2.73</v>
      </c>
      <c r="X540" s="75">
        <v>2.73</v>
      </c>
      <c r="Y540" s="82">
        <v>2.73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573.08000000000004</v>
      </c>
      <c r="C541" s="102">
        <f t="shared" si="128"/>
        <v>562.86</v>
      </c>
      <c r="D541" s="102">
        <f t="shared" si="128"/>
        <v>564.52</v>
      </c>
      <c r="E541" s="103">
        <f t="shared" si="128"/>
        <v>574.93000000000006</v>
      </c>
      <c r="F541" s="103">
        <f t="shared" si="128"/>
        <v>575.90000000000009</v>
      </c>
      <c r="G541" s="103">
        <f t="shared" si="128"/>
        <v>567.43000000000006</v>
      </c>
      <c r="H541" s="103">
        <f t="shared" si="128"/>
        <v>566.11</v>
      </c>
      <c r="I541" s="103">
        <f t="shared" si="128"/>
        <v>558.52</v>
      </c>
      <c r="J541" s="103">
        <f t="shared" si="128"/>
        <v>561.52</v>
      </c>
      <c r="K541" s="104">
        <f t="shared" si="128"/>
        <v>568.95000000000005</v>
      </c>
      <c r="L541" s="103">
        <f t="shared" si="128"/>
        <v>567.67000000000007</v>
      </c>
      <c r="M541" s="105">
        <f t="shared" si="128"/>
        <v>569.71</v>
      </c>
      <c r="N541" s="104">
        <f t="shared" si="128"/>
        <v>563.37</v>
      </c>
      <c r="O541" s="103">
        <f t="shared" si="128"/>
        <v>557.25</v>
      </c>
      <c r="P541" s="105">
        <f t="shared" si="128"/>
        <v>563.98</v>
      </c>
      <c r="Q541" s="106">
        <f t="shared" si="128"/>
        <v>579.25</v>
      </c>
      <c r="R541" s="103">
        <f t="shared" si="128"/>
        <v>586.04</v>
      </c>
      <c r="S541" s="106">
        <f t="shared" si="128"/>
        <v>583.04999999999995</v>
      </c>
      <c r="T541" s="103">
        <f t="shared" si="128"/>
        <v>575.59</v>
      </c>
      <c r="U541" s="102">
        <f t="shared" si="128"/>
        <v>564.19000000000005</v>
      </c>
      <c r="V541" s="102">
        <f t="shared" si="128"/>
        <v>576.40000000000009</v>
      </c>
      <c r="W541" s="102">
        <f t="shared" si="128"/>
        <v>579.84</v>
      </c>
      <c r="X541" s="102">
        <f t="shared" si="128"/>
        <v>579.37</v>
      </c>
      <c r="Y541" s="107">
        <f t="shared" si="128"/>
        <v>574.21</v>
      </c>
    </row>
    <row r="542" spans="1:25" s="62" customFormat="1" ht="18.75" hidden="1" customHeight="1" outlineLevel="1" x14ac:dyDescent="0.2">
      <c r="A542" s="56" t="s">
        <v>8</v>
      </c>
      <c r="B542" s="70">
        <f>'сентябрь (3 цк)'!B661</f>
        <v>375.3</v>
      </c>
      <c r="C542" s="70">
        <f>'сентябрь (3 цк)'!C661</f>
        <v>365.08</v>
      </c>
      <c r="D542" s="70">
        <f>'сентябрь (3 цк)'!D661</f>
        <v>366.74</v>
      </c>
      <c r="E542" s="70">
        <f>'сентябрь (3 цк)'!E661</f>
        <v>377.15</v>
      </c>
      <c r="F542" s="70">
        <f>'сентябрь (3 цк)'!F661</f>
        <v>378.12</v>
      </c>
      <c r="G542" s="70">
        <f>'сентябрь (3 цк)'!G661</f>
        <v>369.65</v>
      </c>
      <c r="H542" s="70">
        <f>'сентябрь (3 цк)'!H661</f>
        <v>368.33</v>
      </c>
      <c r="I542" s="70">
        <f>'сентябрь (3 цк)'!I661</f>
        <v>360.74</v>
      </c>
      <c r="J542" s="70">
        <f>'сентябрь (3 цк)'!J661</f>
        <v>363.74</v>
      </c>
      <c r="K542" s="70">
        <f>'сентябрь (3 цк)'!K661</f>
        <v>371.17</v>
      </c>
      <c r="L542" s="70">
        <f>'сентябрь (3 цк)'!L661</f>
        <v>369.89</v>
      </c>
      <c r="M542" s="70">
        <f>'сентябрь (3 цк)'!M661</f>
        <v>371.93</v>
      </c>
      <c r="N542" s="70">
        <f>'сентябрь (3 цк)'!N661</f>
        <v>365.59</v>
      </c>
      <c r="O542" s="70">
        <f>'сентябрь (3 цк)'!O661</f>
        <v>359.47</v>
      </c>
      <c r="P542" s="70">
        <f>'сентябрь (3 цк)'!P661</f>
        <v>366.2</v>
      </c>
      <c r="Q542" s="70">
        <f>'сентябрь (3 цк)'!Q661</f>
        <v>381.47</v>
      </c>
      <c r="R542" s="70">
        <f>'сентябрь (3 цк)'!R661</f>
        <v>388.26</v>
      </c>
      <c r="S542" s="70">
        <f>'сентябрь (3 цк)'!S661</f>
        <v>385.27</v>
      </c>
      <c r="T542" s="70">
        <f>'сентябрь (3 цк)'!T661</f>
        <v>377.81</v>
      </c>
      <c r="U542" s="70">
        <f>'сентябрь (3 цк)'!U661</f>
        <v>366.41</v>
      </c>
      <c r="V542" s="70">
        <f>'сентябрь (3 цк)'!V661</f>
        <v>378.62</v>
      </c>
      <c r="W542" s="70">
        <f>'сентябрь (3 цк)'!W661</f>
        <v>382.06</v>
      </c>
      <c r="X542" s="70">
        <f>'сентябрь (3 цк)'!X661</f>
        <v>381.59</v>
      </c>
      <c r="Y542" s="70">
        <f>'сентябрь (3 цк)'!Y661</f>
        <v>376.43</v>
      </c>
    </row>
    <row r="543" spans="1:25" s="62" customFormat="1" ht="18.75" hidden="1" customHeight="1" outlineLevel="1" x14ac:dyDescent="0.2">
      <c r="A543" s="57" t="s">
        <v>9</v>
      </c>
      <c r="B543" s="76">
        <v>195.05</v>
      </c>
      <c r="C543" s="74">
        <v>195.05</v>
      </c>
      <c r="D543" s="74">
        <v>195.05</v>
      </c>
      <c r="E543" s="74">
        <v>195.05</v>
      </c>
      <c r="F543" s="74">
        <v>195.05</v>
      </c>
      <c r="G543" s="74">
        <v>195.05</v>
      </c>
      <c r="H543" s="74">
        <v>195.05</v>
      </c>
      <c r="I543" s="74">
        <v>195.05</v>
      </c>
      <c r="J543" s="74">
        <v>195.05</v>
      </c>
      <c r="K543" s="74">
        <v>195.05</v>
      </c>
      <c r="L543" s="74">
        <v>195.05</v>
      </c>
      <c r="M543" s="74">
        <v>195.05</v>
      </c>
      <c r="N543" s="74">
        <v>195.05</v>
      </c>
      <c r="O543" s="74">
        <v>195.05</v>
      </c>
      <c r="P543" s="74">
        <v>195.05</v>
      </c>
      <c r="Q543" s="74">
        <v>195.05</v>
      </c>
      <c r="R543" s="74">
        <v>195.05</v>
      </c>
      <c r="S543" s="74">
        <v>195.05</v>
      </c>
      <c r="T543" s="74">
        <v>195.05</v>
      </c>
      <c r="U543" s="74">
        <v>195.05</v>
      </c>
      <c r="V543" s="74">
        <v>195.05</v>
      </c>
      <c r="W543" s="74">
        <v>195.05</v>
      </c>
      <c r="X543" s="74">
        <v>195.05</v>
      </c>
      <c r="Y543" s="81">
        <v>195.05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2.73</v>
      </c>
      <c r="C545" s="75">
        <v>2.73</v>
      </c>
      <c r="D545" s="75">
        <v>2.73</v>
      </c>
      <c r="E545" s="75">
        <v>2.73</v>
      </c>
      <c r="F545" s="75">
        <v>2.73</v>
      </c>
      <c r="G545" s="75">
        <v>2.73</v>
      </c>
      <c r="H545" s="75">
        <v>2.73</v>
      </c>
      <c r="I545" s="75">
        <v>2.73</v>
      </c>
      <c r="J545" s="75">
        <v>2.73</v>
      </c>
      <c r="K545" s="75">
        <v>2.73</v>
      </c>
      <c r="L545" s="75">
        <v>2.73</v>
      </c>
      <c r="M545" s="75">
        <v>2.73</v>
      </c>
      <c r="N545" s="75">
        <v>2.73</v>
      </c>
      <c r="O545" s="75">
        <v>2.73</v>
      </c>
      <c r="P545" s="75">
        <v>2.73</v>
      </c>
      <c r="Q545" s="75">
        <v>2.73</v>
      </c>
      <c r="R545" s="75">
        <v>2.73</v>
      </c>
      <c r="S545" s="75">
        <v>2.73</v>
      </c>
      <c r="T545" s="75">
        <v>2.73</v>
      </c>
      <c r="U545" s="75">
        <v>2.73</v>
      </c>
      <c r="V545" s="75">
        <v>2.73</v>
      </c>
      <c r="W545" s="75">
        <v>2.73</v>
      </c>
      <c r="X545" s="75">
        <v>2.73</v>
      </c>
      <c r="Y545" s="82">
        <v>2.73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795.6400000000001</v>
      </c>
      <c r="C546" s="102">
        <f t="shared" si="129"/>
        <v>785.86000000000013</v>
      </c>
      <c r="D546" s="102">
        <f t="shared" si="129"/>
        <v>793.03</v>
      </c>
      <c r="E546" s="103">
        <f t="shared" si="129"/>
        <v>799.81999999999994</v>
      </c>
      <c r="F546" s="103">
        <f t="shared" si="129"/>
        <v>806.99</v>
      </c>
      <c r="G546" s="103">
        <f t="shared" si="129"/>
        <v>804.94</v>
      </c>
      <c r="H546" s="103">
        <f t="shared" si="129"/>
        <v>804.06</v>
      </c>
      <c r="I546" s="103">
        <f t="shared" si="129"/>
        <v>787.13000000000011</v>
      </c>
      <c r="J546" s="103">
        <f t="shared" si="129"/>
        <v>795.8900000000001</v>
      </c>
      <c r="K546" s="104">
        <f t="shared" si="129"/>
        <v>795.08999999999992</v>
      </c>
      <c r="L546" s="103">
        <f t="shared" si="129"/>
        <v>803.28</v>
      </c>
      <c r="M546" s="105">
        <f t="shared" si="129"/>
        <v>805.23</v>
      </c>
      <c r="N546" s="104">
        <f t="shared" si="129"/>
        <v>804.63000000000011</v>
      </c>
      <c r="O546" s="103">
        <f t="shared" si="129"/>
        <v>786.2</v>
      </c>
      <c r="P546" s="105">
        <f t="shared" si="129"/>
        <v>786.57999999999993</v>
      </c>
      <c r="Q546" s="106">
        <f t="shared" si="129"/>
        <v>818.38000000000011</v>
      </c>
      <c r="R546" s="103">
        <f t="shared" si="129"/>
        <v>828.47</v>
      </c>
      <c r="S546" s="106">
        <f t="shared" si="129"/>
        <v>825.21</v>
      </c>
      <c r="T546" s="103">
        <f t="shared" si="129"/>
        <v>793.93000000000006</v>
      </c>
      <c r="U546" s="102">
        <f t="shared" si="129"/>
        <v>785.40000000000009</v>
      </c>
      <c r="V546" s="102">
        <f t="shared" si="129"/>
        <v>796.3900000000001</v>
      </c>
      <c r="W546" s="102">
        <f t="shared" si="129"/>
        <v>801.87000000000012</v>
      </c>
      <c r="X546" s="102">
        <f t="shared" si="129"/>
        <v>798.32999999999993</v>
      </c>
      <c r="Y546" s="107">
        <f t="shared" si="129"/>
        <v>792.2</v>
      </c>
    </row>
    <row r="547" spans="1:25" s="62" customFormat="1" ht="18.75" hidden="1" customHeight="1" outlineLevel="1" x14ac:dyDescent="0.2">
      <c r="A547" s="56" t="s">
        <v>8</v>
      </c>
      <c r="B547" s="70">
        <f>'сентябрь (3 цк)'!B665</f>
        <v>597.86</v>
      </c>
      <c r="C547" s="70">
        <f>'сентябрь (3 цк)'!C665</f>
        <v>588.08000000000004</v>
      </c>
      <c r="D547" s="70">
        <f>'сентябрь (3 цк)'!D665</f>
        <v>595.25</v>
      </c>
      <c r="E547" s="70">
        <f>'сентябрь (3 цк)'!E665</f>
        <v>602.04</v>
      </c>
      <c r="F547" s="70">
        <f>'сентябрь (3 цк)'!F665</f>
        <v>609.21</v>
      </c>
      <c r="G547" s="70">
        <f>'сентябрь (3 цк)'!G665</f>
        <v>607.16</v>
      </c>
      <c r="H547" s="70">
        <f>'сентябрь (3 цк)'!H665</f>
        <v>606.28</v>
      </c>
      <c r="I547" s="70">
        <f>'сентябрь (3 цк)'!I665</f>
        <v>589.35</v>
      </c>
      <c r="J547" s="70">
        <f>'сентябрь (3 цк)'!J665</f>
        <v>598.11</v>
      </c>
      <c r="K547" s="70">
        <f>'сентябрь (3 цк)'!K665</f>
        <v>597.30999999999995</v>
      </c>
      <c r="L547" s="70">
        <f>'сентябрь (3 цк)'!L665</f>
        <v>605.5</v>
      </c>
      <c r="M547" s="70">
        <f>'сентябрь (3 цк)'!M665</f>
        <v>607.45000000000005</v>
      </c>
      <c r="N547" s="70">
        <f>'сентябрь (3 цк)'!N665</f>
        <v>606.85</v>
      </c>
      <c r="O547" s="70">
        <f>'сентябрь (3 цк)'!O665</f>
        <v>588.41999999999996</v>
      </c>
      <c r="P547" s="70">
        <f>'сентябрь (3 цк)'!P665</f>
        <v>588.79999999999995</v>
      </c>
      <c r="Q547" s="70">
        <f>'сентябрь (3 цк)'!Q665</f>
        <v>620.6</v>
      </c>
      <c r="R547" s="70">
        <f>'сентябрь (3 цк)'!R665</f>
        <v>630.69000000000005</v>
      </c>
      <c r="S547" s="70">
        <f>'сентябрь (3 цк)'!S665</f>
        <v>627.42999999999995</v>
      </c>
      <c r="T547" s="70">
        <f>'сентябрь (3 цк)'!T665</f>
        <v>596.15</v>
      </c>
      <c r="U547" s="70">
        <f>'сентябрь (3 цк)'!U665</f>
        <v>587.62</v>
      </c>
      <c r="V547" s="70">
        <f>'сентябрь (3 цк)'!V665</f>
        <v>598.61</v>
      </c>
      <c r="W547" s="70">
        <f>'сентябрь (3 цк)'!W665</f>
        <v>604.09</v>
      </c>
      <c r="X547" s="70">
        <f>'сентябрь (3 цк)'!X665</f>
        <v>600.54999999999995</v>
      </c>
      <c r="Y547" s="70">
        <f>'сентябрь (3 цк)'!Y665</f>
        <v>594.41999999999996</v>
      </c>
    </row>
    <row r="548" spans="1:25" s="62" customFormat="1" ht="18.75" hidden="1" customHeight="1" outlineLevel="1" x14ac:dyDescent="0.2">
      <c r="A548" s="57" t="s">
        <v>9</v>
      </c>
      <c r="B548" s="76">
        <v>195.05</v>
      </c>
      <c r="C548" s="74">
        <v>195.05</v>
      </c>
      <c r="D548" s="74">
        <v>195.05</v>
      </c>
      <c r="E548" s="74">
        <v>195.05</v>
      </c>
      <c r="F548" s="74">
        <v>195.05</v>
      </c>
      <c r="G548" s="74">
        <v>195.05</v>
      </c>
      <c r="H548" s="74">
        <v>195.05</v>
      </c>
      <c r="I548" s="74">
        <v>195.05</v>
      </c>
      <c r="J548" s="74">
        <v>195.05</v>
      </c>
      <c r="K548" s="74">
        <v>195.05</v>
      </c>
      <c r="L548" s="74">
        <v>195.05</v>
      </c>
      <c r="M548" s="74">
        <v>195.05</v>
      </c>
      <c r="N548" s="74">
        <v>195.05</v>
      </c>
      <c r="O548" s="74">
        <v>195.05</v>
      </c>
      <c r="P548" s="74">
        <v>195.05</v>
      </c>
      <c r="Q548" s="74">
        <v>195.05</v>
      </c>
      <c r="R548" s="74">
        <v>195.05</v>
      </c>
      <c r="S548" s="74">
        <v>195.05</v>
      </c>
      <c r="T548" s="74">
        <v>195.05</v>
      </c>
      <c r="U548" s="74">
        <v>195.05</v>
      </c>
      <c r="V548" s="74">
        <v>195.05</v>
      </c>
      <c r="W548" s="74">
        <v>195.05</v>
      </c>
      <c r="X548" s="74">
        <v>195.05</v>
      </c>
      <c r="Y548" s="81">
        <v>195.05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2.73</v>
      </c>
      <c r="C550" s="75">
        <v>2.73</v>
      </c>
      <c r="D550" s="75">
        <v>2.73</v>
      </c>
      <c r="E550" s="75">
        <v>2.73</v>
      </c>
      <c r="F550" s="75">
        <v>2.73</v>
      </c>
      <c r="G550" s="75">
        <v>2.73</v>
      </c>
      <c r="H550" s="75">
        <v>2.73</v>
      </c>
      <c r="I550" s="75">
        <v>2.73</v>
      </c>
      <c r="J550" s="75">
        <v>2.73</v>
      </c>
      <c r="K550" s="75">
        <v>2.73</v>
      </c>
      <c r="L550" s="75">
        <v>2.73</v>
      </c>
      <c r="M550" s="75">
        <v>2.73</v>
      </c>
      <c r="N550" s="75">
        <v>2.73</v>
      </c>
      <c r="O550" s="75">
        <v>2.73</v>
      </c>
      <c r="P550" s="75">
        <v>2.73</v>
      </c>
      <c r="Q550" s="75">
        <v>2.73</v>
      </c>
      <c r="R550" s="75">
        <v>2.73</v>
      </c>
      <c r="S550" s="75">
        <v>2.73</v>
      </c>
      <c r="T550" s="75">
        <v>2.73</v>
      </c>
      <c r="U550" s="75">
        <v>2.73</v>
      </c>
      <c r="V550" s="75">
        <v>2.73</v>
      </c>
      <c r="W550" s="75">
        <v>2.73</v>
      </c>
      <c r="X550" s="75">
        <v>2.73</v>
      </c>
      <c r="Y550" s="82">
        <v>2.73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839.46</v>
      </c>
      <c r="C551" s="102">
        <f t="shared" si="130"/>
        <v>811.71</v>
      </c>
      <c r="D551" s="102">
        <f t="shared" si="130"/>
        <v>822.35000000000014</v>
      </c>
      <c r="E551" s="103">
        <f t="shared" si="130"/>
        <v>833.81999999999994</v>
      </c>
      <c r="F551" s="103">
        <f t="shared" si="130"/>
        <v>840.2</v>
      </c>
      <c r="G551" s="103">
        <f t="shared" si="130"/>
        <v>832.60000000000014</v>
      </c>
      <c r="H551" s="103">
        <f t="shared" si="130"/>
        <v>831.69</v>
      </c>
      <c r="I551" s="103">
        <f t="shared" si="130"/>
        <v>819.7</v>
      </c>
      <c r="J551" s="103">
        <f t="shared" si="130"/>
        <v>829.92000000000007</v>
      </c>
      <c r="K551" s="104">
        <f t="shared" si="130"/>
        <v>831.32999999999993</v>
      </c>
      <c r="L551" s="103">
        <f t="shared" si="130"/>
        <v>825.46</v>
      </c>
      <c r="M551" s="105">
        <f t="shared" si="130"/>
        <v>830.05</v>
      </c>
      <c r="N551" s="104">
        <f t="shared" si="130"/>
        <v>829.15000000000009</v>
      </c>
      <c r="O551" s="103">
        <f t="shared" si="130"/>
        <v>809.16000000000008</v>
      </c>
      <c r="P551" s="105">
        <f t="shared" si="130"/>
        <v>801.18000000000006</v>
      </c>
      <c r="Q551" s="106">
        <f t="shared" si="130"/>
        <v>836.03</v>
      </c>
      <c r="R551" s="103">
        <f t="shared" si="130"/>
        <v>843.15000000000009</v>
      </c>
      <c r="S551" s="106">
        <f t="shared" si="130"/>
        <v>839.40000000000009</v>
      </c>
      <c r="T551" s="103">
        <f t="shared" si="130"/>
        <v>837.32999999999993</v>
      </c>
      <c r="U551" s="102">
        <f t="shared" si="130"/>
        <v>820.21</v>
      </c>
      <c r="V551" s="102">
        <f t="shared" si="130"/>
        <v>830.53</v>
      </c>
      <c r="W551" s="102">
        <f t="shared" si="130"/>
        <v>840</v>
      </c>
      <c r="X551" s="102">
        <f t="shared" si="130"/>
        <v>839.71</v>
      </c>
      <c r="Y551" s="107">
        <f t="shared" si="130"/>
        <v>838.96</v>
      </c>
    </row>
    <row r="552" spans="1:25" s="62" customFormat="1" ht="18.75" hidden="1" customHeight="1" outlineLevel="1" x14ac:dyDescent="0.2">
      <c r="A552" s="56" t="s">
        <v>8</v>
      </c>
      <c r="B552" s="70">
        <f>'сентябрь (3 цк)'!B669</f>
        <v>641.67999999999995</v>
      </c>
      <c r="C552" s="70">
        <f>'сентябрь (3 цк)'!C669</f>
        <v>613.92999999999995</v>
      </c>
      <c r="D552" s="70">
        <f>'сентябрь (3 цк)'!D669</f>
        <v>624.57000000000005</v>
      </c>
      <c r="E552" s="70">
        <f>'сентябрь (3 цк)'!E669</f>
        <v>636.04</v>
      </c>
      <c r="F552" s="70">
        <f>'сентябрь (3 цк)'!F669</f>
        <v>642.41999999999996</v>
      </c>
      <c r="G552" s="70">
        <f>'сентябрь (3 цк)'!G669</f>
        <v>634.82000000000005</v>
      </c>
      <c r="H552" s="70">
        <f>'сентябрь (3 цк)'!H669</f>
        <v>633.91</v>
      </c>
      <c r="I552" s="70">
        <f>'сентябрь (3 цк)'!I669</f>
        <v>621.91999999999996</v>
      </c>
      <c r="J552" s="70">
        <f>'сентябрь (3 цк)'!J669</f>
        <v>632.14</v>
      </c>
      <c r="K552" s="70">
        <f>'сентябрь (3 цк)'!K669</f>
        <v>633.54999999999995</v>
      </c>
      <c r="L552" s="70">
        <f>'сентябрь (3 цк)'!L669</f>
        <v>627.67999999999995</v>
      </c>
      <c r="M552" s="70">
        <f>'сентябрь (3 цк)'!M669</f>
        <v>632.27</v>
      </c>
      <c r="N552" s="70">
        <f>'сентябрь (3 цк)'!N669</f>
        <v>631.37</v>
      </c>
      <c r="O552" s="70">
        <f>'сентябрь (3 цк)'!O669</f>
        <v>611.38</v>
      </c>
      <c r="P552" s="70">
        <f>'сентябрь (3 цк)'!P669</f>
        <v>603.4</v>
      </c>
      <c r="Q552" s="70">
        <f>'сентябрь (3 цк)'!Q669</f>
        <v>638.25</v>
      </c>
      <c r="R552" s="70">
        <f>'сентябрь (3 цк)'!R669</f>
        <v>645.37</v>
      </c>
      <c r="S552" s="70">
        <f>'сентябрь (3 цк)'!S669</f>
        <v>641.62</v>
      </c>
      <c r="T552" s="70">
        <f>'сентябрь (3 цк)'!T669</f>
        <v>639.54999999999995</v>
      </c>
      <c r="U552" s="70">
        <f>'сентябрь (3 цк)'!U669</f>
        <v>622.42999999999995</v>
      </c>
      <c r="V552" s="70">
        <f>'сентябрь (3 цк)'!V669</f>
        <v>632.75</v>
      </c>
      <c r="W552" s="70">
        <f>'сентябрь (3 цк)'!W669</f>
        <v>642.22</v>
      </c>
      <c r="X552" s="70">
        <f>'сентябрь (3 цк)'!X669</f>
        <v>641.92999999999995</v>
      </c>
      <c r="Y552" s="70">
        <f>'сентябрь (3 цк)'!Y669</f>
        <v>641.17999999999995</v>
      </c>
    </row>
    <row r="553" spans="1:25" s="62" customFormat="1" ht="18.75" hidden="1" customHeight="1" outlineLevel="1" x14ac:dyDescent="0.2">
      <c r="A553" s="57" t="s">
        <v>9</v>
      </c>
      <c r="B553" s="76">
        <v>195.05</v>
      </c>
      <c r="C553" s="74">
        <v>195.05</v>
      </c>
      <c r="D553" s="74">
        <v>195.05</v>
      </c>
      <c r="E553" s="74">
        <v>195.05</v>
      </c>
      <c r="F553" s="74">
        <v>195.05</v>
      </c>
      <c r="G553" s="74">
        <v>195.05</v>
      </c>
      <c r="H553" s="74">
        <v>195.05</v>
      </c>
      <c r="I553" s="74">
        <v>195.05</v>
      </c>
      <c r="J553" s="74">
        <v>195.05</v>
      </c>
      <c r="K553" s="74">
        <v>195.05</v>
      </c>
      <c r="L553" s="74">
        <v>195.05</v>
      </c>
      <c r="M553" s="74">
        <v>195.05</v>
      </c>
      <c r="N553" s="74">
        <v>195.05</v>
      </c>
      <c r="O553" s="74">
        <v>195.05</v>
      </c>
      <c r="P553" s="74">
        <v>195.05</v>
      </c>
      <c r="Q553" s="74">
        <v>195.05</v>
      </c>
      <c r="R553" s="74">
        <v>195.05</v>
      </c>
      <c r="S553" s="74">
        <v>195.05</v>
      </c>
      <c r="T553" s="74">
        <v>195.05</v>
      </c>
      <c r="U553" s="74">
        <v>195.05</v>
      </c>
      <c r="V553" s="74">
        <v>195.05</v>
      </c>
      <c r="W553" s="74">
        <v>195.05</v>
      </c>
      <c r="X553" s="74">
        <v>195.05</v>
      </c>
      <c r="Y553" s="81">
        <v>195.05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2.73</v>
      </c>
      <c r="C555" s="75">
        <v>2.73</v>
      </c>
      <c r="D555" s="75">
        <v>2.73</v>
      </c>
      <c r="E555" s="75">
        <v>2.73</v>
      </c>
      <c r="F555" s="75">
        <v>2.73</v>
      </c>
      <c r="G555" s="75">
        <v>2.73</v>
      </c>
      <c r="H555" s="75">
        <v>2.73</v>
      </c>
      <c r="I555" s="75">
        <v>2.73</v>
      </c>
      <c r="J555" s="75">
        <v>2.73</v>
      </c>
      <c r="K555" s="75">
        <v>2.73</v>
      </c>
      <c r="L555" s="75">
        <v>2.73</v>
      </c>
      <c r="M555" s="75">
        <v>2.73</v>
      </c>
      <c r="N555" s="75">
        <v>2.73</v>
      </c>
      <c r="O555" s="75">
        <v>2.73</v>
      </c>
      <c r="P555" s="75">
        <v>2.73</v>
      </c>
      <c r="Q555" s="75">
        <v>2.73</v>
      </c>
      <c r="R555" s="75">
        <v>2.73</v>
      </c>
      <c r="S555" s="75">
        <v>2.73</v>
      </c>
      <c r="T555" s="75">
        <v>2.73</v>
      </c>
      <c r="U555" s="75">
        <v>2.73</v>
      </c>
      <c r="V555" s="75">
        <v>2.73</v>
      </c>
      <c r="W555" s="75">
        <v>2.73</v>
      </c>
      <c r="X555" s="75">
        <v>2.73</v>
      </c>
      <c r="Y555" s="82">
        <v>2.73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858.2</v>
      </c>
      <c r="C556" s="102">
        <f t="shared" si="131"/>
        <v>821.7</v>
      </c>
      <c r="D556" s="102">
        <f t="shared" si="131"/>
        <v>809.35000000000014</v>
      </c>
      <c r="E556" s="103">
        <f t="shared" si="131"/>
        <v>846.27</v>
      </c>
      <c r="F556" s="103">
        <f t="shared" si="131"/>
        <v>846.53</v>
      </c>
      <c r="G556" s="103">
        <f t="shared" si="131"/>
        <v>831.08999999999992</v>
      </c>
      <c r="H556" s="103">
        <f t="shared" si="131"/>
        <v>839.85000000000014</v>
      </c>
      <c r="I556" s="103">
        <f t="shared" si="131"/>
        <v>828.28</v>
      </c>
      <c r="J556" s="103">
        <f t="shared" si="131"/>
        <v>844.95</v>
      </c>
      <c r="K556" s="104">
        <f t="shared" si="131"/>
        <v>849.17000000000007</v>
      </c>
      <c r="L556" s="103">
        <f t="shared" si="131"/>
        <v>849.48</v>
      </c>
      <c r="M556" s="105">
        <f t="shared" si="131"/>
        <v>847.17000000000007</v>
      </c>
      <c r="N556" s="104">
        <f t="shared" si="131"/>
        <v>852.60000000000014</v>
      </c>
      <c r="O556" s="103">
        <f t="shared" si="131"/>
        <v>830.74</v>
      </c>
      <c r="P556" s="105">
        <f t="shared" si="131"/>
        <v>839.13000000000011</v>
      </c>
      <c r="Q556" s="106">
        <f t="shared" si="131"/>
        <v>845.93000000000006</v>
      </c>
      <c r="R556" s="103">
        <f t="shared" si="131"/>
        <v>863.26</v>
      </c>
      <c r="S556" s="106">
        <f t="shared" si="131"/>
        <v>975.28</v>
      </c>
      <c r="T556" s="103">
        <f t="shared" si="131"/>
        <v>854.37000000000012</v>
      </c>
      <c r="U556" s="102">
        <f t="shared" si="131"/>
        <v>840.31999999999994</v>
      </c>
      <c r="V556" s="102">
        <f t="shared" si="131"/>
        <v>848.63000000000011</v>
      </c>
      <c r="W556" s="102">
        <f t="shared" si="131"/>
        <v>858.58999999999992</v>
      </c>
      <c r="X556" s="102">
        <f t="shared" si="131"/>
        <v>853.38000000000011</v>
      </c>
      <c r="Y556" s="107">
        <f t="shared" si="131"/>
        <v>863.40000000000009</v>
      </c>
    </row>
    <row r="557" spans="1:25" s="62" customFormat="1" ht="18.75" hidden="1" customHeight="1" outlineLevel="1" x14ac:dyDescent="0.2">
      <c r="A557" s="56" t="s">
        <v>8</v>
      </c>
      <c r="B557" s="70">
        <f>'сентябрь (3 цк)'!B673</f>
        <v>660.42</v>
      </c>
      <c r="C557" s="70">
        <f>'сентябрь (3 цк)'!C673</f>
        <v>623.91999999999996</v>
      </c>
      <c r="D557" s="70">
        <f>'сентябрь (3 цк)'!D673</f>
        <v>611.57000000000005</v>
      </c>
      <c r="E557" s="70">
        <f>'сентябрь (3 цк)'!E673</f>
        <v>648.49</v>
      </c>
      <c r="F557" s="70">
        <f>'сентябрь (3 цк)'!F673</f>
        <v>648.75</v>
      </c>
      <c r="G557" s="70">
        <f>'сентябрь (3 цк)'!G673</f>
        <v>633.30999999999995</v>
      </c>
      <c r="H557" s="70">
        <f>'сентябрь (3 цк)'!H673</f>
        <v>642.07000000000005</v>
      </c>
      <c r="I557" s="70">
        <f>'сентябрь (3 цк)'!I673</f>
        <v>630.5</v>
      </c>
      <c r="J557" s="70">
        <f>'сентябрь (3 цк)'!J673</f>
        <v>647.16999999999996</v>
      </c>
      <c r="K557" s="70">
        <f>'сентябрь (3 цк)'!K673</f>
        <v>651.39</v>
      </c>
      <c r="L557" s="70">
        <f>'сентябрь (3 цк)'!L673</f>
        <v>651.70000000000005</v>
      </c>
      <c r="M557" s="70">
        <f>'сентябрь (3 цк)'!M673</f>
        <v>649.39</v>
      </c>
      <c r="N557" s="70">
        <f>'сентябрь (3 цк)'!N673</f>
        <v>654.82000000000005</v>
      </c>
      <c r="O557" s="70">
        <f>'сентябрь (3 цк)'!O673</f>
        <v>632.96</v>
      </c>
      <c r="P557" s="70">
        <f>'сентябрь (3 цк)'!P673</f>
        <v>641.35</v>
      </c>
      <c r="Q557" s="70">
        <f>'сентябрь (3 цк)'!Q673</f>
        <v>648.15</v>
      </c>
      <c r="R557" s="70">
        <f>'сентябрь (3 цк)'!R673</f>
        <v>665.48</v>
      </c>
      <c r="S557" s="70">
        <f>'сентябрь (3 цк)'!S673</f>
        <v>777.5</v>
      </c>
      <c r="T557" s="70">
        <f>'сентябрь (3 цк)'!T673</f>
        <v>656.59</v>
      </c>
      <c r="U557" s="70">
        <f>'сентябрь (3 цк)'!U673</f>
        <v>642.54</v>
      </c>
      <c r="V557" s="70">
        <f>'сентябрь (3 цк)'!V673</f>
        <v>650.85</v>
      </c>
      <c r="W557" s="70">
        <f>'сентябрь (3 цк)'!W673</f>
        <v>660.81</v>
      </c>
      <c r="X557" s="70">
        <f>'сентябрь (3 цк)'!X673</f>
        <v>655.6</v>
      </c>
      <c r="Y557" s="70">
        <f>'сентябрь (3 цк)'!Y673</f>
        <v>665.62</v>
      </c>
    </row>
    <row r="558" spans="1:25" s="62" customFormat="1" ht="18.75" hidden="1" customHeight="1" outlineLevel="1" x14ac:dyDescent="0.2">
      <c r="A558" s="57" t="s">
        <v>9</v>
      </c>
      <c r="B558" s="76">
        <v>195.05</v>
      </c>
      <c r="C558" s="74">
        <v>195.05</v>
      </c>
      <c r="D558" s="74">
        <v>195.05</v>
      </c>
      <c r="E558" s="74">
        <v>195.05</v>
      </c>
      <c r="F558" s="74">
        <v>195.05</v>
      </c>
      <c r="G558" s="74">
        <v>195.05</v>
      </c>
      <c r="H558" s="74">
        <v>195.05</v>
      </c>
      <c r="I558" s="74">
        <v>195.05</v>
      </c>
      <c r="J558" s="74">
        <v>195.05</v>
      </c>
      <c r="K558" s="74">
        <v>195.05</v>
      </c>
      <c r="L558" s="74">
        <v>195.05</v>
      </c>
      <c r="M558" s="74">
        <v>195.05</v>
      </c>
      <c r="N558" s="74">
        <v>195.05</v>
      </c>
      <c r="O558" s="74">
        <v>195.05</v>
      </c>
      <c r="P558" s="74">
        <v>195.05</v>
      </c>
      <c r="Q558" s="74">
        <v>195.05</v>
      </c>
      <c r="R558" s="74">
        <v>195.05</v>
      </c>
      <c r="S558" s="74">
        <v>195.05</v>
      </c>
      <c r="T558" s="74">
        <v>195.05</v>
      </c>
      <c r="U558" s="74">
        <v>195.05</v>
      </c>
      <c r="V558" s="74">
        <v>195.05</v>
      </c>
      <c r="W558" s="74">
        <v>195.05</v>
      </c>
      <c r="X558" s="74">
        <v>195.05</v>
      </c>
      <c r="Y558" s="81">
        <v>195.05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2.73</v>
      </c>
      <c r="C560" s="75">
        <v>2.73</v>
      </c>
      <c r="D560" s="75">
        <v>2.73</v>
      </c>
      <c r="E560" s="75">
        <v>2.73</v>
      </c>
      <c r="F560" s="75">
        <v>2.73</v>
      </c>
      <c r="G560" s="75">
        <v>2.73</v>
      </c>
      <c r="H560" s="75">
        <v>2.73</v>
      </c>
      <c r="I560" s="75">
        <v>2.73</v>
      </c>
      <c r="J560" s="75">
        <v>2.73</v>
      </c>
      <c r="K560" s="75">
        <v>2.73</v>
      </c>
      <c r="L560" s="75">
        <v>2.73</v>
      </c>
      <c r="M560" s="75">
        <v>2.73</v>
      </c>
      <c r="N560" s="75">
        <v>2.73</v>
      </c>
      <c r="O560" s="75">
        <v>2.73</v>
      </c>
      <c r="P560" s="75">
        <v>2.73</v>
      </c>
      <c r="Q560" s="75">
        <v>2.73</v>
      </c>
      <c r="R560" s="75">
        <v>2.73</v>
      </c>
      <c r="S560" s="75">
        <v>2.73</v>
      </c>
      <c r="T560" s="75">
        <v>2.73</v>
      </c>
      <c r="U560" s="75">
        <v>2.73</v>
      </c>
      <c r="V560" s="75">
        <v>2.73</v>
      </c>
      <c r="W560" s="75">
        <v>2.73</v>
      </c>
      <c r="X560" s="75">
        <v>2.73</v>
      </c>
      <c r="Y560" s="82">
        <v>2.73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829.17000000000007</v>
      </c>
      <c r="C561" s="102">
        <f t="shared" si="132"/>
        <v>808.43000000000006</v>
      </c>
      <c r="D561" s="102">
        <f t="shared" si="132"/>
        <v>805.63000000000011</v>
      </c>
      <c r="E561" s="103">
        <f t="shared" si="132"/>
        <v>818.79</v>
      </c>
      <c r="F561" s="103">
        <f t="shared" si="132"/>
        <v>816.04</v>
      </c>
      <c r="G561" s="103">
        <f t="shared" si="132"/>
        <v>828.26</v>
      </c>
      <c r="H561" s="103">
        <f t="shared" si="132"/>
        <v>1369.05</v>
      </c>
      <c r="I561" s="103">
        <f t="shared" si="132"/>
        <v>804.02</v>
      </c>
      <c r="J561" s="103">
        <f t="shared" si="132"/>
        <v>821</v>
      </c>
      <c r="K561" s="104">
        <f t="shared" si="132"/>
        <v>813.04</v>
      </c>
      <c r="L561" s="103">
        <f t="shared" si="132"/>
        <v>814.35000000000014</v>
      </c>
      <c r="M561" s="105">
        <f t="shared" si="132"/>
        <v>816.71</v>
      </c>
      <c r="N561" s="104">
        <f t="shared" si="132"/>
        <v>819.96</v>
      </c>
      <c r="O561" s="103">
        <f t="shared" si="132"/>
        <v>806.68000000000006</v>
      </c>
      <c r="P561" s="105">
        <f t="shared" si="132"/>
        <v>813.36000000000013</v>
      </c>
      <c r="Q561" s="106">
        <f t="shared" si="132"/>
        <v>1343.46</v>
      </c>
      <c r="R561" s="103">
        <f t="shared" si="132"/>
        <v>1361.27</v>
      </c>
      <c r="S561" s="106">
        <f t="shared" si="132"/>
        <v>1355.97</v>
      </c>
      <c r="T561" s="103">
        <f t="shared" si="132"/>
        <v>1353.51</v>
      </c>
      <c r="U561" s="102">
        <f t="shared" si="132"/>
        <v>815.18000000000006</v>
      </c>
      <c r="V561" s="102">
        <f t="shared" si="132"/>
        <v>962.15000000000009</v>
      </c>
      <c r="W561" s="102">
        <f t="shared" si="132"/>
        <v>833.40000000000009</v>
      </c>
      <c r="X561" s="102">
        <f t="shared" si="132"/>
        <v>832.55</v>
      </c>
      <c r="Y561" s="107">
        <f t="shared" si="132"/>
        <v>831.19</v>
      </c>
    </row>
    <row r="562" spans="1:25" s="62" customFormat="1" ht="18.75" hidden="1" customHeight="1" outlineLevel="1" x14ac:dyDescent="0.2">
      <c r="A562" s="56" t="s">
        <v>8</v>
      </c>
      <c r="B562" s="70">
        <f>'сентябрь (3 цк)'!B677</f>
        <v>631.39</v>
      </c>
      <c r="C562" s="70">
        <f>'сентябрь (3 цк)'!C677</f>
        <v>610.65</v>
      </c>
      <c r="D562" s="70">
        <f>'сентябрь (3 цк)'!D677</f>
        <v>607.85</v>
      </c>
      <c r="E562" s="70">
        <f>'сентябрь (3 цк)'!E677</f>
        <v>621.01</v>
      </c>
      <c r="F562" s="70">
        <f>'сентябрь (3 цк)'!F677</f>
        <v>618.26</v>
      </c>
      <c r="G562" s="70">
        <f>'сентябрь (3 цк)'!G677</f>
        <v>630.48</v>
      </c>
      <c r="H562" s="70">
        <f>'сентябрь (3 цк)'!H677</f>
        <v>1171.27</v>
      </c>
      <c r="I562" s="70">
        <f>'сентябрь (3 цк)'!I677</f>
        <v>606.24</v>
      </c>
      <c r="J562" s="70">
        <f>'сентябрь (3 цк)'!J677</f>
        <v>623.22</v>
      </c>
      <c r="K562" s="70">
        <f>'сентябрь (3 цк)'!K677</f>
        <v>615.26</v>
      </c>
      <c r="L562" s="70">
        <f>'сентябрь (3 цк)'!L677</f>
        <v>616.57000000000005</v>
      </c>
      <c r="M562" s="70">
        <f>'сентябрь (3 цк)'!M677</f>
        <v>618.92999999999995</v>
      </c>
      <c r="N562" s="70">
        <f>'сентябрь (3 цк)'!N677</f>
        <v>622.17999999999995</v>
      </c>
      <c r="O562" s="70">
        <f>'сентябрь (3 цк)'!O677</f>
        <v>608.9</v>
      </c>
      <c r="P562" s="70">
        <f>'сентябрь (3 цк)'!P677</f>
        <v>615.58000000000004</v>
      </c>
      <c r="Q562" s="70">
        <f>'сентябрь (3 цк)'!Q677</f>
        <v>1145.68</v>
      </c>
      <c r="R562" s="70">
        <f>'сентябрь (3 цк)'!R677</f>
        <v>1163.49</v>
      </c>
      <c r="S562" s="70">
        <f>'сентябрь (3 цк)'!S677</f>
        <v>1158.19</v>
      </c>
      <c r="T562" s="70">
        <f>'сентябрь (3 цк)'!T677</f>
        <v>1155.73</v>
      </c>
      <c r="U562" s="70">
        <f>'сентябрь (3 цк)'!U677</f>
        <v>617.4</v>
      </c>
      <c r="V562" s="70">
        <f>'сентябрь (3 цк)'!V677</f>
        <v>764.37</v>
      </c>
      <c r="W562" s="70">
        <f>'сентябрь (3 цк)'!W677</f>
        <v>635.62</v>
      </c>
      <c r="X562" s="70">
        <f>'сентябрь (3 цк)'!X677</f>
        <v>634.77</v>
      </c>
      <c r="Y562" s="70">
        <f>'сентябрь (3 цк)'!Y677</f>
        <v>633.41</v>
      </c>
    </row>
    <row r="563" spans="1:25" s="62" customFormat="1" ht="18.75" hidden="1" customHeight="1" outlineLevel="1" x14ac:dyDescent="0.2">
      <c r="A563" s="57" t="s">
        <v>9</v>
      </c>
      <c r="B563" s="76">
        <v>195.05</v>
      </c>
      <c r="C563" s="74">
        <v>195.05</v>
      </c>
      <c r="D563" s="74">
        <v>195.05</v>
      </c>
      <c r="E563" s="74">
        <v>195.05</v>
      </c>
      <c r="F563" s="74">
        <v>195.05</v>
      </c>
      <c r="G563" s="74">
        <v>195.05</v>
      </c>
      <c r="H563" s="74">
        <v>195.05</v>
      </c>
      <c r="I563" s="74">
        <v>195.05</v>
      </c>
      <c r="J563" s="74">
        <v>195.05</v>
      </c>
      <c r="K563" s="74">
        <v>195.05</v>
      </c>
      <c r="L563" s="74">
        <v>195.05</v>
      </c>
      <c r="M563" s="74">
        <v>195.05</v>
      </c>
      <c r="N563" s="74">
        <v>195.05</v>
      </c>
      <c r="O563" s="74">
        <v>195.05</v>
      </c>
      <c r="P563" s="74">
        <v>195.05</v>
      </c>
      <c r="Q563" s="74">
        <v>195.05</v>
      </c>
      <c r="R563" s="74">
        <v>195.05</v>
      </c>
      <c r="S563" s="74">
        <v>195.05</v>
      </c>
      <c r="T563" s="74">
        <v>195.05</v>
      </c>
      <c r="U563" s="74">
        <v>195.05</v>
      </c>
      <c r="V563" s="74">
        <v>195.05</v>
      </c>
      <c r="W563" s="74">
        <v>195.05</v>
      </c>
      <c r="X563" s="74">
        <v>195.05</v>
      </c>
      <c r="Y563" s="81">
        <v>195.05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2.73</v>
      </c>
      <c r="C565" s="75">
        <v>2.73</v>
      </c>
      <c r="D565" s="75">
        <v>2.73</v>
      </c>
      <c r="E565" s="75">
        <v>2.73</v>
      </c>
      <c r="F565" s="75">
        <v>2.73</v>
      </c>
      <c r="G565" s="75">
        <v>2.73</v>
      </c>
      <c r="H565" s="75">
        <v>2.73</v>
      </c>
      <c r="I565" s="75">
        <v>2.73</v>
      </c>
      <c r="J565" s="75">
        <v>2.73</v>
      </c>
      <c r="K565" s="75">
        <v>2.73</v>
      </c>
      <c r="L565" s="75">
        <v>2.73</v>
      </c>
      <c r="M565" s="75">
        <v>2.73</v>
      </c>
      <c r="N565" s="75">
        <v>2.73</v>
      </c>
      <c r="O565" s="75">
        <v>2.73</v>
      </c>
      <c r="P565" s="75">
        <v>2.73</v>
      </c>
      <c r="Q565" s="75">
        <v>2.73</v>
      </c>
      <c r="R565" s="75">
        <v>2.73</v>
      </c>
      <c r="S565" s="75">
        <v>2.73</v>
      </c>
      <c r="T565" s="75">
        <v>2.73</v>
      </c>
      <c r="U565" s="75">
        <v>2.73</v>
      </c>
      <c r="V565" s="75">
        <v>2.73</v>
      </c>
      <c r="W565" s="75">
        <v>2.73</v>
      </c>
      <c r="X565" s="75">
        <v>2.73</v>
      </c>
      <c r="Y565" s="82">
        <v>2.73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830.18000000000006</v>
      </c>
      <c r="C566" s="102">
        <f t="shared" si="133"/>
        <v>780.27</v>
      </c>
      <c r="D566" s="102">
        <f t="shared" si="133"/>
        <v>813.85000000000014</v>
      </c>
      <c r="E566" s="103">
        <f t="shared" si="133"/>
        <v>816.06</v>
      </c>
      <c r="F566" s="103">
        <f t="shared" si="133"/>
        <v>842.7</v>
      </c>
      <c r="G566" s="103">
        <f t="shared" si="133"/>
        <v>843.35000000000014</v>
      </c>
      <c r="H566" s="103">
        <f t="shared" si="133"/>
        <v>844.77</v>
      </c>
      <c r="I566" s="103">
        <f t="shared" si="133"/>
        <v>838.44</v>
      </c>
      <c r="J566" s="103">
        <f t="shared" si="133"/>
        <v>866.32999999999993</v>
      </c>
      <c r="K566" s="104">
        <f t="shared" si="133"/>
        <v>844.16000000000008</v>
      </c>
      <c r="L566" s="103">
        <f t="shared" si="133"/>
        <v>1309.98</v>
      </c>
      <c r="M566" s="105">
        <f t="shared" si="133"/>
        <v>848.35000000000014</v>
      </c>
      <c r="N566" s="104">
        <f t="shared" si="133"/>
        <v>1328.53</v>
      </c>
      <c r="O566" s="103">
        <f t="shared" si="133"/>
        <v>1332.69</v>
      </c>
      <c r="P566" s="105">
        <f t="shared" si="133"/>
        <v>840.88000000000011</v>
      </c>
      <c r="Q566" s="106">
        <f t="shared" si="133"/>
        <v>1348.03</v>
      </c>
      <c r="R566" s="103">
        <f t="shared" si="133"/>
        <v>1358.26</v>
      </c>
      <c r="S566" s="106">
        <f t="shared" si="133"/>
        <v>851.47</v>
      </c>
      <c r="T566" s="103">
        <f t="shared" si="133"/>
        <v>1335.57</v>
      </c>
      <c r="U566" s="102">
        <f t="shared" si="133"/>
        <v>831.61000000000013</v>
      </c>
      <c r="V566" s="102">
        <f t="shared" si="133"/>
        <v>837.94</v>
      </c>
      <c r="W566" s="102">
        <f t="shared" si="133"/>
        <v>846.36000000000013</v>
      </c>
      <c r="X566" s="102">
        <f t="shared" si="133"/>
        <v>839.62000000000012</v>
      </c>
      <c r="Y566" s="107">
        <f t="shared" si="133"/>
        <v>843.06</v>
      </c>
    </row>
    <row r="567" spans="1:25" s="62" customFormat="1" ht="18.75" hidden="1" customHeight="1" outlineLevel="1" x14ac:dyDescent="0.2">
      <c r="A567" s="56" t="s">
        <v>8</v>
      </c>
      <c r="B567" s="70">
        <f>'сентябрь (3 цк)'!B681</f>
        <v>632.4</v>
      </c>
      <c r="C567" s="70">
        <f>'сентябрь (3 цк)'!C681</f>
        <v>582.49</v>
      </c>
      <c r="D567" s="70">
        <f>'сентябрь (3 цк)'!D681</f>
        <v>616.07000000000005</v>
      </c>
      <c r="E567" s="70">
        <f>'сентябрь (3 цк)'!E681</f>
        <v>618.28</v>
      </c>
      <c r="F567" s="70">
        <f>'сентябрь (3 цк)'!F681</f>
        <v>644.91999999999996</v>
      </c>
      <c r="G567" s="70">
        <f>'сентябрь (3 цк)'!G681</f>
        <v>645.57000000000005</v>
      </c>
      <c r="H567" s="70">
        <f>'сентябрь (3 цк)'!H681</f>
        <v>646.99</v>
      </c>
      <c r="I567" s="70">
        <f>'сентябрь (3 цк)'!I681</f>
        <v>640.66</v>
      </c>
      <c r="J567" s="70">
        <f>'сентябрь (3 цк)'!J681</f>
        <v>668.55</v>
      </c>
      <c r="K567" s="70">
        <f>'сентябрь (3 цк)'!K681</f>
        <v>646.38</v>
      </c>
      <c r="L567" s="70">
        <f>'сентябрь (3 цк)'!L681</f>
        <v>1112.2</v>
      </c>
      <c r="M567" s="70">
        <f>'сентябрь (3 цк)'!M681</f>
        <v>650.57000000000005</v>
      </c>
      <c r="N567" s="70">
        <f>'сентябрь (3 цк)'!N681</f>
        <v>1130.75</v>
      </c>
      <c r="O567" s="70">
        <f>'сентябрь (3 цк)'!O681</f>
        <v>1134.9100000000001</v>
      </c>
      <c r="P567" s="70">
        <f>'сентябрь (3 цк)'!P681</f>
        <v>643.1</v>
      </c>
      <c r="Q567" s="70">
        <f>'сентябрь (3 цк)'!Q681</f>
        <v>1150.25</v>
      </c>
      <c r="R567" s="70">
        <f>'сентябрь (3 цк)'!R681</f>
        <v>1160.48</v>
      </c>
      <c r="S567" s="70">
        <f>'сентябрь (3 цк)'!S681</f>
        <v>653.69000000000005</v>
      </c>
      <c r="T567" s="70">
        <f>'сентябрь (3 цк)'!T681</f>
        <v>1137.79</v>
      </c>
      <c r="U567" s="70">
        <f>'сентябрь (3 цк)'!U681</f>
        <v>633.83000000000004</v>
      </c>
      <c r="V567" s="70">
        <f>'сентябрь (3 цк)'!V681</f>
        <v>640.16</v>
      </c>
      <c r="W567" s="70">
        <f>'сентябрь (3 цк)'!W681</f>
        <v>648.58000000000004</v>
      </c>
      <c r="X567" s="70">
        <f>'сентябрь (3 цк)'!X681</f>
        <v>641.84</v>
      </c>
      <c r="Y567" s="70">
        <f>'сентябрь (3 цк)'!Y681</f>
        <v>645.28</v>
      </c>
    </row>
    <row r="568" spans="1:25" s="62" customFormat="1" ht="18.75" hidden="1" customHeight="1" outlineLevel="1" x14ac:dyDescent="0.2">
      <c r="A568" s="57" t="s">
        <v>9</v>
      </c>
      <c r="B568" s="76">
        <v>195.05</v>
      </c>
      <c r="C568" s="74">
        <v>195.05</v>
      </c>
      <c r="D568" s="74">
        <v>195.05</v>
      </c>
      <c r="E568" s="74">
        <v>195.05</v>
      </c>
      <c r="F568" s="74">
        <v>195.05</v>
      </c>
      <c r="G568" s="74">
        <v>195.05</v>
      </c>
      <c r="H568" s="74">
        <v>195.05</v>
      </c>
      <c r="I568" s="74">
        <v>195.05</v>
      </c>
      <c r="J568" s="74">
        <v>195.05</v>
      </c>
      <c r="K568" s="74">
        <v>195.05</v>
      </c>
      <c r="L568" s="74">
        <v>195.05</v>
      </c>
      <c r="M568" s="74">
        <v>195.05</v>
      </c>
      <c r="N568" s="74">
        <v>195.05</v>
      </c>
      <c r="O568" s="74">
        <v>195.05</v>
      </c>
      <c r="P568" s="74">
        <v>195.05</v>
      </c>
      <c r="Q568" s="74">
        <v>195.05</v>
      </c>
      <c r="R568" s="74">
        <v>195.05</v>
      </c>
      <c r="S568" s="74">
        <v>195.05</v>
      </c>
      <c r="T568" s="74">
        <v>195.05</v>
      </c>
      <c r="U568" s="74">
        <v>195.05</v>
      </c>
      <c r="V568" s="74">
        <v>195.05</v>
      </c>
      <c r="W568" s="74">
        <v>195.05</v>
      </c>
      <c r="X568" s="74">
        <v>195.05</v>
      </c>
      <c r="Y568" s="81">
        <v>195.05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2.73</v>
      </c>
      <c r="C570" s="75">
        <v>2.73</v>
      </c>
      <c r="D570" s="75">
        <v>2.73</v>
      </c>
      <c r="E570" s="75">
        <v>2.73</v>
      </c>
      <c r="F570" s="75">
        <v>2.73</v>
      </c>
      <c r="G570" s="75">
        <v>2.73</v>
      </c>
      <c r="H570" s="75">
        <v>2.73</v>
      </c>
      <c r="I570" s="75">
        <v>2.73</v>
      </c>
      <c r="J570" s="75">
        <v>2.73</v>
      </c>
      <c r="K570" s="75">
        <v>2.73</v>
      </c>
      <c r="L570" s="75">
        <v>2.73</v>
      </c>
      <c r="M570" s="75">
        <v>2.73</v>
      </c>
      <c r="N570" s="75">
        <v>2.73</v>
      </c>
      <c r="O570" s="75">
        <v>2.73</v>
      </c>
      <c r="P570" s="75">
        <v>2.73</v>
      </c>
      <c r="Q570" s="75">
        <v>2.73</v>
      </c>
      <c r="R570" s="75">
        <v>2.73</v>
      </c>
      <c r="S570" s="75">
        <v>2.73</v>
      </c>
      <c r="T570" s="75">
        <v>2.73</v>
      </c>
      <c r="U570" s="75">
        <v>2.73</v>
      </c>
      <c r="V570" s="75">
        <v>2.73</v>
      </c>
      <c r="W570" s="75">
        <v>2.73</v>
      </c>
      <c r="X570" s="75">
        <v>2.73</v>
      </c>
      <c r="Y570" s="82">
        <v>2.73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815.38000000000011</v>
      </c>
      <c r="C571" s="102">
        <f t="shared" si="134"/>
        <v>790.06999999999994</v>
      </c>
      <c r="D571" s="102">
        <f t="shared" si="134"/>
        <v>806.2</v>
      </c>
      <c r="E571" s="103">
        <f t="shared" si="134"/>
        <v>808.62000000000012</v>
      </c>
      <c r="F571" s="103">
        <f t="shared" si="134"/>
        <v>1362.23</v>
      </c>
      <c r="G571" s="103">
        <f t="shared" si="134"/>
        <v>1358.37</v>
      </c>
      <c r="H571" s="103">
        <f t="shared" si="134"/>
        <v>835.92000000000007</v>
      </c>
      <c r="I571" s="103">
        <f t="shared" si="134"/>
        <v>814.55</v>
      </c>
      <c r="J571" s="103">
        <f t="shared" si="134"/>
        <v>811.03</v>
      </c>
      <c r="K571" s="104">
        <f t="shared" si="134"/>
        <v>809.81</v>
      </c>
      <c r="L571" s="103">
        <f t="shared" si="134"/>
        <v>801.78</v>
      </c>
      <c r="M571" s="105">
        <f t="shared" si="134"/>
        <v>801.60000000000014</v>
      </c>
      <c r="N571" s="104">
        <f t="shared" si="134"/>
        <v>809.60000000000014</v>
      </c>
      <c r="O571" s="103">
        <f t="shared" si="134"/>
        <v>813.72</v>
      </c>
      <c r="P571" s="105">
        <f t="shared" si="134"/>
        <v>803.24</v>
      </c>
      <c r="Q571" s="106">
        <f t="shared" si="134"/>
        <v>796.81</v>
      </c>
      <c r="R571" s="103">
        <f t="shared" si="134"/>
        <v>836.76</v>
      </c>
      <c r="S571" s="106">
        <f t="shared" si="134"/>
        <v>845.32999999999993</v>
      </c>
      <c r="T571" s="103">
        <f t="shared" si="134"/>
        <v>838.15000000000009</v>
      </c>
      <c r="U571" s="102">
        <f t="shared" si="134"/>
        <v>825.60000000000014</v>
      </c>
      <c r="V571" s="102">
        <f t="shared" si="134"/>
        <v>830.31999999999994</v>
      </c>
      <c r="W571" s="102">
        <f t="shared" si="134"/>
        <v>821.48</v>
      </c>
      <c r="X571" s="102">
        <f t="shared" si="134"/>
        <v>822.90000000000009</v>
      </c>
      <c r="Y571" s="107">
        <f t="shared" si="134"/>
        <v>805.98</v>
      </c>
    </row>
    <row r="572" spans="1:25" s="62" customFormat="1" ht="18.75" hidden="1" customHeight="1" outlineLevel="1" x14ac:dyDescent="0.2">
      <c r="A572" s="56" t="s">
        <v>8</v>
      </c>
      <c r="B572" s="70">
        <f>'сентябрь (3 цк)'!B685</f>
        <v>617.6</v>
      </c>
      <c r="C572" s="70">
        <f>'сентябрь (3 цк)'!C685</f>
        <v>592.29</v>
      </c>
      <c r="D572" s="70">
        <f>'сентябрь (3 цк)'!D685</f>
        <v>608.41999999999996</v>
      </c>
      <c r="E572" s="70">
        <f>'сентябрь (3 цк)'!E685</f>
        <v>610.84</v>
      </c>
      <c r="F572" s="70">
        <f>'сентябрь (3 цк)'!F685</f>
        <v>1164.45</v>
      </c>
      <c r="G572" s="70">
        <f>'сентябрь (3 цк)'!G685</f>
        <v>1160.5899999999999</v>
      </c>
      <c r="H572" s="70">
        <f>'сентябрь (3 цк)'!H685</f>
        <v>638.14</v>
      </c>
      <c r="I572" s="70">
        <f>'сентябрь (3 цк)'!I685</f>
        <v>616.77</v>
      </c>
      <c r="J572" s="70">
        <f>'сентябрь (3 цк)'!J685</f>
        <v>613.25</v>
      </c>
      <c r="K572" s="70">
        <f>'сентябрь (3 цк)'!K685</f>
        <v>612.03</v>
      </c>
      <c r="L572" s="70">
        <f>'сентябрь (3 цк)'!L685</f>
        <v>604</v>
      </c>
      <c r="M572" s="70">
        <f>'сентябрь (3 цк)'!M685</f>
        <v>603.82000000000005</v>
      </c>
      <c r="N572" s="70">
        <f>'сентябрь (3 цк)'!N685</f>
        <v>611.82000000000005</v>
      </c>
      <c r="O572" s="70">
        <f>'сентябрь (3 цк)'!O685</f>
        <v>615.94000000000005</v>
      </c>
      <c r="P572" s="70">
        <f>'сентябрь (3 цк)'!P685</f>
        <v>605.46</v>
      </c>
      <c r="Q572" s="70">
        <f>'сентябрь (3 цк)'!Q685</f>
        <v>599.03</v>
      </c>
      <c r="R572" s="70">
        <f>'сентябрь (3 цк)'!R685</f>
        <v>638.98</v>
      </c>
      <c r="S572" s="70">
        <f>'сентябрь (3 цк)'!S685</f>
        <v>647.54999999999995</v>
      </c>
      <c r="T572" s="70">
        <f>'сентябрь (3 цк)'!T685</f>
        <v>640.37</v>
      </c>
      <c r="U572" s="70">
        <f>'сентябрь (3 цк)'!U685</f>
        <v>627.82000000000005</v>
      </c>
      <c r="V572" s="70">
        <f>'сентябрь (3 цк)'!V685</f>
        <v>632.54</v>
      </c>
      <c r="W572" s="70">
        <f>'сентябрь (3 цк)'!W685</f>
        <v>623.70000000000005</v>
      </c>
      <c r="X572" s="70">
        <f>'сентябрь (3 цк)'!X685</f>
        <v>625.12</v>
      </c>
      <c r="Y572" s="70">
        <f>'сентябрь (3 цк)'!Y685</f>
        <v>608.20000000000005</v>
      </c>
    </row>
    <row r="573" spans="1:25" s="62" customFormat="1" ht="18.75" hidden="1" customHeight="1" outlineLevel="1" x14ac:dyDescent="0.2">
      <c r="A573" s="57" t="s">
        <v>9</v>
      </c>
      <c r="B573" s="76">
        <v>195.05</v>
      </c>
      <c r="C573" s="74">
        <v>195.05</v>
      </c>
      <c r="D573" s="74">
        <v>195.05</v>
      </c>
      <c r="E573" s="74">
        <v>195.05</v>
      </c>
      <c r="F573" s="74">
        <v>195.05</v>
      </c>
      <c r="G573" s="74">
        <v>195.05</v>
      </c>
      <c r="H573" s="74">
        <v>195.05</v>
      </c>
      <c r="I573" s="74">
        <v>195.05</v>
      </c>
      <c r="J573" s="74">
        <v>195.05</v>
      </c>
      <c r="K573" s="74">
        <v>195.05</v>
      </c>
      <c r="L573" s="74">
        <v>195.05</v>
      </c>
      <c r="M573" s="74">
        <v>195.05</v>
      </c>
      <c r="N573" s="74">
        <v>195.05</v>
      </c>
      <c r="O573" s="74">
        <v>195.05</v>
      </c>
      <c r="P573" s="74">
        <v>195.05</v>
      </c>
      <c r="Q573" s="74">
        <v>195.05</v>
      </c>
      <c r="R573" s="74">
        <v>195.05</v>
      </c>
      <c r="S573" s="74">
        <v>195.05</v>
      </c>
      <c r="T573" s="74">
        <v>195.05</v>
      </c>
      <c r="U573" s="74">
        <v>195.05</v>
      </c>
      <c r="V573" s="74">
        <v>195.05</v>
      </c>
      <c r="W573" s="74">
        <v>195.05</v>
      </c>
      <c r="X573" s="74">
        <v>195.05</v>
      </c>
      <c r="Y573" s="81">
        <v>195.05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2.73</v>
      </c>
      <c r="C575" s="75">
        <v>2.73</v>
      </c>
      <c r="D575" s="75">
        <v>2.73</v>
      </c>
      <c r="E575" s="75">
        <v>2.73</v>
      </c>
      <c r="F575" s="75">
        <v>2.73</v>
      </c>
      <c r="G575" s="75">
        <v>2.73</v>
      </c>
      <c r="H575" s="75">
        <v>2.73</v>
      </c>
      <c r="I575" s="75">
        <v>2.73</v>
      </c>
      <c r="J575" s="75">
        <v>2.73</v>
      </c>
      <c r="K575" s="75">
        <v>2.73</v>
      </c>
      <c r="L575" s="75">
        <v>2.73</v>
      </c>
      <c r="M575" s="75">
        <v>2.73</v>
      </c>
      <c r="N575" s="75">
        <v>2.73</v>
      </c>
      <c r="O575" s="75">
        <v>2.73</v>
      </c>
      <c r="P575" s="75">
        <v>2.73</v>
      </c>
      <c r="Q575" s="75">
        <v>2.73</v>
      </c>
      <c r="R575" s="75">
        <v>2.73</v>
      </c>
      <c r="S575" s="75">
        <v>2.73</v>
      </c>
      <c r="T575" s="75">
        <v>2.73</v>
      </c>
      <c r="U575" s="75">
        <v>2.73</v>
      </c>
      <c r="V575" s="75">
        <v>2.73</v>
      </c>
      <c r="W575" s="75">
        <v>2.73</v>
      </c>
      <c r="X575" s="75">
        <v>2.73</v>
      </c>
      <c r="Y575" s="82">
        <v>2.73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858.18000000000006</v>
      </c>
      <c r="C576" s="102">
        <f t="shared" si="135"/>
        <v>842.33999999999992</v>
      </c>
      <c r="D576" s="102">
        <f t="shared" si="135"/>
        <v>836.19</v>
      </c>
      <c r="E576" s="103">
        <f t="shared" si="135"/>
        <v>827.45</v>
      </c>
      <c r="F576" s="103">
        <f t="shared" si="135"/>
        <v>868.21</v>
      </c>
      <c r="G576" s="103">
        <f t="shared" si="135"/>
        <v>865.49</v>
      </c>
      <c r="H576" s="103">
        <f t="shared" si="135"/>
        <v>867.76</v>
      </c>
      <c r="I576" s="103">
        <f t="shared" si="135"/>
        <v>761.91000000000008</v>
      </c>
      <c r="J576" s="103">
        <f t="shared" si="135"/>
        <v>838.56999999999994</v>
      </c>
      <c r="K576" s="104">
        <f t="shared" si="135"/>
        <v>836.88000000000011</v>
      </c>
      <c r="L576" s="103">
        <f t="shared" si="135"/>
        <v>850.97</v>
      </c>
      <c r="M576" s="105">
        <f t="shared" si="135"/>
        <v>1325.04</v>
      </c>
      <c r="N576" s="104">
        <f t="shared" si="135"/>
        <v>1335.86</v>
      </c>
      <c r="O576" s="103">
        <f t="shared" si="135"/>
        <v>1347.53</v>
      </c>
      <c r="P576" s="105">
        <f t="shared" si="135"/>
        <v>864.22</v>
      </c>
      <c r="Q576" s="106">
        <f t="shared" si="135"/>
        <v>876.18000000000006</v>
      </c>
      <c r="R576" s="103">
        <f t="shared" si="135"/>
        <v>1421.42</v>
      </c>
      <c r="S576" s="106">
        <f t="shared" si="135"/>
        <v>906.65000000000009</v>
      </c>
      <c r="T576" s="103">
        <f t="shared" si="135"/>
        <v>1387.35</v>
      </c>
      <c r="U576" s="102">
        <f t="shared" si="135"/>
        <v>906.26</v>
      </c>
      <c r="V576" s="102">
        <f t="shared" si="135"/>
        <v>911.40000000000009</v>
      </c>
      <c r="W576" s="102">
        <f t="shared" si="135"/>
        <v>918.68000000000006</v>
      </c>
      <c r="X576" s="102">
        <f t="shared" si="135"/>
        <v>915.58999999999992</v>
      </c>
      <c r="Y576" s="107">
        <f t="shared" si="135"/>
        <v>877.36000000000013</v>
      </c>
    </row>
    <row r="577" spans="1:25" s="62" customFormat="1" ht="18.75" hidden="1" customHeight="1" outlineLevel="1" x14ac:dyDescent="0.2">
      <c r="A577" s="56" t="s">
        <v>8</v>
      </c>
      <c r="B577" s="70">
        <f>'сентябрь (3 цк)'!B689</f>
        <v>660.4</v>
      </c>
      <c r="C577" s="70">
        <f>'сентябрь (3 цк)'!C689</f>
        <v>644.55999999999995</v>
      </c>
      <c r="D577" s="70">
        <f>'сентябрь (3 цк)'!D689</f>
        <v>638.41</v>
      </c>
      <c r="E577" s="70">
        <f>'сентябрь (3 цк)'!E689</f>
        <v>629.66999999999996</v>
      </c>
      <c r="F577" s="70">
        <f>'сентябрь (3 цк)'!F689</f>
        <v>670.43</v>
      </c>
      <c r="G577" s="70">
        <f>'сентябрь (3 цк)'!G689</f>
        <v>667.71</v>
      </c>
      <c r="H577" s="70">
        <f>'сентябрь (3 цк)'!H689</f>
        <v>669.98</v>
      </c>
      <c r="I577" s="70">
        <f>'сентябрь (3 цк)'!I689</f>
        <v>564.13</v>
      </c>
      <c r="J577" s="70">
        <f>'сентябрь (3 цк)'!J689</f>
        <v>640.79</v>
      </c>
      <c r="K577" s="70">
        <f>'сентябрь (3 цк)'!K689</f>
        <v>639.1</v>
      </c>
      <c r="L577" s="70">
        <f>'сентябрь (3 цк)'!L689</f>
        <v>653.19000000000005</v>
      </c>
      <c r="M577" s="70">
        <f>'сентябрь (3 цк)'!M689</f>
        <v>1127.26</v>
      </c>
      <c r="N577" s="70">
        <f>'сентябрь (3 цк)'!N689</f>
        <v>1138.08</v>
      </c>
      <c r="O577" s="70">
        <f>'сентябрь (3 цк)'!O689</f>
        <v>1149.75</v>
      </c>
      <c r="P577" s="70">
        <f>'сентябрь (3 цк)'!P689</f>
        <v>666.44</v>
      </c>
      <c r="Q577" s="70">
        <f>'сентябрь (3 цк)'!Q689</f>
        <v>678.4</v>
      </c>
      <c r="R577" s="70">
        <f>'сентябрь (3 цк)'!R689</f>
        <v>1223.6400000000001</v>
      </c>
      <c r="S577" s="70">
        <f>'сентябрь (3 цк)'!S689</f>
        <v>708.87</v>
      </c>
      <c r="T577" s="70">
        <f>'сентябрь (3 цк)'!T689</f>
        <v>1189.57</v>
      </c>
      <c r="U577" s="70">
        <f>'сентябрь (3 цк)'!U689</f>
        <v>708.48</v>
      </c>
      <c r="V577" s="70">
        <f>'сентябрь (3 цк)'!V689</f>
        <v>713.62</v>
      </c>
      <c r="W577" s="70">
        <f>'сентябрь (3 цк)'!W689</f>
        <v>720.9</v>
      </c>
      <c r="X577" s="70">
        <f>'сентябрь (3 цк)'!X689</f>
        <v>717.81</v>
      </c>
      <c r="Y577" s="70">
        <f>'сентябрь (3 цк)'!Y689</f>
        <v>679.58</v>
      </c>
    </row>
    <row r="578" spans="1:25" s="62" customFormat="1" ht="18.75" hidden="1" customHeight="1" outlineLevel="1" x14ac:dyDescent="0.2">
      <c r="A578" s="57" t="s">
        <v>9</v>
      </c>
      <c r="B578" s="76">
        <v>195.05</v>
      </c>
      <c r="C578" s="74">
        <v>195.05</v>
      </c>
      <c r="D578" s="74">
        <v>195.05</v>
      </c>
      <c r="E578" s="74">
        <v>195.05</v>
      </c>
      <c r="F578" s="74">
        <v>195.05</v>
      </c>
      <c r="G578" s="74">
        <v>195.05</v>
      </c>
      <c r="H578" s="74">
        <v>195.05</v>
      </c>
      <c r="I578" s="74">
        <v>195.05</v>
      </c>
      <c r="J578" s="74">
        <v>195.05</v>
      </c>
      <c r="K578" s="74">
        <v>195.05</v>
      </c>
      <c r="L578" s="74">
        <v>195.05</v>
      </c>
      <c r="M578" s="74">
        <v>195.05</v>
      </c>
      <c r="N578" s="74">
        <v>195.05</v>
      </c>
      <c r="O578" s="74">
        <v>195.05</v>
      </c>
      <c r="P578" s="74">
        <v>195.05</v>
      </c>
      <c r="Q578" s="74">
        <v>195.05</v>
      </c>
      <c r="R578" s="74">
        <v>195.05</v>
      </c>
      <c r="S578" s="74">
        <v>195.05</v>
      </c>
      <c r="T578" s="74">
        <v>195.05</v>
      </c>
      <c r="U578" s="74">
        <v>195.05</v>
      </c>
      <c r="V578" s="74">
        <v>195.05</v>
      </c>
      <c r="W578" s="74">
        <v>195.05</v>
      </c>
      <c r="X578" s="74">
        <v>195.05</v>
      </c>
      <c r="Y578" s="81">
        <v>195.05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2.73</v>
      </c>
      <c r="C580" s="75">
        <v>2.73</v>
      </c>
      <c r="D580" s="75">
        <v>2.73</v>
      </c>
      <c r="E580" s="75">
        <v>2.73</v>
      </c>
      <c r="F580" s="75">
        <v>2.73</v>
      </c>
      <c r="G580" s="75">
        <v>2.73</v>
      </c>
      <c r="H580" s="75">
        <v>2.73</v>
      </c>
      <c r="I580" s="75">
        <v>2.73</v>
      </c>
      <c r="J580" s="75">
        <v>2.73</v>
      </c>
      <c r="K580" s="75">
        <v>2.73</v>
      </c>
      <c r="L580" s="75">
        <v>2.73</v>
      </c>
      <c r="M580" s="75">
        <v>2.73</v>
      </c>
      <c r="N580" s="75">
        <v>2.73</v>
      </c>
      <c r="O580" s="75">
        <v>2.73</v>
      </c>
      <c r="P580" s="75">
        <v>2.73</v>
      </c>
      <c r="Q580" s="75">
        <v>2.73</v>
      </c>
      <c r="R580" s="75">
        <v>2.73</v>
      </c>
      <c r="S580" s="75">
        <v>2.73</v>
      </c>
      <c r="T580" s="75">
        <v>2.73</v>
      </c>
      <c r="U580" s="75">
        <v>2.73</v>
      </c>
      <c r="V580" s="75">
        <v>2.73</v>
      </c>
      <c r="W580" s="75">
        <v>2.73</v>
      </c>
      <c r="X580" s="75">
        <v>2.73</v>
      </c>
      <c r="Y580" s="82">
        <v>2.73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904.75</v>
      </c>
      <c r="C581" s="102">
        <f t="shared" si="136"/>
        <v>901.17000000000007</v>
      </c>
      <c r="D581" s="102">
        <f t="shared" si="136"/>
        <v>927.85000000000014</v>
      </c>
      <c r="E581" s="103">
        <f t="shared" si="136"/>
        <v>936.78</v>
      </c>
      <c r="F581" s="103">
        <f t="shared" si="136"/>
        <v>1433.72</v>
      </c>
      <c r="G581" s="103">
        <f t="shared" si="136"/>
        <v>1000.3299999999999</v>
      </c>
      <c r="H581" s="103">
        <f t="shared" si="136"/>
        <v>985.47</v>
      </c>
      <c r="I581" s="103">
        <f t="shared" si="136"/>
        <v>985.07999999999993</v>
      </c>
      <c r="J581" s="103">
        <f t="shared" si="136"/>
        <v>1462.81</v>
      </c>
      <c r="K581" s="104">
        <f t="shared" si="136"/>
        <v>1458.22</v>
      </c>
      <c r="L581" s="103">
        <f t="shared" si="136"/>
        <v>1456.1399999999999</v>
      </c>
      <c r="M581" s="105">
        <f t="shared" si="136"/>
        <v>1454.03</v>
      </c>
      <c r="N581" s="104">
        <f t="shared" si="136"/>
        <v>1455.93</v>
      </c>
      <c r="O581" s="103">
        <f t="shared" si="136"/>
        <v>1464.76</v>
      </c>
      <c r="P581" s="105">
        <f t="shared" si="136"/>
        <v>976.57999999999993</v>
      </c>
      <c r="Q581" s="106">
        <f t="shared" si="136"/>
        <v>998.18000000000006</v>
      </c>
      <c r="R581" s="103">
        <f t="shared" si="136"/>
        <v>1452.34</v>
      </c>
      <c r="S581" s="106">
        <f t="shared" si="136"/>
        <v>1424.01</v>
      </c>
      <c r="T581" s="103">
        <f t="shared" si="136"/>
        <v>1418.18</v>
      </c>
      <c r="U581" s="102">
        <f t="shared" si="136"/>
        <v>1414.54</v>
      </c>
      <c r="V581" s="102">
        <f t="shared" si="136"/>
        <v>1398.57</v>
      </c>
      <c r="W581" s="102">
        <f t="shared" si="136"/>
        <v>939.13000000000011</v>
      </c>
      <c r="X581" s="102">
        <f t="shared" si="136"/>
        <v>915.57999999999993</v>
      </c>
      <c r="Y581" s="107">
        <f t="shared" si="136"/>
        <v>894.56</v>
      </c>
    </row>
    <row r="582" spans="1:25" s="62" customFormat="1" ht="18.75" hidden="1" customHeight="1" outlineLevel="1" x14ac:dyDescent="0.2">
      <c r="A582" s="56" t="s">
        <v>8</v>
      </c>
      <c r="B582" s="70">
        <f>'сентябрь (3 цк)'!B693</f>
        <v>706.97</v>
      </c>
      <c r="C582" s="70">
        <f>'сентябрь (3 цк)'!C693</f>
        <v>703.39</v>
      </c>
      <c r="D582" s="70">
        <f>'сентябрь (3 цк)'!D693</f>
        <v>730.07</v>
      </c>
      <c r="E582" s="70">
        <f>'сентябрь (3 цк)'!E693</f>
        <v>739</v>
      </c>
      <c r="F582" s="70">
        <f>'сентябрь (3 цк)'!F693</f>
        <v>1235.94</v>
      </c>
      <c r="G582" s="70">
        <f>'сентябрь (3 цк)'!G693</f>
        <v>802.55</v>
      </c>
      <c r="H582" s="70">
        <f>'сентябрь (3 цк)'!H693</f>
        <v>787.69</v>
      </c>
      <c r="I582" s="70">
        <f>'сентябрь (3 цк)'!I693</f>
        <v>787.3</v>
      </c>
      <c r="J582" s="70">
        <f>'сентябрь (3 цк)'!J693</f>
        <v>1265.03</v>
      </c>
      <c r="K582" s="70">
        <f>'сентябрь (3 цк)'!K693</f>
        <v>1260.44</v>
      </c>
      <c r="L582" s="70">
        <f>'сентябрь (3 цк)'!L693</f>
        <v>1258.3599999999999</v>
      </c>
      <c r="M582" s="70">
        <f>'сентябрь (3 цк)'!M693</f>
        <v>1256.25</v>
      </c>
      <c r="N582" s="70">
        <f>'сентябрь (3 цк)'!N693</f>
        <v>1258.1500000000001</v>
      </c>
      <c r="O582" s="70">
        <f>'сентябрь (3 цк)'!O693</f>
        <v>1266.98</v>
      </c>
      <c r="P582" s="70">
        <f>'сентябрь (3 цк)'!P693</f>
        <v>778.8</v>
      </c>
      <c r="Q582" s="70">
        <f>'сентябрь (3 цк)'!Q693</f>
        <v>800.4</v>
      </c>
      <c r="R582" s="70">
        <f>'сентябрь (3 цк)'!R693</f>
        <v>1254.56</v>
      </c>
      <c r="S582" s="70">
        <f>'сентябрь (3 цк)'!S693</f>
        <v>1226.23</v>
      </c>
      <c r="T582" s="70">
        <f>'сентябрь (3 цк)'!T693</f>
        <v>1220.4000000000001</v>
      </c>
      <c r="U582" s="70">
        <f>'сентябрь (3 цк)'!U693</f>
        <v>1216.76</v>
      </c>
      <c r="V582" s="70">
        <f>'сентябрь (3 цк)'!V693</f>
        <v>1200.79</v>
      </c>
      <c r="W582" s="70">
        <f>'сентябрь (3 цк)'!W693</f>
        <v>741.35</v>
      </c>
      <c r="X582" s="70">
        <f>'сентябрь (3 цк)'!X693</f>
        <v>717.8</v>
      </c>
      <c r="Y582" s="70">
        <f>'сентябрь (3 цк)'!Y693</f>
        <v>696.78</v>
      </c>
    </row>
    <row r="583" spans="1:25" s="62" customFormat="1" ht="18.75" hidden="1" customHeight="1" outlineLevel="1" x14ac:dyDescent="0.2">
      <c r="A583" s="57" t="s">
        <v>9</v>
      </c>
      <c r="B583" s="76">
        <v>195.05</v>
      </c>
      <c r="C583" s="74">
        <v>195.05</v>
      </c>
      <c r="D583" s="74">
        <v>195.05</v>
      </c>
      <c r="E583" s="74">
        <v>195.05</v>
      </c>
      <c r="F583" s="74">
        <v>195.05</v>
      </c>
      <c r="G583" s="74">
        <v>195.05</v>
      </c>
      <c r="H583" s="74">
        <v>195.05</v>
      </c>
      <c r="I583" s="74">
        <v>195.05</v>
      </c>
      <c r="J583" s="74">
        <v>195.05</v>
      </c>
      <c r="K583" s="74">
        <v>195.05</v>
      </c>
      <c r="L583" s="74">
        <v>195.05</v>
      </c>
      <c r="M583" s="74">
        <v>195.05</v>
      </c>
      <c r="N583" s="74">
        <v>195.05</v>
      </c>
      <c r="O583" s="74">
        <v>195.05</v>
      </c>
      <c r="P583" s="74">
        <v>195.05</v>
      </c>
      <c r="Q583" s="74">
        <v>195.05</v>
      </c>
      <c r="R583" s="74">
        <v>195.05</v>
      </c>
      <c r="S583" s="74">
        <v>195.05</v>
      </c>
      <c r="T583" s="74">
        <v>195.05</v>
      </c>
      <c r="U583" s="74">
        <v>195.05</v>
      </c>
      <c r="V583" s="74">
        <v>195.05</v>
      </c>
      <c r="W583" s="74">
        <v>195.05</v>
      </c>
      <c r="X583" s="74">
        <v>195.05</v>
      </c>
      <c r="Y583" s="81">
        <v>195.05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2.73</v>
      </c>
      <c r="C585" s="75">
        <v>2.73</v>
      </c>
      <c r="D585" s="75">
        <v>2.73</v>
      </c>
      <c r="E585" s="75">
        <v>2.73</v>
      </c>
      <c r="F585" s="75">
        <v>2.73</v>
      </c>
      <c r="G585" s="75">
        <v>2.73</v>
      </c>
      <c r="H585" s="75">
        <v>2.73</v>
      </c>
      <c r="I585" s="75">
        <v>2.73</v>
      </c>
      <c r="J585" s="75">
        <v>2.73</v>
      </c>
      <c r="K585" s="75">
        <v>2.73</v>
      </c>
      <c r="L585" s="75">
        <v>2.73</v>
      </c>
      <c r="M585" s="75">
        <v>2.73</v>
      </c>
      <c r="N585" s="75">
        <v>2.73</v>
      </c>
      <c r="O585" s="75">
        <v>2.73</v>
      </c>
      <c r="P585" s="75">
        <v>2.73</v>
      </c>
      <c r="Q585" s="75">
        <v>2.73</v>
      </c>
      <c r="R585" s="75">
        <v>2.73</v>
      </c>
      <c r="S585" s="75">
        <v>2.73</v>
      </c>
      <c r="T585" s="75">
        <v>2.73</v>
      </c>
      <c r="U585" s="75">
        <v>2.73</v>
      </c>
      <c r="V585" s="75">
        <v>2.73</v>
      </c>
      <c r="W585" s="75">
        <v>2.73</v>
      </c>
      <c r="X585" s="75">
        <v>2.73</v>
      </c>
      <c r="Y585" s="82">
        <v>2.73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887.02</v>
      </c>
      <c r="C586" s="102">
        <f t="shared" si="137"/>
        <v>881.22</v>
      </c>
      <c r="D586" s="102">
        <f t="shared" si="137"/>
        <v>883.76</v>
      </c>
      <c r="E586" s="103">
        <f t="shared" si="137"/>
        <v>879.83999999999992</v>
      </c>
      <c r="F586" s="103">
        <f t="shared" si="137"/>
        <v>896.22</v>
      </c>
      <c r="G586" s="103">
        <f t="shared" si="137"/>
        <v>895.15000000000009</v>
      </c>
      <c r="H586" s="103">
        <f t="shared" si="137"/>
        <v>893.26</v>
      </c>
      <c r="I586" s="103">
        <f t="shared" si="137"/>
        <v>888.08999999999992</v>
      </c>
      <c r="J586" s="103">
        <f t="shared" si="137"/>
        <v>869.8900000000001</v>
      </c>
      <c r="K586" s="104">
        <f t="shared" si="137"/>
        <v>870.04</v>
      </c>
      <c r="L586" s="103">
        <f t="shared" si="137"/>
        <v>873.21</v>
      </c>
      <c r="M586" s="105">
        <f t="shared" si="137"/>
        <v>871.78</v>
      </c>
      <c r="N586" s="104">
        <f t="shared" si="137"/>
        <v>870.98</v>
      </c>
      <c r="O586" s="103">
        <f t="shared" si="137"/>
        <v>875.49</v>
      </c>
      <c r="P586" s="105">
        <f t="shared" si="137"/>
        <v>867.06999999999994</v>
      </c>
      <c r="Q586" s="106">
        <f t="shared" si="137"/>
        <v>906.10000000000014</v>
      </c>
      <c r="R586" s="103">
        <f t="shared" si="137"/>
        <v>1406.94</v>
      </c>
      <c r="S586" s="106">
        <f t="shared" si="137"/>
        <v>906.07999999999993</v>
      </c>
      <c r="T586" s="103">
        <f t="shared" si="137"/>
        <v>910.40000000000009</v>
      </c>
      <c r="U586" s="102">
        <f t="shared" si="137"/>
        <v>871.71</v>
      </c>
      <c r="V586" s="102">
        <f t="shared" si="137"/>
        <v>879.3900000000001</v>
      </c>
      <c r="W586" s="102">
        <f t="shared" si="137"/>
        <v>885.44</v>
      </c>
      <c r="X586" s="102">
        <f t="shared" si="137"/>
        <v>887.17000000000007</v>
      </c>
      <c r="Y586" s="107">
        <f t="shared" si="137"/>
        <v>871.62000000000012</v>
      </c>
    </row>
    <row r="587" spans="1:25" s="62" customFormat="1" ht="18.75" hidden="1" customHeight="1" outlineLevel="1" x14ac:dyDescent="0.2">
      <c r="A587" s="56" t="s">
        <v>8</v>
      </c>
      <c r="B587" s="70">
        <f>'сентябрь (3 цк)'!B697</f>
        <v>689.24</v>
      </c>
      <c r="C587" s="70">
        <f>'сентябрь (3 цк)'!C697</f>
        <v>683.44</v>
      </c>
      <c r="D587" s="70">
        <f>'сентябрь (3 цк)'!D697</f>
        <v>685.98</v>
      </c>
      <c r="E587" s="70">
        <f>'сентябрь (3 цк)'!E697</f>
        <v>682.06</v>
      </c>
      <c r="F587" s="70">
        <f>'сентябрь (3 цк)'!F697</f>
        <v>698.44</v>
      </c>
      <c r="G587" s="70">
        <f>'сентябрь (3 цк)'!G697</f>
        <v>697.37</v>
      </c>
      <c r="H587" s="70">
        <f>'сентябрь (3 цк)'!H697</f>
        <v>695.48</v>
      </c>
      <c r="I587" s="70">
        <f>'сентябрь (3 цк)'!I697</f>
        <v>690.31</v>
      </c>
      <c r="J587" s="70">
        <f>'сентябрь (3 цк)'!J697</f>
        <v>672.11</v>
      </c>
      <c r="K587" s="70">
        <f>'сентябрь (3 цк)'!K697</f>
        <v>672.26</v>
      </c>
      <c r="L587" s="70">
        <f>'сентябрь (3 цк)'!L697</f>
        <v>675.43</v>
      </c>
      <c r="M587" s="70">
        <f>'сентябрь (3 цк)'!M697</f>
        <v>674</v>
      </c>
      <c r="N587" s="70">
        <f>'сентябрь (3 цк)'!N697</f>
        <v>673.2</v>
      </c>
      <c r="O587" s="70">
        <f>'сентябрь (3 цк)'!O697</f>
        <v>677.71</v>
      </c>
      <c r="P587" s="70">
        <f>'сентябрь (3 цк)'!P697</f>
        <v>669.29</v>
      </c>
      <c r="Q587" s="70">
        <f>'сентябрь (3 цк)'!Q697</f>
        <v>708.32</v>
      </c>
      <c r="R587" s="70">
        <f>'сентябрь (3 цк)'!R697</f>
        <v>1209.1600000000001</v>
      </c>
      <c r="S587" s="70">
        <f>'сентябрь (3 цк)'!S697</f>
        <v>708.3</v>
      </c>
      <c r="T587" s="70">
        <f>'сентябрь (3 цк)'!T697</f>
        <v>712.62</v>
      </c>
      <c r="U587" s="70">
        <f>'сентябрь (3 цк)'!U697</f>
        <v>673.93</v>
      </c>
      <c r="V587" s="70">
        <f>'сентябрь (3 цк)'!V697</f>
        <v>681.61</v>
      </c>
      <c r="W587" s="70">
        <f>'сентябрь (3 цк)'!W697</f>
        <v>687.66</v>
      </c>
      <c r="X587" s="70">
        <f>'сентябрь (3 цк)'!X697</f>
        <v>689.39</v>
      </c>
      <c r="Y587" s="70">
        <f>'сентябрь (3 цк)'!Y697</f>
        <v>673.84</v>
      </c>
    </row>
    <row r="588" spans="1:25" s="62" customFormat="1" ht="18.75" hidden="1" customHeight="1" outlineLevel="1" x14ac:dyDescent="0.2">
      <c r="A588" s="57" t="s">
        <v>9</v>
      </c>
      <c r="B588" s="76">
        <v>195.05</v>
      </c>
      <c r="C588" s="74">
        <v>195.05</v>
      </c>
      <c r="D588" s="74">
        <v>195.05</v>
      </c>
      <c r="E588" s="74">
        <v>195.05</v>
      </c>
      <c r="F588" s="74">
        <v>195.05</v>
      </c>
      <c r="G588" s="74">
        <v>195.05</v>
      </c>
      <c r="H588" s="74">
        <v>195.05</v>
      </c>
      <c r="I588" s="74">
        <v>195.05</v>
      </c>
      <c r="J588" s="74">
        <v>195.05</v>
      </c>
      <c r="K588" s="74">
        <v>195.05</v>
      </c>
      <c r="L588" s="74">
        <v>195.05</v>
      </c>
      <c r="M588" s="74">
        <v>195.05</v>
      </c>
      <c r="N588" s="74">
        <v>195.05</v>
      </c>
      <c r="O588" s="74">
        <v>195.05</v>
      </c>
      <c r="P588" s="74">
        <v>195.05</v>
      </c>
      <c r="Q588" s="74">
        <v>195.05</v>
      </c>
      <c r="R588" s="74">
        <v>195.05</v>
      </c>
      <c r="S588" s="74">
        <v>195.05</v>
      </c>
      <c r="T588" s="74">
        <v>195.05</v>
      </c>
      <c r="U588" s="74">
        <v>195.05</v>
      </c>
      <c r="V588" s="74">
        <v>195.05</v>
      </c>
      <c r="W588" s="74">
        <v>195.05</v>
      </c>
      <c r="X588" s="74">
        <v>195.05</v>
      </c>
      <c r="Y588" s="81">
        <v>195.05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2.73</v>
      </c>
      <c r="C590" s="75">
        <v>2.73</v>
      </c>
      <c r="D590" s="75">
        <v>2.73</v>
      </c>
      <c r="E590" s="75">
        <v>2.73</v>
      </c>
      <c r="F590" s="75">
        <v>2.73</v>
      </c>
      <c r="G590" s="75">
        <v>2.73</v>
      </c>
      <c r="H590" s="75">
        <v>2.73</v>
      </c>
      <c r="I590" s="75">
        <v>2.73</v>
      </c>
      <c r="J590" s="75">
        <v>2.73</v>
      </c>
      <c r="K590" s="75">
        <v>2.73</v>
      </c>
      <c r="L590" s="75">
        <v>2.73</v>
      </c>
      <c r="M590" s="75">
        <v>2.73</v>
      </c>
      <c r="N590" s="75">
        <v>2.73</v>
      </c>
      <c r="O590" s="75">
        <v>2.73</v>
      </c>
      <c r="P590" s="75">
        <v>2.73</v>
      </c>
      <c r="Q590" s="75">
        <v>2.73</v>
      </c>
      <c r="R590" s="75">
        <v>2.73</v>
      </c>
      <c r="S590" s="75">
        <v>2.73</v>
      </c>
      <c r="T590" s="75">
        <v>2.73</v>
      </c>
      <c r="U590" s="75">
        <v>2.73</v>
      </c>
      <c r="V590" s="75">
        <v>2.73</v>
      </c>
      <c r="W590" s="75">
        <v>2.73</v>
      </c>
      <c r="X590" s="75">
        <v>2.73</v>
      </c>
      <c r="Y590" s="82">
        <v>2.73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855.28</v>
      </c>
      <c r="C591" s="102">
        <f t="shared" si="138"/>
        <v>847.22</v>
      </c>
      <c r="D591" s="102">
        <f t="shared" si="138"/>
        <v>852.68000000000006</v>
      </c>
      <c r="E591" s="103">
        <f t="shared" si="138"/>
        <v>858.10000000000014</v>
      </c>
      <c r="F591" s="103">
        <f t="shared" si="138"/>
        <v>830.42000000000007</v>
      </c>
      <c r="G591" s="103">
        <f t="shared" si="138"/>
        <v>863.65000000000009</v>
      </c>
      <c r="H591" s="103">
        <f t="shared" si="138"/>
        <v>839.6400000000001</v>
      </c>
      <c r="I591" s="103">
        <f t="shared" si="138"/>
        <v>836.49</v>
      </c>
      <c r="J591" s="103">
        <f t="shared" si="138"/>
        <v>839.07999999999993</v>
      </c>
      <c r="K591" s="104">
        <f t="shared" si="138"/>
        <v>838.16000000000008</v>
      </c>
      <c r="L591" s="103">
        <f t="shared" si="138"/>
        <v>844.11000000000013</v>
      </c>
      <c r="M591" s="105">
        <f t="shared" si="138"/>
        <v>843.43000000000006</v>
      </c>
      <c r="N591" s="104">
        <f t="shared" si="138"/>
        <v>847.41000000000008</v>
      </c>
      <c r="O591" s="103">
        <f t="shared" si="138"/>
        <v>853.82999999999993</v>
      </c>
      <c r="P591" s="105">
        <f t="shared" si="138"/>
        <v>845.31</v>
      </c>
      <c r="Q591" s="106">
        <f t="shared" si="138"/>
        <v>852.56999999999994</v>
      </c>
      <c r="R591" s="103">
        <f t="shared" si="138"/>
        <v>882.55</v>
      </c>
      <c r="S591" s="106">
        <f t="shared" si="138"/>
        <v>868.2</v>
      </c>
      <c r="T591" s="103">
        <f t="shared" si="138"/>
        <v>852.77</v>
      </c>
      <c r="U591" s="102">
        <f t="shared" si="138"/>
        <v>842.8900000000001</v>
      </c>
      <c r="V591" s="102">
        <f t="shared" si="138"/>
        <v>852.21</v>
      </c>
      <c r="W591" s="102">
        <f t="shared" si="138"/>
        <v>853.16000000000008</v>
      </c>
      <c r="X591" s="102">
        <f t="shared" si="138"/>
        <v>850.61000000000013</v>
      </c>
      <c r="Y591" s="107">
        <f t="shared" si="138"/>
        <v>852.90000000000009</v>
      </c>
    </row>
    <row r="592" spans="1:25" s="62" customFormat="1" ht="18.75" hidden="1" customHeight="1" outlineLevel="1" x14ac:dyDescent="0.2">
      <c r="A592" s="56" t="s">
        <v>8</v>
      </c>
      <c r="B592" s="70">
        <f>'сентябрь (3 цк)'!B701</f>
        <v>657.5</v>
      </c>
      <c r="C592" s="70">
        <f>'сентябрь (3 цк)'!C701</f>
        <v>649.44000000000005</v>
      </c>
      <c r="D592" s="70">
        <f>'сентябрь (3 цк)'!D701</f>
        <v>654.9</v>
      </c>
      <c r="E592" s="70">
        <f>'сентябрь (3 цк)'!E701</f>
        <v>660.32</v>
      </c>
      <c r="F592" s="70">
        <f>'сентябрь (3 цк)'!F701</f>
        <v>632.64</v>
      </c>
      <c r="G592" s="70">
        <f>'сентябрь (3 цк)'!G701</f>
        <v>665.87</v>
      </c>
      <c r="H592" s="70">
        <f>'сентябрь (3 цк)'!H701</f>
        <v>641.86</v>
      </c>
      <c r="I592" s="70">
        <f>'сентябрь (3 цк)'!I701</f>
        <v>638.71</v>
      </c>
      <c r="J592" s="70">
        <f>'сентябрь (3 цк)'!J701</f>
        <v>641.29999999999995</v>
      </c>
      <c r="K592" s="70">
        <f>'сентябрь (3 цк)'!K701</f>
        <v>640.38</v>
      </c>
      <c r="L592" s="70">
        <f>'сентябрь (3 цк)'!L701</f>
        <v>646.33000000000004</v>
      </c>
      <c r="M592" s="70">
        <f>'сентябрь (3 цк)'!M701</f>
        <v>645.65</v>
      </c>
      <c r="N592" s="70">
        <f>'сентябрь (3 цк)'!N701</f>
        <v>649.63</v>
      </c>
      <c r="O592" s="70">
        <f>'сентябрь (3 цк)'!O701</f>
        <v>656.05</v>
      </c>
      <c r="P592" s="70">
        <f>'сентябрь (3 цк)'!P701</f>
        <v>647.53</v>
      </c>
      <c r="Q592" s="70">
        <f>'сентябрь (3 цк)'!Q701</f>
        <v>654.79</v>
      </c>
      <c r="R592" s="70">
        <f>'сентябрь (3 цк)'!R701</f>
        <v>684.77</v>
      </c>
      <c r="S592" s="70">
        <f>'сентябрь (3 цк)'!S701</f>
        <v>670.42</v>
      </c>
      <c r="T592" s="70">
        <f>'сентябрь (3 цк)'!T701</f>
        <v>654.99</v>
      </c>
      <c r="U592" s="70">
        <f>'сентябрь (3 цк)'!U701</f>
        <v>645.11</v>
      </c>
      <c r="V592" s="70">
        <f>'сентябрь (3 цк)'!V701</f>
        <v>654.42999999999995</v>
      </c>
      <c r="W592" s="70">
        <f>'сентябрь (3 цк)'!W701</f>
        <v>655.38</v>
      </c>
      <c r="X592" s="70">
        <f>'сентябрь (3 цк)'!X701</f>
        <v>652.83000000000004</v>
      </c>
      <c r="Y592" s="70">
        <f>'сентябрь (3 цк)'!Y701</f>
        <v>655.12</v>
      </c>
    </row>
    <row r="593" spans="1:25" s="62" customFormat="1" ht="18.75" hidden="1" customHeight="1" outlineLevel="1" x14ac:dyDescent="0.2">
      <c r="A593" s="57" t="s">
        <v>9</v>
      </c>
      <c r="B593" s="76">
        <v>195.05</v>
      </c>
      <c r="C593" s="74">
        <v>195.05</v>
      </c>
      <c r="D593" s="74">
        <v>195.05</v>
      </c>
      <c r="E593" s="74">
        <v>195.05</v>
      </c>
      <c r="F593" s="74">
        <v>195.05</v>
      </c>
      <c r="G593" s="74">
        <v>195.05</v>
      </c>
      <c r="H593" s="74">
        <v>195.05</v>
      </c>
      <c r="I593" s="74">
        <v>195.05</v>
      </c>
      <c r="J593" s="74">
        <v>195.05</v>
      </c>
      <c r="K593" s="74">
        <v>195.05</v>
      </c>
      <c r="L593" s="74">
        <v>195.05</v>
      </c>
      <c r="M593" s="74">
        <v>195.05</v>
      </c>
      <c r="N593" s="74">
        <v>195.05</v>
      </c>
      <c r="O593" s="74">
        <v>195.05</v>
      </c>
      <c r="P593" s="74">
        <v>195.05</v>
      </c>
      <c r="Q593" s="74">
        <v>195.05</v>
      </c>
      <c r="R593" s="74">
        <v>195.05</v>
      </c>
      <c r="S593" s="74">
        <v>195.05</v>
      </c>
      <c r="T593" s="74">
        <v>195.05</v>
      </c>
      <c r="U593" s="74">
        <v>195.05</v>
      </c>
      <c r="V593" s="74">
        <v>195.05</v>
      </c>
      <c r="W593" s="74">
        <v>195.05</v>
      </c>
      <c r="X593" s="74">
        <v>195.05</v>
      </c>
      <c r="Y593" s="81">
        <v>195.05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2.73</v>
      </c>
      <c r="C595" s="75">
        <v>2.73</v>
      </c>
      <c r="D595" s="75">
        <v>2.73</v>
      </c>
      <c r="E595" s="75">
        <v>2.73</v>
      </c>
      <c r="F595" s="75">
        <v>2.73</v>
      </c>
      <c r="G595" s="75">
        <v>2.73</v>
      </c>
      <c r="H595" s="75">
        <v>2.73</v>
      </c>
      <c r="I595" s="75">
        <v>2.73</v>
      </c>
      <c r="J595" s="75">
        <v>2.73</v>
      </c>
      <c r="K595" s="75">
        <v>2.73</v>
      </c>
      <c r="L595" s="75">
        <v>2.73</v>
      </c>
      <c r="M595" s="75">
        <v>2.73</v>
      </c>
      <c r="N595" s="75">
        <v>2.73</v>
      </c>
      <c r="O595" s="75">
        <v>2.73</v>
      </c>
      <c r="P595" s="75">
        <v>2.73</v>
      </c>
      <c r="Q595" s="75">
        <v>2.73</v>
      </c>
      <c r="R595" s="75">
        <v>2.73</v>
      </c>
      <c r="S595" s="75">
        <v>2.73</v>
      </c>
      <c r="T595" s="75">
        <v>2.73</v>
      </c>
      <c r="U595" s="75">
        <v>2.73</v>
      </c>
      <c r="V595" s="75">
        <v>2.73</v>
      </c>
      <c r="W595" s="75">
        <v>2.73</v>
      </c>
      <c r="X595" s="75">
        <v>2.73</v>
      </c>
      <c r="Y595" s="82">
        <v>2.73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891.77</v>
      </c>
      <c r="C596" s="102">
        <f t="shared" si="139"/>
        <v>882.02</v>
      </c>
      <c r="D596" s="102">
        <f t="shared" si="139"/>
        <v>880.37000000000012</v>
      </c>
      <c r="E596" s="103">
        <f t="shared" si="139"/>
        <v>935.04</v>
      </c>
      <c r="F596" s="103">
        <f t="shared" si="139"/>
        <v>951.77</v>
      </c>
      <c r="G596" s="103">
        <f t="shared" si="139"/>
        <v>957.91000000000008</v>
      </c>
      <c r="H596" s="103">
        <f t="shared" si="139"/>
        <v>964.7</v>
      </c>
      <c r="I596" s="103">
        <f t="shared" si="139"/>
        <v>938.98</v>
      </c>
      <c r="J596" s="103">
        <f t="shared" si="139"/>
        <v>956.06</v>
      </c>
      <c r="K596" s="104">
        <f t="shared" si="139"/>
        <v>946.96</v>
      </c>
      <c r="L596" s="103">
        <f t="shared" si="139"/>
        <v>973.94</v>
      </c>
      <c r="M596" s="105">
        <f t="shared" si="139"/>
        <v>984.45</v>
      </c>
      <c r="N596" s="104">
        <f t="shared" si="139"/>
        <v>962.01</v>
      </c>
      <c r="O596" s="103">
        <f t="shared" si="139"/>
        <v>964.22</v>
      </c>
      <c r="P596" s="105">
        <f t="shared" si="139"/>
        <v>964.3</v>
      </c>
      <c r="Q596" s="106">
        <f t="shared" si="139"/>
        <v>939.5</v>
      </c>
      <c r="R596" s="103">
        <f t="shared" si="139"/>
        <v>945.98</v>
      </c>
      <c r="S596" s="106">
        <f t="shared" si="139"/>
        <v>933.46</v>
      </c>
      <c r="T596" s="103">
        <f t="shared" si="139"/>
        <v>1005.1000000000001</v>
      </c>
      <c r="U596" s="102">
        <f t="shared" si="139"/>
        <v>906.08999999999992</v>
      </c>
      <c r="V596" s="102">
        <f t="shared" si="139"/>
        <v>908.38000000000011</v>
      </c>
      <c r="W596" s="102">
        <f t="shared" si="139"/>
        <v>918.65000000000009</v>
      </c>
      <c r="X596" s="102">
        <f t="shared" si="139"/>
        <v>907.86000000000013</v>
      </c>
      <c r="Y596" s="107">
        <f t="shared" si="139"/>
        <v>902.07999999999993</v>
      </c>
    </row>
    <row r="597" spans="1:25" s="62" customFormat="1" ht="18.75" hidden="1" customHeight="1" outlineLevel="1" x14ac:dyDescent="0.2">
      <c r="A597" s="160" t="s">
        <v>8</v>
      </c>
      <c r="B597" s="70">
        <f>'сентябрь (3 цк)'!B705</f>
        <v>693.99</v>
      </c>
      <c r="C597" s="70">
        <f>'сентябрь (3 цк)'!C705</f>
        <v>684.24</v>
      </c>
      <c r="D597" s="70">
        <f>'сентябрь (3 цк)'!D705</f>
        <v>682.59</v>
      </c>
      <c r="E597" s="70">
        <f>'сентябрь (3 цк)'!E705</f>
        <v>737.26</v>
      </c>
      <c r="F597" s="70">
        <f>'сентябрь (3 цк)'!F705</f>
        <v>753.99</v>
      </c>
      <c r="G597" s="70">
        <f>'сентябрь (3 цк)'!G705</f>
        <v>760.13</v>
      </c>
      <c r="H597" s="70">
        <f>'сентябрь (3 цк)'!H705</f>
        <v>766.92</v>
      </c>
      <c r="I597" s="70">
        <f>'сентябрь (3 цк)'!I705</f>
        <v>741.2</v>
      </c>
      <c r="J597" s="70">
        <f>'сентябрь (3 цк)'!J705</f>
        <v>758.28</v>
      </c>
      <c r="K597" s="70">
        <f>'сентябрь (3 цк)'!K705</f>
        <v>749.18</v>
      </c>
      <c r="L597" s="70">
        <f>'сентябрь (3 цк)'!L705</f>
        <v>776.16</v>
      </c>
      <c r="M597" s="70">
        <f>'сентябрь (3 цк)'!M705</f>
        <v>786.67</v>
      </c>
      <c r="N597" s="70">
        <f>'сентябрь (3 цк)'!N705</f>
        <v>764.23</v>
      </c>
      <c r="O597" s="70">
        <f>'сентябрь (3 цк)'!O705</f>
        <v>766.44</v>
      </c>
      <c r="P597" s="70">
        <f>'сентябрь (3 цк)'!P705</f>
        <v>766.52</v>
      </c>
      <c r="Q597" s="70">
        <f>'сентябрь (3 цк)'!Q705</f>
        <v>741.72</v>
      </c>
      <c r="R597" s="70">
        <f>'сентябрь (3 цк)'!R705</f>
        <v>748.2</v>
      </c>
      <c r="S597" s="70">
        <f>'сентябрь (3 цк)'!S705</f>
        <v>735.68</v>
      </c>
      <c r="T597" s="70">
        <f>'сентябрь (3 цк)'!T705</f>
        <v>807.32</v>
      </c>
      <c r="U597" s="70">
        <f>'сентябрь (3 цк)'!U705</f>
        <v>708.31</v>
      </c>
      <c r="V597" s="70">
        <f>'сентябрь (3 цк)'!V705</f>
        <v>710.6</v>
      </c>
      <c r="W597" s="70">
        <f>'сентябрь (3 цк)'!W705</f>
        <v>720.87</v>
      </c>
      <c r="X597" s="70">
        <f>'сентябрь (3 цк)'!X705</f>
        <v>710.08</v>
      </c>
      <c r="Y597" s="70">
        <f>'сентябрь (3 цк)'!Y705</f>
        <v>704.3</v>
      </c>
    </row>
    <row r="598" spans="1:25" s="62" customFormat="1" ht="18.75" hidden="1" customHeight="1" outlineLevel="1" x14ac:dyDescent="0.2">
      <c r="A598" s="53" t="s">
        <v>9</v>
      </c>
      <c r="B598" s="76">
        <v>195.05</v>
      </c>
      <c r="C598" s="74">
        <v>195.05</v>
      </c>
      <c r="D598" s="74">
        <v>195.05</v>
      </c>
      <c r="E598" s="74">
        <v>195.05</v>
      </c>
      <c r="F598" s="74">
        <v>195.05</v>
      </c>
      <c r="G598" s="74">
        <v>195.05</v>
      </c>
      <c r="H598" s="74">
        <v>195.05</v>
      </c>
      <c r="I598" s="74">
        <v>195.05</v>
      </c>
      <c r="J598" s="74">
        <v>195.05</v>
      </c>
      <c r="K598" s="74">
        <v>195.05</v>
      </c>
      <c r="L598" s="74">
        <v>195.05</v>
      </c>
      <c r="M598" s="74">
        <v>195.05</v>
      </c>
      <c r="N598" s="74">
        <v>195.05</v>
      </c>
      <c r="O598" s="74">
        <v>195.05</v>
      </c>
      <c r="P598" s="74">
        <v>195.05</v>
      </c>
      <c r="Q598" s="74">
        <v>195.05</v>
      </c>
      <c r="R598" s="74">
        <v>195.05</v>
      </c>
      <c r="S598" s="74">
        <v>195.05</v>
      </c>
      <c r="T598" s="74">
        <v>195.05</v>
      </c>
      <c r="U598" s="74">
        <v>195.05</v>
      </c>
      <c r="V598" s="74">
        <v>195.05</v>
      </c>
      <c r="W598" s="74">
        <v>195.05</v>
      </c>
      <c r="X598" s="74">
        <v>195.05</v>
      </c>
      <c r="Y598" s="81">
        <v>195.05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2.73</v>
      </c>
      <c r="C600" s="75">
        <v>2.73</v>
      </c>
      <c r="D600" s="75">
        <v>2.73</v>
      </c>
      <c r="E600" s="75">
        <v>2.73</v>
      </c>
      <c r="F600" s="75">
        <v>2.73</v>
      </c>
      <c r="G600" s="75">
        <v>2.73</v>
      </c>
      <c r="H600" s="75">
        <v>2.73</v>
      </c>
      <c r="I600" s="75">
        <v>2.73</v>
      </c>
      <c r="J600" s="75">
        <v>2.73</v>
      </c>
      <c r="K600" s="75">
        <v>2.73</v>
      </c>
      <c r="L600" s="75">
        <v>2.73</v>
      </c>
      <c r="M600" s="75">
        <v>2.73</v>
      </c>
      <c r="N600" s="75">
        <v>2.73</v>
      </c>
      <c r="O600" s="75">
        <v>2.73</v>
      </c>
      <c r="P600" s="75">
        <v>2.73</v>
      </c>
      <c r="Q600" s="75">
        <v>2.73</v>
      </c>
      <c r="R600" s="75">
        <v>2.73</v>
      </c>
      <c r="S600" s="75">
        <v>2.73</v>
      </c>
      <c r="T600" s="75">
        <v>2.73</v>
      </c>
      <c r="U600" s="75">
        <v>2.73</v>
      </c>
      <c r="V600" s="75">
        <v>2.73</v>
      </c>
      <c r="W600" s="75">
        <v>2.73</v>
      </c>
      <c r="X600" s="75">
        <v>2.73</v>
      </c>
      <c r="Y600" s="82">
        <v>2.73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900.38000000000011</v>
      </c>
      <c r="C601" s="102">
        <f t="shared" si="140"/>
        <v>881.29</v>
      </c>
      <c r="D601" s="102">
        <f t="shared" si="140"/>
        <v>900.19</v>
      </c>
      <c r="E601" s="103">
        <f t="shared" si="140"/>
        <v>956.41000000000008</v>
      </c>
      <c r="F601" s="103">
        <f t="shared" si="140"/>
        <v>961.36000000000013</v>
      </c>
      <c r="G601" s="103">
        <f t="shared" si="140"/>
        <v>938.57999999999993</v>
      </c>
      <c r="H601" s="103">
        <f t="shared" si="140"/>
        <v>934.5</v>
      </c>
      <c r="I601" s="103">
        <f t="shared" si="140"/>
        <v>918.41000000000008</v>
      </c>
      <c r="J601" s="103">
        <f t="shared" si="140"/>
        <v>923.92000000000007</v>
      </c>
      <c r="K601" s="104">
        <f t="shared" si="140"/>
        <v>931.73</v>
      </c>
      <c r="L601" s="103">
        <f t="shared" si="140"/>
        <v>934.48</v>
      </c>
      <c r="M601" s="105">
        <f t="shared" si="140"/>
        <v>942.74</v>
      </c>
      <c r="N601" s="104">
        <f t="shared" si="140"/>
        <v>944.77</v>
      </c>
      <c r="O601" s="103">
        <f t="shared" si="140"/>
        <v>934.77</v>
      </c>
      <c r="P601" s="105">
        <f t="shared" si="140"/>
        <v>934.06</v>
      </c>
      <c r="Q601" s="106">
        <f t="shared" si="140"/>
        <v>911.98</v>
      </c>
      <c r="R601" s="103">
        <f t="shared" si="140"/>
        <v>917.53</v>
      </c>
      <c r="S601" s="106">
        <f t="shared" si="140"/>
        <v>917.86000000000013</v>
      </c>
      <c r="T601" s="103">
        <f t="shared" si="140"/>
        <v>1317.03</v>
      </c>
      <c r="U601" s="102">
        <f t="shared" si="140"/>
        <v>897.27</v>
      </c>
      <c r="V601" s="102">
        <f t="shared" si="140"/>
        <v>901.26</v>
      </c>
      <c r="W601" s="102">
        <f t="shared" si="140"/>
        <v>897.33999999999992</v>
      </c>
      <c r="X601" s="102">
        <f t="shared" si="140"/>
        <v>896.7</v>
      </c>
      <c r="Y601" s="107">
        <f t="shared" si="140"/>
        <v>891.57999999999993</v>
      </c>
    </row>
    <row r="602" spans="1:25" s="62" customFormat="1" ht="18.75" hidden="1" customHeight="1" outlineLevel="1" x14ac:dyDescent="0.2">
      <c r="A602" s="160" t="s">
        <v>8</v>
      </c>
      <c r="B602" s="70">
        <f>'сентябрь (3 цк)'!B709</f>
        <v>702.6</v>
      </c>
      <c r="C602" s="70">
        <f>'сентябрь (3 цк)'!C709</f>
        <v>683.51</v>
      </c>
      <c r="D602" s="70">
        <f>'сентябрь (3 цк)'!D709</f>
        <v>702.41</v>
      </c>
      <c r="E602" s="70">
        <f>'сентябрь (3 цк)'!E709</f>
        <v>758.63</v>
      </c>
      <c r="F602" s="70">
        <f>'сентябрь (3 цк)'!F709</f>
        <v>763.58</v>
      </c>
      <c r="G602" s="70">
        <f>'сентябрь (3 цк)'!G709</f>
        <v>740.8</v>
      </c>
      <c r="H602" s="70">
        <f>'сентябрь (3 цк)'!H709</f>
        <v>736.72</v>
      </c>
      <c r="I602" s="70">
        <f>'сентябрь (3 цк)'!I709</f>
        <v>720.63</v>
      </c>
      <c r="J602" s="70">
        <f>'сентябрь (3 цк)'!J709</f>
        <v>726.14</v>
      </c>
      <c r="K602" s="70">
        <f>'сентябрь (3 цк)'!K709</f>
        <v>733.95</v>
      </c>
      <c r="L602" s="70">
        <f>'сентябрь (3 цк)'!L709</f>
        <v>736.7</v>
      </c>
      <c r="M602" s="70">
        <f>'сентябрь (3 цк)'!M709</f>
        <v>744.96</v>
      </c>
      <c r="N602" s="70">
        <f>'сентябрь (3 цк)'!N709</f>
        <v>746.99</v>
      </c>
      <c r="O602" s="70">
        <f>'сентябрь (3 цк)'!O709</f>
        <v>736.99</v>
      </c>
      <c r="P602" s="70">
        <f>'сентябрь (3 цк)'!P709</f>
        <v>736.28</v>
      </c>
      <c r="Q602" s="70">
        <f>'сентябрь (3 цк)'!Q709</f>
        <v>714.2</v>
      </c>
      <c r="R602" s="70">
        <f>'сентябрь (3 цк)'!R709</f>
        <v>719.75</v>
      </c>
      <c r="S602" s="70">
        <f>'сентябрь (3 цк)'!S709</f>
        <v>720.08</v>
      </c>
      <c r="T602" s="70">
        <f>'сентябрь (3 цк)'!T709</f>
        <v>1119.25</v>
      </c>
      <c r="U602" s="70">
        <f>'сентябрь (3 цк)'!U709</f>
        <v>699.49</v>
      </c>
      <c r="V602" s="70">
        <f>'сентябрь (3 цк)'!V709</f>
        <v>703.48</v>
      </c>
      <c r="W602" s="70">
        <f>'сентябрь (3 цк)'!W709</f>
        <v>699.56</v>
      </c>
      <c r="X602" s="70">
        <f>'сентябрь (3 цк)'!X709</f>
        <v>698.92</v>
      </c>
      <c r="Y602" s="70">
        <f>'сентябрь (3 цк)'!Y709</f>
        <v>693.8</v>
      </c>
    </row>
    <row r="603" spans="1:25" s="62" customFormat="1" ht="18.75" hidden="1" customHeight="1" outlineLevel="1" x14ac:dyDescent="0.2">
      <c r="A603" s="53" t="s">
        <v>9</v>
      </c>
      <c r="B603" s="76">
        <v>195.05</v>
      </c>
      <c r="C603" s="74">
        <v>195.05</v>
      </c>
      <c r="D603" s="74">
        <v>195.05</v>
      </c>
      <c r="E603" s="74">
        <v>195.05</v>
      </c>
      <c r="F603" s="74">
        <v>195.05</v>
      </c>
      <c r="G603" s="74">
        <v>195.05</v>
      </c>
      <c r="H603" s="74">
        <v>195.05</v>
      </c>
      <c r="I603" s="74">
        <v>195.05</v>
      </c>
      <c r="J603" s="74">
        <v>195.05</v>
      </c>
      <c r="K603" s="74">
        <v>195.05</v>
      </c>
      <c r="L603" s="74">
        <v>195.05</v>
      </c>
      <c r="M603" s="74">
        <v>195.05</v>
      </c>
      <c r="N603" s="74">
        <v>195.05</v>
      </c>
      <c r="O603" s="74">
        <v>195.05</v>
      </c>
      <c r="P603" s="74">
        <v>195.05</v>
      </c>
      <c r="Q603" s="74">
        <v>195.05</v>
      </c>
      <c r="R603" s="74">
        <v>195.05</v>
      </c>
      <c r="S603" s="74">
        <v>195.05</v>
      </c>
      <c r="T603" s="74">
        <v>195.05</v>
      </c>
      <c r="U603" s="74">
        <v>195.05</v>
      </c>
      <c r="V603" s="74">
        <v>195.05</v>
      </c>
      <c r="W603" s="74">
        <v>195.05</v>
      </c>
      <c r="X603" s="74">
        <v>195.05</v>
      </c>
      <c r="Y603" s="81">
        <v>195.05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2.73</v>
      </c>
      <c r="C605" s="75">
        <v>2.73</v>
      </c>
      <c r="D605" s="75">
        <v>2.73</v>
      </c>
      <c r="E605" s="75">
        <v>2.73</v>
      </c>
      <c r="F605" s="75">
        <v>2.73</v>
      </c>
      <c r="G605" s="75">
        <v>2.73</v>
      </c>
      <c r="H605" s="75">
        <v>2.73</v>
      </c>
      <c r="I605" s="75">
        <v>2.73</v>
      </c>
      <c r="J605" s="75">
        <v>2.73</v>
      </c>
      <c r="K605" s="75">
        <v>2.73</v>
      </c>
      <c r="L605" s="75">
        <v>2.73</v>
      </c>
      <c r="M605" s="75">
        <v>2.73</v>
      </c>
      <c r="N605" s="75">
        <v>2.73</v>
      </c>
      <c r="O605" s="75">
        <v>2.73</v>
      </c>
      <c r="P605" s="75">
        <v>2.73</v>
      </c>
      <c r="Q605" s="75">
        <v>2.73</v>
      </c>
      <c r="R605" s="75">
        <v>2.73</v>
      </c>
      <c r="S605" s="75">
        <v>2.73</v>
      </c>
      <c r="T605" s="75">
        <v>2.73</v>
      </c>
      <c r="U605" s="75">
        <v>2.73</v>
      </c>
      <c r="V605" s="75">
        <v>2.73</v>
      </c>
      <c r="W605" s="75">
        <v>2.73</v>
      </c>
      <c r="X605" s="75">
        <v>2.73</v>
      </c>
      <c r="Y605" s="82">
        <v>2.73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865.6400000000001</v>
      </c>
      <c r="C606" s="102">
        <f t="shared" si="141"/>
        <v>879.85000000000014</v>
      </c>
      <c r="D606" s="102">
        <f t="shared" si="141"/>
        <v>854.27</v>
      </c>
      <c r="E606" s="103">
        <f t="shared" si="141"/>
        <v>888.27</v>
      </c>
      <c r="F606" s="103">
        <f t="shared" si="141"/>
        <v>888.60000000000014</v>
      </c>
      <c r="G606" s="103">
        <f t="shared" si="141"/>
        <v>891.83999999999992</v>
      </c>
      <c r="H606" s="103">
        <f t="shared" si="141"/>
        <v>888.93000000000006</v>
      </c>
      <c r="I606" s="103">
        <f t="shared" si="141"/>
        <v>886.29</v>
      </c>
      <c r="J606" s="103">
        <f t="shared" si="141"/>
        <v>861.98</v>
      </c>
      <c r="K606" s="104">
        <f t="shared" si="141"/>
        <v>868.42000000000007</v>
      </c>
      <c r="L606" s="103">
        <f t="shared" si="141"/>
        <v>881.54</v>
      </c>
      <c r="M606" s="105">
        <f t="shared" si="141"/>
        <v>879.91000000000008</v>
      </c>
      <c r="N606" s="104">
        <f t="shared" si="141"/>
        <v>888.25</v>
      </c>
      <c r="O606" s="103">
        <f t="shared" si="141"/>
        <v>893.12000000000012</v>
      </c>
      <c r="P606" s="105">
        <f t="shared" si="141"/>
        <v>885.73</v>
      </c>
      <c r="Q606" s="106">
        <f t="shared" si="141"/>
        <v>884.02</v>
      </c>
      <c r="R606" s="103">
        <f t="shared" si="141"/>
        <v>896.79</v>
      </c>
      <c r="S606" s="106">
        <f t="shared" si="141"/>
        <v>890.24</v>
      </c>
      <c r="T606" s="103">
        <f t="shared" si="141"/>
        <v>894.02</v>
      </c>
      <c r="U606" s="102">
        <f t="shared" si="141"/>
        <v>874.18000000000006</v>
      </c>
      <c r="V606" s="102">
        <f t="shared" si="141"/>
        <v>884.94</v>
      </c>
      <c r="W606" s="102">
        <f t="shared" si="141"/>
        <v>881.57999999999993</v>
      </c>
      <c r="X606" s="102">
        <f t="shared" si="141"/>
        <v>876.08999999999992</v>
      </c>
      <c r="Y606" s="107">
        <f t="shared" si="141"/>
        <v>859.54</v>
      </c>
    </row>
    <row r="607" spans="1:25" s="62" customFormat="1" ht="18.75" hidden="1" customHeight="1" outlineLevel="1" x14ac:dyDescent="0.2">
      <c r="A607" s="56" t="s">
        <v>8</v>
      </c>
      <c r="B607" s="70">
        <f>'сентябрь (3 цк)'!B713</f>
        <v>667.86</v>
      </c>
      <c r="C607" s="70">
        <f>'сентябрь (3 цк)'!C713</f>
        <v>682.07</v>
      </c>
      <c r="D607" s="70">
        <f>'сентябрь (3 цк)'!D713</f>
        <v>656.49</v>
      </c>
      <c r="E607" s="70">
        <f>'сентябрь (3 цк)'!E713</f>
        <v>690.49</v>
      </c>
      <c r="F607" s="70">
        <f>'сентябрь (3 цк)'!F713</f>
        <v>690.82</v>
      </c>
      <c r="G607" s="70">
        <f>'сентябрь (3 цк)'!G713</f>
        <v>694.06</v>
      </c>
      <c r="H607" s="70">
        <f>'сентябрь (3 цк)'!H713</f>
        <v>691.15</v>
      </c>
      <c r="I607" s="70">
        <f>'сентябрь (3 цк)'!I713</f>
        <v>688.51</v>
      </c>
      <c r="J607" s="70">
        <f>'сентябрь (3 цк)'!J713</f>
        <v>664.2</v>
      </c>
      <c r="K607" s="70">
        <f>'сентябрь (3 цк)'!K713</f>
        <v>670.64</v>
      </c>
      <c r="L607" s="70">
        <f>'сентябрь (3 цк)'!L713</f>
        <v>683.76</v>
      </c>
      <c r="M607" s="70">
        <f>'сентябрь (3 цк)'!M713</f>
        <v>682.13</v>
      </c>
      <c r="N607" s="70">
        <f>'сентябрь (3 цк)'!N713</f>
        <v>690.47</v>
      </c>
      <c r="O607" s="70">
        <f>'сентябрь (3 цк)'!O713</f>
        <v>695.34</v>
      </c>
      <c r="P607" s="70">
        <f>'сентябрь (3 цк)'!P713</f>
        <v>687.95</v>
      </c>
      <c r="Q607" s="70">
        <f>'сентябрь (3 цк)'!Q713</f>
        <v>686.24</v>
      </c>
      <c r="R607" s="70">
        <f>'сентябрь (3 цк)'!R713</f>
        <v>699.01</v>
      </c>
      <c r="S607" s="70">
        <f>'сентябрь (3 цк)'!S713</f>
        <v>692.46</v>
      </c>
      <c r="T607" s="70">
        <f>'сентябрь (3 цк)'!T713</f>
        <v>696.24</v>
      </c>
      <c r="U607" s="70">
        <f>'сентябрь (3 цк)'!U713</f>
        <v>676.4</v>
      </c>
      <c r="V607" s="70">
        <f>'сентябрь (3 цк)'!V713</f>
        <v>687.16</v>
      </c>
      <c r="W607" s="70">
        <f>'сентябрь (3 цк)'!W713</f>
        <v>683.8</v>
      </c>
      <c r="X607" s="70">
        <f>'сентябрь (3 цк)'!X713</f>
        <v>678.31</v>
      </c>
      <c r="Y607" s="70">
        <f>'сентябрь (3 цк)'!Y713</f>
        <v>661.76</v>
      </c>
    </row>
    <row r="608" spans="1:25" s="62" customFormat="1" ht="18.75" hidden="1" customHeight="1" outlineLevel="1" x14ac:dyDescent="0.2">
      <c r="A608" s="57" t="s">
        <v>9</v>
      </c>
      <c r="B608" s="76">
        <v>195.05</v>
      </c>
      <c r="C608" s="74">
        <v>195.05</v>
      </c>
      <c r="D608" s="74">
        <v>195.05</v>
      </c>
      <c r="E608" s="74">
        <v>195.05</v>
      </c>
      <c r="F608" s="74">
        <v>195.05</v>
      </c>
      <c r="G608" s="74">
        <v>195.05</v>
      </c>
      <c r="H608" s="74">
        <v>195.05</v>
      </c>
      <c r="I608" s="74">
        <v>195.05</v>
      </c>
      <c r="J608" s="74">
        <v>195.05</v>
      </c>
      <c r="K608" s="74">
        <v>195.05</v>
      </c>
      <c r="L608" s="74">
        <v>195.05</v>
      </c>
      <c r="M608" s="74">
        <v>195.05</v>
      </c>
      <c r="N608" s="74">
        <v>195.05</v>
      </c>
      <c r="O608" s="74">
        <v>195.05</v>
      </c>
      <c r="P608" s="74">
        <v>195.05</v>
      </c>
      <c r="Q608" s="74">
        <v>195.05</v>
      </c>
      <c r="R608" s="74">
        <v>195.05</v>
      </c>
      <c r="S608" s="74">
        <v>195.05</v>
      </c>
      <c r="T608" s="74">
        <v>195.05</v>
      </c>
      <c r="U608" s="74">
        <v>195.05</v>
      </c>
      <c r="V608" s="74">
        <v>195.05</v>
      </c>
      <c r="W608" s="74">
        <v>195.05</v>
      </c>
      <c r="X608" s="74">
        <v>195.05</v>
      </c>
      <c r="Y608" s="81">
        <v>195.05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2.73</v>
      </c>
      <c r="C610" s="75">
        <v>2.73</v>
      </c>
      <c r="D610" s="75">
        <v>2.73</v>
      </c>
      <c r="E610" s="75">
        <v>2.73</v>
      </c>
      <c r="F610" s="75">
        <v>2.73</v>
      </c>
      <c r="G610" s="75">
        <v>2.73</v>
      </c>
      <c r="H610" s="75">
        <v>2.73</v>
      </c>
      <c r="I610" s="75">
        <v>2.73</v>
      </c>
      <c r="J610" s="75">
        <v>2.73</v>
      </c>
      <c r="K610" s="75">
        <v>2.73</v>
      </c>
      <c r="L610" s="75">
        <v>2.73</v>
      </c>
      <c r="M610" s="75">
        <v>2.73</v>
      </c>
      <c r="N610" s="75">
        <v>2.73</v>
      </c>
      <c r="O610" s="75">
        <v>2.73</v>
      </c>
      <c r="P610" s="75">
        <v>2.73</v>
      </c>
      <c r="Q610" s="75">
        <v>2.73</v>
      </c>
      <c r="R610" s="75">
        <v>2.73</v>
      </c>
      <c r="S610" s="75">
        <v>2.73</v>
      </c>
      <c r="T610" s="75">
        <v>2.73</v>
      </c>
      <c r="U610" s="75">
        <v>2.73</v>
      </c>
      <c r="V610" s="75">
        <v>2.73</v>
      </c>
      <c r="W610" s="75">
        <v>2.73</v>
      </c>
      <c r="X610" s="75">
        <v>2.73</v>
      </c>
      <c r="Y610" s="82">
        <v>2.73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901.15000000000009</v>
      </c>
      <c r="C611" s="102">
        <f t="shared" si="142"/>
        <v>894.73</v>
      </c>
      <c r="D611" s="102">
        <f t="shared" si="142"/>
        <v>867.51</v>
      </c>
      <c r="E611" s="103">
        <f t="shared" si="142"/>
        <v>909.06</v>
      </c>
      <c r="F611" s="103">
        <f t="shared" si="142"/>
        <v>831.60000000000014</v>
      </c>
      <c r="G611" s="103">
        <f t="shared" si="142"/>
        <v>834.55</v>
      </c>
      <c r="H611" s="103">
        <f t="shared" si="142"/>
        <v>833.2</v>
      </c>
      <c r="I611" s="103">
        <f t="shared" si="142"/>
        <v>814.33999999999992</v>
      </c>
      <c r="J611" s="103">
        <f t="shared" si="142"/>
        <v>852.28</v>
      </c>
      <c r="K611" s="104">
        <f t="shared" si="142"/>
        <v>908.99</v>
      </c>
      <c r="L611" s="103">
        <f t="shared" si="142"/>
        <v>887.69</v>
      </c>
      <c r="M611" s="105">
        <f t="shared" si="142"/>
        <v>915.5</v>
      </c>
      <c r="N611" s="104">
        <f t="shared" si="142"/>
        <v>1033.71</v>
      </c>
      <c r="O611" s="103">
        <f t="shared" si="142"/>
        <v>923.81999999999994</v>
      </c>
      <c r="P611" s="105">
        <f t="shared" si="142"/>
        <v>915.1400000000001</v>
      </c>
      <c r="Q611" s="106">
        <f t="shared" si="142"/>
        <v>925.93000000000006</v>
      </c>
      <c r="R611" s="103">
        <f t="shared" si="142"/>
        <v>928.21</v>
      </c>
      <c r="S611" s="106">
        <f t="shared" si="142"/>
        <v>916.8</v>
      </c>
      <c r="T611" s="103">
        <f t="shared" si="142"/>
        <v>932.23</v>
      </c>
      <c r="U611" s="102">
        <f t="shared" si="142"/>
        <v>891.95</v>
      </c>
      <c r="V611" s="102">
        <f t="shared" si="142"/>
        <v>898.53</v>
      </c>
      <c r="W611" s="102">
        <f t="shared" si="142"/>
        <v>907.11000000000013</v>
      </c>
      <c r="X611" s="102">
        <f t="shared" si="142"/>
        <v>906.07999999999993</v>
      </c>
      <c r="Y611" s="107">
        <f t="shared" si="142"/>
        <v>899.71</v>
      </c>
    </row>
    <row r="612" spans="1:25" s="62" customFormat="1" ht="18.75" hidden="1" customHeight="1" outlineLevel="1" x14ac:dyDescent="0.2">
      <c r="A612" s="160" t="s">
        <v>8</v>
      </c>
      <c r="B612" s="70">
        <f>'сентябрь (3 цк)'!B717</f>
        <v>703.37</v>
      </c>
      <c r="C612" s="70">
        <f>'сентябрь (3 цк)'!C717</f>
        <v>696.95</v>
      </c>
      <c r="D612" s="70">
        <f>'сентябрь (3 цк)'!D717</f>
        <v>669.73</v>
      </c>
      <c r="E612" s="70">
        <f>'сентябрь (3 цк)'!E717</f>
        <v>711.28</v>
      </c>
      <c r="F612" s="70">
        <f>'сентябрь (3 цк)'!F717</f>
        <v>633.82000000000005</v>
      </c>
      <c r="G612" s="70">
        <f>'сентябрь (3 цк)'!G717</f>
        <v>636.77</v>
      </c>
      <c r="H612" s="70">
        <f>'сентябрь (3 цк)'!H717</f>
        <v>635.41999999999996</v>
      </c>
      <c r="I612" s="70">
        <f>'сентябрь (3 цк)'!I717</f>
        <v>616.55999999999995</v>
      </c>
      <c r="J612" s="70">
        <f>'сентябрь (3 цк)'!J717</f>
        <v>654.5</v>
      </c>
      <c r="K612" s="70">
        <f>'сентябрь (3 цк)'!K717</f>
        <v>711.21</v>
      </c>
      <c r="L612" s="70">
        <f>'сентябрь (3 цк)'!L717</f>
        <v>689.91</v>
      </c>
      <c r="M612" s="70">
        <f>'сентябрь (3 цк)'!M717</f>
        <v>717.72</v>
      </c>
      <c r="N612" s="70">
        <f>'сентябрь (3 цк)'!N717</f>
        <v>835.93</v>
      </c>
      <c r="O612" s="70">
        <f>'сентябрь (3 цк)'!O717</f>
        <v>726.04</v>
      </c>
      <c r="P612" s="70">
        <f>'сентябрь (3 цк)'!P717</f>
        <v>717.36</v>
      </c>
      <c r="Q612" s="70">
        <f>'сентябрь (3 цк)'!Q717</f>
        <v>728.15</v>
      </c>
      <c r="R612" s="70">
        <f>'сентябрь (3 цк)'!R717</f>
        <v>730.43</v>
      </c>
      <c r="S612" s="70">
        <f>'сентябрь (3 цк)'!S717</f>
        <v>719.02</v>
      </c>
      <c r="T612" s="70">
        <f>'сентябрь (3 цк)'!T717</f>
        <v>734.45</v>
      </c>
      <c r="U612" s="70">
        <f>'сентябрь (3 цк)'!U717</f>
        <v>694.17</v>
      </c>
      <c r="V612" s="70">
        <f>'сентябрь (3 цк)'!V717</f>
        <v>700.75</v>
      </c>
      <c r="W612" s="70">
        <f>'сентябрь (3 цк)'!W717</f>
        <v>709.33</v>
      </c>
      <c r="X612" s="70">
        <f>'сентябрь (3 цк)'!X717</f>
        <v>708.3</v>
      </c>
      <c r="Y612" s="70">
        <f>'сентябрь (3 цк)'!Y717</f>
        <v>701.93</v>
      </c>
    </row>
    <row r="613" spans="1:25" s="62" customFormat="1" ht="18.75" hidden="1" customHeight="1" outlineLevel="1" x14ac:dyDescent="0.2">
      <c r="A613" s="53" t="s">
        <v>9</v>
      </c>
      <c r="B613" s="76">
        <v>195.05</v>
      </c>
      <c r="C613" s="74">
        <v>195.05</v>
      </c>
      <c r="D613" s="74">
        <v>195.05</v>
      </c>
      <c r="E613" s="74">
        <v>195.05</v>
      </c>
      <c r="F613" s="74">
        <v>195.05</v>
      </c>
      <c r="G613" s="74">
        <v>195.05</v>
      </c>
      <c r="H613" s="74">
        <v>195.05</v>
      </c>
      <c r="I613" s="74">
        <v>195.05</v>
      </c>
      <c r="J613" s="74">
        <v>195.05</v>
      </c>
      <c r="K613" s="74">
        <v>195.05</v>
      </c>
      <c r="L613" s="74">
        <v>195.05</v>
      </c>
      <c r="M613" s="74">
        <v>195.05</v>
      </c>
      <c r="N613" s="74">
        <v>195.05</v>
      </c>
      <c r="O613" s="74">
        <v>195.05</v>
      </c>
      <c r="P613" s="74">
        <v>195.05</v>
      </c>
      <c r="Q613" s="74">
        <v>195.05</v>
      </c>
      <c r="R613" s="74">
        <v>195.05</v>
      </c>
      <c r="S613" s="74">
        <v>195.05</v>
      </c>
      <c r="T613" s="74">
        <v>195.05</v>
      </c>
      <c r="U613" s="74">
        <v>195.05</v>
      </c>
      <c r="V613" s="74">
        <v>195.05</v>
      </c>
      <c r="W613" s="74">
        <v>195.05</v>
      </c>
      <c r="X613" s="74">
        <v>195.05</v>
      </c>
      <c r="Y613" s="81">
        <v>195.05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2.73</v>
      </c>
      <c r="C615" s="75">
        <v>2.73</v>
      </c>
      <c r="D615" s="75">
        <v>2.73</v>
      </c>
      <c r="E615" s="75">
        <v>2.73</v>
      </c>
      <c r="F615" s="75">
        <v>2.73</v>
      </c>
      <c r="G615" s="75">
        <v>2.73</v>
      </c>
      <c r="H615" s="75">
        <v>2.73</v>
      </c>
      <c r="I615" s="75">
        <v>2.73</v>
      </c>
      <c r="J615" s="75">
        <v>2.73</v>
      </c>
      <c r="K615" s="75">
        <v>2.73</v>
      </c>
      <c r="L615" s="75">
        <v>2.73</v>
      </c>
      <c r="M615" s="75">
        <v>2.73</v>
      </c>
      <c r="N615" s="75">
        <v>2.73</v>
      </c>
      <c r="O615" s="75">
        <v>2.73</v>
      </c>
      <c r="P615" s="75">
        <v>2.73</v>
      </c>
      <c r="Q615" s="75">
        <v>2.73</v>
      </c>
      <c r="R615" s="75">
        <v>2.73</v>
      </c>
      <c r="S615" s="75">
        <v>2.73</v>
      </c>
      <c r="T615" s="75">
        <v>2.73</v>
      </c>
      <c r="U615" s="75">
        <v>2.73</v>
      </c>
      <c r="V615" s="75">
        <v>2.73</v>
      </c>
      <c r="W615" s="75">
        <v>2.73</v>
      </c>
      <c r="X615" s="75">
        <v>2.73</v>
      </c>
      <c r="Y615" s="82">
        <v>2.73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854.01</v>
      </c>
      <c r="C616" s="102">
        <f t="shared" si="143"/>
        <v>823.05</v>
      </c>
      <c r="D616" s="102">
        <f t="shared" si="143"/>
        <v>827.97</v>
      </c>
      <c r="E616" s="103">
        <f t="shared" si="143"/>
        <v>868.19</v>
      </c>
      <c r="F616" s="103">
        <f t="shared" si="143"/>
        <v>856.76</v>
      </c>
      <c r="G616" s="103">
        <f t="shared" si="143"/>
        <v>866.32999999999993</v>
      </c>
      <c r="H616" s="103">
        <f t="shared" si="143"/>
        <v>864.17000000000007</v>
      </c>
      <c r="I616" s="103">
        <f t="shared" si="143"/>
        <v>847.54</v>
      </c>
      <c r="J616" s="103">
        <f t="shared" si="143"/>
        <v>851.18000000000006</v>
      </c>
      <c r="K616" s="104">
        <f t="shared" si="143"/>
        <v>855.29</v>
      </c>
      <c r="L616" s="103">
        <f t="shared" si="143"/>
        <v>860.33999999999992</v>
      </c>
      <c r="M616" s="105">
        <f t="shared" si="143"/>
        <v>854.58999999999992</v>
      </c>
      <c r="N616" s="104">
        <f t="shared" si="143"/>
        <v>852.2</v>
      </c>
      <c r="O616" s="103">
        <f t="shared" si="143"/>
        <v>833.21</v>
      </c>
      <c r="P616" s="105">
        <f t="shared" si="143"/>
        <v>840.91000000000008</v>
      </c>
      <c r="Q616" s="106">
        <f t="shared" si="143"/>
        <v>867.31</v>
      </c>
      <c r="R616" s="103">
        <f t="shared" si="143"/>
        <v>886.31999999999994</v>
      </c>
      <c r="S616" s="106">
        <f t="shared" si="143"/>
        <v>873.94</v>
      </c>
      <c r="T616" s="103">
        <f t="shared" si="143"/>
        <v>856.01</v>
      </c>
      <c r="U616" s="102">
        <f t="shared" si="143"/>
        <v>831.36000000000013</v>
      </c>
      <c r="V616" s="102">
        <f t="shared" si="143"/>
        <v>849.6400000000001</v>
      </c>
      <c r="W616" s="102">
        <f t="shared" si="143"/>
        <v>857.21</v>
      </c>
      <c r="X616" s="102">
        <f t="shared" si="143"/>
        <v>858.99</v>
      </c>
      <c r="Y616" s="107">
        <f t="shared" si="143"/>
        <v>832.68000000000006</v>
      </c>
    </row>
    <row r="617" spans="1:25" s="62" customFormat="1" ht="18.75" hidden="1" customHeight="1" outlineLevel="1" x14ac:dyDescent="0.2">
      <c r="A617" s="160" t="s">
        <v>8</v>
      </c>
      <c r="B617" s="70">
        <f>'сентябрь (3 цк)'!B721</f>
        <v>656.23</v>
      </c>
      <c r="C617" s="70">
        <f>'сентябрь (3 цк)'!C721</f>
        <v>625.27</v>
      </c>
      <c r="D617" s="70">
        <f>'сентябрь (3 цк)'!D721</f>
        <v>630.19000000000005</v>
      </c>
      <c r="E617" s="70">
        <f>'сентябрь (3 цк)'!E721</f>
        <v>670.41</v>
      </c>
      <c r="F617" s="70">
        <f>'сентябрь (3 цк)'!F721</f>
        <v>658.98</v>
      </c>
      <c r="G617" s="70">
        <f>'сентябрь (3 цк)'!G721</f>
        <v>668.55</v>
      </c>
      <c r="H617" s="70">
        <f>'сентябрь (3 цк)'!H721</f>
        <v>666.39</v>
      </c>
      <c r="I617" s="70">
        <f>'сентябрь (3 цк)'!I721</f>
        <v>649.76</v>
      </c>
      <c r="J617" s="70">
        <f>'сентябрь (3 цк)'!J721</f>
        <v>653.4</v>
      </c>
      <c r="K617" s="70">
        <f>'сентябрь (3 цк)'!K721</f>
        <v>657.51</v>
      </c>
      <c r="L617" s="70">
        <f>'сентябрь (3 цк)'!L721</f>
        <v>662.56</v>
      </c>
      <c r="M617" s="70">
        <f>'сентябрь (3 цк)'!M721</f>
        <v>656.81</v>
      </c>
      <c r="N617" s="70">
        <f>'сентябрь (3 цк)'!N721</f>
        <v>654.41999999999996</v>
      </c>
      <c r="O617" s="70">
        <f>'сентябрь (3 цк)'!O721</f>
        <v>635.42999999999995</v>
      </c>
      <c r="P617" s="70">
        <f>'сентябрь (3 цк)'!P721</f>
        <v>643.13</v>
      </c>
      <c r="Q617" s="70">
        <f>'сентябрь (3 цк)'!Q721</f>
        <v>669.53</v>
      </c>
      <c r="R617" s="70">
        <f>'сентябрь (3 цк)'!R721</f>
        <v>688.54</v>
      </c>
      <c r="S617" s="70">
        <f>'сентябрь (3 цк)'!S721</f>
        <v>676.16</v>
      </c>
      <c r="T617" s="70">
        <f>'сентябрь (3 цк)'!T721</f>
        <v>658.23</v>
      </c>
      <c r="U617" s="70">
        <f>'сентябрь (3 цк)'!U721</f>
        <v>633.58000000000004</v>
      </c>
      <c r="V617" s="70">
        <f>'сентябрь (3 цк)'!V721</f>
        <v>651.86</v>
      </c>
      <c r="W617" s="70">
        <f>'сентябрь (3 цк)'!W721</f>
        <v>659.43</v>
      </c>
      <c r="X617" s="70">
        <f>'сентябрь (3 цк)'!X721</f>
        <v>661.21</v>
      </c>
      <c r="Y617" s="70">
        <f>'сентябрь (3 цк)'!Y721</f>
        <v>634.9</v>
      </c>
    </row>
    <row r="618" spans="1:25" s="62" customFormat="1" ht="18.75" hidden="1" customHeight="1" outlineLevel="1" x14ac:dyDescent="0.2">
      <c r="A618" s="53" t="s">
        <v>9</v>
      </c>
      <c r="B618" s="76">
        <v>195.05</v>
      </c>
      <c r="C618" s="74">
        <v>195.05</v>
      </c>
      <c r="D618" s="74">
        <v>195.05</v>
      </c>
      <c r="E618" s="74">
        <v>195.05</v>
      </c>
      <c r="F618" s="74">
        <v>195.05</v>
      </c>
      <c r="G618" s="74">
        <v>195.05</v>
      </c>
      <c r="H618" s="74">
        <v>195.05</v>
      </c>
      <c r="I618" s="74">
        <v>195.05</v>
      </c>
      <c r="J618" s="74">
        <v>195.05</v>
      </c>
      <c r="K618" s="74">
        <v>195.05</v>
      </c>
      <c r="L618" s="74">
        <v>195.05</v>
      </c>
      <c r="M618" s="74">
        <v>195.05</v>
      </c>
      <c r="N618" s="74">
        <v>195.05</v>
      </c>
      <c r="O618" s="74">
        <v>195.05</v>
      </c>
      <c r="P618" s="74">
        <v>195.05</v>
      </c>
      <c r="Q618" s="74">
        <v>195.05</v>
      </c>
      <c r="R618" s="74">
        <v>195.05</v>
      </c>
      <c r="S618" s="74">
        <v>195.05</v>
      </c>
      <c r="T618" s="74">
        <v>195.05</v>
      </c>
      <c r="U618" s="74">
        <v>195.05</v>
      </c>
      <c r="V618" s="74">
        <v>195.05</v>
      </c>
      <c r="W618" s="74">
        <v>195.05</v>
      </c>
      <c r="X618" s="74">
        <v>195.05</v>
      </c>
      <c r="Y618" s="81">
        <v>195.05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2.73</v>
      </c>
      <c r="C620" s="75">
        <v>2.73</v>
      </c>
      <c r="D620" s="75">
        <v>2.73</v>
      </c>
      <c r="E620" s="75">
        <v>2.73</v>
      </c>
      <c r="F620" s="75">
        <v>2.73</v>
      </c>
      <c r="G620" s="75">
        <v>2.73</v>
      </c>
      <c r="H620" s="75">
        <v>2.73</v>
      </c>
      <c r="I620" s="75">
        <v>2.73</v>
      </c>
      <c r="J620" s="75">
        <v>2.73</v>
      </c>
      <c r="K620" s="75">
        <v>2.73</v>
      </c>
      <c r="L620" s="75">
        <v>2.73</v>
      </c>
      <c r="M620" s="75">
        <v>2.73</v>
      </c>
      <c r="N620" s="75">
        <v>2.73</v>
      </c>
      <c r="O620" s="75">
        <v>2.73</v>
      </c>
      <c r="P620" s="75">
        <v>2.73</v>
      </c>
      <c r="Q620" s="75">
        <v>2.73</v>
      </c>
      <c r="R620" s="75">
        <v>2.73</v>
      </c>
      <c r="S620" s="75">
        <v>2.73</v>
      </c>
      <c r="T620" s="75">
        <v>2.73</v>
      </c>
      <c r="U620" s="75">
        <v>2.73</v>
      </c>
      <c r="V620" s="75">
        <v>2.73</v>
      </c>
      <c r="W620" s="75">
        <v>2.73</v>
      </c>
      <c r="X620" s="75">
        <v>2.73</v>
      </c>
      <c r="Y620" s="82">
        <v>2.73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712.24</v>
      </c>
      <c r="C621" s="102">
        <f t="shared" si="144"/>
        <v>699.3</v>
      </c>
      <c r="D621" s="102">
        <f t="shared" si="144"/>
        <v>731.90000000000009</v>
      </c>
      <c r="E621" s="103">
        <f t="shared" si="144"/>
        <v>739.13000000000011</v>
      </c>
      <c r="F621" s="103">
        <f t="shared" si="144"/>
        <v>757.57999999999993</v>
      </c>
      <c r="G621" s="103">
        <f t="shared" si="144"/>
        <v>750</v>
      </c>
      <c r="H621" s="103">
        <f t="shared" si="144"/>
        <v>743.57999999999993</v>
      </c>
      <c r="I621" s="103">
        <f t="shared" si="144"/>
        <v>731.28</v>
      </c>
      <c r="J621" s="103">
        <f t="shared" si="144"/>
        <v>734.29</v>
      </c>
      <c r="K621" s="104">
        <f t="shared" si="144"/>
        <v>738.88000000000011</v>
      </c>
      <c r="L621" s="103">
        <f t="shared" si="144"/>
        <v>739.69</v>
      </c>
      <c r="M621" s="105">
        <f t="shared" si="144"/>
        <v>745.1400000000001</v>
      </c>
      <c r="N621" s="104">
        <f t="shared" si="144"/>
        <v>746.33999999999992</v>
      </c>
      <c r="O621" s="103">
        <f t="shared" si="144"/>
        <v>728.75</v>
      </c>
      <c r="P621" s="105">
        <f t="shared" si="144"/>
        <v>735.8</v>
      </c>
      <c r="Q621" s="106">
        <f t="shared" si="144"/>
        <v>752.96</v>
      </c>
      <c r="R621" s="103">
        <f t="shared" si="144"/>
        <v>764.56</v>
      </c>
      <c r="S621" s="106">
        <f t="shared" si="144"/>
        <v>759.7</v>
      </c>
      <c r="T621" s="103">
        <f t="shared" si="144"/>
        <v>744.58999999999992</v>
      </c>
      <c r="U621" s="102">
        <f t="shared" si="144"/>
        <v>724.46</v>
      </c>
      <c r="V621" s="102">
        <f t="shared" si="144"/>
        <v>729.94</v>
      </c>
      <c r="W621" s="102">
        <f t="shared" si="144"/>
        <v>738.81999999999994</v>
      </c>
      <c r="X621" s="102">
        <f t="shared" si="144"/>
        <v>740.49</v>
      </c>
      <c r="Y621" s="107">
        <f t="shared" si="144"/>
        <v>711.65000000000009</v>
      </c>
    </row>
    <row r="622" spans="1:25" s="62" customFormat="1" ht="18.75" hidden="1" customHeight="1" outlineLevel="1" x14ac:dyDescent="0.2">
      <c r="A622" s="160" t="s">
        <v>8</v>
      </c>
      <c r="B622" s="70">
        <f>'сентябрь (3 цк)'!B725</f>
        <v>514.46</v>
      </c>
      <c r="C622" s="70">
        <f>'сентябрь (3 цк)'!C725</f>
        <v>501.52</v>
      </c>
      <c r="D622" s="70">
        <f>'сентябрь (3 цк)'!D725</f>
        <v>534.12</v>
      </c>
      <c r="E622" s="70">
        <f>'сентябрь (3 цк)'!E725</f>
        <v>541.35</v>
      </c>
      <c r="F622" s="70">
        <f>'сентябрь (3 цк)'!F725</f>
        <v>559.79999999999995</v>
      </c>
      <c r="G622" s="70">
        <f>'сентябрь (3 цк)'!G725</f>
        <v>552.22</v>
      </c>
      <c r="H622" s="70">
        <f>'сентябрь (3 цк)'!H725</f>
        <v>545.79999999999995</v>
      </c>
      <c r="I622" s="70">
        <f>'сентябрь (3 цк)'!I725</f>
        <v>533.5</v>
      </c>
      <c r="J622" s="70">
        <f>'сентябрь (3 цк)'!J725</f>
        <v>536.51</v>
      </c>
      <c r="K622" s="70">
        <f>'сентябрь (3 цк)'!K725</f>
        <v>541.1</v>
      </c>
      <c r="L622" s="70">
        <f>'сентябрь (3 цк)'!L725</f>
        <v>541.91</v>
      </c>
      <c r="M622" s="70">
        <f>'сентябрь (3 цк)'!M725</f>
        <v>547.36</v>
      </c>
      <c r="N622" s="70">
        <f>'сентябрь (3 цк)'!N725</f>
        <v>548.55999999999995</v>
      </c>
      <c r="O622" s="70">
        <f>'сентябрь (3 цк)'!O725</f>
        <v>530.97</v>
      </c>
      <c r="P622" s="70">
        <f>'сентябрь (3 цк)'!P725</f>
        <v>538.02</v>
      </c>
      <c r="Q622" s="70">
        <f>'сентябрь (3 цк)'!Q725</f>
        <v>555.17999999999995</v>
      </c>
      <c r="R622" s="70">
        <f>'сентябрь (3 цк)'!R725</f>
        <v>566.78</v>
      </c>
      <c r="S622" s="70">
        <f>'сентябрь (3 цк)'!S725</f>
        <v>561.91999999999996</v>
      </c>
      <c r="T622" s="70">
        <f>'сентябрь (3 цк)'!T725</f>
        <v>546.80999999999995</v>
      </c>
      <c r="U622" s="70">
        <f>'сентябрь (3 цк)'!U725</f>
        <v>526.67999999999995</v>
      </c>
      <c r="V622" s="70">
        <f>'сентябрь (3 цк)'!V725</f>
        <v>532.16</v>
      </c>
      <c r="W622" s="70">
        <f>'сентябрь (3 цк)'!W725</f>
        <v>541.04</v>
      </c>
      <c r="X622" s="70">
        <f>'сентябрь (3 цк)'!X725</f>
        <v>542.71</v>
      </c>
      <c r="Y622" s="70">
        <f>'сентябрь (3 цк)'!Y725</f>
        <v>513.87</v>
      </c>
    </row>
    <row r="623" spans="1:25" s="62" customFormat="1" ht="18.75" hidden="1" customHeight="1" outlineLevel="1" x14ac:dyDescent="0.2">
      <c r="A623" s="53" t="s">
        <v>9</v>
      </c>
      <c r="B623" s="76">
        <v>195.05</v>
      </c>
      <c r="C623" s="74">
        <v>195.05</v>
      </c>
      <c r="D623" s="74">
        <v>195.05</v>
      </c>
      <c r="E623" s="74">
        <v>195.05</v>
      </c>
      <c r="F623" s="74">
        <v>195.05</v>
      </c>
      <c r="G623" s="74">
        <v>195.05</v>
      </c>
      <c r="H623" s="74">
        <v>195.05</v>
      </c>
      <c r="I623" s="74">
        <v>195.05</v>
      </c>
      <c r="J623" s="74">
        <v>195.05</v>
      </c>
      <c r="K623" s="74">
        <v>195.05</v>
      </c>
      <c r="L623" s="74">
        <v>195.05</v>
      </c>
      <c r="M623" s="74">
        <v>195.05</v>
      </c>
      <c r="N623" s="74">
        <v>195.05</v>
      </c>
      <c r="O623" s="74">
        <v>195.05</v>
      </c>
      <c r="P623" s="74">
        <v>195.05</v>
      </c>
      <c r="Q623" s="74">
        <v>195.05</v>
      </c>
      <c r="R623" s="74">
        <v>195.05</v>
      </c>
      <c r="S623" s="74">
        <v>195.05</v>
      </c>
      <c r="T623" s="74">
        <v>195.05</v>
      </c>
      <c r="U623" s="74">
        <v>195.05</v>
      </c>
      <c r="V623" s="74">
        <v>195.05</v>
      </c>
      <c r="W623" s="74">
        <v>195.05</v>
      </c>
      <c r="X623" s="74">
        <v>195.05</v>
      </c>
      <c r="Y623" s="81">
        <v>195.05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2.73</v>
      </c>
      <c r="C625" s="75">
        <v>2.73</v>
      </c>
      <c r="D625" s="75">
        <v>2.73</v>
      </c>
      <c r="E625" s="75">
        <v>2.73</v>
      </c>
      <c r="F625" s="75">
        <v>2.73</v>
      </c>
      <c r="G625" s="75">
        <v>2.73</v>
      </c>
      <c r="H625" s="75">
        <v>2.73</v>
      </c>
      <c r="I625" s="75">
        <v>2.73</v>
      </c>
      <c r="J625" s="75">
        <v>2.73</v>
      </c>
      <c r="K625" s="75">
        <v>2.73</v>
      </c>
      <c r="L625" s="75">
        <v>2.73</v>
      </c>
      <c r="M625" s="75">
        <v>2.73</v>
      </c>
      <c r="N625" s="75">
        <v>2.73</v>
      </c>
      <c r="O625" s="75">
        <v>2.73</v>
      </c>
      <c r="P625" s="75">
        <v>2.73</v>
      </c>
      <c r="Q625" s="75">
        <v>2.73</v>
      </c>
      <c r="R625" s="75">
        <v>2.73</v>
      </c>
      <c r="S625" s="75">
        <v>2.73</v>
      </c>
      <c r="T625" s="75">
        <v>2.73</v>
      </c>
      <c r="U625" s="75">
        <v>2.73</v>
      </c>
      <c r="V625" s="75">
        <v>2.73</v>
      </c>
      <c r="W625" s="75">
        <v>2.73</v>
      </c>
      <c r="X625" s="75">
        <v>2.73</v>
      </c>
      <c r="Y625" s="82">
        <v>2.73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842.49</v>
      </c>
      <c r="C626" s="102">
        <f t="shared" si="145"/>
        <v>820.26</v>
      </c>
      <c r="D626" s="102">
        <f t="shared" si="145"/>
        <v>824.97</v>
      </c>
      <c r="E626" s="103">
        <f t="shared" si="145"/>
        <v>809.56</v>
      </c>
      <c r="F626" s="103">
        <f t="shared" si="145"/>
        <v>857.8</v>
      </c>
      <c r="G626" s="103">
        <f t="shared" si="145"/>
        <v>849.31</v>
      </c>
      <c r="H626" s="103">
        <f t="shared" si="145"/>
        <v>855.58999999999992</v>
      </c>
      <c r="I626" s="103">
        <f t="shared" si="145"/>
        <v>845.52</v>
      </c>
      <c r="J626" s="103">
        <f t="shared" si="145"/>
        <v>858.62000000000012</v>
      </c>
      <c r="K626" s="104">
        <f t="shared" si="145"/>
        <v>853.6400000000001</v>
      </c>
      <c r="L626" s="103">
        <f t="shared" si="145"/>
        <v>862.43000000000006</v>
      </c>
      <c r="M626" s="105">
        <f t="shared" si="145"/>
        <v>862.3</v>
      </c>
      <c r="N626" s="104">
        <f t="shared" si="145"/>
        <v>861.56999999999994</v>
      </c>
      <c r="O626" s="103">
        <f t="shared" si="145"/>
        <v>841.52</v>
      </c>
      <c r="P626" s="105">
        <f t="shared" si="145"/>
        <v>844.7</v>
      </c>
      <c r="Q626" s="106">
        <f t="shared" si="145"/>
        <v>870.77</v>
      </c>
      <c r="R626" s="103">
        <f t="shared" si="145"/>
        <v>880.48</v>
      </c>
      <c r="S626" s="106">
        <f t="shared" si="145"/>
        <v>879.29</v>
      </c>
      <c r="T626" s="103">
        <f t="shared" si="145"/>
        <v>880.71</v>
      </c>
      <c r="U626" s="102">
        <f t="shared" si="145"/>
        <v>844.98</v>
      </c>
      <c r="V626" s="102">
        <f t="shared" si="145"/>
        <v>856.29</v>
      </c>
      <c r="W626" s="102">
        <f t="shared" si="145"/>
        <v>854.06999999999994</v>
      </c>
      <c r="X626" s="102">
        <f t="shared" si="145"/>
        <v>823.79</v>
      </c>
      <c r="Y626" s="107">
        <f t="shared" si="145"/>
        <v>831.07999999999993</v>
      </c>
    </row>
    <row r="627" spans="1:25" s="62" customFormat="1" ht="18.75" hidden="1" customHeight="1" outlineLevel="1" x14ac:dyDescent="0.2">
      <c r="A627" s="160" t="s">
        <v>8</v>
      </c>
      <c r="B627" s="70">
        <f>'сентябрь (3 цк)'!B729</f>
        <v>644.71</v>
      </c>
      <c r="C627" s="70">
        <f>'сентябрь (3 цк)'!C729</f>
        <v>622.48</v>
      </c>
      <c r="D627" s="70">
        <f>'сентябрь (3 цк)'!D729</f>
        <v>627.19000000000005</v>
      </c>
      <c r="E627" s="70">
        <f>'сентябрь (3 цк)'!E729</f>
        <v>611.78</v>
      </c>
      <c r="F627" s="70">
        <f>'сентябрь (3 цк)'!F729</f>
        <v>660.02</v>
      </c>
      <c r="G627" s="70">
        <f>'сентябрь (3 цк)'!G729</f>
        <v>651.53</v>
      </c>
      <c r="H627" s="70">
        <f>'сентябрь (3 цк)'!H729</f>
        <v>657.81</v>
      </c>
      <c r="I627" s="70">
        <f>'сентябрь (3 цк)'!I729</f>
        <v>647.74</v>
      </c>
      <c r="J627" s="70">
        <f>'сентябрь (3 цк)'!J729</f>
        <v>660.84</v>
      </c>
      <c r="K627" s="70">
        <f>'сентябрь (3 цк)'!K729</f>
        <v>655.86</v>
      </c>
      <c r="L627" s="70">
        <f>'сентябрь (3 цк)'!L729</f>
        <v>664.65</v>
      </c>
      <c r="M627" s="70">
        <f>'сентябрь (3 цк)'!M729</f>
        <v>664.52</v>
      </c>
      <c r="N627" s="70">
        <f>'сентябрь (3 цк)'!N729</f>
        <v>663.79</v>
      </c>
      <c r="O627" s="70">
        <f>'сентябрь (3 цк)'!O729</f>
        <v>643.74</v>
      </c>
      <c r="P627" s="70">
        <f>'сентябрь (3 цк)'!P729</f>
        <v>646.91999999999996</v>
      </c>
      <c r="Q627" s="70">
        <f>'сентябрь (3 цк)'!Q729</f>
        <v>672.99</v>
      </c>
      <c r="R627" s="70">
        <f>'сентябрь (3 цк)'!R729</f>
        <v>682.7</v>
      </c>
      <c r="S627" s="70">
        <f>'сентябрь (3 цк)'!S729</f>
        <v>681.51</v>
      </c>
      <c r="T627" s="70">
        <f>'сентябрь (3 цк)'!T729</f>
        <v>682.93</v>
      </c>
      <c r="U627" s="70">
        <f>'сентябрь (3 цк)'!U729</f>
        <v>647.20000000000005</v>
      </c>
      <c r="V627" s="70">
        <f>'сентябрь (3 цк)'!V729</f>
        <v>658.51</v>
      </c>
      <c r="W627" s="70">
        <f>'сентябрь (3 цк)'!W729</f>
        <v>656.29</v>
      </c>
      <c r="X627" s="70">
        <f>'сентябрь (3 цк)'!X729</f>
        <v>626.01</v>
      </c>
      <c r="Y627" s="70">
        <f>'сентябрь (3 цк)'!Y729</f>
        <v>633.29999999999995</v>
      </c>
    </row>
    <row r="628" spans="1:25" s="62" customFormat="1" ht="18.75" hidden="1" customHeight="1" outlineLevel="1" x14ac:dyDescent="0.2">
      <c r="A628" s="53" t="s">
        <v>9</v>
      </c>
      <c r="B628" s="76">
        <v>195.05</v>
      </c>
      <c r="C628" s="74">
        <v>195.05</v>
      </c>
      <c r="D628" s="74">
        <v>195.05</v>
      </c>
      <c r="E628" s="74">
        <v>195.05</v>
      </c>
      <c r="F628" s="74">
        <v>195.05</v>
      </c>
      <c r="G628" s="74">
        <v>195.05</v>
      </c>
      <c r="H628" s="74">
        <v>195.05</v>
      </c>
      <c r="I628" s="74">
        <v>195.05</v>
      </c>
      <c r="J628" s="74">
        <v>195.05</v>
      </c>
      <c r="K628" s="74">
        <v>195.05</v>
      </c>
      <c r="L628" s="74">
        <v>195.05</v>
      </c>
      <c r="M628" s="74">
        <v>195.05</v>
      </c>
      <c r="N628" s="74">
        <v>195.05</v>
      </c>
      <c r="O628" s="74">
        <v>195.05</v>
      </c>
      <c r="P628" s="74">
        <v>195.05</v>
      </c>
      <c r="Q628" s="74">
        <v>195.05</v>
      </c>
      <c r="R628" s="74">
        <v>195.05</v>
      </c>
      <c r="S628" s="74">
        <v>195.05</v>
      </c>
      <c r="T628" s="74">
        <v>195.05</v>
      </c>
      <c r="U628" s="74">
        <v>195.05</v>
      </c>
      <c r="V628" s="74">
        <v>195.05</v>
      </c>
      <c r="W628" s="74">
        <v>195.05</v>
      </c>
      <c r="X628" s="74">
        <v>195.05</v>
      </c>
      <c r="Y628" s="81">
        <v>195.05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2.73</v>
      </c>
      <c r="C630" s="75">
        <v>2.73</v>
      </c>
      <c r="D630" s="75">
        <v>2.73</v>
      </c>
      <c r="E630" s="75">
        <v>2.73</v>
      </c>
      <c r="F630" s="75">
        <v>2.73</v>
      </c>
      <c r="G630" s="75">
        <v>2.73</v>
      </c>
      <c r="H630" s="75">
        <v>2.73</v>
      </c>
      <c r="I630" s="75">
        <v>2.73</v>
      </c>
      <c r="J630" s="75">
        <v>2.73</v>
      </c>
      <c r="K630" s="75">
        <v>2.73</v>
      </c>
      <c r="L630" s="75">
        <v>2.73</v>
      </c>
      <c r="M630" s="75">
        <v>2.73</v>
      </c>
      <c r="N630" s="75">
        <v>2.73</v>
      </c>
      <c r="O630" s="75">
        <v>2.73</v>
      </c>
      <c r="P630" s="75">
        <v>2.73</v>
      </c>
      <c r="Q630" s="75">
        <v>2.73</v>
      </c>
      <c r="R630" s="75">
        <v>2.73</v>
      </c>
      <c r="S630" s="75">
        <v>2.73</v>
      </c>
      <c r="T630" s="75">
        <v>2.73</v>
      </c>
      <c r="U630" s="75">
        <v>2.73</v>
      </c>
      <c r="V630" s="75">
        <v>2.73</v>
      </c>
      <c r="W630" s="75">
        <v>2.73</v>
      </c>
      <c r="X630" s="75">
        <v>2.73</v>
      </c>
      <c r="Y630" s="82">
        <v>2.73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819.28</v>
      </c>
      <c r="C631" s="102">
        <f t="shared" si="146"/>
        <v>783.5</v>
      </c>
      <c r="D631" s="102">
        <f t="shared" si="146"/>
        <v>794.55</v>
      </c>
      <c r="E631" s="103">
        <f t="shared" si="146"/>
        <v>823.29</v>
      </c>
      <c r="F631" s="103">
        <f t="shared" si="146"/>
        <v>827.40000000000009</v>
      </c>
      <c r="G631" s="103">
        <f t="shared" si="146"/>
        <v>823.15000000000009</v>
      </c>
      <c r="H631" s="103">
        <f t="shared" si="146"/>
        <v>834.42000000000007</v>
      </c>
      <c r="I631" s="103">
        <f t="shared" si="146"/>
        <v>817</v>
      </c>
      <c r="J631" s="103">
        <f t="shared" si="146"/>
        <v>819.11000000000013</v>
      </c>
      <c r="K631" s="104">
        <f t="shared" si="146"/>
        <v>829.41000000000008</v>
      </c>
      <c r="L631" s="103">
        <f t="shared" si="146"/>
        <v>828.79</v>
      </c>
      <c r="M631" s="105">
        <f t="shared" si="146"/>
        <v>831.60000000000014</v>
      </c>
      <c r="N631" s="104">
        <f t="shared" si="146"/>
        <v>834.46</v>
      </c>
      <c r="O631" s="103">
        <f t="shared" si="146"/>
        <v>792.05</v>
      </c>
      <c r="P631" s="105">
        <f t="shared" si="146"/>
        <v>805.36000000000013</v>
      </c>
      <c r="Q631" s="106">
        <f t="shared" si="146"/>
        <v>840.40000000000009</v>
      </c>
      <c r="R631" s="103">
        <f t="shared" si="146"/>
        <v>861.32999999999993</v>
      </c>
      <c r="S631" s="106">
        <f t="shared" si="146"/>
        <v>845.41000000000008</v>
      </c>
      <c r="T631" s="103">
        <f t="shared" si="146"/>
        <v>841.76</v>
      </c>
      <c r="U631" s="102">
        <f t="shared" si="146"/>
        <v>798.66000000000008</v>
      </c>
      <c r="V631" s="102">
        <f t="shared" si="146"/>
        <v>812.60000000000014</v>
      </c>
      <c r="W631" s="102">
        <f t="shared" si="146"/>
        <v>818.06999999999994</v>
      </c>
      <c r="X631" s="102">
        <f t="shared" si="146"/>
        <v>810.48</v>
      </c>
      <c r="Y631" s="107">
        <f t="shared" si="146"/>
        <v>786.58999999999992</v>
      </c>
    </row>
    <row r="632" spans="1:25" s="62" customFormat="1" ht="18.75" hidden="1" customHeight="1" outlineLevel="1" x14ac:dyDescent="0.2">
      <c r="A632" s="160" t="s">
        <v>8</v>
      </c>
      <c r="B632" s="70">
        <f>'сентябрь (3 цк)'!B733</f>
        <v>621.5</v>
      </c>
      <c r="C632" s="70">
        <f>'сентябрь (3 цк)'!C733</f>
        <v>585.72</v>
      </c>
      <c r="D632" s="70">
        <f>'сентябрь (3 цк)'!D733</f>
        <v>596.77</v>
      </c>
      <c r="E632" s="70">
        <f>'сентябрь (3 цк)'!E733</f>
        <v>625.51</v>
      </c>
      <c r="F632" s="70">
        <f>'сентябрь (3 цк)'!F733</f>
        <v>629.62</v>
      </c>
      <c r="G632" s="70">
        <f>'сентябрь (3 цк)'!G733</f>
        <v>625.37</v>
      </c>
      <c r="H632" s="70">
        <f>'сентябрь (3 цк)'!H733</f>
        <v>636.64</v>
      </c>
      <c r="I632" s="70">
        <f>'сентябрь (3 цк)'!I733</f>
        <v>619.22</v>
      </c>
      <c r="J632" s="70">
        <f>'сентябрь (3 цк)'!J733</f>
        <v>621.33000000000004</v>
      </c>
      <c r="K632" s="70">
        <f>'сентябрь (3 цк)'!K733</f>
        <v>631.63</v>
      </c>
      <c r="L632" s="70">
        <f>'сентябрь (3 цк)'!L733</f>
        <v>631.01</v>
      </c>
      <c r="M632" s="70">
        <f>'сентябрь (3 цк)'!M733</f>
        <v>633.82000000000005</v>
      </c>
      <c r="N632" s="70">
        <f>'сентябрь (3 цк)'!N733</f>
        <v>636.67999999999995</v>
      </c>
      <c r="O632" s="70">
        <f>'сентябрь (3 цк)'!O733</f>
        <v>594.27</v>
      </c>
      <c r="P632" s="70">
        <f>'сентябрь (3 цк)'!P733</f>
        <v>607.58000000000004</v>
      </c>
      <c r="Q632" s="70">
        <f>'сентябрь (3 цк)'!Q733</f>
        <v>642.62</v>
      </c>
      <c r="R632" s="70">
        <f>'сентябрь (3 цк)'!R733</f>
        <v>663.55</v>
      </c>
      <c r="S632" s="70">
        <f>'сентябрь (3 цк)'!S733</f>
        <v>647.63</v>
      </c>
      <c r="T632" s="70">
        <f>'сентябрь (3 цк)'!T733</f>
        <v>643.98</v>
      </c>
      <c r="U632" s="70">
        <f>'сентябрь (3 цк)'!U733</f>
        <v>600.88</v>
      </c>
      <c r="V632" s="70">
        <f>'сентябрь (3 цк)'!V733</f>
        <v>614.82000000000005</v>
      </c>
      <c r="W632" s="70">
        <f>'сентябрь (3 цк)'!W733</f>
        <v>620.29</v>
      </c>
      <c r="X632" s="70">
        <f>'сентябрь (3 цк)'!X733</f>
        <v>612.70000000000005</v>
      </c>
      <c r="Y632" s="70">
        <f>'сентябрь (3 цк)'!Y733</f>
        <v>588.80999999999995</v>
      </c>
    </row>
    <row r="633" spans="1:25" s="62" customFormat="1" ht="18.75" hidden="1" customHeight="1" outlineLevel="1" x14ac:dyDescent="0.2">
      <c r="A633" s="53" t="s">
        <v>9</v>
      </c>
      <c r="B633" s="76">
        <v>195.05</v>
      </c>
      <c r="C633" s="74">
        <v>195.05</v>
      </c>
      <c r="D633" s="74">
        <v>195.05</v>
      </c>
      <c r="E633" s="74">
        <v>195.05</v>
      </c>
      <c r="F633" s="74">
        <v>195.05</v>
      </c>
      <c r="G633" s="74">
        <v>195.05</v>
      </c>
      <c r="H633" s="74">
        <v>195.05</v>
      </c>
      <c r="I633" s="74">
        <v>195.05</v>
      </c>
      <c r="J633" s="74">
        <v>195.05</v>
      </c>
      <c r="K633" s="74">
        <v>195.05</v>
      </c>
      <c r="L633" s="74">
        <v>195.05</v>
      </c>
      <c r="M633" s="74">
        <v>195.05</v>
      </c>
      <c r="N633" s="74">
        <v>195.05</v>
      </c>
      <c r="O633" s="74">
        <v>195.05</v>
      </c>
      <c r="P633" s="74">
        <v>195.05</v>
      </c>
      <c r="Q633" s="74">
        <v>195.05</v>
      </c>
      <c r="R633" s="74">
        <v>195.05</v>
      </c>
      <c r="S633" s="74">
        <v>195.05</v>
      </c>
      <c r="T633" s="74">
        <v>195.05</v>
      </c>
      <c r="U633" s="74">
        <v>195.05</v>
      </c>
      <c r="V633" s="74">
        <v>195.05</v>
      </c>
      <c r="W633" s="74">
        <v>195.05</v>
      </c>
      <c r="X633" s="74">
        <v>195.05</v>
      </c>
      <c r="Y633" s="81">
        <v>195.05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2.73</v>
      </c>
      <c r="C635" s="75">
        <v>2.73</v>
      </c>
      <c r="D635" s="75">
        <v>2.73</v>
      </c>
      <c r="E635" s="75">
        <v>2.73</v>
      </c>
      <c r="F635" s="75">
        <v>2.73</v>
      </c>
      <c r="G635" s="75">
        <v>2.73</v>
      </c>
      <c r="H635" s="75">
        <v>2.73</v>
      </c>
      <c r="I635" s="75">
        <v>2.73</v>
      </c>
      <c r="J635" s="75">
        <v>2.73</v>
      </c>
      <c r="K635" s="75">
        <v>2.73</v>
      </c>
      <c r="L635" s="75">
        <v>2.73</v>
      </c>
      <c r="M635" s="75">
        <v>2.73</v>
      </c>
      <c r="N635" s="75">
        <v>2.73</v>
      </c>
      <c r="O635" s="75">
        <v>2.73</v>
      </c>
      <c r="P635" s="75">
        <v>2.73</v>
      </c>
      <c r="Q635" s="75">
        <v>2.73</v>
      </c>
      <c r="R635" s="75">
        <v>2.73</v>
      </c>
      <c r="S635" s="75">
        <v>2.73</v>
      </c>
      <c r="T635" s="75">
        <v>2.73</v>
      </c>
      <c r="U635" s="75">
        <v>2.73</v>
      </c>
      <c r="V635" s="75">
        <v>2.73</v>
      </c>
      <c r="W635" s="75">
        <v>2.73</v>
      </c>
      <c r="X635" s="75">
        <v>2.73</v>
      </c>
      <c r="Y635" s="82">
        <v>2.73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810.29</v>
      </c>
      <c r="C636" s="102">
        <f t="shared" si="147"/>
        <v>801.61000000000013</v>
      </c>
      <c r="D636" s="102">
        <f t="shared" si="147"/>
        <v>801.61000000000013</v>
      </c>
      <c r="E636" s="103">
        <f t="shared" si="147"/>
        <v>857.74</v>
      </c>
      <c r="F636" s="103">
        <f t="shared" si="147"/>
        <v>869.24</v>
      </c>
      <c r="G636" s="103">
        <f t="shared" si="147"/>
        <v>872.13000000000011</v>
      </c>
      <c r="H636" s="103">
        <f t="shared" si="147"/>
        <v>871.86000000000013</v>
      </c>
      <c r="I636" s="103">
        <f t="shared" si="147"/>
        <v>858.47</v>
      </c>
      <c r="J636" s="103">
        <f t="shared" si="147"/>
        <v>857.43000000000006</v>
      </c>
      <c r="K636" s="104">
        <f t="shared" si="147"/>
        <v>865.24</v>
      </c>
      <c r="L636" s="103">
        <f t="shared" si="147"/>
        <v>867.8</v>
      </c>
      <c r="M636" s="105">
        <f t="shared" si="147"/>
        <v>873.92000000000007</v>
      </c>
      <c r="N636" s="104">
        <f t="shared" si="147"/>
        <v>874.08999999999992</v>
      </c>
      <c r="O636" s="103">
        <f t="shared" si="147"/>
        <v>842.28</v>
      </c>
      <c r="P636" s="105">
        <f t="shared" si="147"/>
        <v>846.66000000000008</v>
      </c>
      <c r="Q636" s="106">
        <f t="shared" si="147"/>
        <v>887.61000000000013</v>
      </c>
      <c r="R636" s="103">
        <f t="shared" si="147"/>
        <v>895.37000000000012</v>
      </c>
      <c r="S636" s="106">
        <f t="shared" si="147"/>
        <v>886.99</v>
      </c>
      <c r="T636" s="103">
        <f t="shared" si="147"/>
        <v>876.83999999999992</v>
      </c>
      <c r="U636" s="102">
        <f t="shared" si="147"/>
        <v>836.07999999999993</v>
      </c>
      <c r="V636" s="102">
        <f t="shared" si="147"/>
        <v>861.27</v>
      </c>
      <c r="W636" s="102">
        <f t="shared" si="147"/>
        <v>834.75</v>
      </c>
      <c r="X636" s="102">
        <f t="shared" si="147"/>
        <v>827.69</v>
      </c>
      <c r="Y636" s="107">
        <f t="shared" si="147"/>
        <v>814.21</v>
      </c>
    </row>
    <row r="637" spans="1:25" s="62" customFormat="1" ht="18.75" hidden="1" customHeight="1" outlineLevel="1" x14ac:dyDescent="0.2">
      <c r="A637" s="160" t="s">
        <v>8</v>
      </c>
      <c r="B637" s="70">
        <f>'сентябрь (3 цк)'!B737</f>
        <v>612.51</v>
      </c>
      <c r="C637" s="70">
        <f>'сентябрь (3 цк)'!C737</f>
        <v>603.83000000000004</v>
      </c>
      <c r="D637" s="70">
        <f>'сентябрь (3 цк)'!D737</f>
        <v>603.83000000000004</v>
      </c>
      <c r="E637" s="70">
        <f>'сентябрь (3 цк)'!E737</f>
        <v>659.96</v>
      </c>
      <c r="F637" s="70">
        <f>'сентябрь (3 цк)'!F737</f>
        <v>671.46</v>
      </c>
      <c r="G637" s="70">
        <f>'сентябрь (3 цк)'!G737</f>
        <v>674.35</v>
      </c>
      <c r="H637" s="70">
        <f>'сентябрь (3 цк)'!H737</f>
        <v>674.08</v>
      </c>
      <c r="I637" s="70">
        <f>'сентябрь (3 цк)'!I737</f>
        <v>660.69</v>
      </c>
      <c r="J637" s="70">
        <f>'сентябрь (3 цк)'!J737</f>
        <v>659.65</v>
      </c>
      <c r="K637" s="70">
        <f>'сентябрь (3 цк)'!K737</f>
        <v>667.46</v>
      </c>
      <c r="L637" s="70">
        <f>'сентябрь (3 цк)'!L737</f>
        <v>670.02</v>
      </c>
      <c r="M637" s="70">
        <f>'сентябрь (3 цк)'!M737</f>
        <v>676.14</v>
      </c>
      <c r="N637" s="70">
        <f>'сентябрь (3 цк)'!N737</f>
        <v>676.31</v>
      </c>
      <c r="O637" s="70">
        <f>'сентябрь (3 цк)'!O737</f>
        <v>644.5</v>
      </c>
      <c r="P637" s="70">
        <f>'сентябрь (3 цк)'!P737</f>
        <v>648.88</v>
      </c>
      <c r="Q637" s="70">
        <f>'сентябрь (3 цк)'!Q737</f>
        <v>689.83</v>
      </c>
      <c r="R637" s="70">
        <f>'сентябрь (3 цк)'!R737</f>
        <v>697.59</v>
      </c>
      <c r="S637" s="70">
        <f>'сентябрь (3 цк)'!S737</f>
        <v>689.21</v>
      </c>
      <c r="T637" s="70">
        <f>'сентябрь (3 цк)'!T737</f>
        <v>679.06</v>
      </c>
      <c r="U637" s="70">
        <f>'сентябрь (3 цк)'!U737</f>
        <v>638.29999999999995</v>
      </c>
      <c r="V637" s="70">
        <f>'сентябрь (3 цк)'!V737</f>
        <v>663.49</v>
      </c>
      <c r="W637" s="70">
        <f>'сентябрь (3 цк)'!W737</f>
        <v>636.97</v>
      </c>
      <c r="X637" s="70">
        <f>'сентябрь (3 цк)'!X737</f>
        <v>629.91</v>
      </c>
      <c r="Y637" s="70">
        <f>'сентябрь (3 цк)'!Y737</f>
        <v>616.42999999999995</v>
      </c>
    </row>
    <row r="638" spans="1:25" s="62" customFormat="1" ht="18.75" hidden="1" customHeight="1" outlineLevel="1" x14ac:dyDescent="0.2">
      <c r="A638" s="53" t="s">
        <v>9</v>
      </c>
      <c r="B638" s="76">
        <v>195.05</v>
      </c>
      <c r="C638" s="74">
        <v>195.05</v>
      </c>
      <c r="D638" s="74">
        <v>195.05</v>
      </c>
      <c r="E638" s="74">
        <v>195.05</v>
      </c>
      <c r="F638" s="74">
        <v>195.05</v>
      </c>
      <c r="G638" s="74">
        <v>195.05</v>
      </c>
      <c r="H638" s="74">
        <v>195.05</v>
      </c>
      <c r="I638" s="74">
        <v>195.05</v>
      </c>
      <c r="J638" s="74">
        <v>195.05</v>
      </c>
      <c r="K638" s="74">
        <v>195.05</v>
      </c>
      <c r="L638" s="74">
        <v>195.05</v>
      </c>
      <c r="M638" s="74">
        <v>195.05</v>
      </c>
      <c r="N638" s="74">
        <v>195.05</v>
      </c>
      <c r="O638" s="74">
        <v>195.05</v>
      </c>
      <c r="P638" s="74">
        <v>195.05</v>
      </c>
      <c r="Q638" s="74">
        <v>195.05</v>
      </c>
      <c r="R638" s="74">
        <v>195.05</v>
      </c>
      <c r="S638" s="74">
        <v>195.05</v>
      </c>
      <c r="T638" s="74">
        <v>195.05</v>
      </c>
      <c r="U638" s="74">
        <v>195.05</v>
      </c>
      <c r="V638" s="74">
        <v>195.05</v>
      </c>
      <c r="W638" s="74">
        <v>195.05</v>
      </c>
      <c r="X638" s="74">
        <v>195.05</v>
      </c>
      <c r="Y638" s="81">
        <v>195.05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2.73</v>
      </c>
      <c r="C640" s="75">
        <v>2.73</v>
      </c>
      <c r="D640" s="75">
        <v>2.73</v>
      </c>
      <c r="E640" s="75">
        <v>2.73</v>
      </c>
      <c r="F640" s="75">
        <v>2.73</v>
      </c>
      <c r="G640" s="75">
        <v>2.73</v>
      </c>
      <c r="H640" s="75">
        <v>2.73</v>
      </c>
      <c r="I640" s="75">
        <v>2.73</v>
      </c>
      <c r="J640" s="75">
        <v>2.73</v>
      </c>
      <c r="K640" s="75">
        <v>2.73</v>
      </c>
      <c r="L640" s="75">
        <v>2.73</v>
      </c>
      <c r="M640" s="75">
        <v>2.73</v>
      </c>
      <c r="N640" s="75">
        <v>2.73</v>
      </c>
      <c r="O640" s="75">
        <v>2.73</v>
      </c>
      <c r="P640" s="75">
        <v>2.73</v>
      </c>
      <c r="Q640" s="75">
        <v>2.73</v>
      </c>
      <c r="R640" s="75">
        <v>2.73</v>
      </c>
      <c r="S640" s="75">
        <v>2.73</v>
      </c>
      <c r="T640" s="75">
        <v>2.73</v>
      </c>
      <c r="U640" s="75">
        <v>2.73</v>
      </c>
      <c r="V640" s="75">
        <v>2.73</v>
      </c>
      <c r="W640" s="75">
        <v>2.73</v>
      </c>
      <c r="X640" s="75">
        <v>2.73</v>
      </c>
      <c r="Y640" s="82">
        <v>2.73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707.98</v>
      </c>
      <c r="C641" s="102">
        <f t="shared" si="148"/>
        <v>698.44</v>
      </c>
      <c r="D641" s="102">
        <f t="shared" si="148"/>
        <v>721.68000000000006</v>
      </c>
      <c r="E641" s="103">
        <f t="shared" si="148"/>
        <v>731.19</v>
      </c>
      <c r="F641" s="103">
        <f t="shared" si="148"/>
        <v>732.97</v>
      </c>
      <c r="G641" s="103">
        <f t="shared" si="148"/>
        <v>723.53</v>
      </c>
      <c r="H641" s="103">
        <f t="shared" si="148"/>
        <v>730.33999999999992</v>
      </c>
      <c r="I641" s="103">
        <f t="shared" si="148"/>
        <v>721.94</v>
      </c>
      <c r="J641" s="103">
        <f t="shared" si="148"/>
        <v>724.60000000000014</v>
      </c>
      <c r="K641" s="104">
        <f t="shared" si="148"/>
        <v>726.56999999999994</v>
      </c>
      <c r="L641" s="103">
        <f t="shared" si="148"/>
        <v>731.56</v>
      </c>
      <c r="M641" s="105">
        <f t="shared" si="148"/>
        <v>735.54</v>
      </c>
      <c r="N641" s="104">
        <f t="shared" si="148"/>
        <v>737.98</v>
      </c>
      <c r="O641" s="103">
        <f t="shared" si="148"/>
        <v>718.77</v>
      </c>
      <c r="P641" s="105">
        <f t="shared" si="148"/>
        <v>717.8900000000001</v>
      </c>
      <c r="Q641" s="106">
        <f t="shared" si="148"/>
        <v>756.47</v>
      </c>
      <c r="R641" s="103">
        <f t="shared" si="148"/>
        <v>1404.91</v>
      </c>
      <c r="S641" s="106">
        <f t="shared" si="148"/>
        <v>771.33999999999992</v>
      </c>
      <c r="T641" s="103">
        <f t="shared" si="148"/>
        <v>769.01</v>
      </c>
      <c r="U641" s="102">
        <f t="shared" si="148"/>
        <v>722.55</v>
      </c>
      <c r="V641" s="102">
        <f t="shared" si="148"/>
        <v>733.87000000000012</v>
      </c>
      <c r="W641" s="102">
        <f t="shared" si="148"/>
        <v>730.61000000000013</v>
      </c>
      <c r="X641" s="102">
        <f t="shared" si="148"/>
        <v>735.06999999999994</v>
      </c>
      <c r="Y641" s="107">
        <f t="shared" si="148"/>
        <v>679.28</v>
      </c>
    </row>
    <row r="642" spans="1:25" s="62" customFormat="1" ht="18.75" hidden="1" customHeight="1" outlineLevel="1" x14ac:dyDescent="0.2">
      <c r="A642" s="160" t="s">
        <v>8</v>
      </c>
      <c r="B642" s="70">
        <f>'сентябрь (3 цк)'!B741</f>
        <v>510.2</v>
      </c>
      <c r="C642" s="70">
        <f>'сентябрь (3 цк)'!C741</f>
        <v>500.66</v>
      </c>
      <c r="D642" s="70">
        <f>'сентябрь (3 цк)'!D741</f>
        <v>523.9</v>
      </c>
      <c r="E642" s="70">
        <f>'сентябрь (3 цк)'!E741</f>
        <v>533.41</v>
      </c>
      <c r="F642" s="70">
        <f>'сентябрь (3 цк)'!F741</f>
        <v>535.19000000000005</v>
      </c>
      <c r="G642" s="70">
        <f>'сентябрь (3 цк)'!G741</f>
        <v>525.75</v>
      </c>
      <c r="H642" s="70">
        <f>'сентябрь (3 цк)'!H741</f>
        <v>532.55999999999995</v>
      </c>
      <c r="I642" s="70">
        <f>'сентябрь (3 цк)'!I741</f>
        <v>524.16</v>
      </c>
      <c r="J642" s="70">
        <f>'сентябрь (3 цк)'!J741</f>
        <v>526.82000000000005</v>
      </c>
      <c r="K642" s="70">
        <f>'сентябрь (3 цк)'!K741</f>
        <v>528.79</v>
      </c>
      <c r="L642" s="70">
        <f>'сентябрь (3 цк)'!L741</f>
        <v>533.78</v>
      </c>
      <c r="M642" s="70">
        <f>'сентябрь (3 цк)'!M741</f>
        <v>537.76</v>
      </c>
      <c r="N642" s="70">
        <f>'сентябрь (3 цк)'!N741</f>
        <v>540.20000000000005</v>
      </c>
      <c r="O642" s="70">
        <f>'сентябрь (3 цк)'!O741</f>
        <v>520.99</v>
      </c>
      <c r="P642" s="70">
        <f>'сентябрь (3 цк)'!P741</f>
        <v>520.11</v>
      </c>
      <c r="Q642" s="70">
        <f>'сентябрь (3 цк)'!Q741</f>
        <v>558.69000000000005</v>
      </c>
      <c r="R642" s="70">
        <f>'сентябрь (3 цк)'!R741</f>
        <v>1207.1300000000001</v>
      </c>
      <c r="S642" s="70">
        <f>'сентябрь (3 цк)'!S741</f>
        <v>573.55999999999995</v>
      </c>
      <c r="T642" s="70">
        <f>'сентябрь (3 цк)'!T741</f>
        <v>571.23</v>
      </c>
      <c r="U642" s="70">
        <f>'сентябрь (3 цк)'!U741</f>
        <v>524.77</v>
      </c>
      <c r="V642" s="70">
        <f>'сентябрь (3 цк)'!V741</f>
        <v>536.09</v>
      </c>
      <c r="W642" s="70">
        <f>'сентябрь (3 цк)'!W741</f>
        <v>532.83000000000004</v>
      </c>
      <c r="X642" s="70">
        <f>'сентябрь (3 цк)'!X741</f>
        <v>537.29</v>
      </c>
      <c r="Y642" s="70">
        <f>'сентябрь (3 цк)'!Y741</f>
        <v>481.5</v>
      </c>
    </row>
    <row r="643" spans="1:25" s="62" customFormat="1" ht="18.75" hidden="1" customHeight="1" outlineLevel="1" x14ac:dyDescent="0.2">
      <c r="A643" s="53" t="s">
        <v>9</v>
      </c>
      <c r="B643" s="76">
        <v>195.05</v>
      </c>
      <c r="C643" s="74">
        <v>195.05</v>
      </c>
      <c r="D643" s="74">
        <v>195.05</v>
      </c>
      <c r="E643" s="74">
        <v>195.05</v>
      </c>
      <c r="F643" s="74">
        <v>195.05</v>
      </c>
      <c r="G643" s="74">
        <v>195.05</v>
      </c>
      <c r="H643" s="74">
        <v>195.05</v>
      </c>
      <c r="I643" s="74">
        <v>195.05</v>
      </c>
      <c r="J643" s="74">
        <v>195.05</v>
      </c>
      <c r="K643" s="74">
        <v>195.05</v>
      </c>
      <c r="L643" s="74">
        <v>195.05</v>
      </c>
      <c r="M643" s="74">
        <v>195.05</v>
      </c>
      <c r="N643" s="74">
        <v>195.05</v>
      </c>
      <c r="O643" s="74">
        <v>195.05</v>
      </c>
      <c r="P643" s="74">
        <v>195.05</v>
      </c>
      <c r="Q643" s="74">
        <v>195.05</v>
      </c>
      <c r="R643" s="74">
        <v>195.05</v>
      </c>
      <c r="S643" s="74">
        <v>195.05</v>
      </c>
      <c r="T643" s="74">
        <v>195.05</v>
      </c>
      <c r="U643" s="74">
        <v>195.05</v>
      </c>
      <c r="V643" s="74">
        <v>195.05</v>
      </c>
      <c r="W643" s="74">
        <v>195.05</v>
      </c>
      <c r="X643" s="74">
        <v>195.05</v>
      </c>
      <c r="Y643" s="81">
        <v>195.05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2.73</v>
      </c>
      <c r="C645" s="75">
        <v>2.73</v>
      </c>
      <c r="D645" s="75">
        <v>2.73</v>
      </c>
      <c r="E645" s="75">
        <v>2.73</v>
      </c>
      <c r="F645" s="75">
        <v>2.73</v>
      </c>
      <c r="G645" s="75">
        <v>2.73</v>
      </c>
      <c r="H645" s="75">
        <v>2.73</v>
      </c>
      <c r="I645" s="75">
        <v>2.73</v>
      </c>
      <c r="J645" s="75">
        <v>2.73</v>
      </c>
      <c r="K645" s="75">
        <v>2.73</v>
      </c>
      <c r="L645" s="75">
        <v>2.73</v>
      </c>
      <c r="M645" s="75">
        <v>2.73</v>
      </c>
      <c r="N645" s="75">
        <v>2.73</v>
      </c>
      <c r="O645" s="75">
        <v>2.73</v>
      </c>
      <c r="P645" s="75">
        <v>2.73</v>
      </c>
      <c r="Q645" s="75">
        <v>2.73</v>
      </c>
      <c r="R645" s="75">
        <v>2.73</v>
      </c>
      <c r="S645" s="75">
        <v>2.73</v>
      </c>
      <c r="T645" s="75">
        <v>2.73</v>
      </c>
      <c r="U645" s="75">
        <v>2.73</v>
      </c>
      <c r="V645" s="75">
        <v>2.73</v>
      </c>
      <c r="W645" s="75">
        <v>2.73</v>
      </c>
      <c r="X645" s="75">
        <v>2.73</v>
      </c>
      <c r="Y645" s="82">
        <v>2.73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837.38000000000011</v>
      </c>
      <c r="C646" s="102">
        <f t="shared" si="149"/>
        <v>821.73</v>
      </c>
      <c r="D646" s="102">
        <f t="shared" si="149"/>
        <v>793.67000000000007</v>
      </c>
      <c r="E646" s="103">
        <f t="shared" si="149"/>
        <v>872.17000000000007</v>
      </c>
      <c r="F646" s="103">
        <f t="shared" si="149"/>
        <v>876.10000000000014</v>
      </c>
      <c r="G646" s="103">
        <f t="shared" si="149"/>
        <v>874.86000000000013</v>
      </c>
      <c r="H646" s="103">
        <f t="shared" si="149"/>
        <v>863.32999999999993</v>
      </c>
      <c r="I646" s="103">
        <f t="shared" si="149"/>
        <v>850.95</v>
      </c>
      <c r="J646" s="103">
        <f t="shared" si="149"/>
        <v>859.95</v>
      </c>
      <c r="K646" s="104">
        <f t="shared" si="149"/>
        <v>878.3</v>
      </c>
      <c r="L646" s="103">
        <f t="shared" si="149"/>
        <v>875.61000000000013</v>
      </c>
      <c r="M646" s="105">
        <f t="shared" si="149"/>
        <v>873.53</v>
      </c>
      <c r="N646" s="104">
        <f t="shared" si="149"/>
        <v>872.88000000000011</v>
      </c>
      <c r="O646" s="103">
        <f t="shared" si="149"/>
        <v>848.49</v>
      </c>
      <c r="P646" s="105">
        <f t="shared" si="149"/>
        <v>850.86000000000013</v>
      </c>
      <c r="Q646" s="106">
        <f t="shared" si="149"/>
        <v>886.10000000000014</v>
      </c>
      <c r="R646" s="103">
        <f t="shared" si="149"/>
        <v>893.92000000000007</v>
      </c>
      <c r="S646" s="106">
        <f t="shared" si="149"/>
        <v>893.45</v>
      </c>
      <c r="T646" s="103">
        <f t="shared" si="149"/>
        <v>892.37000000000012</v>
      </c>
      <c r="U646" s="102">
        <f t="shared" si="149"/>
        <v>849.03</v>
      </c>
      <c r="V646" s="102">
        <f t="shared" si="149"/>
        <v>856.52</v>
      </c>
      <c r="W646" s="102">
        <f t="shared" si="149"/>
        <v>860.41000000000008</v>
      </c>
      <c r="X646" s="102">
        <f t="shared" si="149"/>
        <v>853.63000000000011</v>
      </c>
      <c r="Y646" s="107">
        <f t="shared" si="149"/>
        <v>849.68000000000006</v>
      </c>
    </row>
    <row r="647" spans="1:25" s="62" customFormat="1" ht="18.75" hidden="1" customHeight="1" outlineLevel="1" x14ac:dyDescent="0.2">
      <c r="A647" s="56" t="s">
        <v>8</v>
      </c>
      <c r="B647" s="70">
        <f>'сентябрь (3 цк)'!B745</f>
        <v>639.6</v>
      </c>
      <c r="C647" s="70">
        <f>'сентябрь (3 цк)'!C745</f>
        <v>623.95000000000005</v>
      </c>
      <c r="D647" s="70">
        <f>'сентябрь (3 цк)'!D745</f>
        <v>595.89</v>
      </c>
      <c r="E647" s="70">
        <f>'сентябрь (3 цк)'!E745</f>
        <v>674.39</v>
      </c>
      <c r="F647" s="70">
        <f>'сентябрь (3 цк)'!F745</f>
        <v>678.32</v>
      </c>
      <c r="G647" s="70">
        <f>'сентябрь (3 цк)'!G745</f>
        <v>677.08</v>
      </c>
      <c r="H647" s="70">
        <f>'сентябрь (3 цк)'!H745</f>
        <v>665.55</v>
      </c>
      <c r="I647" s="70">
        <f>'сентябрь (3 цк)'!I745</f>
        <v>653.16999999999996</v>
      </c>
      <c r="J647" s="70">
        <f>'сентябрь (3 цк)'!J745</f>
        <v>662.17</v>
      </c>
      <c r="K647" s="70">
        <f>'сентябрь (3 цк)'!K745</f>
        <v>680.52</v>
      </c>
      <c r="L647" s="70">
        <f>'сентябрь (3 цк)'!L745</f>
        <v>677.83</v>
      </c>
      <c r="M647" s="70">
        <f>'сентябрь (3 цк)'!M745</f>
        <v>675.75</v>
      </c>
      <c r="N647" s="70">
        <f>'сентябрь (3 цк)'!N745</f>
        <v>675.1</v>
      </c>
      <c r="O647" s="70">
        <f>'сентябрь (3 цк)'!O745</f>
        <v>650.71</v>
      </c>
      <c r="P647" s="70">
        <f>'сентябрь (3 цк)'!P745</f>
        <v>653.08000000000004</v>
      </c>
      <c r="Q647" s="70">
        <f>'сентябрь (3 цк)'!Q745</f>
        <v>688.32</v>
      </c>
      <c r="R647" s="70">
        <f>'сентябрь (3 цк)'!R745</f>
        <v>696.14</v>
      </c>
      <c r="S647" s="70">
        <f>'сентябрь (3 цк)'!S745</f>
        <v>695.67</v>
      </c>
      <c r="T647" s="70">
        <f>'сентябрь (3 цк)'!T745</f>
        <v>694.59</v>
      </c>
      <c r="U647" s="70">
        <f>'сентябрь (3 цк)'!U745</f>
        <v>651.25</v>
      </c>
      <c r="V647" s="70">
        <f>'сентябрь (3 цк)'!V745</f>
        <v>658.74</v>
      </c>
      <c r="W647" s="70">
        <f>'сентябрь (3 цк)'!W745</f>
        <v>662.63</v>
      </c>
      <c r="X647" s="70">
        <f>'сентябрь (3 цк)'!X745</f>
        <v>655.85</v>
      </c>
      <c r="Y647" s="70">
        <f>'сентябрь (3 цк)'!Y745</f>
        <v>651.9</v>
      </c>
    </row>
    <row r="648" spans="1:25" s="62" customFormat="1" ht="18.75" hidden="1" customHeight="1" outlineLevel="1" x14ac:dyDescent="0.2">
      <c r="A648" s="57" t="s">
        <v>9</v>
      </c>
      <c r="B648" s="76">
        <v>195.05</v>
      </c>
      <c r="C648" s="74">
        <v>195.05</v>
      </c>
      <c r="D648" s="74">
        <v>195.05</v>
      </c>
      <c r="E648" s="74">
        <v>195.05</v>
      </c>
      <c r="F648" s="74">
        <v>195.05</v>
      </c>
      <c r="G648" s="74">
        <v>195.05</v>
      </c>
      <c r="H648" s="74">
        <v>195.05</v>
      </c>
      <c r="I648" s="74">
        <v>195.05</v>
      </c>
      <c r="J648" s="74">
        <v>195.05</v>
      </c>
      <c r="K648" s="74">
        <v>195.05</v>
      </c>
      <c r="L648" s="74">
        <v>195.05</v>
      </c>
      <c r="M648" s="74">
        <v>195.05</v>
      </c>
      <c r="N648" s="74">
        <v>195.05</v>
      </c>
      <c r="O648" s="74">
        <v>195.05</v>
      </c>
      <c r="P648" s="74">
        <v>195.05</v>
      </c>
      <c r="Q648" s="74">
        <v>195.05</v>
      </c>
      <c r="R648" s="74">
        <v>195.05</v>
      </c>
      <c r="S648" s="74">
        <v>195.05</v>
      </c>
      <c r="T648" s="74">
        <v>195.05</v>
      </c>
      <c r="U648" s="74">
        <v>195.05</v>
      </c>
      <c r="V648" s="74">
        <v>195.05</v>
      </c>
      <c r="W648" s="74">
        <v>195.05</v>
      </c>
      <c r="X648" s="74">
        <v>195.05</v>
      </c>
      <c r="Y648" s="81">
        <v>195.05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2.73</v>
      </c>
      <c r="C650" s="75">
        <v>2.73</v>
      </c>
      <c r="D650" s="75">
        <v>2.73</v>
      </c>
      <c r="E650" s="75">
        <v>2.73</v>
      </c>
      <c r="F650" s="75">
        <v>2.73</v>
      </c>
      <c r="G650" s="75">
        <v>2.73</v>
      </c>
      <c r="H650" s="75">
        <v>2.73</v>
      </c>
      <c r="I650" s="75">
        <v>2.73</v>
      </c>
      <c r="J650" s="75">
        <v>2.73</v>
      </c>
      <c r="K650" s="75">
        <v>2.73</v>
      </c>
      <c r="L650" s="75">
        <v>2.73</v>
      </c>
      <c r="M650" s="75">
        <v>2.73</v>
      </c>
      <c r="N650" s="75">
        <v>2.73</v>
      </c>
      <c r="O650" s="75">
        <v>2.73</v>
      </c>
      <c r="P650" s="75">
        <v>2.73</v>
      </c>
      <c r="Q650" s="75">
        <v>2.73</v>
      </c>
      <c r="R650" s="75">
        <v>2.73</v>
      </c>
      <c r="S650" s="75">
        <v>2.73</v>
      </c>
      <c r="T650" s="75">
        <v>2.73</v>
      </c>
      <c r="U650" s="75">
        <v>2.73</v>
      </c>
      <c r="V650" s="75">
        <v>2.73</v>
      </c>
      <c r="W650" s="75">
        <v>2.73</v>
      </c>
      <c r="X650" s="75">
        <v>2.73</v>
      </c>
      <c r="Y650" s="82">
        <v>2.73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845.28</v>
      </c>
      <c r="C651" s="102">
        <f t="shared" si="150"/>
        <v>810.79</v>
      </c>
      <c r="D651" s="102">
        <f t="shared" si="150"/>
        <v>814.06999999999994</v>
      </c>
      <c r="E651" s="103">
        <f t="shared" si="150"/>
        <v>853.72</v>
      </c>
      <c r="F651" s="103">
        <f t="shared" si="150"/>
        <v>858.88000000000011</v>
      </c>
      <c r="G651" s="103">
        <f t="shared" si="150"/>
        <v>858.12000000000012</v>
      </c>
      <c r="H651" s="103">
        <f t="shared" si="150"/>
        <v>859.3</v>
      </c>
      <c r="I651" s="103">
        <f t="shared" si="150"/>
        <v>833.66000000000008</v>
      </c>
      <c r="J651" s="103">
        <f t="shared" si="150"/>
        <v>848.12000000000012</v>
      </c>
      <c r="K651" s="104">
        <f t="shared" si="150"/>
        <v>858.43000000000006</v>
      </c>
      <c r="L651" s="103">
        <f t="shared" si="150"/>
        <v>863.83999999999992</v>
      </c>
      <c r="M651" s="105">
        <f t="shared" si="150"/>
        <v>852.47</v>
      </c>
      <c r="N651" s="104">
        <f t="shared" si="150"/>
        <v>859.79</v>
      </c>
      <c r="O651" s="103">
        <f t="shared" si="150"/>
        <v>835.74</v>
      </c>
      <c r="P651" s="105">
        <f t="shared" si="150"/>
        <v>840.46</v>
      </c>
      <c r="Q651" s="106">
        <f t="shared" si="150"/>
        <v>862.28</v>
      </c>
      <c r="R651" s="103">
        <f t="shared" si="150"/>
        <v>875.1400000000001</v>
      </c>
      <c r="S651" s="106">
        <f t="shared" si="150"/>
        <v>825.51</v>
      </c>
      <c r="T651" s="103">
        <f t="shared" si="150"/>
        <v>832.74</v>
      </c>
      <c r="U651" s="102">
        <f t="shared" si="150"/>
        <v>798.33999999999992</v>
      </c>
      <c r="V651" s="102">
        <f t="shared" si="150"/>
        <v>808.97</v>
      </c>
      <c r="W651" s="102">
        <f t="shared" si="150"/>
        <v>811.69</v>
      </c>
      <c r="X651" s="102">
        <f t="shared" si="150"/>
        <v>819.16000000000008</v>
      </c>
      <c r="Y651" s="107">
        <f t="shared" si="150"/>
        <v>524.88000000000011</v>
      </c>
    </row>
    <row r="652" spans="1:25" s="62" customFormat="1" ht="18.75" hidden="1" customHeight="1" outlineLevel="1" x14ac:dyDescent="0.2">
      <c r="A652" s="56" t="s">
        <v>8</v>
      </c>
      <c r="B652" s="70">
        <f>'сентябрь (3 цк)'!B749</f>
        <v>647.5</v>
      </c>
      <c r="C652" s="70">
        <f>'сентябрь (3 цк)'!C749</f>
        <v>613.01</v>
      </c>
      <c r="D652" s="70">
        <f>'сентябрь (3 цк)'!D749</f>
        <v>616.29</v>
      </c>
      <c r="E652" s="70">
        <f>'сентябрь (3 цк)'!E749</f>
        <v>655.94</v>
      </c>
      <c r="F652" s="70">
        <f>'сентябрь (3 цк)'!F749</f>
        <v>661.1</v>
      </c>
      <c r="G652" s="70">
        <f>'сентябрь (3 цк)'!G749</f>
        <v>660.34</v>
      </c>
      <c r="H652" s="70">
        <f>'сентябрь (3 цк)'!H749</f>
        <v>661.52</v>
      </c>
      <c r="I652" s="70">
        <f>'сентябрь (3 цк)'!I749</f>
        <v>635.88</v>
      </c>
      <c r="J652" s="70">
        <f>'сентябрь (3 цк)'!J749</f>
        <v>650.34</v>
      </c>
      <c r="K652" s="70">
        <f>'сентябрь (3 цк)'!K749</f>
        <v>660.65</v>
      </c>
      <c r="L652" s="70">
        <f>'сентябрь (3 цк)'!L749</f>
        <v>666.06</v>
      </c>
      <c r="M652" s="70">
        <f>'сентябрь (3 цк)'!M749</f>
        <v>654.69000000000005</v>
      </c>
      <c r="N652" s="70">
        <f>'сентябрь (3 цк)'!N749</f>
        <v>662.01</v>
      </c>
      <c r="O652" s="70">
        <f>'сентябрь (3 цк)'!O749</f>
        <v>637.96</v>
      </c>
      <c r="P652" s="70">
        <f>'сентябрь (3 цк)'!P749</f>
        <v>642.67999999999995</v>
      </c>
      <c r="Q652" s="70">
        <f>'сентябрь (3 цк)'!Q749</f>
        <v>664.5</v>
      </c>
      <c r="R652" s="70">
        <f>'сентябрь (3 цк)'!R749</f>
        <v>677.36</v>
      </c>
      <c r="S652" s="70">
        <f>'сентябрь (3 цк)'!S749</f>
        <v>627.73</v>
      </c>
      <c r="T652" s="70">
        <f>'сентябрь (3 цк)'!T749</f>
        <v>634.96</v>
      </c>
      <c r="U652" s="70">
        <f>'сентябрь (3 цк)'!U749</f>
        <v>600.55999999999995</v>
      </c>
      <c r="V652" s="70">
        <f>'сентябрь (3 цк)'!V749</f>
        <v>611.19000000000005</v>
      </c>
      <c r="W652" s="70">
        <f>'сентябрь (3 цк)'!W749</f>
        <v>613.91</v>
      </c>
      <c r="X652" s="70">
        <f>'сентябрь (3 цк)'!X749</f>
        <v>621.38</v>
      </c>
      <c r="Y652" s="70">
        <f>'сентябрь (3 цк)'!Y749</f>
        <v>327.10000000000002</v>
      </c>
    </row>
    <row r="653" spans="1:25" s="62" customFormat="1" ht="18.75" hidden="1" customHeight="1" outlineLevel="1" x14ac:dyDescent="0.2">
      <c r="A653" s="57" t="s">
        <v>9</v>
      </c>
      <c r="B653" s="76">
        <v>195.05</v>
      </c>
      <c r="C653" s="74">
        <v>195.05</v>
      </c>
      <c r="D653" s="74">
        <v>195.05</v>
      </c>
      <c r="E653" s="74">
        <v>195.05</v>
      </c>
      <c r="F653" s="74">
        <v>195.05</v>
      </c>
      <c r="G653" s="74">
        <v>195.05</v>
      </c>
      <c r="H653" s="74">
        <v>195.05</v>
      </c>
      <c r="I653" s="74">
        <v>195.05</v>
      </c>
      <c r="J653" s="74">
        <v>195.05</v>
      </c>
      <c r="K653" s="74">
        <v>195.05</v>
      </c>
      <c r="L653" s="74">
        <v>195.05</v>
      </c>
      <c r="M653" s="74">
        <v>195.05</v>
      </c>
      <c r="N653" s="74">
        <v>195.05</v>
      </c>
      <c r="O653" s="74">
        <v>195.05</v>
      </c>
      <c r="P653" s="74">
        <v>195.05</v>
      </c>
      <c r="Q653" s="74">
        <v>195.05</v>
      </c>
      <c r="R653" s="74">
        <v>195.05</v>
      </c>
      <c r="S653" s="74">
        <v>195.05</v>
      </c>
      <c r="T653" s="74">
        <v>195.05</v>
      </c>
      <c r="U653" s="74">
        <v>195.05</v>
      </c>
      <c r="V653" s="74">
        <v>195.05</v>
      </c>
      <c r="W653" s="74">
        <v>195.05</v>
      </c>
      <c r="X653" s="74">
        <v>195.05</v>
      </c>
      <c r="Y653" s="81">
        <v>195.05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869.91000000000008</v>
      </c>
      <c r="C656" s="102">
        <f t="shared" si="151"/>
        <v>835.8</v>
      </c>
      <c r="D656" s="102">
        <f t="shared" si="151"/>
        <v>836.6400000000001</v>
      </c>
      <c r="E656" s="103">
        <f t="shared" si="151"/>
        <v>894.71</v>
      </c>
      <c r="F656" s="103">
        <f t="shared" si="151"/>
        <v>921.66000000000008</v>
      </c>
      <c r="G656" s="103">
        <f t="shared" si="151"/>
        <v>920.04</v>
      </c>
      <c r="H656" s="103">
        <f t="shared" si="151"/>
        <v>919.88000000000011</v>
      </c>
      <c r="I656" s="103">
        <f t="shared" si="151"/>
        <v>904.96</v>
      </c>
      <c r="J656" s="103">
        <f t="shared" si="151"/>
        <v>919.69</v>
      </c>
      <c r="K656" s="104">
        <f t="shared" si="151"/>
        <v>1418.27</v>
      </c>
      <c r="L656" s="103">
        <f t="shared" si="151"/>
        <v>907.83999999999992</v>
      </c>
      <c r="M656" s="105">
        <f t="shared" si="151"/>
        <v>895.99</v>
      </c>
      <c r="N656" s="104">
        <f t="shared" si="151"/>
        <v>907.46</v>
      </c>
      <c r="O656" s="103">
        <f t="shared" si="151"/>
        <v>890.77</v>
      </c>
      <c r="P656" s="105">
        <f t="shared" si="151"/>
        <v>889.87000000000012</v>
      </c>
      <c r="Q656" s="106">
        <f t="shared" si="151"/>
        <v>908.90000000000009</v>
      </c>
      <c r="R656" s="103">
        <f t="shared" si="151"/>
        <v>916.79</v>
      </c>
      <c r="S656" s="106">
        <f t="shared" si="151"/>
        <v>911.11000000000013</v>
      </c>
      <c r="T656" s="103">
        <f t="shared" si="151"/>
        <v>894.06999999999994</v>
      </c>
      <c r="U656" s="102">
        <f t="shared" si="151"/>
        <v>871.67000000000007</v>
      </c>
      <c r="V656" s="102">
        <f t="shared" si="151"/>
        <v>872.60000000000014</v>
      </c>
      <c r="W656" s="102">
        <f t="shared" si="151"/>
        <v>875.47</v>
      </c>
      <c r="X656" s="102">
        <f t="shared" si="151"/>
        <v>873.94</v>
      </c>
      <c r="Y656" s="107">
        <f t="shared" si="151"/>
        <v>867.44</v>
      </c>
    </row>
    <row r="657" spans="1:25" s="62" customFormat="1" ht="18.75" hidden="1" customHeight="1" outlineLevel="1" x14ac:dyDescent="0.2">
      <c r="A657" s="160" t="s">
        <v>8</v>
      </c>
      <c r="B657" s="70">
        <f>'сентябрь (3 цк)'!B753</f>
        <v>672.13</v>
      </c>
      <c r="C657" s="70">
        <f>'сентябрь (3 цк)'!C753</f>
        <v>638.02</v>
      </c>
      <c r="D657" s="70">
        <f>'сентябрь (3 цк)'!D753</f>
        <v>638.86</v>
      </c>
      <c r="E657" s="70">
        <f>'сентябрь (3 цк)'!E753</f>
        <v>696.93</v>
      </c>
      <c r="F657" s="70">
        <f>'сентябрь (3 цк)'!F753</f>
        <v>723.88</v>
      </c>
      <c r="G657" s="70">
        <f>'сентябрь (3 цк)'!G753</f>
        <v>722.26</v>
      </c>
      <c r="H657" s="70">
        <f>'сентябрь (3 цк)'!H753</f>
        <v>722.1</v>
      </c>
      <c r="I657" s="70">
        <f>'сентябрь (3 цк)'!I753</f>
        <v>707.18</v>
      </c>
      <c r="J657" s="70">
        <f>'сентябрь (3 цк)'!J753</f>
        <v>721.91</v>
      </c>
      <c r="K657" s="70">
        <f>'сентябрь (3 цк)'!K753</f>
        <v>1220.49</v>
      </c>
      <c r="L657" s="70">
        <f>'сентябрь (3 цк)'!L753</f>
        <v>710.06</v>
      </c>
      <c r="M657" s="70">
        <f>'сентябрь (3 цк)'!M753</f>
        <v>698.21</v>
      </c>
      <c r="N657" s="70">
        <f>'сентябрь (3 цк)'!N753</f>
        <v>709.68</v>
      </c>
      <c r="O657" s="70">
        <f>'сентябрь (3 цк)'!O753</f>
        <v>692.99</v>
      </c>
      <c r="P657" s="70">
        <f>'сентябрь (3 цк)'!P753</f>
        <v>692.09</v>
      </c>
      <c r="Q657" s="70">
        <f>'сентябрь (3 цк)'!Q753</f>
        <v>711.12</v>
      </c>
      <c r="R657" s="70">
        <f>'сентябрь (3 цк)'!R753</f>
        <v>719.01</v>
      </c>
      <c r="S657" s="70">
        <f>'сентябрь (3 цк)'!S753</f>
        <v>713.33</v>
      </c>
      <c r="T657" s="70">
        <f>'сентябрь (3 цк)'!T753</f>
        <v>696.29</v>
      </c>
      <c r="U657" s="70">
        <f>'сентябрь (3 цк)'!U753</f>
        <v>673.89</v>
      </c>
      <c r="V657" s="70">
        <f>'сентябрь (3 цк)'!V753</f>
        <v>674.82</v>
      </c>
      <c r="W657" s="70">
        <f>'сентябрь (3 цк)'!W753</f>
        <v>677.69</v>
      </c>
      <c r="X657" s="70">
        <f>'сентябрь (3 цк)'!X753</f>
        <v>676.16</v>
      </c>
      <c r="Y657" s="70">
        <f>'сентябрь (3 цк)'!Y753</f>
        <v>669.66</v>
      </c>
    </row>
    <row r="658" spans="1:25" s="62" customFormat="1" ht="18.75" hidden="1" customHeight="1" outlineLevel="1" x14ac:dyDescent="0.2">
      <c r="A658" s="53" t="s">
        <v>9</v>
      </c>
      <c r="B658" s="76">
        <v>195.05</v>
      </c>
      <c r="C658" s="74">
        <v>195.05</v>
      </c>
      <c r="D658" s="74">
        <v>195.05</v>
      </c>
      <c r="E658" s="74">
        <v>195.05</v>
      </c>
      <c r="F658" s="74">
        <v>195.05</v>
      </c>
      <c r="G658" s="74">
        <v>195.05</v>
      </c>
      <c r="H658" s="74">
        <v>195.05</v>
      </c>
      <c r="I658" s="74">
        <v>195.05</v>
      </c>
      <c r="J658" s="74">
        <v>195.05</v>
      </c>
      <c r="K658" s="74">
        <v>195.05</v>
      </c>
      <c r="L658" s="74">
        <v>195.05</v>
      </c>
      <c r="M658" s="74">
        <v>195.05</v>
      </c>
      <c r="N658" s="74">
        <v>195.05</v>
      </c>
      <c r="O658" s="74">
        <v>195.05</v>
      </c>
      <c r="P658" s="74">
        <v>195.05</v>
      </c>
      <c r="Q658" s="74">
        <v>195.05</v>
      </c>
      <c r="R658" s="74">
        <v>195.05</v>
      </c>
      <c r="S658" s="74">
        <v>195.05</v>
      </c>
      <c r="T658" s="74">
        <v>195.05</v>
      </c>
      <c r="U658" s="74">
        <v>195.05</v>
      </c>
      <c r="V658" s="74">
        <v>195.05</v>
      </c>
      <c r="W658" s="74">
        <v>195.05</v>
      </c>
      <c r="X658" s="74">
        <v>195.05</v>
      </c>
      <c r="Y658" s="81">
        <v>195.05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2.73</v>
      </c>
      <c r="C660" s="75">
        <v>2.73</v>
      </c>
      <c r="D660" s="75">
        <v>2.73</v>
      </c>
      <c r="E660" s="75">
        <v>2.73</v>
      </c>
      <c r="F660" s="75">
        <v>2.73</v>
      </c>
      <c r="G660" s="75">
        <v>2.73</v>
      </c>
      <c r="H660" s="75">
        <v>2.73</v>
      </c>
      <c r="I660" s="75">
        <v>2.73</v>
      </c>
      <c r="J660" s="75">
        <v>2.73</v>
      </c>
      <c r="K660" s="75">
        <v>2.73</v>
      </c>
      <c r="L660" s="75">
        <v>2.73</v>
      </c>
      <c r="M660" s="75">
        <v>2.73</v>
      </c>
      <c r="N660" s="75">
        <v>2.73</v>
      </c>
      <c r="O660" s="75">
        <v>2.73</v>
      </c>
      <c r="P660" s="75">
        <v>2.73</v>
      </c>
      <c r="Q660" s="75">
        <v>2.73</v>
      </c>
      <c r="R660" s="75">
        <v>2.73</v>
      </c>
      <c r="S660" s="75">
        <v>2.73</v>
      </c>
      <c r="T660" s="75">
        <v>2.73</v>
      </c>
      <c r="U660" s="75">
        <v>2.73</v>
      </c>
      <c r="V660" s="75">
        <v>2.73</v>
      </c>
      <c r="W660" s="75">
        <v>2.73</v>
      </c>
      <c r="X660" s="75">
        <v>2.73</v>
      </c>
      <c r="Y660" s="82">
        <v>2.73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810.16000000000008</v>
      </c>
      <c r="C661" s="102">
        <f t="shared" si="152"/>
        <v>786.43000000000006</v>
      </c>
      <c r="D661" s="102">
        <f t="shared" si="152"/>
        <v>827.46</v>
      </c>
      <c r="E661" s="103">
        <f t="shared" si="152"/>
        <v>835.27</v>
      </c>
      <c r="F661" s="103">
        <f t="shared" si="152"/>
        <v>846.77</v>
      </c>
      <c r="G661" s="103">
        <f t="shared" si="152"/>
        <v>839.60000000000014</v>
      </c>
      <c r="H661" s="103">
        <f t="shared" si="152"/>
        <v>845.2</v>
      </c>
      <c r="I661" s="103">
        <f t="shared" si="152"/>
        <v>838.22</v>
      </c>
      <c r="J661" s="103">
        <f t="shared" si="152"/>
        <v>845.12000000000012</v>
      </c>
      <c r="K661" s="104">
        <f t="shared" si="152"/>
        <v>851.53</v>
      </c>
      <c r="L661" s="103">
        <f t="shared" si="152"/>
        <v>855.85000000000014</v>
      </c>
      <c r="M661" s="105">
        <f t="shared" si="152"/>
        <v>855.10000000000014</v>
      </c>
      <c r="N661" s="104">
        <f t="shared" si="152"/>
        <v>859.86000000000013</v>
      </c>
      <c r="O661" s="103">
        <f t="shared" si="152"/>
        <v>840.5</v>
      </c>
      <c r="P661" s="105">
        <f t="shared" si="152"/>
        <v>835.11000000000013</v>
      </c>
      <c r="Q661" s="106">
        <f t="shared" si="152"/>
        <v>882.04</v>
      </c>
      <c r="R661" s="103">
        <f t="shared" si="152"/>
        <v>892.08999999999992</v>
      </c>
      <c r="S661" s="106">
        <f t="shared" si="152"/>
        <v>892.44</v>
      </c>
      <c r="T661" s="103">
        <f t="shared" si="152"/>
        <v>877.40000000000009</v>
      </c>
      <c r="U661" s="102">
        <f t="shared" si="152"/>
        <v>858.67000000000007</v>
      </c>
      <c r="V661" s="102">
        <f t="shared" si="152"/>
        <v>862.35000000000014</v>
      </c>
      <c r="W661" s="102">
        <f t="shared" si="152"/>
        <v>859.51</v>
      </c>
      <c r="X661" s="102">
        <f t="shared" si="152"/>
        <v>814.26</v>
      </c>
      <c r="Y661" s="107">
        <f t="shared" si="152"/>
        <v>813.22</v>
      </c>
    </row>
    <row r="662" spans="1:25" s="62" customFormat="1" ht="18.75" hidden="1" customHeight="1" outlineLevel="1" x14ac:dyDescent="0.2">
      <c r="A662" s="160" t="s">
        <v>8</v>
      </c>
      <c r="B662" s="70">
        <f>'сентябрь (3 цк)'!B757</f>
        <v>612.38</v>
      </c>
      <c r="C662" s="70">
        <f>'сентябрь (3 цк)'!C757</f>
        <v>588.65</v>
      </c>
      <c r="D662" s="70">
        <f>'сентябрь (3 цк)'!D757</f>
        <v>629.67999999999995</v>
      </c>
      <c r="E662" s="70">
        <f>'сентябрь (3 цк)'!E757</f>
        <v>637.49</v>
      </c>
      <c r="F662" s="70">
        <f>'сентябрь (3 цк)'!F757</f>
        <v>648.99</v>
      </c>
      <c r="G662" s="70">
        <f>'сентябрь (3 цк)'!G757</f>
        <v>641.82000000000005</v>
      </c>
      <c r="H662" s="70">
        <f>'сентябрь (3 цк)'!H757</f>
        <v>647.41999999999996</v>
      </c>
      <c r="I662" s="70">
        <f>'сентябрь (3 цк)'!I757</f>
        <v>640.44000000000005</v>
      </c>
      <c r="J662" s="70">
        <f>'сентябрь (3 цк)'!J757</f>
        <v>647.34</v>
      </c>
      <c r="K662" s="70">
        <f>'сентябрь (3 цк)'!K757</f>
        <v>653.75</v>
      </c>
      <c r="L662" s="70">
        <f>'сентябрь (3 цк)'!L757</f>
        <v>658.07</v>
      </c>
      <c r="M662" s="70">
        <f>'сентябрь (3 цк)'!M757</f>
        <v>657.32</v>
      </c>
      <c r="N662" s="70">
        <f>'сентябрь (3 цк)'!N757</f>
        <v>662.08</v>
      </c>
      <c r="O662" s="70">
        <f>'сентябрь (3 цк)'!O757</f>
        <v>642.72</v>
      </c>
      <c r="P662" s="70">
        <f>'сентябрь (3 цк)'!P757</f>
        <v>637.33000000000004</v>
      </c>
      <c r="Q662" s="70">
        <f>'сентябрь (3 цк)'!Q757</f>
        <v>684.26</v>
      </c>
      <c r="R662" s="70">
        <f>'сентябрь (3 цк)'!R757</f>
        <v>694.31</v>
      </c>
      <c r="S662" s="70">
        <f>'сентябрь (3 цк)'!S757</f>
        <v>694.66</v>
      </c>
      <c r="T662" s="70">
        <f>'сентябрь (3 цк)'!T757</f>
        <v>679.62</v>
      </c>
      <c r="U662" s="70">
        <f>'сентябрь (3 цк)'!U757</f>
        <v>660.89</v>
      </c>
      <c r="V662" s="70">
        <f>'сентябрь (3 цк)'!V757</f>
        <v>664.57</v>
      </c>
      <c r="W662" s="70">
        <f>'сентябрь (3 цк)'!W757</f>
        <v>661.73</v>
      </c>
      <c r="X662" s="70">
        <f>'сентябрь (3 цк)'!X757</f>
        <v>616.48</v>
      </c>
      <c r="Y662" s="70">
        <f>'сентябрь (3 цк)'!Y757</f>
        <v>615.44000000000005</v>
      </c>
    </row>
    <row r="663" spans="1:25" s="62" customFormat="1" ht="18.75" hidden="1" customHeight="1" outlineLevel="1" x14ac:dyDescent="0.2">
      <c r="A663" s="53" t="s">
        <v>9</v>
      </c>
      <c r="B663" s="76">
        <v>195.05</v>
      </c>
      <c r="C663" s="74">
        <v>195.05</v>
      </c>
      <c r="D663" s="74">
        <v>195.05</v>
      </c>
      <c r="E663" s="74">
        <v>195.05</v>
      </c>
      <c r="F663" s="74">
        <v>195.05</v>
      </c>
      <c r="G663" s="74">
        <v>195.05</v>
      </c>
      <c r="H663" s="74">
        <v>195.05</v>
      </c>
      <c r="I663" s="74">
        <v>195.05</v>
      </c>
      <c r="J663" s="74">
        <v>195.05</v>
      </c>
      <c r="K663" s="74">
        <v>195.05</v>
      </c>
      <c r="L663" s="74">
        <v>195.05</v>
      </c>
      <c r="M663" s="74">
        <v>195.05</v>
      </c>
      <c r="N663" s="74">
        <v>195.05</v>
      </c>
      <c r="O663" s="74">
        <v>195.05</v>
      </c>
      <c r="P663" s="74">
        <v>195.05</v>
      </c>
      <c r="Q663" s="74">
        <v>195.05</v>
      </c>
      <c r="R663" s="74">
        <v>195.05</v>
      </c>
      <c r="S663" s="74">
        <v>195.05</v>
      </c>
      <c r="T663" s="74">
        <v>195.05</v>
      </c>
      <c r="U663" s="74">
        <v>195.05</v>
      </c>
      <c r="V663" s="74">
        <v>195.05</v>
      </c>
      <c r="W663" s="74">
        <v>195.05</v>
      </c>
      <c r="X663" s="74">
        <v>195.05</v>
      </c>
      <c r="Y663" s="81">
        <v>195.05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2.73</v>
      </c>
      <c r="C665" s="75">
        <v>2.73</v>
      </c>
      <c r="D665" s="75">
        <v>2.73</v>
      </c>
      <c r="E665" s="75">
        <v>2.73</v>
      </c>
      <c r="F665" s="75">
        <v>2.73</v>
      </c>
      <c r="G665" s="75">
        <v>2.73</v>
      </c>
      <c r="H665" s="75">
        <v>2.73</v>
      </c>
      <c r="I665" s="75">
        <v>2.73</v>
      </c>
      <c r="J665" s="75">
        <v>2.73</v>
      </c>
      <c r="K665" s="75">
        <v>2.73</v>
      </c>
      <c r="L665" s="75">
        <v>2.73</v>
      </c>
      <c r="M665" s="75">
        <v>2.73</v>
      </c>
      <c r="N665" s="75">
        <v>2.73</v>
      </c>
      <c r="O665" s="75">
        <v>2.73</v>
      </c>
      <c r="P665" s="75">
        <v>2.73</v>
      </c>
      <c r="Q665" s="75">
        <v>2.73</v>
      </c>
      <c r="R665" s="75">
        <v>2.73</v>
      </c>
      <c r="S665" s="75">
        <v>2.73</v>
      </c>
      <c r="T665" s="75">
        <v>2.73</v>
      </c>
      <c r="U665" s="75">
        <v>2.73</v>
      </c>
      <c r="V665" s="75">
        <v>2.73</v>
      </c>
      <c r="W665" s="75">
        <v>2.73</v>
      </c>
      <c r="X665" s="75">
        <v>2.73</v>
      </c>
      <c r="Y665" s="82">
        <v>2.73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808.01</v>
      </c>
      <c r="C666" s="102">
        <f t="shared" si="153"/>
        <v>834.27</v>
      </c>
      <c r="D666" s="102">
        <f t="shared" si="153"/>
        <v>836.53</v>
      </c>
      <c r="E666" s="103">
        <f t="shared" si="153"/>
        <v>993.45</v>
      </c>
      <c r="F666" s="103">
        <f t="shared" si="153"/>
        <v>1119.33</v>
      </c>
      <c r="G666" s="103">
        <f t="shared" si="153"/>
        <v>928.81</v>
      </c>
      <c r="H666" s="103">
        <f t="shared" si="153"/>
        <v>1106.03</v>
      </c>
      <c r="I666" s="103">
        <f t="shared" si="153"/>
        <v>893.24</v>
      </c>
      <c r="J666" s="103">
        <f t="shared" si="153"/>
        <v>921.21</v>
      </c>
      <c r="K666" s="104">
        <f t="shared" si="153"/>
        <v>1063.98</v>
      </c>
      <c r="L666" s="103">
        <f t="shared" si="153"/>
        <v>1058.72</v>
      </c>
      <c r="M666" s="105">
        <f t="shared" si="153"/>
        <v>910.71</v>
      </c>
      <c r="N666" s="104">
        <f t="shared" si="153"/>
        <v>1074.56</v>
      </c>
      <c r="O666" s="103">
        <f t="shared" si="153"/>
        <v>885.02</v>
      </c>
      <c r="P666" s="105">
        <f t="shared" si="153"/>
        <v>903.38000000000011</v>
      </c>
      <c r="Q666" s="106">
        <f t="shared" si="153"/>
        <v>874.51</v>
      </c>
      <c r="R666" s="103">
        <f t="shared" si="153"/>
        <v>1080.5899999999999</v>
      </c>
      <c r="S666" s="106">
        <f t="shared" si="153"/>
        <v>883.44</v>
      </c>
      <c r="T666" s="103">
        <f t="shared" si="153"/>
        <v>863.1400000000001</v>
      </c>
      <c r="U666" s="102">
        <f t="shared" si="153"/>
        <v>798.88000000000011</v>
      </c>
      <c r="V666" s="102">
        <f t="shared" si="153"/>
        <v>812.1400000000001</v>
      </c>
      <c r="W666" s="102">
        <f t="shared" si="153"/>
        <v>824.26</v>
      </c>
      <c r="X666" s="102">
        <f t="shared" si="153"/>
        <v>818.67000000000007</v>
      </c>
      <c r="Y666" s="107">
        <f t="shared" si="153"/>
        <v>823.57999999999993</v>
      </c>
    </row>
    <row r="667" spans="1:25" s="62" customFormat="1" ht="18.75" hidden="1" customHeight="1" outlineLevel="1" x14ac:dyDescent="0.2">
      <c r="A667" s="56" t="s">
        <v>8</v>
      </c>
      <c r="B667" s="70">
        <f>'сентябрь (3 цк)'!B761</f>
        <v>610.23</v>
      </c>
      <c r="C667" s="70">
        <f>'сентябрь (3 цк)'!C761</f>
        <v>636.49</v>
      </c>
      <c r="D667" s="70">
        <f>'сентябрь (3 цк)'!D761</f>
        <v>638.75</v>
      </c>
      <c r="E667" s="70">
        <f>'сентябрь (3 цк)'!E761</f>
        <v>795.67</v>
      </c>
      <c r="F667" s="70">
        <f>'сентябрь (3 цк)'!F761</f>
        <v>921.55</v>
      </c>
      <c r="G667" s="70">
        <f>'сентябрь (3 цк)'!G761</f>
        <v>731.03</v>
      </c>
      <c r="H667" s="70">
        <f>'сентябрь (3 цк)'!H761</f>
        <v>908.25</v>
      </c>
      <c r="I667" s="70">
        <f>'сентябрь (3 цк)'!I761</f>
        <v>695.46</v>
      </c>
      <c r="J667" s="70">
        <f>'сентябрь (3 цк)'!J761</f>
        <v>723.43</v>
      </c>
      <c r="K667" s="70">
        <f>'сентябрь (3 цк)'!K761</f>
        <v>866.2</v>
      </c>
      <c r="L667" s="70">
        <f>'сентябрь (3 цк)'!L761</f>
        <v>860.94</v>
      </c>
      <c r="M667" s="70">
        <f>'сентябрь (3 цк)'!M761</f>
        <v>712.93</v>
      </c>
      <c r="N667" s="70">
        <f>'сентябрь (3 цк)'!N761</f>
        <v>876.78</v>
      </c>
      <c r="O667" s="70">
        <f>'сентябрь (3 цк)'!O761</f>
        <v>687.24</v>
      </c>
      <c r="P667" s="70">
        <f>'сентябрь (3 цк)'!P761</f>
        <v>705.6</v>
      </c>
      <c r="Q667" s="70">
        <f>'сентябрь (3 цк)'!Q761</f>
        <v>676.73</v>
      </c>
      <c r="R667" s="70">
        <f>'сентябрь (3 цк)'!R761</f>
        <v>882.81</v>
      </c>
      <c r="S667" s="70">
        <f>'сентябрь (3 цк)'!S761</f>
        <v>685.66</v>
      </c>
      <c r="T667" s="70">
        <f>'сентябрь (3 цк)'!T761</f>
        <v>665.36</v>
      </c>
      <c r="U667" s="70">
        <f>'сентябрь (3 цк)'!U761</f>
        <v>601.1</v>
      </c>
      <c r="V667" s="70">
        <f>'сентябрь (3 цк)'!V761</f>
        <v>614.36</v>
      </c>
      <c r="W667" s="70">
        <f>'сентябрь (3 цк)'!W761</f>
        <v>626.48</v>
      </c>
      <c r="X667" s="70">
        <f>'сентябрь (3 цк)'!X761</f>
        <v>620.89</v>
      </c>
      <c r="Y667" s="70">
        <f>'сентябрь (3 цк)'!Y761</f>
        <v>625.79999999999995</v>
      </c>
    </row>
    <row r="668" spans="1:25" s="62" customFormat="1" ht="18.75" hidden="1" customHeight="1" outlineLevel="1" x14ac:dyDescent="0.2">
      <c r="A668" s="57" t="s">
        <v>9</v>
      </c>
      <c r="B668" s="76">
        <v>195.05</v>
      </c>
      <c r="C668" s="74">
        <v>195.05</v>
      </c>
      <c r="D668" s="74">
        <v>195.05</v>
      </c>
      <c r="E668" s="74">
        <v>195.05</v>
      </c>
      <c r="F668" s="74">
        <v>195.05</v>
      </c>
      <c r="G668" s="74">
        <v>195.05</v>
      </c>
      <c r="H668" s="74">
        <v>195.05</v>
      </c>
      <c r="I668" s="74">
        <v>195.05</v>
      </c>
      <c r="J668" s="74">
        <v>195.05</v>
      </c>
      <c r="K668" s="74">
        <v>195.05</v>
      </c>
      <c r="L668" s="74">
        <v>195.05</v>
      </c>
      <c r="M668" s="74">
        <v>195.05</v>
      </c>
      <c r="N668" s="74">
        <v>195.05</v>
      </c>
      <c r="O668" s="74">
        <v>195.05</v>
      </c>
      <c r="P668" s="74">
        <v>195.05</v>
      </c>
      <c r="Q668" s="74">
        <v>195.05</v>
      </c>
      <c r="R668" s="74">
        <v>195.05</v>
      </c>
      <c r="S668" s="74">
        <v>195.05</v>
      </c>
      <c r="T668" s="74">
        <v>195.05</v>
      </c>
      <c r="U668" s="74">
        <v>195.05</v>
      </c>
      <c r="V668" s="74">
        <v>195.05</v>
      </c>
      <c r="W668" s="74">
        <v>195.05</v>
      </c>
      <c r="X668" s="74">
        <v>195.05</v>
      </c>
      <c r="Y668" s="81">
        <v>195.05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2.73</v>
      </c>
      <c r="C670" s="75">
        <v>2.73</v>
      </c>
      <c r="D670" s="75">
        <v>2.73</v>
      </c>
      <c r="E670" s="75">
        <v>2.73</v>
      </c>
      <c r="F670" s="75">
        <v>2.73</v>
      </c>
      <c r="G670" s="75">
        <v>2.73</v>
      </c>
      <c r="H670" s="75">
        <v>2.73</v>
      </c>
      <c r="I670" s="75">
        <v>2.73</v>
      </c>
      <c r="J670" s="75">
        <v>2.73</v>
      </c>
      <c r="K670" s="75">
        <v>2.73</v>
      </c>
      <c r="L670" s="75">
        <v>2.73</v>
      </c>
      <c r="M670" s="75">
        <v>2.73</v>
      </c>
      <c r="N670" s="75">
        <v>2.73</v>
      </c>
      <c r="O670" s="75">
        <v>2.73</v>
      </c>
      <c r="P670" s="75">
        <v>2.73</v>
      </c>
      <c r="Q670" s="75">
        <v>2.73</v>
      </c>
      <c r="R670" s="75">
        <v>2.73</v>
      </c>
      <c r="S670" s="75">
        <v>2.73</v>
      </c>
      <c r="T670" s="75">
        <v>2.73</v>
      </c>
      <c r="U670" s="75">
        <v>2.73</v>
      </c>
      <c r="V670" s="75">
        <v>2.73</v>
      </c>
      <c r="W670" s="75">
        <v>2.73</v>
      </c>
      <c r="X670" s="75">
        <v>2.73</v>
      </c>
      <c r="Y670" s="82">
        <v>2.73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197.78</v>
      </c>
      <c r="C671" s="102">
        <f t="shared" si="154"/>
        <v>197.78</v>
      </c>
      <c r="D671" s="102">
        <f t="shared" si="154"/>
        <v>197.78</v>
      </c>
      <c r="E671" s="103">
        <f t="shared" si="154"/>
        <v>197.78</v>
      </c>
      <c r="F671" s="103">
        <f t="shared" si="154"/>
        <v>197.78</v>
      </c>
      <c r="G671" s="103">
        <f t="shared" si="154"/>
        <v>197.78</v>
      </c>
      <c r="H671" s="103">
        <f t="shared" si="154"/>
        <v>197.78</v>
      </c>
      <c r="I671" s="103">
        <f t="shared" si="154"/>
        <v>197.78</v>
      </c>
      <c r="J671" s="103">
        <f t="shared" si="154"/>
        <v>197.78</v>
      </c>
      <c r="K671" s="104">
        <f t="shared" si="154"/>
        <v>197.78</v>
      </c>
      <c r="L671" s="103">
        <f t="shared" si="154"/>
        <v>197.78</v>
      </c>
      <c r="M671" s="105">
        <f t="shared" si="154"/>
        <v>197.78</v>
      </c>
      <c r="N671" s="104">
        <f t="shared" si="154"/>
        <v>197.78</v>
      </c>
      <c r="O671" s="103">
        <f t="shared" si="154"/>
        <v>197.78</v>
      </c>
      <c r="P671" s="105">
        <f t="shared" si="154"/>
        <v>197.78</v>
      </c>
      <c r="Q671" s="106">
        <f t="shared" si="154"/>
        <v>197.78</v>
      </c>
      <c r="R671" s="103">
        <f t="shared" si="154"/>
        <v>197.78</v>
      </c>
      <c r="S671" s="106">
        <f t="shared" si="154"/>
        <v>197.78</v>
      </c>
      <c r="T671" s="103">
        <f t="shared" si="154"/>
        <v>197.78</v>
      </c>
      <c r="U671" s="102">
        <f t="shared" si="154"/>
        <v>197.78</v>
      </c>
      <c r="V671" s="102">
        <f t="shared" si="154"/>
        <v>197.78</v>
      </c>
      <c r="W671" s="102">
        <f t="shared" si="154"/>
        <v>197.78</v>
      </c>
      <c r="X671" s="102">
        <f t="shared" si="154"/>
        <v>197.78</v>
      </c>
      <c r="Y671" s="107">
        <f t="shared" si="154"/>
        <v>197.78</v>
      </c>
    </row>
    <row r="672" spans="1:25" s="62" customFormat="1" ht="18.75" hidden="1" customHeight="1" outlineLevel="1" x14ac:dyDescent="0.2">
      <c r="A672" s="160" t="s">
        <v>8</v>
      </c>
      <c r="B672" s="70">
        <f>'сентябрь (3 цк)'!B765</f>
        <v>0</v>
      </c>
      <c r="C672" s="70">
        <f>'сентябрь (3 цк)'!C765</f>
        <v>0</v>
      </c>
      <c r="D672" s="70">
        <f>'сентябрь (3 цк)'!D765</f>
        <v>0</v>
      </c>
      <c r="E672" s="70">
        <f>'сентябрь (3 цк)'!E765</f>
        <v>0</v>
      </c>
      <c r="F672" s="70">
        <f>'сентябрь (3 цк)'!F765</f>
        <v>0</v>
      </c>
      <c r="G672" s="70">
        <f>'сентябрь (3 цк)'!G765</f>
        <v>0</v>
      </c>
      <c r="H672" s="70">
        <f>'сентябрь (3 цк)'!H765</f>
        <v>0</v>
      </c>
      <c r="I672" s="70">
        <f>'сентябрь (3 цк)'!I765</f>
        <v>0</v>
      </c>
      <c r="J672" s="70">
        <f>'сентябрь (3 цк)'!J765</f>
        <v>0</v>
      </c>
      <c r="K672" s="70">
        <f>'сентябрь (3 цк)'!K765</f>
        <v>0</v>
      </c>
      <c r="L672" s="70">
        <f>'сентябрь (3 цк)'!L765</f>
        <v>0</v>
      </c>
      <c r="M672" s="70">
        <f>'сентябрь (3 цк)'!M765</f>
        <v>0</v>
      </c>
      <c r="N672" s="70">
        <f>'сентябрь (3 цк)'!N765</f>
        <v>0</v>
      </c>
      <c r="O672" s="70">
        <f>'сентябрь (3 цк)'!O765</f>
        <v>0</v>
      </c>
      <c r="P672" s="70">
        <f>'сентябрь (3 цк)'!P765</f>
        <v>0</v>
      </c>
      <c r="Q672" s="70">
        <f>'сентябрь (3 цк)'!Q765</f>
        <v>0</v>
      </c>
      <c r="R672" s="70">
        <f>'сентябрь (3 цк)'!R765</f>
        <v>0</v>
      </c>
      <c r="S672" s="70">
        <f>'сентябрь (3 цк)'!S765</f>
        <v>0</v>
      </c>
      <c r="T672" s="70">
        <f>'сентябрь (3 цк)'!T765</f>
        <v>0</v>
      </c>
      <c r="U672" s="70">
        <f>'сентябрь (3 цк)'!U765</f>
        <v>0</v>
      </c>
      <c r="V672" s="70">
        <f>'сентябрь (3 цк)'!V765</f>
        <v>0</v>
      </c>
      <c r="W672" s="70">
        <f>'сентябрь (3 цк)'!W765</f>
        <v>0</v>
      </c>
      <c r="X672" s="70">
        <f>'сентябрь (3 цк)'!X765</f>
        <v>0</v>
      </c>
      <c r="Y672" s="70">
        <f>'сентябрь (3 цк)'!Y765</f>
        <v>0</v>
      </c>
    </row>
    <row r="673" spans="1:26" s="62" customFormat="1" ht="18.75" hidden="1" customHeight="1" outlineLevel="1" x14ac:dyDescent="0.2">
      <c r="A673" s="53" t="s">
        <v>9</v>
      </c>
      <c r="B673" s="76">
        <v>195.05</v>
      </c>
      <c r="C673" s="74">
        <v>195.05</v>
      </c>
      <c r="D673" s="74">
        <v>195.05</v>
      </c>
      <c r="E673" s="74">
        <v>195.05</v>
      </c>
      <c r="F673" s="74">
        <v>195.05</v>
      </c>
      <c r="G673" s="74">
        <v>195.05</v>
      </c>
      <c r="H673" s="74">
        <v>195.05</v>
      </c>
      <c r="I673" s="74">
        <v>195.05</v>
      </c>
      <c r="J673" s="74">
        <v>195.05</v>
      </c>
      <c r="K673" s="74">
        <v>195.05</v>
      </c>
      <c r="L673" s="74">
        <v>195.05</v>
      </c>
      <c r="M673" s="74">
        <v>195.05</v>
      </c>
      <c r="N673" s="74">
        <v>195.05</v>
      </c>
      <c r="O673" s="74">
        <v>195.05</v>
      </c>
      <c r="P673" s="74">
        <v>195.05</v>
      </c>
      <c r="Q673" s="74">
        <v>195.05</v>
      </c>
      <c r="R673" s="74">
        <v>195.05</v>
      </c>
      <c r="S673" s="74">
        <v>195.05</v>
      </c>
      <c r="T673" s="74">
        <v>195.05</v>
      </c>
      <c r="U673" s="74">
        <v>195.05</v>
      </c>
      <c r="V673" s="74">
        <v>195.05</v>
      </c>
      <c r="W673" s="74">
        <v>195.05</v>
      </c>
      <c r="X673" s="74">
        <v>195.05</v>
      </c>
      <c r="Y673" s="81">
        <v>195.05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54" t="s">
        <v>85</v>
      </c>
      <c r="B678" s="454"/>
      <c r="C678" s="454"/>
      <c r="D678" s="454"/>
      <c r="E678" s="454"/>
      <c r="F678" s="454"/>
      <c r="G678" s="454"/>
      <c r="H678" s="454"/>
      <c r="I678" s="454"/>
      <c r="J678" s="454"/>
      <c r="K678" s="454"/>
      <c r="L678" s="454"/>
      <c r="M678" s="454"/>
      <c r="N678" s="454"/>
      <c r="O678" s="454"/>
      <c r="P678" s="454"/>
      <c r="Q678" s="454"/>
      <c r="R678" s="454"/>
      <c r="S678" s="454"/>
      <c r="T678" s="454"/>
      <c r="U678" s="454"/>
      <c r="V678" s="454"/>
      <c r="W678" s="454"/>
      <c r="X678" s="454"/>
      <c r="Y678" s="454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47" t="s">
        <v>47</v>
      </c>
      <c r="B680" s="449" t="s">
        <v>91</v>
      </c>
      <c r="C680" s="450"/>
      <c r="D680" s="450"/>
      <c r="E680" s="450"/>
      <c r="F680" s="450"/>
      <c r="G680" s="450"/>
      <c r="H680" s="450"/>
      <c r="I680" s="450"/>
      <c r="J680" s="450"/>
      <c r="K680" s="450"/>
      <c r="L680" s="450"/>
      <c r="M680" s="450"/>
      <c r="N680" s="450"/>
      <c r="O680" s="450"/>
      <c r="P680" s="450"/>
      <c r="Q680" s="450"/>
      <c r="R680" s="450"/>
      <c r="S680" s="450"/>
      <c r="T680" s="450"/>
      <c r="U680" s="450"/>
      <c r="V680" s="450"/>
      <c r="W680" s="450"/>
      <c r="X680" s="450"/>
      <c r="Y680" s="451"/>
    </row>
    <row r="681" spans="1:26" s="62" customFormat="1" ht="39" customHeight="1" thickBot="1" x14ac:dyDescent="0.25">
      <c r="A681" s="448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553.12</v>
      </c>
      <c r="C682" s="222">
        <f t="shared" ref="C682:Y682" si="155">SUM(C683:C685)</f>
        <v>529.98</v>
      </c>
      <c r="D682" s="222">
        <f t="shared" si="155"/>
        <v>533.43000000000006</v>
      </c>
      <c r="E682" s="223">
        <f t="shared" si="155"/>
        <v>544.39</v>
      </c>
      <c r="F682" s="223">
        <f t="shared" si="155"/>
        <v>544.69000000000005</v>
      </c>
      <c r="G682" s="223">
        <f t="shared" si="155"/>
        <v>538.69000000000005</v>
      </c>
      <c r="H682" s="223">
        <f t="shared" si="155"/>
        <v>540.5</v>
      </c>
      <c r="I682" s="223">
        <f t="shared" si="155"/>
        <v>529.54</v>
      </c>
      <c r="J682" s="223">
        <f t="shared" si="155"/>
        <v>534.44000000000005</v>
      </c>
      <c r="K682" s="224">
        <f t="shared" si="155"/>
        <v>534.19000000000005</v>
      </c>
      <c r="L682" s="223">
        <f t="shared" si="155"/>
        <v>534.20000000000005</v>
      </c>
      <c r="M682" s="225">
        <f t="shared" si="155"/>
        <v>533.95000000000005</v>
      </c>
      <c r="N682" s="224">
        <f t="shared" si="155"/>
        <v>531.63</v>
      </c>
      <c r="O682" s="223">
        <f t="shared" si="155"/>
        <v>518.41</v>
      </c>
      <c r="P682" s="225">
        <f t="shared" si="155"/>
        <v>520.18000000000006</v>
      </c>
      <c r="Q682" s="226">
        <f t="shared" si="155"/>
        <v>545.43000000000006</v>
      </c>
      <c r="R682" s="223">
        <f t="shared" si="155"/>
        <v>558.07000000000005</v>
      </c>
      <c r="S682" s="226">
        <f t="shared" si="155"/>
        <v>555.66</v>
      </c>
      <c r="T682" s="223">
        <f t="shared" si="155"/>
        <v>556.36</v>
      </c>
      <c r="U682" s="222">
        <f t="shared" si="155"/>
        <v>542</v>
      </c>
      <c r="V682" s="222">
        <f t="shared" si="155"/>
        <v>555.61</v>
      </c>
      <c r="W682" s="222">
        <f t="shared" si="155"/>
        <v>556.21</v>
      </c>
      <c r="X682" s="222">
        <f t="shared" si="155"/>
        <v>552.95000000000005</v>
      </c>
      <c r="Y682" s="227">
        <f t="shared" si="155"/>
        <v>549.01</v>
      </c>
    </row>
    <row r="683" spans="1:26" s="231" customFormat="1" ht="18.75" customHeight="1" outlineLevel="1" x14ac:dyDescent="0.2">
      <c r="A683" s="229" t="s">
        <v>8</v>
      </c>
      <c r="B683" s="230">
        <f>B522</f>
        <v>550.39</v>
      </c>
      <c r="C683" s="230">
        <f t="shared" ref="C683:Y683" si="156">C522</f>
        <v>527.25</v>
      </c>
      <c r="D683" s="230">
        <f t="shared" si="156"/>
        <v>530.70000000000005</v>
      </c>
      <c r="E683" s="230">
        <f t="shared" si="156"/>
        <v>541.66</v>
      </c>
      <c r="F683" s="230">
        <f t="shared" si="156"/>
        <v>541.96</v>
      </c>
      <c r="G683" s="230">
        <f t="shared" si="156"/>
        <v>535.96</v>
      </c>
      <c r="H683" s="230">
        <f t="shared" si="156"/>
        <v>537.77</v>
      </c>
      <c r="I683" s="230">
        <f t="shared" si="156"/>
        <v>526.80999999999995</v>
      </c>
      <c r="J683" s="230">
        <f t="shared" si="156"/>
        <v>531.71</v>
      </c>
      <c r="K683" s="230">
        <f t="shared" si="156"/>
        <v>531.46</v>
      </c>
      <c r="L683" s="230">
        <f t="shared" si="156"/>
        <v>531.47</v>
      </c>
      <c r="M683" s="230">
        <f t="shared" si="156"/>
        <v>531.22</v>
      </c>
      <c r="N683" s="230">
        <f t="shared" si="156"/>
        <v>528.9</v>
      </c>
      <c r="O683" s="230">
        <f t="shared" si="156"/>
        <v>515.67999999999995</v>
      </c>
      <c r="P683" s="230">
        <f t="shared" si="156"/>
        <v>517.45000000000005</v>
      </c>
      <c r="Q683" s="230">
        <f t="shared" si="156"/>
        <v>542.70000000000005</v>
      </c>
      <c r="R683" s="230">
        <f t="shared" si="156"/>
        <v>555.34</v>
      </c>
      <c r="S683" s="230">
        <f t="shared" si="156"/>
        <v>552.92999999999995</v>
      </c>
      <c r="T683" s="230">
        <f t="shared" si="156"/>
        <v>553.63</v>
      </c>
      <c r="U683" s="230">
        <f t="shared" si="156"/>
        <v>539.27</v>
      </c>
      <c r="V683" s="230">
        <f t="shared" si="156"/>
        <v>552.88</v>
      </c>
      <c r="W683" s="230">
        <f t="shared" si="156"/>
        <v>553.48</v>
      </c>
      <c r="X683" s="230">
        <f t="shared" si="156"/>
        <v>550.22</v>
      </c>
      <c r="Y683" s="230">
        <f t="shared" si="156"/>
        <v>546.28</v>
      </c>
    </row>
    <row r="684" spans="1:26" s="231" customFormat="1" ht="18.75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customHeight="1" outlineLevel="1" thickBot="1" x14ac:dyDescent="0.25">
      <c r="A685" s="236" t="s">
        <v>11</v>
      </c>
      <c r="B685" s="237">
        <v>2.73</v>
      </c>
      <c r="C685" s="238">
        <v>2.73</v>
      </c>
      <c r="D685" s="238">
        <v>2.73</v>
      </c>
      <c r="E685" s="238">
        <v>2.73</v>
      </c>
      <c r="F685" s="238">
        <v>2.73</v>
      </c>
      <c r="G685" s="238">
        <v>2.73</v>
      </c>
      <c r="H685" s="238">
        <v>2.73</v>
      </c>
      <c r="I685" s="238">
        <v>2.73</v>
      </c>
      <c r="J685" s="238">
        <v>2.73</v>
      </c>
      <c r="K685" s="238">
        <v>2.73</v>
      </c>
      <c r="L685" s="238">
        <v>2.73</v>
      </c>
      <c r="M685" s="238">
        <v>2.73</v>
      </c>
      <c r="N685" s="238">
        <v>2.73</v>
      </c>
      <c r="O685" s="238">
        <v>2.73</v>
      </c>
      <c r="P685" s="238">
        <v>2.73</v>
      </c>
      <c r="Q685" s="238">
        <v>2.73</v>
      </c>
      <c r="R685" s="238">
        <v>2.73</v>
      </c>
      <c r="S685" s="238">
        <v>2.73</v>
      </c>
      <c r="T685" s="238">
        <v>2.73</v>
      </c>
      <c r="U685" s="238">
        <v>2.73</v>
      </c>
      <c r="V685" s="238">
        <v>2.73</v>
      </c>
      <c r="W685" s="238">
        <v>2.73</v>
      </c>
      <c r="X685" s="238">
        <v>2.73</v>
      </c>
      <c r="Y685" s="239">
        <v>2.73</v>
      </c>
    </row>
    <row r="686" spans="1:26" s="228" customFormat="1" ht="18.75" customHeight="1" thickBot="1" x14ac:dyDescent="0.25">
      <c r="A686" s="240">
        <v>2</v>
      </c>
      <c r="B686" s="221">
        <f t="shared" ref="B686:Y686" si="157">SUM(B687:B689)</f>
        <v>394.57</v>
      </c>
      <c r="C686" s="222">
        <f t="shared" si="157"/>
        <v>379.84000000000003</v>
      </c>
      <c r="D686" s="222">
        <f t="shared" si="157"/>
        <v>381.1</v>
      </c>
      <c r="E686" s="223">
        <f t="shared" si="157"/>
        <v>386.86</v>
      </c>
      <c r="F686" s="223">
        <f t="shared" si="157"/>
        <v>386.39000000000004</v>
      </c>
      <c r="G686" s="223">
        <f t="shared" si="157"/>
        <v>386.17</v>
      </c>
      <c r="H686" s="223">
        <f t="shared" si="157"/>
        <v>385.02000000000004</v>
      </c>
      <c r="I686" s="223">
        <f t="shared" si="157"/>
        <v>373.15000000000003</v>
      </c>
      <c r="J686" s="223">
        <f t="shared" si="157"/>
        <v>379.1</v>
      </c>
      <c r="K686" s="224">
        <f t="shared" si="157"/>
        <v>381.36</v>
      </c>
      <c r="L686" s="223">
        <f t="shared" si="157"/>
        <v>384.28000000000003</v>
      </c>
      <c r="M686" s="225">
        <f t="shared" si="157"/>
        <v>382.24</v>
      </c>
      <c r="N686" s="224">
        <f t="shared" si="157"/>
        <v>381.70000000000005</v>
      </c>
      <c r="O686" s="223">
        <f t="shared" si="157"/>
        <v>366.47</v>
      </c>
      <c r="P686" s="225">
        <f t="shared" si="157"/>
        <v>376.35</v>
      </c>
      <c r="Q686" s="226">
        <f t="shared" si="157"/>
        <v>392.96000000000004</v>
      </c>
      <c r="R686" s="223">
        <f t="shared" si="157"/>
        <v>402.55</v>
      </c>
      <c r="S686" s="226">
        <f t="shared" si="157"/>
        <v>394.48</v>
      </c>
      <c r="T686" s="223">
        <f t="shared" si="157"/>
        <v>394.95000000000005</v>
      </c>
      <c r="U686" s="222">
        <f t="shared" si="157"/>
        <v>386.37</v>
      </c>
      <c r="V686" s="222">
        <f t="shared" si="157"/>
        <v>393.76</v>
      </c>
      <c r="W686" s="222">
        <f t="shared" si="157"/>
        <v>392.07</v>
      </c>
      <c r="X686" s="222">
        <f t="shared" si="157"/>
        <v>393.79</v>
      </c>
      <c r="Y686" s="227">
        <f t="shared" si="157"/>
        <v>390.19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391.84</v>
      </c>
      <c r="C687" s="230">
        <f t="shared" ref="C687:Y687" si="158">C527</f>
        <v>377.11</v>
      </c>
      <c r="D687" s="230">
        <f t="shared" si="158"/>
        <v>378.37</v>
      </c>
      <c r="E687" s="230">
        <f t="shared" si="158"/>
        <v>384.13</v>
      </c>
      <c r="F687" s="230">
        <f t="shared" si="158"/>
        <v>383.66</v>
      </c>
      <c r="G687" s="230">
        <f t="shared" si="158"/>
        <v>383.44</v>
      </c>
      <c r="H687" s="230">
        <f t="shared" si="158"/>
        <v>382.29</v>
      </c>
      <c r="I687" s="230">
        <f t="shared" si="158"/>
        <v>370.42</v>
      </c>
      <c r="J687" s="230">
        <f t="shared" si="158"/>
        <v>376.37</v>
      </c>
      <c r="K687" s="230">
        <f t="shared" si="158"/>
        <v>378.63</v>
      </c>
      <c r="L687" s="230">
        <f t="shared" si="158"/>
        <v>381.55</v>
      </c>
      <c r="M687" s="230">
        <f t="shared" si="158"/>
        <v>379.51</v>
      </c>
      <c r="N687" s="230">
        <f t="shared" si="158"/>
        <v>378.97</v>
      </c>
      <c r="O687" s="230">
        <f t="shared" si="158"/>
        <v>363.74</v>
      </c>
      <c r="P687" s="230">
        <f t="shared" si="158"/>
        <v>373.62</v>
      </c>
      <c r="Q687" s="230">
        <f t="shared" si="158"/>
        <v>390.23</v>
      </c>
      <c r="R687" s="230">
        <f t="shared" si="158"/>
        <v>399.82</v>
      </c>
      <c r="S687" s="230">
        <f t="shared" si="158"/>
        <v>391.75</v>
      </c>
      <c r="T687" s="230">
        <f t="shared" si="158"/>
        <v>392.22</v>
      </c>
      <c r="U687" s="230">
        <f t="shared" si="158"/>
        <v>383.64</v>
      </c>
      <c r="V687" s="230">
        <f t="shared" si="158"/>
        <v>391.03</v>
      </c>
      <c r="W687" s="230">
        <f t="shared" si="158"/>
        <v>389.34</v>
      </c>
      <c r="X687" s="230">
        <f t="shared" si="158"/>
        <v>391.06</v>
      </c>
      <c r="Y687" s="230">
        <f t="shared" si="158"/>
        <v>387.46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2.73</v>
      </c>
      <c r="C689" s="238">
        <v>2.73</v>
      </c>
      <c r="D689" s="238">
        <v>2.73</v>
      </c>
      <c r="E689" s="238">
        <v>2.73</v>
      </c>
      <c r="F689" s="238">
        <v>2.73</v>
      </c>
      <c r="G689" s="238">
        <v>2.73</v>
      </c>
      <c r="H689" s="238">
        <v>2.73</v>
      </c>
      <c r="I689" s="238">
        <v>2.73</v>
      </c>
      <c r="J689" s="238">
        <v>2.73</v>
      </c>
      <c r="K689" s="238">
        <v>2.73</v>
      </c>
      <c r="L689" s="238">
        <v>2.73</v>
      </c>
      <c r="M689" s="238">
        <v>2.73</v>
      </c>
      <c r="N689" s="238">
        <v>2.73</v>
      </c>
      <c r="O689" s="238">
        <v>2.73</v>
      </c>
      <c r="P689" s="238">
        <v>2.73</v>
      </c>
      <c r="Q689" s="238">
        <v>2.73</v>
      </c>
      <c r="R689" s="238">
        <v>2.73</v>
      </c>
      <c r="S689" s="238">
        <v>2.73</v>
      </c>
      <c r="T689" s="238">
        <v>2.73</v>
      </c>
      <c r="U689" s="238">
        <v>2.73</v>
      </c>
      <c r="V689" s="238">
        <v>2.73</v>
      </c>
      <c r="W689" s="238">
        <v>2.73</v>
      </c>
      <c r="X689" s="238">
        <v>2.73</v>
      </c>
      <c r="Y689" s="239">
        <v>2.73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316.62</v>
      </c>
      <c r="C690" s="222">
        <f t="shared" si="159"/>
        <v>303.39000000000004</v>
      </c>
      <c r="D690" s="222">
        <f t="shared" si="159"/>
        <v>305.05</v>
      </c>
      <c r="E690" s="223">
        <f t="shared" si="159"/>
        <v>376.84000000000003</v>
      </c>
      <c r="F690" s="223">
        <f t="shared" si="159"/>
        <v>376.79</v>
      </c>
      <c r="G690" s="223">
        <f t="shared" si="159"/>
        <v>380.06</v>
      </c>
      <c r="H690" s="223">
        <f t="shared" si="159"/>
        <v>377.5</v>
      </c>
      <c r="I690" s="223">
        <f t="shared" si="159"/>
        <v>365.95000000000005</v>
      </c>
      <c r="J690" s="223">
        <f t="shared" si="159"/>
        <v>366.90000000000003</v>
      </c>
      <c r="K690" s="224">
        <f t="shared" si="159"/>
        <v>363.5</v>
      </c>
      <c r="L690" s="223">
        <f t="shared" si="159"/>
        <v>364.08000000000004</v>
      </c>
      <c r="M690" s="225">
        <f t="shared" si="159"/>
        <v>365.56</v>
      </c>
      <c r="N690" s="224">
        <f t="shared" si="159"/>
        <v>367.02000000000004</v>
      </c>
      <c r="O690" s="223">
        <f t="shared" si="159"/>
        <v>349.61</v>
      </c>
      <c r="P690" s="225">
        <f t="shared" si="159"/>
        <v>358.48</v>
      </c>
      <c r="Q690" s="226">
        <f t="shared" si="159"/>
        <v>373.65000000000003</v>
      </c>
      <c r="R690" s="223">
        <f t="shared" si="159"/>
        <v>380.82</v>
      </c>
      <c r="S690" s="226">
        <f t="shared" si="159"/>
        <v>370.76</v>
      </c>
      <c r="T690" s="223">
        <f t="shared" si="159"/>
        <v>369.96000000000004</v>
      </c>
      <c r="U690" s="222">
        <f t="shared" si="159"/>
        <v>559.13</v>
      </c>
      <c r="V690" s="222">
        <f t="shared" si="159"/>
        <v>374.39000000000004</v>
      </c>
      <c r="W690" s="222">
        <f t="shared" si="159"/>
        <v>374.46000000000004</v>
      </c>
      <c r="X690" s="222">
        <f t="shared" si="159"/>
        <v>369.93</v>
      </c>
      <c r="Y690" s="227">
        <f t="shared" si="159"/>
        <v>368.54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313.89</v>
      </c>
      <c r="C691" s="230">
        <f t="shared" ref="C691:Y691" si="160">C532</f>
        <v>300.66000000000003</v>
      </c>
      <c r="D691" s="230">
        <f t="shared" si="160"/>
        <v>302.32</v>
      </c>
      <c r="E691" s="230">
        <f t="shared" si="160"/>
        <v>374.11</v>
      </c>
      <c r="F691" s="230">
        <f t="shared" si="160"/>
        <v>374.06</v>
      </c>
      <c r="G691" s="230">
        <f t="shared" si="160"/>
        <v>377.33</v>
      </c>
      <c r="H691" s="230">
        <f t="shared" si="160"/>
        <v>374.77</v>
      </c>
      <c r="I691" s="230">
        <f t="shared" si="160"/>
        <v>363.22</v>
      </c>
      <c r="J691" s="230">
        <f t="shared" si="160"/>
        <v>364.17</v>
      </c>
      <c r="K691" s="230">
        <f t="shared" si="160"/>
        <v>360.77</v>
      </c>
      <c r="L691" s="230">
        <f t="shared" si="160"/>
        <v>361.35</v>
      </c>
      <c r="M691" s="230">
        <f t="shared" si="160"/>
        <v>362.83</v>
      </c>
      <c r="N691" s="230">
        <f t="shared" si="160"/>
        <v>364.29</v>
      </c>
      <c r="O691" s="230">
        <f t="shared" si="160"/>
        <v>346.88</v>
      </c>
      <c r="P691" s="230">
        <f t="shared" si="160"/>
        <v>355.75</v>
      </c>
      <c r="Q691" s="230">
        <f t="shared" si="160"/>
        <v>370.92</v>
      </c>
      <c r="R691" s="230">
        <f t="shared" si="160"/>
        <v>378.09</v>
      </c>
      <c r="S691" s="230">
        <f t="shared" si="160"/>
        <v>368.03</v>
      </c>
      <c r="T691" s="230">
        <f t="shared" si="160"/>
        <v>367.23</v>
      </c>
      <c r="U691" s="230">
        <f t="shared" si="160"/>
        <v>556.4</v>
      </c>
      <c r="V691" s="230">
        <f t="shared" si="160"/>
        <v>371.66</v>
      </c>
      <c r="W691" s="230">
        <f t="shared" si="160"/>
        <v>371.73</v>
      </c>
      <c r="X691" s="230">
        <f t="shared" si="160"/>
        <v>367.2</v>
      </c>
      <c r="Y691" s="230">
        <f t="shared" si="160"/>
        <v>365.81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2.73</v>
      </c>
      <c r="C693" s="238">
        <v>2.73</v>
      </c>
      <c r="D693" s="238">
        <v>2.73</v>
      </c>
      <c r="E693" s="238">
        <v>2.73</v>
      </c>
      <c r="F693" s="238">
        <v>2.73</v>
      </c>
      <c r="G693" s="238">
        <v>2.73</v>
      </c>
      <c r="H693" s="238">
        <v>2.73</v>
      </c>
      <c r="I693" s="238">
        <v>2.73</v>
      </c>
      <c r="J693" s="238">
        <v>2.73</v>
      </c>
      <c r="K693" s="238">
        <v>2.73</v>
      </c>
      <c r="L693" s="238">
        <v>2.73</v>
      </c>
      <c r="M693" s="238">
        <v>2.73</v>
      </c>
      <c r="N693" s="238">
        <v>2.73</v>
      </c>
      <c r="O693" s="238">
        <v>2.73</v>
      </c>
      <c r="P693" s="238">
        <v>2.73</v>
      </c>
      <c r="Q693" s="238">
        <v>2.73</v>
      </c>
      <c r="R693" s="238">
        <v>2.73</v>
      </c>
      <c r="S693" s="238">
        <v>2.73</v>
      </c>
      <c r="T693" s="238">
        <v>2.73</v>
      </c>
      <c r="U693" s="238">
        <v>2.73</v>
      </c>
      <c r="V693" s="238">
        <v>2.73</v>
      </c>
      <c r="W693" s="238">
        <v>2.73</v>
      </c>
      <c r="X693" s="238">
        <v>2.73</v>
      </c>
      <c r="Y693" s="239">
        <v>2.73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387.55</v>
      </c>
      <c r="C694" s="222">
        <f t="shared" si="161"/>
        <v>373.53000000000003</v>
      </c>
      <c r="D694" s="222">
        <f t="shared" si="161"/>
        <v>378.14000000000004</v>
      </c>
      <c r="E694" s="223">
        <f t="shared" si="161"/>
        <v>387.05</v>
      </c>
      <c r="F694" s="223">
        <f t="shared" si="161"/>
        <v>386.11</v>
      </c>
      <c r="G694" s="223">
        <f t="shared" si="161"/>
        <v>383.47</v>
      </c>
      <c r="H694" s="223">
        <f t="shared" si="161"/>
        <v>382.98</v>
      </c>
      <c r="I694" s="223">
        <f t="shared" si="161"/>
        <v>378</v>
      </c>
      <c r="J694" s="223">
        <f t="shared" si="161"/>
        <v>378.32</v>
      </c>
      <c r="K694" s="224">
        <f t="shared" si="161"/>
        <v>381.5</v>
      </c>
      <c r="L694" s="223">
        <f t="shared" si="161"/>
        <v>380.34000000000003</v>
      </c>
      <c r="M694" s="225">
        <f t="shared" si="161"/>
        <v>379.62</v>
      </c>
      <c r="N694" s="224">
        <f t="shared" si="161"/>
        <v>375.99</v>
      </c>
      <c r="O694" s="223">
        <f t="shared" si="161"/>
        <v>371.09000000000003</v>
      </c>
      <c r="P694" s="225">
        <f t="shared" si="161"/>
        <v>373.94</v>
      </c>
      <c r="Q694" s="226">
        <f t="shared" si="161"/>
        <v>386.17</v>
      </c>
      <c r="R694" s="223">
        <f t="shared" si="161"/>
        <v>397.90000000000003</v>
      </c>
      <c r="S694" s="226">
        <f t="shared" si="161"/>
        <v>400.07</v>
      </c>
      <c r="T694" s="223">
        <f t="shared" si="161"/>
        <v>398.40000000000003</v>
      </c>
      <c r="U694" s="222">
        <f t="shared" si="161"/>
        <v>377.05</v>
      </c>
      <c r="V694" s="222">
        <f t="shared" si="161"/>
        <v>386.63</v>
      </c>
      <c r="W694" s="222">
        <f t="shared" si="161"/>
        <v>387.04</v>
      </c>
      <c r="X694" s="222">
        <f t="shared" si="161"/>
        <v>385.94</v>
      </c>
      <c r="Y694" s="227">
        <f t="shared" si="161"/>
        <v>382.21000000000004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384.82</v>
      </c>
      <c r="C695" s="230">
        <f t="shared" ref="C695:Y695" si="162">C537</f>
        <v>370.8</v>
      </c>
      <c r="D695" s="230">
        <f t="shared" si="162"/>
        <v>375.41</v>
      </c>
      <c r="E695" s="230">
        <f t="shared" si="162"/>
        <v>384.32</v>
      </c>
      <c r="F695" s="230">
        <f t="shared" si="162"/>
        <v>383.38</v>
      </c>
      <c r="G695" s="230">
        <f t="shared" si="162"/>
        <v>380.74</v>
      </c>
      <c r="H695" s="230">
        <f t="shared" si="162"/>
        <v>380.25</v>
      </c>
      <c r="I695" s="230">
        <f t="shared" si="162"/>
        <v>375.27</v>
      </c>
      <c r="J695" s="230">
        <f t="shared" si="162"/>
        <v>375.59</v>
      </c>
      <c r="K695" s="230">
        <f t="shared" si="162"/>
        <v>378.77</v>
      </c>
      <c r="L695" s="230">
        <f t="shared" si="162"/>
        <v>377.61</v>
      </c>
      <c r="M695" s="230">
        <f t="shared" si="162"/>
        <v>376.89</v>
      </c>
      <c r="N695" s="230">
        <f t="shared" si="162"/>
        <v>373.26</v>
      </c>
      <c r="O695" s="230">
        <f t="shared" si="162"/>
        <v>368.36</v>
      </c>
      <c r="P695" s="230">
        <f t="shared" si="162"/>
        <v>371.21</v>
      </c>
      <c r="Q695" s="230">
        <f t="shared" si="162"/>
        <v>383.44</v>
      </c>
      <c r="R695" s="230">
        <f t="shared" si="162"/>
        <v>395.17</v>
      </c>
      <c r="S695" s="230">
        <f t="shared" si="162"/>
        <v>397.34</v>
      </c>
      <c r="T695" s="230">
        <f t="shared" si="162"/>
        <v>395.67</v>
      </c>
      <c r="U695" s="230">
        <f t="shared" si="162"/>
        <v>374.32</v>
      </c>
      <c r="V695" s="230">
        <f t="shared" si="162"/>
        <v>383.9</v>
      </c>
      <c r="W695" s="230">
        <f t="shared" si="162"/>
        <v>384.31</v>
      </c>
      <c r="X695" s="230">
        <f t="shared" si="162"/>
        <v>383.21</v>
      </c>
      <c r="Y695" s="230">
        <f t="shared" si="162"/>
        <v>379.48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2.73</v>
      </c>
      <c r="C697" s="238">
        <v>2.73</v>
      </c>
      <c r="D697" s="238">
        <v>2.73</v>
      </c>
      <c r="E697" s="238">
        <v>2.73</v>
      </c>
      <c r="F697" s="238">
        <v>2.73</v>
      </c>
      <c r="G697" s="238">
        <v>2.73</v>
      </c>
      <c r="H697" s="238">
        <v>2.73</v>
      </c>
      <c r="I697" s="238">
        <v>2.73</v>
      </c>
      <c r="J697" s="238">
        <v>2.73</v>
      </c>
      <c r="K697" s="238">
        <v>2.73</v>
      </c>
      <c r="L697" s="238">
        <v>2.73</v>
      </c>
      <c r="M697" s="238">
        <v>2.73</v>
      </c>
      <c r="N697" s="238">
        <v>2.73</v>
      </c>
      <c r="O697" s="238">
        <v>2.73</v>
      </c>
      <c r="P697" s="238">
        <v>2.73</v>
      </c>
      <c r="Q697" s="238">
        <v>2.73</v>
      </c>
      <c r="R697" s="238">
        <v>2.73</v>
      </c>
      <c r="S697" s="238">
        <v>2.73</v>
      </c>
      <c r="T697" s="238">
        <v>2.73</v>
      </c>
      <c r="U697" s="238">
        <v>2.73</v>
      </c>
      <c r="V697" s="238">
        <v>2.73</v>
      </c>
      <c r="W697" s="238">
        <v>2.73</v>
      </c>
      <c r="X697" s="238">
        <v>2.73</v>
      </c>
      <c r="Y697" s="239">
        <v>2.73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378.03000000000003</v>
      </c>
      <c r="C698" s="222">
        <f t="shared" si="163"/>
        <v>367.81</v>
      </c>
      <c r="D698" s="222">
        <f t="shared" si="163"/>
        <v>369.47</v>
      </c>
      <c r="E698" s="223">
        <f t="shared" si="163"/>
        <v>379.88</v>
      </c>
      <c r="F698" s="223">
        <f t="shared" si="163"/>
        <v>380.85</v>
      </c>
      <c r="G698" s="223">
        <f t="shared" si="163"/>
        <v>372.38</v>
      </c>
      <c r="H698" s="223">
        <f t="shared" si="163"/>
        <v>371.06</v>
      </c>
      <c r="I698" s="223">
        <f t="shared" si="163"/>
        <v>363.47</v>
      </c>
      <c r="J698" s="223">
        <f t="shared" si="163"/>
        <v>366.47</v>
      </c>
      <c r="K698" s="224">
        <f t="shared" si="163"/>
        <v>373.90000000000003</v>
      </c>
      <c r="L698" s="223">
        <f t="shared" si="163"/>
        <v>372.62</v>
      </c>
      <c r="M698" s="225">
        <f t="shared" si="163"/>
        <v>374.66</v>
      </c>
      <c r="N698" s="224">
        <f t="shared" si="163"/>
        <v>368.32</v>
      </c>
      <c r="O698" s="223">
        <f t="shared" si="163"/>
        <v>362.20000000000005</v>
      </c>
      <c r="P698" s="225">
        <f t="shared" si="163"/>
        <v>368.93</v>
      </c>
      <c r="Q698" s="226">
        <f t="shared" si="163"/>
        <v>384.20000000000005</v>
      </c>
      <c r="R698" s="223">
        <f t="shared" si="163"/>
        <v>390.99</v>
      </c>
      <c r="S698" s="226">
        <f t="shared" si="163"/>
        <v>388</v>
      </c>
      <c r="T698" s="223">
        <f t="shared" si="163"/>
        <v>380.54</v>
      </c>
      <c r="U698" s="222">
        <f t="shared" si="163"/>
        <v>369.14000000000004</v>
      </c>
      <c r="V698" s="222">
        <f t="shared" si="163"/>
        <v>381.35</v>
      </c>
      <c r="W698" s="222">
        <f t="shared" si="163"/>
        <v>384.79</v>
      </c>
      <c r="X698" s="222">
        <f t="shared" si="163"/>
        <v>384.32</v>
      </c>
      <c r="Y698" s="227">
        <f t="shared" si="163"/>
        <v>379.16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375.3</v>
      </c>
      <c r="C699" s="230">
        <f t="shared" ref="C699:Y699" si="164">C542</f>
        <v>365.08</v>
      </c>
      <c r="D699" s="230">
        <f t="shared" si="164"/>
        <v>366.74</v>
      </c>
      <c r="E699" s="230">
        <f t="shared" si="164"/>
        <v>377.15</v>
      </c>
      <c r="F699" s="230">
        <f t="shared" si="164"/>
        <v>378.12</v>
      </c>
      <c r="G699" s="230">
        <f t="shared" si="164"/>
        <v>369.65</v>
      </c>
      <c r="H699" s="230">
        <f t="shared" si="164"/>
        <v>368.33</v>
      </c>
      <c r="I699" s="230">
        <f t="shared" si="164"/>
        <v>360.74</v>
      </c>
      <c r="J699" s="230">
        <f t="shared" si="164"/>
        <v>363.74</v>
      </c>
      <c r="K699" s="230">
        <f t="shared" si="164"/>
        <v>371.17</v>
      </c>
      <c r="L699" s="230">
        <f t="shared" si="164"/>
        <v>369.89</v>
      </c>
      <c r="M699" s="230">
        <f t="shared" si="164"/>
        <v>371.93</v>
      </c>
      <c r="N699" s="230">
        <f t="shared" si="164"/>
        <v>365.59</v>
      </c>
      <c r="O699" s="230">
        <f t="shared" si="164"/>
        <v>359.47</v>
      </c>
      <c r="P699" s="230">
        <f t="shared" si="164"/>
        <v>366.2</v>
      </c>
      <c r="Q699" s="230">
        <f t="shared" si="164"/>
        <v>381.47</v>
      </c>
      <c r="R699" s="230">
        <f t="shared" si="164"/>
        <v>388.26</v>
      </c>
      <c r="S699" s="230">
        <f t="shared" si="164"/>
        <v>385.27</v>
      </c>
      <c r="T699" s="230">
        <f t="shared" si="164"/>
        <v>377.81</v>
      </c>
      <c r="U699" s="230">
        <f t="shared" si="164"/>
        <v>366.41</v>
      </c>
      <c r="V699" s="230">
        <f t="shared" si="164"/>
        <v>378.62</v>
      </c>
      <c r="W699" s="230">
        <f t="shared" si="164"/>
        <v>382.06</v>
      </c>
      <c r="X699" s="230">
        <f t="shared" si="164"/>
        <v>381.59</v>
      </c>
      <c r="Y699" s="230">
        <f t="shared" si="164"/>
        <v>376.43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2.73</v>
      </c>
      <c r="C701" s="238">
        <v>2.73</v>
      </c>
      <c r="D701" s="238">
        <v>2.73</v>
      </c>
      <c r="E701" s="238">
        <v>2.73</v>
      </c>
      <c r="F701" s="238">
        <v>2.73</v>
      </c>
      <c r="G701" s="238">
        <v>2.73</v>
      </c>
      <c r="H701" s="238">
        <v>2.73</v>
      </c>
      <c r="I701" s="238">
        <v>2.73</v>
      </c>
      <c r="J701" s="238">
        <v>2.73</v>
      </c>
      <c r="K701" s="238">
        <v>2.73</v>
      </c>
      <c r="L701" s="238">
        <v>2.73</v>
      </c>
      <c r="M701" s="238">
        <v>2.73</v>
      </c>
      <c r="N701" s="238">
        <v>2.73</v>
      </c>
      <c r="O701" s="238">
        <v>2.73</v>
      </c>
      <c r="P701" s="238">
        <v>2.73</v>
      </c>
      <c r="Q701" s="238">
        <v>2.73</v>
      </c>
      <c r="R701" s="238">
        <v>2.73</v>
      </c>
      <c r="S701" s="238">
        <v>2.73</v>
      </c>
      <c r="T701" s="238">
        <v>2.73</v>
      </c>
      <c r="U701" s="238">
        <v>2.73</v>
      </c>
      <c r="V701" s="238">
        <v>2.73</v>
      </c>
      <c r="W701" s="238">
        <v>2.73</v>
      </c>
      <c r="X701" s="238">
        <v>2.73</v>
      </c>
      <c r="Y701" s="239">
        <v>2.73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600.59</v>
      </c>
      <c r="C702" s="222">
        <f t="shared" si="165"/>
        <v>590.81000000000006</v>
      </c>
      <c r="D702" s="222">
        <f t="shared" si="165"/>
        <v>597.98</v>
      </c>
      <c r="E702" s="223">
        <f t="shared" si="165"/>
        <v>604.77</v>
      </c>
      <c r="F702" s="223">
        <f t="shared" si="165"/>
        <v>611.94000000000005</v>
      </c>
      <c r="G702" s="223">
        <f t="shared" si="165"/>
        <v>609.89</v>
      </c>
      <c r="H702" s="223">
        <f t="shared" si="165"/>
        <v>609.01</v>
      </c>
      <c r="I702" s="223">
        <f t="shared" si="165"/>
        <v>592.08000000000004</v>
      </c>
      <c r="J702" s="223">
        <f t="shared" si="165"/>
        <v>600.84</v>
      </c>
      <c r="K702" s="224">
        <f t="shared" si="165"/>
        <v>600.04</v>
      </c>
      <c r="L702" s="223">
        <f t="shared" si="165"/>
        <v>608.23</v>
      </c>
      <c r="M702" s="225">
        <f t="shared" si="165"/>
        <v>610.18000000000006</v>
      </c>
      <c r="N702" s="224">
        <f t="shared" si="165"/>
        <v>609.58000000000004</v>
      </c>
      <c r="O702" s="223">
        <f t="shared" si="165"/>
        <v>591.15</v>
      </c>
      <c r="P702" s="225">
        <f t="shared" si="165"/>
        <v>591.53</v>
      </c>
      <c r="Q702" s="226">
        <f t="shared" si="165"/>
        <v>623.33000000000004</v>
      </c>
      <c r="R702" s="223">
        <f t="shared" si="165"/>
        <v>633.42000000000007</v>
      </c>
      <c r="S702" s="226">
        <f t="shared" si="165"/>
        <v>630.16</v>
      </c>
      <c r="T702" s="223">
        <f t="shared" si="165"/>
        <v>598.88</v>
      </c>
      <c r="U702" s="222">
        <f t="shared" si="165"/>
        <v>590.35</v>
      </c>
      <c r="V702" s="222">
        <f t="shared" si="165"/>
        <v>601.34</v>
      </c>
      <c r="W702" s="222">
        <f t="shared" si="165"/>
        <v>606.82000000000005</v>
      </c>
      <c r="X702" s="222">
        <f t="shared" si="165"/>
        <v>603.28</v>
      </c>
      <c r="Y702" s="227">
        <f t="shared" si="165"/>
        <v>597.15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597.86</v>
      </c>
      <c r="C703" s="230">
        <f t="shared" ref="C703:Y703" si="166">C547</f>
        <v>588.08000000000004</v>
      </c>
      <c r="D703" s="230">
        <f t="shared" si="166"/>
        <v>595.25</v>
      </c>
      <c r="E703" s="230">
        <f t="shared" si="166"/>
        <v>602.04</v>
      </c>
      <c r="F703" s="230">
        <f t="shared" si="166"/>
        <v>609.21</v>
      </c>
      <c r="G703" s="230">
        <f t="shared" si="166"/>
        <v>607.16</v>
      </c>
      <c r="H703" s="230">
        <f t="shared" si="166"/>
        <v>606.28</v>
      </c>
      <c r="I703" s="230">
        <f t="shared" si="166"/>
        <v>589.35</v>
      </c>
      <c r="J703" s="230">
        <f t="shared" si="166"/>
        <v>598.11</v>
      </c>
      <c r="K703" s="230">
        <f t="shared" si="166"/>
        <v>597.30999999999995</v>
      </c>
      <c r="L703" s="230">
        <f t="shared" si="166"/>
        <v>605.5</v>
      </c>
      <c r="M703" s="230">
        <f t="shared" si="166"/>
        <v>607.45000000000005</v>
      </c>
      <c r="N703" s="230">
        <f t="shared" si="166"/>
        <v>606.85</v>
      </c>
      <c r="O703" s="230">
        <f t="shared" si="166"/>
        <v>588.41999999999996</v>
      </c>
      <c r="P703" s="230">
        <f t="shared" si="166"/>
        <v>588.79999999999995</v>
      </c>
      <c r="Q703" s="230">
        <f t="shared" si="166"/>
        <v>620.6</v>
      </c>
      <c r="R703" s="230">
        <f t="shared" si="166"/>
        <v>630.69000000000005</v>
      </c>
      <c r="S703" s="230">
        <f t="shared" si="166"/>
        <v>627.42999999999995</v>
      </c>
      <c r="T703" s="230">
        <f t="shared" si="166"/>
        <v>596.15</v>
      </c>
      <c r="U703" s="230">
        <f t="shared" si="166"/>
        <v>587.62</v>
      </c>
      <c r="V703" s="230">
        <f t="shared" si="166"/>
        <v>598.61</v>
      </c>
      <c r="W703" s="230">
        <f t="shared" si="166"/>
        <v>604.09</v>
      </c>
      <c r="X703" s="230">
        <f t="shared" si="166"/>
        <v>600.54999999999995</v>
      </c>
      <c r="Y703" s="230">
        <f t="shared" si="166"/>
        <v>594.41999999999996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2.73</v>
      </c>
      <c r="C705" s="238">
        <v>2.73</v>
      </c>
      <c r="D705" s="238">
        <v>2.73</v>
      </c>
      <c r="E705" s="238">
        <v>2.73</v>
      </c>
      <c r="F705" s="238">
        <v>2.73</v>
      </c>
      <c r="G705" s="238">
        <v>2.73</v>
      </c>
      <c r="H705" s="238">
        <v>2.73</v>
      </c>
      <c r="I705" s="238">
        <v>2.73</v>
      </c>
      <c r="J705" s="238">
        <v>2.73</v>
      </c>
      <c r="K705" s="238">
        <v>2.73</v>
      </c>
      <c r="L705" s="238">
        <v>2.73</v>
      </c>
      <c r="M705" s="238">
        <v>2.73</v>
      </c>
      <c r="N705" s="238">
        <v>2.73</v>
      </c>
      <c r="O705" s="238">
        <v>2.73</v>
      </c>
      <c r="P705" s="238">
        <v>2.73</v>
      </c>
      <c r="Q705" s="238">
        <v>2.73</v>
      </c>
      <c r="R705" s="238">
        <v>2.73</v>
      </c>
      <c r="S705" s="238">
        <v>2.73</v>
      </c>
      <c r="T705" s="238">
        <v>2.73</v>
      </c>
      <c r="U705" s="238">
        <v>2.73</v>
      </c>
      <c r="V705" s="238">
        <v>2.73</v>
      </c>
      <c r="W705" s="238">
        <v>2.73</v>
      </c>
      <c r="X705" s="238">
        <v>2.73</v>
      </c>
      <c r="Y705" s="239">
        <v>2.73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644.41</v>
      </c>
      <c r="C706" s="222">
        <f t="shared" si="167"/>
        <v>616.66</v>
      </c>
      <c r="D706" s="222">
        <f t="shared" si="167"/>
        <v>627.30000000000007</v>
      </c>
      <c r="E706" s="223">
        <f t="shared" si="167"/>
        <v>638.77</v>
      </c>
      <c r="F706" s="223">
        <f t="shared" si="167"/>
        <v>645.15</v>
      </c>
      <c r="G706" s="223">
        <f t="shared" si="167"/>
        <v>637.55000000000007</v>
      </c>
      <c r="H706" s="223">
        <f t="shared" si="167"/>
        <v>636.64</v>
      </c>
      <c r="I706" s="223">
        <f t="shared" si="167"/>
        <v>624.65</v>
      </c>
      <c r="J706" s="223">
        <f t="shared" si="167"/>
        <v>634.87</v>
      </c>
      <c r="K706" s="224">
        <f t="shared" si="167"/>
        <v>636.28</v>
      </c>
      <c r="L706" s="223">
        <f t="shared" si="167"/>
        <v>630.41</v>
      </c>
      <c r="M706" s="225">
        <f t="shared" si="167"/>
        <v>635</v>
      </c>
      <c r="N706" s="224">
        <f t="shared" si="167"/>
        <v>634.1</v>
      </c>
      <c r="O706" s="223">
        <f t="shared" si="167"/>
        <v>614.11</v>
      </c>
      <c r="P706" s="225">
        <f t="shared" si="167"/>
        <v>606.13</v>
      </c>
      <c r="Q706" s="226">
        <f t="shared" si="167"/>
        <v>640.98</v>
      </c>
      <c r="R706" s="223">
        <f t="shared" si="167"/>
        <v>648.1</v>
      </c>
      <c r="S706" s="226">
        <f t="shared" si="167"/>
        <v>644.35</v>
      </c>
      <c r="T706" s="223">
        <f t="shared" si="167"/>
        <v>642.28</v>
      </c>
      <c r="U706" s="222">
        <f t="shared" si="167"/>
        <v>625.16</v>
      </c>
      <c r="V706" s="222">
        <f t="shared" si="167"/>
        <v>635.48</v>
      </c>
      <c r="W706" s="222">
        <f t="shared" si="167"/>
        <v>644.95000000000005</v>
      </c>
      <c r="X706" s="222">
        <f t="shared" si="167"/>
        <v>644.66</v>
      </c>
      <c r="Y706" s="227">
        <f t="shared" si="167"/>
        <v>643.91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641.67999999999995</v>
      </c>
      <c r="C707" s="230">
        <f t="shared" ref="C707:Y707" si="168">C552</f>
        <v>613.92999999999995</v>
      </c>
      <c r="D707" s="230">
        <f t="shared" si="168"/>
        <v>624.57000000000005</v>
      </c>
      <c r="E707" s="230">
        <f t="shared" si="168"/>
        <v>636.04</v>
      </c>
      <c r="F707" s="230">
        <f t="shared" si="168"/>
        <v>642.41999999999996</v>
      </c>
      <c r="G707" s="230">
        <f t="shared" si="168"/>
        <v>634.82000000000005</v>
      </c>
      <c r="H707" s="230">
        <f t="shared" si="168"/>
        <v>633.91</v>
      </c>
      <c r="I707" s="230">
        <f t="shared" si="168"/>
        <v>621.91999999999996</v>
      </c>
      <c r="J707" s="230">
        <f t="shared" si="168"/>
        <v>632.14</v>
      </c>
      <c r="K707" s="230">
        <f t="shared" si="168"/>
        <v>633.54999999999995</v>
      </c>
      <c r="L707" s="230">
        <f t="shared" si="168"/>
        <v>627.67999999999995</v>
      </c>
      <c r="M707" s="230">
        <f t="shared" si="168"/>
        <v>632.27</v>
      </c>
      <c r="N707" s="230">
        <f t="shared" si="168"/>
        <v>631.37</v>
      </c>
      <c r="O707" s="230">
        <f t="shared" si="168"/>
        <v>611.38</v>
      </c>
      <c r="P707" s="230">
        <f t="shared" si="168"/>
        <v>603.4</v>
      </c>
      <c r="Q707" s="230">
        <f t="shared" si="168"/>
        <v>638.25</v>
      </c>
      <c r="R707" s="230">
        <f t="shared" si="168"/>
        <v>645.37</v>
      </c>
      <c r="S707" s="230">
        <f t="shared" si="168"/>
        <v>641.62</v>
      </c>
      <c r="T707" s="230">
        <f t="shared" si="168"/>
        <v>639.54999999999995</v>
      </c>
      <c r="U707" s="230">
        <f t="shared" si="168"/>
        <v>622.42999999999995</v>
      </c>
      <c r="V707" s="230">
        <f t="shared" si="168"/>
        <v>632.75</v>
      </c>
      <c r="W707" s="230">
        <f t="shared" si="168"/>
        <v>642.22</v>
      </c>
      <c r="X707" s="230">
        <f t="shared" si="168"/>
        <v>641.92999999999995</v>
      </c>
      <c r="Y707" s="230">
        <f t="shared" si="168"/>
        <v>641.17999999999995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2.73</v>
      </c>
      <c r="C709" s="238">
        <v>2.73</v>
      </c>
      <c r="D709" s="238">
        <v>2.73</v>
      </c>
      <c r="E709" s="238">
        <v>2.73</v>
      </c>
      <c r="F709" s="238">
        <v>2.73</v>
      </c>
      <c r="G709" s="238">
        <v>2.73</v>
      </c>
      <c r="H709" s="238">
        <v>2.73</v>
      </c>
      <c r="I709" s="238">
        <v>2.73</v>
      </c>
      <c r="J709" s="238">
        <v>2.73</v>
      </c>
      <c r="K709" s="238">
        <v>2.73</v>
      </c>
      <c r="L709" s="238">
        <v>2.73</v>
      </c>
      <c r="M709" s="238">
        <v>2.73</v>
      </c>
      <c r="N709" s="238">
        <v>2.73</v>
      </c>
      <c r="O709" s="238">
        <v>2.73</v>
      </c>
      <c r="P709" s="238">
        <v>2.73</v>
      </c>
      <c r="Q709" s="238">
        <v>2.73</v>
      </c>
      <c r="R709" s="238">
        <v>2.73</v>
      </c>
      <c r="S709" s="238">
        <v>2.73</v>
      </c>
      <c r="T709" s="238">
        <v>2.73</v>
      </c>
      <c r="U709" s="238">
        <v>2.73</v>
      </c>
      <c r="V709" s="238">
        <v>2.73</v>
      </c>
      <c r="W709" s="238">
        <v>2.73</v>
      </c>
      <c r="X709" s="238">
        <v>2.73</v>
      </c>
      <c r="Y709" s="239">
        <v>2.73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663.15</v>
      </c>
      <c r="C710" s="222">
        <f t="shared" si="169"/>
        <v>626.65</v>
      </c>
      <c r="D710" s="222">
        <f t="shared" si="169"/>
        <v>614.30000000000007</v>
      </c>
      <c r="E710" s="223">
        <f t="shared" si="169"/>
        <v>651.22</v>
      </c>
      <c r="F710" s="223">
        <f t="shared" si="169"/>
        <v>651.48</v>
      </c>
      <c r="G710" s="223">
        <f t="shared" si="169"/>
        <v>636.04</v>
      </c>
      <c r="H710" s="223">
        <f t="shared" si="169"/>
        <v>644.80000000000007</v>
      </c>
      <c r="I710" s="223">
        <f t="shared" si="169"/>
        <v>633.23</v>
      </c>
      <c r="J710" s="223">
        <f t="shared" si="169"/>
        <v>649.9</v>
      </c>
      <c r="K710" s="224">
        <f t="shared" si="169"/>
        <v>654.12</v>
      </c>
      <c r="L710" s="223">
        <f t="shared" si="169"/>
        <v>654.43000000000006</v>
      </c>
      <c r="M710" s="225">
        <f t="shared" si="169"/>
        <v>652.12</v>
      </c>
      <c r="N710" s="224">
        <f t="shared" si="169"/>
        <v>657.55000000000007</v>
      </c>
      <c r="O710" s="223">
        <f t="shared" si="169"/>
        <v>635.69000000000005</v>
      </c>
      <c r="P710" s="225">
        <f t="shared" si="169"/>
        <v>644.08000000000004</v>
      </c>
      <c r="Q710" s="226">
        <f t="shared" si="169"/>
        <v>650.88</v>
      </c>
      <c r="R710" s="223">
        <f t="shared" si="169"/>
        <v>668.21</v>
      </c>
      <c r="S710" s="226">
        <f t="shared" si="169"/>
        <v>780.23</v>
      </c>
      <c r="T710" s="223">
        <f t="shared" si="169"/>
        <v>659.32</v>
      </c>
      <c r="U710" s="222">
        <f t="shared" si="169"/>
        <v>645.27</v>
      </c>
      <c r="V710" s="222">
        <f t="shared" si="169"/>
        <v>653.58000000000004</v>
      </c>
      <c r="W710" s="222">
        <f t="shared" si="169"/>
        <v>663.54</v>
      </c>
      <c r="X710" s="222">
        <f t="shared" si="169"/>
        <v>658.33</v>
      </c>
      <c r="Y710" s="227">
        <f t="shared" si="169"/>
        <v>668.35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660.42</v>
      </c>
      <c r="C711" s="230">
        <f t="shared" ref="C711:Y711" si="170">C557</f>
        <v>623.91999999999996</v>
      </c>
      <c r="D711" s="230">
        <f t="shared" si="170"/>
        <v>611.57000000000005</v>
      </c>
      <c r="E711" s="230">
        <f t="shared" si="170"/>
        <v>648.49</v>
      </c>
      <c r="F711" s="230">
        <f t="shared" si="170"/>
        <v>648.75</v>
      </c>
      <c r="G711" s="230">
        <f t="shared" si="170"/>
        <v>633.30999999999995</v>
      </c>
      <c r="H711" s="230">
        <f t="shared" si="170"/>
        <v>642.07000000000005</v>
      </c>
      <c r="I711" s="230">
        <f t="shared" si="170"/>
        <v>630.5</v>
      </c>
      <c r="J711" s="230">
        <f t="shared" si="170"/>
        <v>647.16999999999996</v>
      </c>
      <c r="K711" s="230">
        <f t="shared" si="170"/>
        <v>651.39</v>
      </c>
      <c r="L711" s="230">
        <f t="shared" si="170"/>
        <v>651.70000000000005</v>
      </c>
      <c r="M711" s="230">
        <f t="shared" si="170"/>
        <v>649.39</v>
      </c>
      <c r="N711" s="230">
        <f t="shared" si="170"/>
        <v>654.82000000000005</v>
      </c>
      <c r="O711" s="230">
        <f t="shared" si="170"/>
        <v>632.96</v>
      </c>
      <c r="P711" s="230">
        <f t="shared" si="170"/>
        <v>641.35</v>
      </c>
      <c r="Q711" s="230">
        <f t="shared" si="170"/>
        <v>648.15</v>
      </c>
      <c r="R711" s="230">
        <f t="shared" si="170"/>
        <v>665.48</v>
      </c>
      <c r="S711" s="230">
        <f t="shared" si="170"/>
        <v>777.5</v>
      </c>
      <c r="T711" s="230">
        <f t="shared" si="170"/>
        <v>656.59</v>
      </c>
      <c r="U711" s="230">
        <f t="shared" si="170"/>
        <v>642.54</v>
      </c>
      <c r="V711" s="230">
        <f t="shared" si="170"/>
        <v>650.85</v>
      </c>
      <c r="W711" s="230">
        <f t="shared" si="170"/>
        <v>660.81</v>
      </c>
      <c r="X711" s="230">
        <f t="shared" si="170"/>
        <v>655.6</v>
      </c>
      <c r="Y711" s="230">
        <f t="shared" si="170"/>
        <v>665.62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2.73</v>
      </c>
      <c r="C713" s="238">
        <v>2.73</v>
      </c>
      <c r="D713" s="238">
        <v>2.73</v>
      </c>
      <c r="E713" s="238">
        <v>2.73</v>
      </c>
      <c r="F713" s="238">
        <v>2.73</v>
      </c>
      <c r="G713" s="238">
        <v>2.73</v>
      </c>
      <c r="H713" s="238">
        <v>2.73</v>
      </c>
      <c r="I713" s="238">
        <v>2.73</v>
      </c>
      <c r="J713" s="238">
        <v>2.73</v>
      </c>
      <c r="K713" s="238">
        <v>2.73</v>
      </c>
      <c r="L713" s="238">
        <v>2.73</v>
      </c>
      <c r="M713" s="238">
        <v>2.73</v>
      </c>
      <c r="N713" s="238">
        <v>2.73</v>
      </c>
      <c r="O713" s="238">
        <v>2.73</v>
      </c>
      <c r="P713" s="238">
        <v>2.73</v>
      </c>
      <c r="Q713" s="238">
        <v>2.73</v>
      </c>
      <c r="R713" s="238">
        <v>2.73</v>
      </c>
      <c r="S713" s="238">
        <v>2.73</v>
      </c>
      <c r="T713" s="238">
        <v>2.73</v>
      </c>
      <c r="U713" s="238">
        <v>2.73</v>
      </c>
      <c r="V713" s="238">
        <v>2.73</v>
      </c>
      <c r="W713" s="238">
        <v>2.73</v>
      </c>
      <c r="X713" s="238">
        <v>2.73</v>
      </c>
      <c r="Y713" s="239">
        <v>2.73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634.12</v>
      </c>
      <c r="C714" s="222">
        <f t="shared" si="171"/>
        <v>613.38</v>
      </c>
      <c r="D714" s="222">
        <f t="shared" si="171"/>
        <v>610.58000000000004</v>
      </c>
      <c r="E714" s="223">
        <f t="shared" si="171"/>
        <v>623.74</v>
      </c>
      <c r="F714" s="223">
        <f t="shared" si="171"/>
        <v>620.99</v>
      </c>
      <c r="G714" s="223">
        <f t="shared" si="171"/>
        <v>633.21</v>
      </c>
      <c r="H714" s="223">
        <f t="shared" si="171"/>
        <v>1174</v>
      </c>
      <c r="I714" s="223">
        <f t="shared" si="171"/>
        <v>608.97</v>
      </c>
      <c r="J714" s="223">
        <f t="shared" si="171"/>
        <v>625.95000000000005</v>
      </c>
      <c r="K714" s="224">
        <f t="shared" si="171"/>
        <v>617.99</v>
      </c>
      <c r="L714" s="223">
        <f t="shared" si="171"/>
        <v>619.30000000000007</v>
      </c>
      <c r="M714" s="225">
        <f t="shared" si="171"/>
        <v>621.66</v>
      </c>
      <c r="N714" s="224">
        <f t="shared" si="171"/>
        <v>624.91</v>
      </c>
      <c r="O714" s="223">
        <f t="shared" si="171"/>
        <v>611.63</v>
      </c>
      <c r="P714" s="225">
        <f t="shared" si="171"/>
        <v>618.31000000000006</v>
      </c>
      <c r="Q714" s="226">
        <f t="shared" si="171"/>
        <v>1148.4100000000001</v>
      </c>
      <c r="R714" s="223">
        <f t="shared" si="171"/>
        <v>1166.22</v>
      </c>
      <c r="S714" s="226">
        <f t="shared" si="171"/>
        <v>1160.92</v>
      </c>
      <c r="T714" s="223">
        <f t="shared" si="171"/>
        <v>1158.46</v>
      </c>
      <c r="U714" s="222">
        <f t="shared" si="171"/>
        <v>620.13</v>
      </c>
      <c r="V714" s="222">
        <f t="shared" si="171"/>
        <v>767.1</v>
      </c>
      <c r="W714" s="222">
        <f t="shared" si="171"/>
        <v>638.35</v>
      </c>
      <c r="X714" s="222">
        <f t="shared" si="171"/>
        <v>637.5</v>
      </c>
      <c r="Y714" s="227">
        <f t="shared" si="171"/>
        <v>636.14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631.39</v>
      </c>
      <c r="C715" s="230">
        <f t="shared" ref="C715:Y715" si="172">C562</f>
        <v>610.65</v>
      </c>
      <c r="D715" s="230">
        <f t="shared" si="172"/>
        <v>607.85</v>
      </c>
      <c r="E715" s="230">
        <f t="shared" si="172"/>
        <v>621.01</v>
      </c>
      <c r="F715" s="230">
        <f t="shared" si="172"/>
        <v>618.26</v>
      </c>
      <c r="G715" s="230">
        <f t="shared" si="172"/>
        <v>630.48</v>
      </c>
      <c r="H715" s="230">
        <f t="shared" si="172"/>
        <v>1171.27</v>
      </c>
      <c r="I715" s="230">
        <f t="shared" si="172"/>
        <v>606.24</v>
      </c>
      <c r="J715" s="230">
        <f t="shared" si="172"/>
        <v>623.22</v>
      </c>
      <c r="K715" s="230">
        <f t="shared" si="172"/>
        <v>615.26</v>
      </c>
      <c r="L715" s="230">
        <f t="shared" si="172"/>
        <v>616.57000000000005</v>
      </c>
      <c r="M715" s="230">
        <f t="shared" si="172"/>
        <v>618.92999999999995</v>
      </c>
      <c r="N715" s="230">
        <f t="shared" si="172"/>
        <v>622.17999999999995</v>
      </c>
      <c r="O715" s="230">
        <f t="shared" si="172"/>
        <v>608.9</v>
      </c>
      <c r="P715" s="230">
        <f t="shared" si="172"/>
        <v>615.58000000000004</v>
      </c>
      <c r="Q715" s="230">
        <f t="shared" si="172"/>
        <v>1145.68</v>
      </c>
      <c r="R715" s="230">
        <f t="shared" si="172"/>
        <v>1163.49</v>
      </c>
      <c r="S715" s="230">
        <f t="shared" si="172"/>
        <v>1158.19</v>
      </c>
      <c r="T715" s="230">
        <f t="shared" si="172"/>
        <v>1155.73</v>
      </c>
      <c r="U715" s="230">
        <f t="shared" si="172"/>
        <v>617.4</v>
      </c>
      <c r="V715" s="230">
        <f t="shared" si="172"/>
        <v>764.37</v>
      </c>
      <c r="W715" s="230">
        <f t="shared" si="172"/>
        <v>635.62</v>
      </c>
      <c r="X715" s="230">
        <f t="shared" si="172"/>
        <v>634.77</v>
      </c>
      <c r="Y715" s="230">
        <f t="shared" si="172"/>
        <v>633.41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2.73</v>
      </c>
      <c r="C717" s="238">
        <v>2.73</v>
      </c>
      <c r="D717" s="238">
        <v>2.73</v>
      </c>
      <c r="E717" s="238">
        <v>2.73</v>
      </c>
      <c r="F717" s="238">
        <v>2.73</v>
      </c>
      <c r="G717" s="238">
        <v>2.73</v>
      </c>
      <c r="H717" s="238">
        <v>2.73</v>
      </c>
      <c r="I717" s="238">
        <v>2.73</v>
      </c>
      <c r="J717" s="238">
        <v>2.73</v>
      </c>
      <c r="K717" s="238">
        <v>2.73</v>
      </c>
      <c r="L717" s="238">
        <v>2.73</v>
      </c>
      <c r="M717" s="238">
        <v>2.73</v>
      </c>
      <c r="N717" s="238">
        <v>2.73</v>
      </c>
      <c r="O717" s="238">
        <v>2.73</v>
      </c>
      <c r="P717" s="238">
        <v>2.73</v>
      </c>
      <c r="Q717" s="238">
        <v>2.73</v>
      </c>
      <c r="R717" s="238">
        <v>2.73</v>
      </c>
      <c r="S717" s="238">
        <v>2.73</v>
      </c>
      <c r="T717" s="238">
        <v>2.73</v>
      </c>
      <c r="U717" s="238">
        <v>2.73</v>
      </c>
      <c r="V717" s="238">
        <v>2.73</v>
      </c>
      <c r="W717" s="238">
        <v>2.73</v>
      </c>
      <c r="X717" s="238">
        <v>2.73</v>
      </c>
      <c r="Y717" s="239">
        <v>2.73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663.15</v>
      </c>
      <c r="C718" s="222">
        <f t="shared" si="173"/>
        <v>626.65</v>
      </c>
      <c r="D718" s="222">
        <f t="shared" si="173"/>
        <v>614.30000000000007</v>
      </c>
      <c r="E718" s="223">
        <f t="shared" si="173"/>
        <v>651.22</v>
      </c>
      <c r="F718" s="223">
        <f t="shared" si="173"/>
        <v>651.48</v>
      </c>
      <c r="G718" s="223">
        <f t="shared" si="173"/>
        <v>636.04</v>
      </c>
      <c r="H718" s="223">
        <f t="shared" si="173"/>
        <v>644.80000000000007</v>
      </c>
      <c r="I718" s="223">
        <f t="shared" si="173"/>
        <v>633.23</v>
      </c>
      <c r="J718" s="223">
        <f t="shared" si="173"/>
        <v>649.9</v>
      </c>
      <c r="K718" s="224">
        <f t="shared" si="173"/>
        <v>654.12</v>
      </c>
      <c r="L718" s="223">
        <f t="shared" si="173"/>
        <v>654.43000000000006</v>
      </c>
      <c r="M718" s="225">
        <f t="shared" si="173"/>
        <v>652.12</v>
      </c>
      <c r="N718" s="224">
        <f t="shared" si="173"/>
        <v>657.55000000000007</v>
      </c>
      <c r="O718" s="223">
        <f t="shared" si="173"/>
        <v>635.69000000000005</v>
      </c>
      <c r="P718" s="225">
        <f t="shared" si="173"/>
        <v>644.08000000000004</v>
      </c>
      <c r="Q718" s="226">
        <f t="shared" si="173"/>
        <v>650.88</v>
      </c>
      <c r="R718" s="223">
        <f t="shared" si="173"/>
        <v>668.21</v>
      </c>
      <c r="S718" s="226">
        <f t="shared" si="173"/>
        <v>780.23</v>
      </c>
      <c r="T718" s="223">
        <f t="shared" si="173"/>
        <v>659.32</v>
      </c>
      <c r="U718" s="222">
        <f t="shared" si="173"/>
        <v>645.27</v>
      </c>
      <c r="V718" s="222">
        <f t="shared" si="173"/>
        <v>653.58000000000004</v>
      </c>
      <c r="W718" s="222">
        <f t="shared" si="173"/>
        <v>663.54</v>
      </c>
      <c r="X718" s="222">
        <f t="shared" si="173"/>
        <v>658.33</v>
      </c>
      <c r="Y718" s="227">
        <f t="shared" si="173"/>
        <v>668.35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660.42</v>
      </c>
      <c r="C719" s="230">
        <f t="shared" ref="C719:Y719" si="174">C557</f>
        <v>623.91999999999996</v>
      </c>
      <c r="D719" s="230">
        <f t="shared" si="174"/>
        <v>611.57000000000005</v>
      </c>
      <c r="E719" s="230">
        <f t="shared" si="174"/>
        <v>648.49</v>
      </c>
      <c r="F719" s="230">
        <f t="shared" si="174"/>
        <v>648.75</v>
      </c>
      <c r="G719" s="230">
        <f t="shared" si="174"/>
        <v>633.30999999999995</v>
      </c>
      <c r="H719" s="230">
        <f t="shared" si="174"/>
        <v>642.07000000000005</v>
      </c>
      <c r="I719" s="230">
        <f t="shared" si="174"/>
        <v>630.5</v>
      </c>
      <c r="J719" s="230">
        <f t="shared" si="174"/>
        <v>647.16999999999996</v>
      </c>
      <c r="K719" s="230">
        <f t="shared" si="174"/>
        <v>651.39</v>
      </c>
      <c r="L719" s="230">
        <f t="shared" si="174"/>
        <v>651.70000000000005</v>
      </c>
      <c r="M719" s="230">
        <f t="shared" si="174"/>
        <v>649.39</v>
      </c>
      <c r="N719" s="230">
        <f t="shared" si="174"/>
        <v>654.82000000000005</v>
      </c>
      <c r="O719" s="230">
        <f t="shared" si="174"/>
        <v>632.96</v>
      </c>
      <c r="P719" s="230">
        <f t="shared" si="174"/>
        <v>641.35</v>
      </c>
      <c r="Q719" s="230">
        <f t="shared" si="174"/>
        <v>648.15</v>
      </c>
      <c r="R719" s="230">
        <f t="shared" si="174"/>
        <v>665.48</v>
      </c>
      <c r="S719" s="230">
        <f t="shared" si="174"/>
        <v>777.5</v>
      </c>
      <c r="T719" s="230">
        <f t="shared" si="174"/>
        <v>656.59</v>
      </c>
      <c r="U719" s="230">
        <f t="shared" si="174"/>
        <v>642.54</v>
      </c>
      <c r="V719" s="230">
        <f t="shared" si="174"/>
        <v>650.85</v>
      </c>
      <c r="W719" s="230">
        <f t="shared" si="174"/>
        <v>660.81</v>
      </c>
      <c r="X719" s="230">
        <f t="shared" si="174"/>
        <v>655.6</v>
      </c>
      <c r="Y719" s="230">
        <f t="shared" si="174"/>
        <v>665.62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2.73</v>
      </c>
      <c r="C721" s="238">
        <v>2.73</v>
      </c>
      <c r="D721" s="238">
        <v>2.73</v>
      </c>
      <c r="E721" s="238">
        <v>2.73</v>
      </c>
      <c r="F721" s="238">
        <v>2.73</v>
      </c>
      <c r="G721" s="238">
        <v>2.73</v>
      </c>
      <c r="H721" s="238">
        <v>2.73</v>
      </c>
      <c r="I721" s="238">
        <v>2.73</v>
      </c>
      <c r="J721" s="238">
        <v>2.73</v>
      </c>
      <c r="K721" s="238">
        <v>2.73</v>
      </c>
      <c r="L721" s="238">
        <v>2.73</v>
      </c>
      <c r="M721" s="238">
        <v>2.73</v>
      </c>
      <c r="N721" s="238">
        <v>2.73</v>
      </c>
      <c r="O721" s="238">
        <v>2.73</v>
      </c>
      <c r="P721" s="238">
        <v>2.73</v>
      </c>
      <c r="Q721" s="238">
        <v>2.73</v>
      </c>
      <c r="R721" s="238">
        <v>2.73</v>
      </c>
      <c r="S721" s="238">
        <v>2.73</v>
      </c>
      <c r="T721" s="238">
        <v>2.73</v>
      </c>
      <c r="U721" s="238">
        <v>2.73</v>
      </c>
      <c r="V721" s="238">
        <v>2.73</v>
      </c>
      <c r="W721" s="238">
        <v>2.73</v>
      </c>
      <c r="X721" s="238">
        <v>2.73</v>
      </c>
      <c r="Y721" s="239">
        <v>2.73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620.33000000000004</v>
      </c>
      <c r="C722" s="222">
        <f t="shared" si="175"/>
        <v>595.02</v>
      </c>
      <c r="D722" s="222">
        <f t="shared" si="175"/>
        <v>611.15</v>
      </c>
      <c r="E722" s="223">
        <f t="shared" si="175"/>
        <v>613.57000000000005</v>
      </c>
      <c r="F722" s="223">
        <f t="shared" si="175"/>
        <v>1167.18</v>
      </c>
      <c r="G722" s="223">
        <f t="shared" si="175"/>
        <v>1163.32</v>
      </c>
      <c r="H722" s="223">
        <f t="shared" si="175"/>
        <v>640.87</v>
      </c>
      <c r="I722" s="223">
        <f t="shared" si="175"/>
        <v>619.5</v>
      </c>
      <c r="J722" s="223">
        <f t="shared" si="175"/>
        <v>615.98</v>
      </c>
      <c r="K722" s="224">
        <f t="shared" si="175"/>
        <v>614.76</v>
      </c>
      <c r="L722" s="223">
        <f t="shared" si="175"/>
        <v>606.73</v>
      </c>
      <c r="M722" s="225">
        <f t="shared" si="175"/>
        <v>606.55000000000007</v>
      </c>
      <c r="N722" s="224">
        <f t="shared" si="175"/>
        <v>614.55000000000007</v>
      </c>
      <c r="O722" s="223">
        <f t="shared" si="175"/>
        <v>618.67000000000007</v>
      </c>
      <c r="P722" s="225">
        <f t="shared" si="175"/>
        <v>608.19000000000005</v>
      </c>
      <c r="Q722" s="226">
        <f t="shared" si="175"/>
        <v>601.76</v>
      </c>
      <c r="R722" s="223">
        <f t="shared" si="175"/>
        <v>641.71</v>
      </c>
      <c r="S722" s="226">
        <f t="shared" si="175"/>
        <v>650.28</v>
      </c>
      <c r="T722" s="223">
        <f t="shared" si="175"/>
        <v>643.1</v>
      </c>
      <c r="U722" s="222">
        <f t="shared" si="175"/>
        <v>630.55000000000007</v>
      </c>
      <c r="V722" s="222">
        <f t="shared" si="175"/>
        <v>635.27</v>
      </c>
      <c r="W722" s="222">
        <f t="shared" si="175"/>
        <v>626.43000000000006</v>
      </c>
      <c r="X722" s="222">
        <f t="shared" si="175"/>
        <v>627.85</v>
      </c>
      <c r="Y722" s="227">
        <f t="shared" si="175"/>
        <v>610.93000000000006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617.6</v>
      </c>
      <c r="C723" s="230">
        <f t="shared" ref="C723:Y723" si="176">C572</f>
        <v>592.29</v>
      </c>
      <c r="D723" s="230">
        <f t="shared" si="176"/>
        <v>608.41999999999996</v>
      </c>
      <c r="E723" s="230">
        <f t="shared" si="176"/>
        <v>610.84</v>
      </c>
      <c r="F723" s="230">
        <f t="shared" si="176"/>
        <v>1164.45</v>
      </c>
      <c r="G723" s="230">
        <f t="shared" si="176"/>
        <v>1160.5899999999999</v>
      </c>
      <c r="H723" s="230">
        <f t="shared" si="176"/>
        <v>638.14</v>
      </c>
      <c r="I723" s="230">
        <f t="shared" si="176"/>
        <v>616.77</v>
      </c>
      <c r="J723" s="230">
        <f t="shared" si="176"/>
        <v>613.25</v>
      </c>
      <c r="K723" s="230">
        <f t="shared" si="176"/>
        <v>612.03</v>
      </c>
      <c r="L723" s="230">
        <f t="shared" si="176"/>
        <v>604</v>
      </c>
      <c r="M723" s="230">
        <f t="shared" si="176"/>
        <v>603.82000000000005</v>
      </c>
      <c r="N723" s="230">
        <f t="shared" si="176"/>
        <v>611.82000000000005</v>
      </c>
      <c r="O723" s="230">
        <f t="shared" si="176"/>
        <v>615.94000000000005</v>
      </c>
      <c r="P723" s="230">
        <f t="shared" si="176"/>
        <v>605.46</v>
      </c>
      <c r="Q723" s="230">
        <f t="shared" si="176"/>
        <v>599.03</v>
      </c>
      <c r="R723" s="230">
        <f t="shared" si="176"/>
        <v>638.98</v>
      </c>
      <c r="S723" s="230">
        <f t="shared" si="176"/>
        <v>647.54999999999995</v>
      </c>
      <c r="T723" s="230">
        <f t="shared" si="176"/>
        <v>640.37</v>
      </c>
      <c r="U723" s="230">
        <f t="shared" si="176"/>
        <v>627.82000000000005</v>
      </c>
      <c r="V723" s="230">
        <f t="shared" si="176"/>
        <v>632.54</v>
      </c>
      <c r="W723" s="230">
        <f t="shared" si="176"/>
        <v>623.70000000000005</v>
      </c>
      <c r="X723" s="230">
        <f t="shared" si="176"/>
        <v>625.12</v>
      </c>
      <c r="Y723" s="230">
        <f t="shared" si="176"/>
        <v>608.20000000000005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2.73</v>
      </c>
      <c r="C725" s="238">
        <v>2.73</v>
      </c>
      <c r="D725" s="238">
        <v>2.73</v>
      </c>
      <c r="E725" s="238">
        <v>2.73</v>
      </c>
      <c r="F725" s="238">
        <v>2.73</v>
      </c>
      <c r="G725" s="238">
        <v>2.73</v>
      </c>
      <c r="H725" s="238">
        <v>2.73</v>
      </c>
      <c r="I725" s="238">
        <v>2.73</v>
      </c>
      <c r="J725" s="238">
        <v>2.73</v>
      </c>
      <c r="K725" s="238">
        <v>2.73</v>
      </c>
      <c r="L725" s="238">
        <v>2.73</v>
      </c>
      <c r="M725" s="238">
        <v>2.73</v>
      </c>
      <c r="N725" s="238">
        <v>2.73</v>
      </c>
      <c r="O725" s="238">
        <v>2.73</v>
      </c>
      <c r="P725" s="238">
        <v>2.73</v>
      </c>
      <c r="Q725" s="238">
        <v>2.73</v>
      </c>
      <c r="R725" s="238">
        <v>2.73</v>
      </c>
      <c r="S725" s="238">
        <v>2.73</v>
      </c>
      <c r="T725" s="238">
        <v>2.73</v>
      </c>
      <c r="U725" s="238">
        <v>2.73</v>
      </c>
      <c r="V725" s="238">
        <v>2.73</v>
      </c>
      <c r="W725" s="238">
        <v>2.73</v>
      </c>
      <c r="X725" s="238">
        <v>2.73</v>
      </c>
      <c r="Y725" s="239">
        <v>2.73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663.13</v>
      </c>
      <c r="C726" s="222">
        <f t="shared" si="177"/>
        <v>647.29</v>
      </c>
      <c r="D726" s="222">
        <f t="shared" si="177"/>
        <v>641.14</v>
      </c>
      <c r="E726" s="223">
        <f t="shared" si="177"/>
        <v>632.4</v>
      </c>
      <c r="F726" s="223">
        <f t="shared" si="177"/>
        <v>673.16</v>
      </c>
      <c r="G726" s="223">
        <f t="shared" si="177"/>
        <v>670.44</v>
      </c>
      <c r="H726" s="223">
        <f t="shared" si="177"/>
        <v>672.71</v>
      </c>
      <c r="I726" s="223">
        <f t="shared" si="177"/>
        <v>566.86</v>
      </c>
      <c r="J726" s="223">
        <f t="shared" si="177"/>
        <v>643.52</v>
      </c>
      <c r="K726" s="224">
        <f t="shared" si="177"/>
        <v>641.83000000000004</v>
      </c>
      <c r="L726" s="223">
        <f t="shared" si="177"/>
        <v>655.92000000000007</v>
      </c>
      <c r="M726" s="225">
        <f t="shared" si="177"/>
        <v>1129.99</v>
      </c>
      <c r="N726" s="224">
        <f t="shared" si="177"/>
        <v>1140.81</v>
      </c>
      <c r="O726" s="223">
        <f t="shared" si="177"/>
        <v>1152.48</v>
      </c>
      <c r="P726" s="225">
        <f t="shared" si="177"/>
        <v>669.17000000000007</v>
      </c>
      <c r="Q726" s="226">
        <f t="shared" si="177"/>
        <v>681.13</v>
      </c>
      <c r="R726" s="223">
        <f t="shared" si="177"/>
        <v>1226.3700000000001</v>
      </c>
      <c r="S726" s="226">
        <f t="shared" si="177"/>
        <v>711.6</v>
      </c>
      <c r="T726" s="223">
        <f t="shared" si="177"/>
        <v>1192.3</v>
      </c>
      <c r="U726" s="222">
        <f t="shared" si="177"/>
        <v>711.21</v>
      </c>
      <c r="V726" s="222">
        <f t="shared" si="177"/>
        <v>716.35</v>
      </c>
      <c r="W726" s="222">
        <f t="shared" si="177"/>
        <v>723.63</v>
      </c>
      <c r="X726" s="222">
        <f t="shared" si="177"/>
        <v>720.54</v>
      </c>
      <c r="Y726" s="227">
        <f t="shared" si="177"/>
        <v>682.31000000000006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660.4</v>
      </c>
      <c r="C727" s="230">
        <f t="shared" ref="C727:Y727" si="178">C577</f>
        <v>644.55999999999995</v>
      </c>
      <c r="D727" s="230">
        <f t="shared" si="178"/>
        <v>638.41</v>
      </c>
      <c r="E727" s="230">
        <f t="shared" si="178"/>
        <v>629.66999999999996</v>
      </c>
      <c r="F727" s="230">
        <f t="shared" si="178"/>
        <v>670.43</v>
      </c>
      <c r="G727" s="230">
        <f t="shared" si="178"/>
        <v>667.71</v>
      </c>
      <c r="H727" s="230">
        <f t="shared" si="178"/>
        <v>669.98</v>
      </c>
      <c r="I727" s="230">
        <f t="shared" si="178"/>
        <v>564.13</v>
      </c>
      <c r="J727" s="230">
        <f t="shared" si="178"/>
        <v>640.79</v>
      </c>
      <c r="K727" s="230">
        <f t="shared" si="178"/>
        <v>639.1</v>
      </c>
      <c r="L727" s="230">
        <f t="shared" si="178"/>
        <v>653.19000000000005</v>
      </c>
      <c r="M727" s="230">
        <f t="shared" si="178"/>
        <v>1127.26</v>
      </c>
      <c r="N727" s="230">
        <f t="shared" si="178"/>
        <v>1138.08</v>
      </c>
      <c r="O727" s="230">
        <f t="shared" si="178"/>
        <v>1149.75</v>
      </c>
      <c r="P727" s="230">
        <f t="shared" si="178"/>
        <v>666.44</v>
      </c>
      <c r="Q727" s="230">
        <f t="shared" si="178"/>
        <v>678.4</v>
      </c>
      <c r="R727" s="230">
        <f t="shared" si="178"/>
        <v>1223.6400000000001</v>
      </c>
      <c r="S727" s="230">
        <f t="shared" si="178"/>
        <v>708.87</v>
      </c>
      <c r="T727" s="230">
        <f t="shared" si="178"/>
        <v>1189.57</v>
      </c>
      <c r="U727" s="230">
        <f t="shared" si="178"/>
        <v>708.48</v>
      </c>
      <c r="V727" s="230">
        <f t="shared" si="178"/>
        <v>713.62</v>
      </c>
      <c r="W727" s="230">
        <f t="shared" si="178"/>
        <v>720.9</v>
      </c>
      <c r="X727" s="230">
        <f t="shared" si="178"/>
        <v>717.81</v>
      </c>
      <c r="Y727" s="230">
        <f t="shared" si="178"/>
        <v>679.58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2.73</v>
      </c>
      <c r="C729" s="238">
        <v>2.73</v>
      </c>
      <c r="D729" s="238">
        <v>2.73</v>
      </c>
      <c r="E729" s="238">
        <v>2.73</v>
      </c>
      <c r="F729" s="238">
        <v>2.73</v>
      </c>
      <c r="G729" s="238">
        <v>2.73</v>
      </c>
      <c r="H729" s="238">
        <v>2.73</v>
      </c>
      <c r="I729" s="238">
        <v>2.73</v>
      </c>
      <c r="J729" s="238">
        <v>2.73</v>
      </c>
      <c r="K729" s="238">
        <v>2.73</v>
      </c>
      <c r="L729" s="238">
        <v>2.73</v>
      </c>
      <c r="M729" s="238">
        <v>2.73</v>
      </c>
      <c r="N729" s="238">
        <v>2.73</v>
      </c>
      <c r="O729" s="238">
        <v>2.73</v>
      </c>
      <c r="P729" s="238">
        <v>2.73</v>
      </c>
      <c r="Q729" s="238">
        <v>2.73</v>
      </c>
      <c r="R729" s="238">
        <v>2.73</v>
      </c>
      <c r="S729" s="238">
        <v>2.73</v>
      </c>
      <c r="T729" s="238">
        <v>2.73</v>
      </c>
      <c r="U729" s="238">
        <v>2.73</v>
      </c>
      <c r="V729" s="238">
        <v>2.73</v>
      </c>
      <c r="W729" s="238">
        <v>2.73</v>
      </c>
      <c r="X729" s="238">
        <v>2.73</v>
      </c>
      <c r="Y729" s="239">
        <v>2.73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709.7</v>
      </c>
      <c r="C730" s="222">
        <f t="shared" si="179"/>
        <v>706.12</v>
      </c>
      <c r="D730" s="222">
        <f t="shared" si="179"/>
        <v>732.80000000000007</v>
      </c>
      <c r="E730" s="223">
        <f t="shared" si="179"/>
        <v>741.73</v>
      </c>
      <c r="F730" s="223">
        <f t="shared" si="179"/>
        <v>1238.67</v>
      </c>
      <c r="G730" s="223">
        <f t="shared" si="179"/>
        <v>805.28</v>
      </c>
      <c r="H730" s="223">
        <f t="shared" si="179"/>
        <v>790.42000000000007</v>
      </c>
      <c r="I730" s="223">
        <f t="shared" si="179"/>
        <v>790.03</v>
      </c>
      <c r="J730" s="223">
        <f t="shared" si="179"/>
        <v>1267.76</v>
      </c>
      <c r="K730" s="224">
        <f t="shared" si="179"/>
        <v>1263.17</v>
      </c>
      <c r="L730" s="223">
        <f t="shared" si="179"/>
        <v>1261.0899999999999</v>
      </c>
      <c r="M730" s="225">
        <f t="shared" si="179"/>
        <v>1258.98</v>
      </c>
      <c r="N730" s="224">
        <f t="shared" si="179"/>
        <v>1260.8800000000001</v>
      </c>
      <c r="O730" s="223">
        <f t="shared" si="179"/>
        <v>1269.71</v>
      </c>
      <c r="P730" s="225">
        <f t="shared" si="179"/>
        <v>781.53</v>
      </c>
      <c r="Q730" s="226">
        <f t="shared" si="179"/>
        <v>803.13</v>
      </c>
      <c r="R730" s="223">
        <f t="shared" si="179"/>
        <v>1257.29</v>
      </c>
      <c r="S730" s="226">
        <f t="shared" si="179"/>
        <v>1228.96</v>
      </c>
      <c r="T730" s="223">
        <f t="shared" si="179"/>
        <v>1223.1300000000001</v>
      </c>
      <c r="U730" s="222">
        <f t="shared" si="179"/>
        <v>1219.49</v>
      </c>
      <c r="V730" s="222">
        <f t="shared" si="179"/>
        <v>1203.52</v>
      </c>
      <c r="W730" s="222">
        <f t="shared" si="179"/>
        <v>744.08</v>
      </c>
      <c r="X730" s="222">
        <f t="shared" si="179"/>
        <v>720.53</v>
      </c>
      <c r="Y730" s="227">
        <f t="shared" si="179"/>
        <v>699.51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706.97</v>
      </c>
      <c r="C731" s="230">
        <f t="shared" ref="C731:Y731" si="180">C582</f>
        <v>703.39</v>
      </c>
      <c r="D731" s="230">
        <f t="shared" si="180"/>
        <v>730.07</v>
      </c>
      <c r="E731" s="230">
        <f t="shared" si="180"/>
        <v>739</v>
      </c>
      <c r="F731" s="230">
        <f t="shared" si="180"/>
        <v>1235.94</v>
      </c>
      <c r="G731" s="230">
        <f t="shared" si="180"/>
        <v>802.55</v>
      </c>
      <c r="H731" s="230">
        <f t="shared" si="180"/>
        <v>787.69</v>
      </c>
      <c r="I731" s="230">
        <f t="shared" si="180"/>
        <v>787.3</v>
      </c>
      <c r="J731" s="230">
        <f t="shared" si="180"/>
        <v>1265.03</v>
      </c>
      <c r="K731" s="230">
        <f t="shared" si="180"/>
        <v>1260.44</v>
      </c>
      <c r="L731" s="230">
        <f t="shared" si="180"/>
        <v>1258.3599999999999</v>
      </c>
      <c r="M731" s="230">
        <f t="shared" si="180"/>
        <v>1256.25</v>
      </c>
      <c r="N731" s="230">
        <f t="shared" si="180"/>
        <v>1258.1500000000001</v>
      </c>
      <c r="O731" s="230">
        <f t="shared" si="180"/>
        <v>1266.98</v>
      </c>
      <c r="P731" s="230">
        <f t="shared" si="180"/>
        <v>778.8</v>
      </c>
      <c r="Q731" s="230">
        <f t="shared" si="180"/>
        <v>800.4</v>
      </c>
      <c r="R731" s="230">
        <f t="shared" si="180"/>
        <v>1254.56</v>
      </c>
      <c r="S731" s="230">
        <f t="shared" si="180"/>
        <v>1226.23</v>
      </c>
      <c r="T731" s="230">
        <f t="shared" si="180"/>
        <v>1220.4000000000001</v>
      </c>
      <c r="U731" s="230">
        <f t="shared" si="180"/>
        <v>1216.76</v>
      </c>
      <c r="V731" s="230">
        <f t="shared" si="180"/>
        <v>1200.79</v>
      </c>
      <c r="W731" s="230">
        <f t="shared" si="180"/>
        <v>741.35</v>
      </c>
      <c r="X731" s="230">
        <f t="shared" si="180"/>
        <v>717.8</v>
      </c>
      <c r="Y731" s="230">
        <f t="shared" si="180"/>
        <v>696.78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2.73</v>
      </c>
      <c r="C733" s="238">
        <v>2.73</v>
      </c>
      <c r="D733" s="238">
        <v>2.73</v>
      </c>
      <c r="E733" s="238">
        <v>2.73</v>
      </c>
      <c r="F733" s="238">
        <v>2.73</v>
      </c>
      <c r="G733" s="238">
        <v>2.73</v>
      </c>
      <c r="H733" s="238">
        <v>2.73</v>
      </c>
      <c r="I733" s="238">
        <v>2.73</v>
      </c>
      <c r="J733" s="238">
        <v>2.73</v>
      </c>
      <c r="K733" s="238">
        <v>2.73</v>
      </c>
      <c r="L733" s="238">
        <v>2.73</v>
      </c>
      <c r="M733" s="238">
        <v>2.73</v>
      </c>
      <c r="N733" s="238">
        <v>2.73</v>
      </c>
      <c r="O733" s="238">
        <v>2.73</v>
      </c>
      <c r="P733" s="238">
        <v>2.73</v>
      </c>
      <c r="Q733" s="238">
        <v>2.73</v>
      </c>
      <c r="R733" s="238">
        <v>2.73</v>
      </c>
      <c r="S733" s="238">
        <v>2.73</v>
      </c>
      <c r="T733" s="238">
        <v>2.73</v>
      </c>
      <c r="U733" s="238">
        <v>2.73</v>
      </c>
      <c r="V733" s="238">
        <v>2.73</v>
      </c>
      <c r="W733" s="238">
        <v>2.73</v>
      </c>
      <c r="X733" s="238">
        <v>2.73</v>
      </c>
      <c r="Y733" s="239">
        <v>2.73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691.97</v>
      </c>
      <c r="C734" s="222">
        <f t="shared" si="181"/>
        <v>686.17000000000007</v>
      </c>
      <c r="D734" s="222">
        <f t="shared" si="181"/>
        <v>688.71</v>
      </c>
      <c r="E734" s="223">
        <f t="shared" si="181"/>
        <v>684.79</v>
      </c>
      <c r="F734" s="223">
        <f t="shared" si="181"/>
        <v>701.17000000000007</v>
      </c>
      <c r="G734" s="223">
        <f t="shared" si="181"/>
        <v>700.1</v>
      </c>
      <c r="H734" s="223">
        <f t="shared" si="181"/>
        <v>698.21</v>
      </c>
      <c r="I734" s="223">
        <f t="shared" si="181"/>
        <v>693.04</v>
      </c>
      <c r="J734" s="223">
        <f t="shared" si="181"/>
        <v>674.84</v>
      </c>
      <c r="K734" s="224">
        <f t="shared" si="181"/>
        <v>674.99</v>
      </c>
      <c r="L734" s="223">
        <f t="shared" si="181"/>
        <v>678.16</v>
      </c>
      <c r="M734" s="225">
        <f t="shared" si="181"/>
        <v>676.73</v>
      </c>
      <c r="N734" s="224">
        <f t="shared" si="181"/>
        <v>675.93000000000006</v>
      </c>
      <c r="O734" s="223">
        <f t="shared" si="181"/>
        <v>680.44</v>
      </c>
      <c r="P734" s="225">
        <f t="shared" si="181"/>
        <v>672.02</v>
      </c>
      <c r="Q734" s="226">
        <f t="shared" si="181"/>
        <v>711.05000000000007</v>
      </c>
      <c r="R734" s="223">
        <f t="shared" si="181"/>
        <v>1211.8900000000001</v>
      </c>
      <c r="S734" s="226">
        <f t="shared" si="181"/>
        <v>711.03</v>
      </c>
      <c r="T734" s="223">
        <f t="shared" si="181"/>
        <v>715.35</v>
      </c>
      <c r="U734" s="222">
        <f t="shared" si="181"/>
        <v>676.66</v>
      </c>
      <c r="V734" s="222">
        <f t="shared" si="181"/>
        <v>684.34</v>
      </c>
      <c r="W734" s="222">
        <f t="shared" si="181"/>
        <v>690.39</v>
      </c>
      <c r="X734" s="222">
        <f t="shared" si="181"/>
        <v>692.12</v>
      </c>
      <c r="Y734" s="227">
        <f t="shared" si="181"/>
        <v>676.57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689.24</v>
      </c>
      <c r="C735" s="230">
        <f t="shared" ref="C735:Y735" si="182">C587</f>
        <v>683.44</v>
      </c>
      <c r="D735" s="230">
        <f t="shared" si="182"/>
        <v>685.98</v>
      </c>
      <c r="E735" s="230">
        <f t="shared" si="182"/>
        <v>682.06</v>
      </c>
      <c r="F735" s="230">
        <f t="shared" si="182"/>
        <v>698.44</v>
      </c>
      <c r="G735" s="230">
        <f t="shared" si="182"/>
        <v>697.37</v>
      </c>
      <c r="H735" s="230">
        <f t="shared" si="182"/>
        <v>695.48</v>
      </c>
      <c r="I735" s="230">
        <f t="shared" si="182"/>
        <v>690.31</v>
      </c>
      <c r="J735" s="230">
        <f t="shared" si="182"/>
        <v>672.11</v>
      </c>
      <c r="K735" s="230">
        <f t="shared" si="182"/>
        <v>672.26</v>
      </c>
      <c r="L735" s="230">
        <f t="shared" si="182"/>
        <v>675.43</v>
      </c>
      <c r="M735" s="230">
        <f t="shared" si="182"/>
        <v>674</v>
      </c>
      <c r="N735" s="230">
        <f t="shared" si="182"/>
        <v>673.2</v>
      </c>
      <c r="O735" s="230">
        <f t="shared" si="182"/>
        <v>677.71</v>
      </c>
      <c r="P735" s="230">
        <f t="shared" si="182"/>
        <v>669.29</v>
      </c>
      <c r="Q735" s="230">
        <f t="shared" si="182"/>
        <v>708.32</v>
      </c>
      <c r="R735" s="230">
        <f t="shared" si="182"/>
        <v>1209.1600000000001</v>
      </c>
      <c r="S735" s="230">
        <f t="shared" si="182"/>
        <v>708.3</v>
      </c>
      <c r="T735" s="230">
        <f t="shared" si="182"/>
        <v>712.62</v>
      </c>
      <c r="U735" s="230">
        <f t="shared" si="182"/>
        <v>673.93</v>
      </c>
      <c r="V735" s="230">
        <f t="shared" si="182"/>
        <v>681.61</v>
      </c>
      <c r="W735" s="230">
        <f t="shared" si="182"/>
        <v>687.66</v>
      </c>
      <c r="X735" s="230">
        <f t="shared" si="182"/>
        <v>689.39</v>
      </c>
      <c r="Y735" s="230">
        <f t="shared" si="182"/>
        <v>673.84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2.73</v>
      </c>
      <c r="C737" s="238">
        <v>2.73</v>
      </c>
      <c r="D737" s="238">
        <v>2.73</v>
      </c>
      <c r="E737" s="238">
        <v>2.73</v>
      </c>
      <c r="F737" s="238">
        <v>2.73</v>
      </c>
      <c r="G737" s="238">
        <v>2.73</v>
      </c>
      <c r="H737" s="238">
        <v>2.73</v>
      </c>
      <c r="I737" s="238">
        <v>2.73</v>
      </c>
      <c r="J737" s="238">
        <v>2.73</v>
      </c>
      <c r="K737" s="238">
        <v>2.73</v>
      </c>
      <c r="L737" s="238">
        <v>2.73</v>
      </c>
      <c r="M737" s="238">
        <v>2.73</v>
      </c>
      <c r="N737" s="238">
        <v>2.73</v>
      </c>
      <c r="O737" s="238">
        <v>2.73</v>
      </c>
      <c r="P737" s="238">
        <v>2.73</v>
      </c>
      <c r="Q737" s="238">
        <v>2.73</v>
      </c>
      <c r="R737" s="238">
        <v>2.73</v>
      </c>
      <c r="S737" s="238">
        <v>2.73</v>
      </c>
      <c r="T737" s="238">
        <v>2.73</v>
      </c>
      <c r="U737" s="238">
        <v>2.73</v>
      </c>
      <c r="V737" s="238">
        <v>2.73</v>
      </c>
      <c r="W737" s="238">
        <v>2.73</v>
      </c>
      <c r="X737" s="238">
        <v>2.73</v>
      </c>
      <c r="Y737" s="239">
        <v>2.73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660.23</v>
      </c>
      <c r="C738" s="222">
        <f t="shared" si="183"/>
        <v>652.17000000000007</v>
      </c>
      <c r="D738" s="222">
        <f t="shared" si="183"/>
        <v>657.63</v>
      </c>
      <c r="E738" s="223">
        <f t="shared" si="183"/>
        <v>663.05000000000007</v>
      </c>
      <c r="F738" s="223">
        <f t="shared" si="183"/>
        <v>635.37</v>
      </c>
      <c r="G738" s="223">
        <f t="shared" si="183"/>
        <v>668.6</v>
      </c>
      <c r="H738" s="223">
        <f t="shared" si="183"/>
        <v>644.59</v>
      </c>
      <c r="I738" s="223">
        <f t="shared" si="183"/>
        <v>641.44000000000005</v>
      </c>
      <c r="J738" s="223">
        <f t="shared" si="183"/>
        <v>644.03</v>
      </c>
      <c r="K738" s="224">
        <f t="shared" si="183"/>
        <v>643.11</v>
      </c>
      <c r="L738" s="223">
        <f t="shared" si="183"/>
        <v>649.06000000000006</v>
      </c>
      <c r="M738" s="225">
        <f t="shared" si="183"/>
        <v>648.38</v>
      </c>
      <c r="N738" s="224">
        <f t="shared" si="183"/>
        <v>652.36</v>
      </c>
      <c r="O738" s="223">
        <f t="shared" si="183"/>
        <v>658.78</v>
      </c>
      <c r="P738" s="225">
        <f t="shared" si="183"/>
        <v>650.26</v>
      </c>
      <c r="Q738" s="226">
        <f t="shared" si="183"/>
        <v>657.52</v>
      </c>
      <c r="R738" s="223">
        <f t="shared" si="183"/>
        <v>687.5</v>
      </c>
      <c r="S738" s="226">
        <f t="shared" si="183"/>
        <v>673.15</v>
      </c>
      <c r="T738" s="223">
        <f t="shared" si="183"/>
        <v>657.72</v>
      </c>
      <c r="U738" s="222">
        <f t="shared" si="183"/>
        <v>647.84</v>
      </c>
      <c r="V738" s="222">
        <f t="shared" si="183"/>
        <v>657.16</v>
      </c>
      <c r="W738" s="222">
        <f t="shared" si="183"/>
        <v>658.11</v>
      </c>
      <c r="X738" s="222">
        <f t="shared" si="183"/>
        <v>655.56000000000006</v>
      </c>
      <c r="Y738" s="227">
        <f t="shared" si="183"/>
        <v>657.85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657.5</v>
      </c>
      <c r="C739" s="230">
        <f t="shared" ref="C739:Y739" si="184">C592</f>
        <v>649.44000000000005</v>
      </c>
      <c r="D739" s="230">
        <f t="shared" si="184"/>
        <v>654.9</v>
      </c>
      <c r="E739" s="230">
        <f t="shared" si="184"/>
        <v>660.32</v>
      </c>
      <c r="F739" s="230">
        <f t="shared" si="184"/>
        <v>632.64</v>
      </c>
      <c r="G739" s="230">
        <f t="shared" si="184"/>
        <v>665.87</v>
      </c>
      <c r="H739" s="230">
        <f t="shared" si="184"/>
        <v>641.86</v>
      </c>
      <c r="I739" s="230">
        <f t="shared" si="184"/>
        <v>638.71</v>
      </c>
      <c r="J739" s="230">
        <f t="shared" si="184"/>
        <v>641.29999999999995</v>
      </c>
      <c r="K739" s="230">
        <f t="shared" si="184"/>
        <v>640.38</v>
      </c>
      <c r="L739" s="230">
        <f t="shared" si="184"/>
        <v>646.33000000000004</v>
      </c>
      <c r="M739" s="230">
        <f t="shared" si="184"/>
        <v>645.65</v>
      </c>
      <c r="N739" s="230">
        <f t="shared" si="184"/>
        <v>649.63</v>
      </c>
      <c r="O739" s="230">
        <f t="shared" si="184"/>
        <v>656.05</v>
      </c>
      <c r="P739" s="230">
        <f t="shared" si="184"/>
        <v>647.53</v>
      </c>
      <c r="Q739" s="230">
        <f t="shared" si="184"/>
        <v>654.79</v>
      </c>
      <c r="R739" s="230">
        <f t="shared" si="184"/>
        <v>684.77</v>
      </c>
      <c r="S739" s="230">
        <f t="shared" si="184"/>
        <v>670.42</v>
      </c>
      <c r="T739" s="230">
        <f t="shared" si="184"/>
        <v>654.99</v>
      </c>
      <c r="U739" s="230">
        <f t="shared" si="184"/>
        <v>645.11</v>
      </c>
      <c r="V739" s="230">
        <f t="shared" si="184"/>
        <v>654.42999999999995</v>
      </c>
      <c r="W739" s="230">
        <f t="shared" si="184"/>
        <v>655.38</v>
      </c>
      <c r="X739" s="230">
        <f t="shared" si="184"/>
        <v>652.83000000000004</v>
      </c>
      <c r="Y739" s="230">
        <f t="shared" si="184"/>
        <v>655.12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2.73</v>
      </c>
      <c r="C741" s="238">
        <v>2.73</v>
      </c>
      <c r="D741" s="238">
        <v>2.73</v>
      </c>
      <c r="E741" s="238">
        <v>2.73</v>
      </c>
      <c r="F741" s="238">
        <v>2.73</v>
      </c>
      <c r="G741" s="238">
        <v>2.73</v>
      </c>
      <c r="H741" s="238">
        <v>2.73</v>
      </c>
      <c r="I741" s="238">
        <v>2.73</v>
      </c>
      <c r="J741" s="238">
        <v>2.73</v>
      </c>
      <c r="K741" s="238">
        <v>2.73</v>
      </c>
      <c r="L741" s="238">
        <v>2.73</v>
      </c>
      <c r="M741" s="238">
        <v>2.73</v>
      </c>
      <c r="N741" s="238">
        <v>2.73</v>
      </c>
      <c r="O741" s="238">
        <v>2.73</v>
      </c>
      <c r="P741" s="238">
        <v>2.73</v>
      </c>
      <c r="Q741" s="238">
        <v>2.73</v>
      </c>
      <c r="R741" s="238">
        <v>2.73</v>
      </c>
      <c r="S741" s="238">
        <v>2.73</v>
      </c>
      <c r="T741" s="238">
        <v>2.73</v>
      </c>
      <c r="U741" s="238">
        <v>2.73</v>
      </c>
      <c r="V741" s="238">
        <v>2.73</v>
      </c>
      <c r="W741" s="238">
        <v>2.73</v>
      </c>
      <c r="X741" s="238">
        <v>2.73</v>
      </c>
      <c r="Y741" s="239">
        <v>2.73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696.72</v>
      </c>
      <c r="C742" s="222">
        <f t="shared" si="185"/>
        <v>686.97</v>
      </c>
      <c r="D742" s="222">
        <f t="shared" si="185"/>
        <v>685.32</v>
      </c>
      <c r="E742" s="223">
        <f t="shared" si="185"/>
        <v>739.99</v>
      </c>
      <c r="F742" s="223">
        <f t="shared" si="185"/>
        <v>756.72</v>
      </c>
      <c r="G742" s="223">
        <f t="shared" si="185"/>
        <v>762.86</v>
      </c>
      <c r="H742" s="223">
        <f t="shared" si="185"/>
        <v>769.65</v>
      </c>
      <c r="I742" s="223">
        <f t="shared" si="185"/>
        <v>743.93000000000006</v>
      </c>
      <c r="J742" s="223">
        <f t="shared" si="185"/>
        <v>761.01</v>
      </c>
      <c r="K742" s="224">
        <f t="shared" si="185"/>
        <v>751.91</v>
      </c>
      <c r="L742" s="223">
        <f t="shared" si="185"/>
        <v>778.89</v>
      </c>
      <c r="M742" s="225">
        <f t="shared" si="185"/>
        <v>789.4</v>
      </c>
      <c r="N742" s="224">
        <f t="shared" si="185"/>
        <v>766.96</v>
      </c>
      <c r="O742" s="223">
        <f t="shared" si="185"/>
        <v>769.17000000000007</v>
      </c>
      <c r="P742" s="225">
        <f t="shared" si="185"/>
        <v>769.25</v>
      </c>
      <c r="Q742" s="226">
        <f t="shared" si="185"/>
        <v>744.45</v>
      </c>
      <c r="R742" s="223">
        <f t="shared" si="185"/>
        <v>750.93000000000006</v>
      </c>
      <c r="S742" s="226">
        <f t="shared" si="185"/>
        <v>738.41</v>
      </c>
      <c r="T742" s="223">
        <f t="shared" si="185"/>
        <v>810.05000000000007</v>
      </c>
      <c r="U742" s="222">
        <f t="shared" si="185"/>
        <v>711.04</v>
      </c>
      <c r="V742" s="222">
        <f t="shared" si="185"/>
        <v>713.33</v>
      </c>
      <c r="W742" s="222">
        <f t="shared" si="185"/>
        <v>723.6</v>
      </c>
      <c r="X742" s="222">
        <f t="shared" si="185"/>
        <v>712.81000000000006</v>
      </c>
      <c r="Y742" s="227">
        <f t="shared" si="185"/>
        <v>707.03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693.99</v>
      </c>
      <c r="C743" s="230">
        <f t="shared" ref="C743:Y743" si="186">C597</f>
        <v>684.24</v>
      </c>
      <c r="D743" s="230">
        <f t="shared" si="186"/>
        <v>682.59</v>
      </c>
      <c r="E743" s="230">
        <f t="shared" si="186"/>
        <v>737.26</v>
      </c>
      <c r="F743" s="230">
        <f t="shared" si="186"/>
        <v>753.99</v>
      </c>
      <c r="G743" s="230">
        <f t="shared" si="186"/>
        <v>760.13</v>
      </c>
      <c r="H743" s="230">
        <f t="shared" si="186"/>
        <v>766.92</v>
      </c>
      <c r="I743" s="230">
        <f t="shared" si="186"/>
        <v>741.2</v>
      </c>
      <c r="J743" s="230">
        <f t="shared" si="186"/>
        <v>758.28</v>
      </c>
      <c r="K743" s="230">
        <f t="shared" si="186"/>
        <v>749.18</v>
      </c>
      <c r="L743" s="230">
        <f t="shared" si="186"/>
        <v>776.16</v>
      </c>
      <c r="M743" s="230">
        <f t="shared" si="186"/>
        <v>786.67</v>
      </c>
      <c r="N743" s="230">
        <f t="shared" si="186"/>
        <v>764.23</v>
      </c>
      <c r="O743" s="230">
        <f t="shared" si="186"/>
        <v>766.44</v>
      </c>
      <c r="P743" s="230">
        <f t="shared" si="186"/>
        <v>766.52</v>
      </c>
      <c r="Q743" s="230">
        <f t="shared" si="186"/>
        <v>741.72</v>
      </c>
      <c r="R743" s="230">
        <f t="shared" si="186"/>
        <v>748.2</v>
      </c>
      <c r="S743" s="230">
        <f t="shared" si="186"/>
        <v>735.68</v>
      </c>
      <c r="T743" s="230">
        <f t="shared" si="186"/>
        <v>807.32</v>
      </c>
      <c r="U743" s="230">
        <f t="shared" si="186"/>
        <v>708.31</v>
      </c>
      <c r="V743" s="230">
        <f t="shared" si="186"/>
        <v>710.6</v>
      </c>
      <c r="W743" s="230">
        <f t="shared" si="186"/>
        <v>720.87</v>
      </c>
      <c r="X743" s="230">
        <f t="shared" si="186"/>
        <v>710.08</v>
      </c>
      <c r="Y743" s="230">
        <f t="shared" si="186"/>
        <v>704.3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2.73</v>
      </c>
      <c r="C745" s="238">
        <v>2.73</v>
      </c>
      <c r="D745" s="238">
        <v>2.73</v>
      </c>
      <c r="E745" s="238">
        <v>2.73</v>
      </c>
      <c r="F745" s="238">
        <v>2.73</v>
      </c>
      <c r="G745" s="238">
        <v>2.73</v>
      </c>
      <c r="H745" s="238">
        <v>2.73</v>
      </c>
      <c r="I745" s="238">
        <v>2.73</v>
      </c>
      <c r="J745" s="238">
        <v>2.73</v>
      </c>
      <c r="K745" s="238">
        <v>2.73</v>
      </c>
      <c r="L745" s="238">
        <v>2.73</v>
      </c>
      <c r="M745" s="238">
        <v>2.73</v>
      </c>
      <c r="N745" s="238">
        <v>2.73</v>
      </c>
      <c r="O745" s="238">
        <v>2.73</v>
      </c>
      <c r="P745" s="238">
        <v>2.73</v>
      </c>
      <c r="Q745" s="238">
        <v>2.73</v>
      </c>
      <c r="R745" s="238">
        <v>2.73</v>
      </c>
      <c r="S745" s="238">
        <v>2.73</v>
      </c>
      <c r="T745" s="238">
        <v>2.73</v>
      </c>
      <c r="U745" s="238">
        <v>2.73</v>
      </c>
      <c r="V745" s="238">
        <v>2.73</v>
      </c>
      <c r="W745" s="238">
        <v>2.73</v>
      </c>
      <c r="X745" s="238">
        <v>2.73</v>
      </c>
      <c r="Y745" s="239">
        <v>2.73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705.33</v>
      </c>
      <c r="C746" s="222">
        <f t="shared" si="187"/>
        <v>686.24</v>
      </c>
      <c r="D746" s="222">
        <f t="shared" si="187"/>
        <v>705.14</v>
      </c>
      <c r="E746" s="223">
        <f t="shared" si="187"/>
        <v>761.36</v>
      </c>
      <c r="F746" s="223">
        <f t="shared" si="187"/>
        <v>766.31000000000006</v>
      </c>
      <c r="G746" s="223">
        <f t="shared" si="187"/>
        <v>743.53</v>
      </c>
      <c r="H746" s="223">
        <f t="shared" si="187"/>
        <v>739.45</v>
      </c>
      <c r="I746" s="223">
        <f t="shared" si="187"/>
        <v>723.36</v>
      </c>
      <c r="J746" s="223">
        <f t="shared" si="187"/>
        <v>728.87</v>
      </c>
      <c r="K746" s="224">
        <f t="shared" si="187"/>
        <v>736.68000000000006</v>
      </c>
      <c r="L746" s="223">
        <f t="shared" si="187"/>
        <v>739.43000000000006</v>
      </c>
      <c r="M746" s="225">
        <f t="shared" si="187"/>
        <v>747.69</v>
      </c>
      <c r="N746" s="224">
        <f t="shared" si="187"/>
        <v>749.72</v>
      </c>
      <c r="O746" s="223">
        <f t="shared" si="187"/>
        <v>739.72</v>
      </c>
      <c r="P746" s="225">
        <f t="shared" si="187"/>
        <v>739.01</v>
      </c>
      <c r="Q746" s="226">
        <f t="shared" si="187"/>
        <v>716.93000000000006</v>
      </c>
      <c r="R746" s="223">
        <f t="shared" si="187"/>
        <v>722.48</v>
      </c>
      <c r="S746" s="226">
        <f t="shared" si="187"/>
        <v>722.81000000000006</v>
      </c>
      <c r="T746" s="223">
        <f t="shared" si="187"/>
        <v>1121.98</v>
      </c>
      <c r="U746" s="222">
        <f t="shared" si="187"/>
        <v>702.22</v>
      </c>
      <c r="V746" s="222">
        <f t="shared" si="187"/>
        <v>706.21</v>
      </c>
      <c r="W746" s="222">
        <f t="shared" si="187"/>
        <v>702.29</v>
      </c>
      <c r="X746" s="222">
        <f t="shared" si="187"/>
        <v>701.65</v>
      </c>
      <c r="Y746" s="227">
        <f t="shared" si="187"/>
        <v>696.53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702.6</v>
      </c>
      <c r="C747" s="230">
        <f t="shared" ref="C747:Y747" si="188">C602</f>
        <v>683.51</v>
      </c>
      <c r="D747" s="230">
        <f t="shared" si="188"/>
        <v>702.41</v>
      </c>
      <c r="E747" s="230">
        <f t="shared" si="188"/>
        <v>758.63</v>
      </c>
      <c r="F747" s="230">
        <f t="shared" si="188"/>
        <v>763.58</v>
      </c>
      <c r="G747" s="230">
        <f t="shared" si="188"/>
        <v>740.8</v>
      </c>
      <c r="H747" s="230">
        <f t="shared" si="188"/>
        <v>736.72</v>
      </c>
      <c r="I747" s="230">
        <f t="shared" si="188"/>
        <v>720.63</v>
      </c>
      <c r="J747" s="230">
        <f t="shared" si="188"/>
        <v>726.14</v>
      </c>
      <c r="K747" s="230">
        <f t="shared" si="188"/>
        <v>733.95</v>
      </c>
      <c r="L747" s="230">
        <f t="shared" si="188"/>
        <v>736.7</v>
      </c>
      <c r="M747" s="230">
        <f t="shared" si="188"/>
        <v>744.96</v>
      </c>
      <c r="N747" s="230">
        <f t="shared" si="188"/>
        <v>746.99</v>
      </c>
      <c r="O747" s="230">
        <f t="shared" si="188"/>
        <v>736.99</v>
      </c>
      <c r="P747" s="230">
        <f t="shared" si="188"/>
        <v>736.28</v>
      </c>
      <c r="Q747" s="230">
        <f t="shared" si="188"/>
        <v>714.2</v>
      </c>
      <c r="R747" s="230">
        <f t="shared" si="188"/>
        <v>719.75</v>
      </c>
      <c r="S747" s="230">
        <f t="shared" si="188"/>
        <v>720.08</v>
      </c>
      <c r="T747" s="230">
        <f t="shared" si="188"/>
        <v>1119.25</v>
      </c>
      <c r="U747" s="230">
        <f t="shared" si="188"/>
        <v>699.49</v>
      </c>
      <c r="V747" s="230">
        <f t="shared" si="188"/>
        <v>703.48</v>
      </c>
      <c r="W747" s="230">
        <f t="shared" si="188"/>
        <v>699.56</v>
      </c>
      <c r="X747" s="230">
        <f t="shared" si="188"/>
        <v>698.92</v>
      </c>
      <c r="Y747" s="230">
        <f t="shared" si="188"/>
        <v>693.8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2.73</v>
      </c>
      <c r="C749" s="238">
        <v>2.73</v>
      </c>
      <c r="D749" s="238">
        <v>2.73</v>
      </c>
      <c r="E749" s="238">
        <v>2.73</v>
      </c>
      <c r="F749" s="238">
        <v>2.73</v>
      </c>
      <c r="G749" s="238">
        <v>2.73</v>
      </c>
      <c r="H749" s="238">
        <v>2.73</v>
      </c>
      <c r="I749" s="238">
        <v>2.73</v>
      </c>
      <c r="J749" s="238">
        <v>2.73</v>
      </c>
      <c r="K749" s="238">
        <v>2.73</v>
      </c>
      <c r="L749" s="238">
        <v>2.73</v>
      </c>
      <c r="M749" s="238">
        <v>2.73</v>
      </c>
      <c r="N749" s="238">
        <v>2.73</v>
      </c>
      <c r="O749" s="238">
        <v>2.73</v>
      </c>
      <c r="P749" s="238">
        <v>2.73</v>
      </c>
      <c r="Q749" s="238">
        <v>2.73</v>
      </c>
      <c r="R749" s="238">
        <v>2.73</v>
      </c>
      <c r="S749" s="238">
        <v>2.73</v>
      </c>
      <c r="T749" s="238">
        <v>2.73</v>
      </c>
      <c r="U749" s="238">
        <v>2.73</v>
      </c>
      <c r="V749" s="238">
        <v>2.73</v>
      </c>
      <c r="W749" s="238">
        <v>2.73</v>
      </c>
      <c r="X749" s="238">
        <v>2.73</v>
      </c>
      <c r="Y749" s="239">
        <v>2.73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670.59</v>
      </c>
      <c r="C750" s="222">
        <f t="shared" si="189"/>
        <v>684.80000000000007</v>
      </c>
      <c r="D750" s="222">
        <f t="shared" si="189"/>
        <v>659.22</v>
      </c>
      <c r="E750" s="223">
        <f t="shared" si="189"/>
        <v>693.22</v>
      </c>
      <c r="F750" s="223">
        <f t="shared" si="189"/>
        <v>693.55000000000007</v>
      </c>
      <c r="G750" s="223">
        <f t="shared" si="189"/>
        <v>696.79</v>
      </c>
      <c r="H750" s="223">
        <f t="shared" si="189"/>
        <v>693.88</v>
      </c>
      <c r="I750" s="223">
        <f t="shared" si="189"/>
        <v>691.24</v>
      </c>
      <c r="J750" s="223">
        <f t="shared" si="189"/>
        <v>666.93000000000006</v>
      </c>
      <c r="K750" s="224">
        <f t="shared" si="189"/>
        <v>673.37</v>
      </c>
      <c r="L750" s="223">
        <f t="shared" si="189"/>
        <v>686.49</v>
      </c>
      <c r="M750" s="225">
        <f t="shared" si="189"/>
        <v>684.86</v>
      </c>
      <c r="N750" s="224">
        <f t="shared" si="189"/>
        <v>693.2</v>
      </c>
      <c r="O750" s="223">
        <f t="shared" si="189"/>
        <v>698.07</v>
      </c>
      <c r="P750" s="225">
        <f t="shared" si="189"/>
        <v>690.68000000000006</v>
      </c>
      <c r="Q750" s="226">
        <f t="shared" si="189"/>
        <v>688.97</v>
      </c>
      <c r="R750" s="223">
        <f t="shared" si="189"/>
        <v>701.74</v>
      </c>
      <c r="S750" s="226">
        <f t="shared" si="189"/>
        <v>695.19</v>
      </c>
      <c r="T750" s="223">
        <f t="shared" si="189"/>
        <v>698.97</v>
      </c>
      <c r="U750" s="222">
        <f t="shared" si="189"/>
        <v>679.13</v>
      </c>
      <c r="V750" s="222">
        <f t="shared" si="189"/>
        <v>689.89</v>
      </c>
      <c r="W750" s="222">
        <f t="shared" si="189"/>
        <v>686.53</v>
      </c>
      <c r="X750" s="222">
        <f t="shared" si="189"/>
        <v>681.04</v>
      </c>
      <c r="Y750" s="227">
        <f t="shared" si="189"/>
        <v>664.49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667.86</v>
      </c>
      <c r="C751" s="230">
        <f t="shared" ref="C751:Y751" si="190">C607</f>
        <v>682.07</v>
      </c>
      <c r="D751" s="230">
        <f t="shared" si="190"/>
        <v>656.49</v>
      </c>
      <c r="E751" s="230">
        <f t="shared" si="190"/>
        <v>690.49</v>
      </c>
      <c r="F751" s="230">
        <f t="shared" si="190"/>
        <v>690.82</v>
      </c>
      <c r="G751" s="230">
        <f t="shared" si="190"/>
        <v>694.06</v>
      </c>
      <c r="H751" s="230">
        <f t="shared" si="190"/>
        <v>691.15</v>
      </c>
      <c r="I751" s="230">
        <f t="shared" si="190"/>
        <v>688.51</v>
      </c>
      <c r="J751" s="230">
        <f t="shared" si="190"/>
        <v>664.2</v>
      </c>
      <c r="K751" s="230">
        <f t="shared" si="190"/>
        <v>670.64</v>
      </c>
      <c r="L751" s="230">
        <f t="shared" si="190"/>
        <v>683.76</v>
      </c>
      <c r="M751" s="230">
        <f t="shared" si="190"/>
        <v>682.13</v>
      </c>
      <c r="N751" s="230">
        <f t="shared" si="190"/>
        <v>690.47</v>
      </c>
      <c r="O751" s="230">
        <f t="shared" si="190"/>
        <v>695.34</v>
      </c>
      <c r="P751" s="230">
        <f t="shared" si="190"/>
        <v>687.95</v>
      </c>
      <c r="Q751" s="230">
        <f t="shared" si="190"/>
        <v>686.24</v>
      </c>
      <c r="R751" s="230">
        <f t="shared" si="190"/>
        <v>699.01</v>
      </c>
      <c r="S751" s="230">
        <f t="shared" si="190"/>
        <v>692.46</v>
      </c>
      <c r="T751" s="230">
        <f t="shared" si="190"/>
        <v>696.24</v>
      </c>
      <c r="U751" s="230">
        <f t="shared" si="190"/>
        <v>676.4</v>
      </c>
      <c r="V751" s="230">
        <f t="shared" si="190"/>
        <v>687.16</v>
      </c>
      <c r="W751" s="230">
        <f t="shared" si="190"/>
        <v>683.8</v>
      </c>
      <c r="X751" s="230">
        <f t="shared" si="190"/>
        <v>678.31</v>
      </c>
      <c r="Y751" s="230">
        <f t="shared" si="190"/>
        <v>661.76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2.73</v>
      </c>
      <c r="C753" s="238">
        <v>2.73</v>
      </c>
      <c r="D753" s="238">
        <v>2.73</v>
      </c>
      <c r="E753" s="238">
        <v>2.73</v>
      </c>
      <c r="F753" s="238">
        <v>2.73</v>
      </c>
      <c r="G753" s="238">
        <v>2.73</v>
      </c>
      <c r="H753" s="238">
        <v>2.73</v>
      </c>
      <c r="I753" s="238">
        <v>2.73</v>
      </c>
      <c r="J753" s="238">
        <v>2.73</v>
      </c>
      <c r="K753" s="238">
        <v>2.73</v>
      </c>
      <c r="L753" s="238">
        <v>2.73</v>
      </c>
      <c r="M753" s="238">
        <v>2.73</v>
      </c>
      <c r="N753" s="238">
        <v>2.73</v>
      </c>
      <c r="O753" s="238">
        <v>2.73</v>
      </c>
      <c r="P753" s="238">
        <v>2.73</v>
      </c>
      <c r="Q753" s="238">
        <v>2.73</v>
      </c>
      <c r="R753" s="238">
        <v>2.73</v>
      </c>
      <c r="S753" s="238">
        <v>2.73</v>
      </c>
      <c r="T753" s="238">
        <v>2.73</v>
      </c>
      <c r="U753" s="238">
        <v>2.73</v>
      </c>
      <c r="V753" s="238">
        <v>2.73</v>
      </c>
      <c r="W753" s="238">
        <v>2.73</v>
      </c>
      <c r="X753" s="238">
        <v>2.73</v>
      </c>
      <c r="Y753" s="239">
        <v>2.73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706.1</v>
      </c>
      <c r="C754" s="222">
        <f t="shared" si="191"/>
        <v>699.68000000000006</v>
      </c>
      <c r="D754" s="222">
        <f t="shared" si="191"/>
        <v>672.46</v>
      </c>
      <c r="E754" s="223">
        <f t="shared" si="191"/>
        <v>714.01</v>
      </c>
      <c r="F754" s="223">
        <f t="shared" si="191"/>
        <v>636.55000000000007</v>
      </c>
      <c r="G754" s="223">
        <f t="shared" si="191"/>
        <v>639.5</v>
      </c>
      <c r="H754" s="223">
        <f t="shared" si="191"/>
        <v>638.15</v>
      </c>
      <c r="I754" s="223">
        <f t="shared" si="191"/>
        <v>619.29</v>
      </c>
      <c r="J754" s="223">
        <f t="shared" si="191"/>
        <v>657.23</v>
      </c>
      <c r="K754" s="224">
        <f t="shared" si="191"/>
        <v>713.94</v>
      </c>
      <c r="L754" s="223">
        <f t="shared" si="191"/>
        <v>692.64</v>
      </c>
      <c r="M754" s="225">
        <f t="shared" si="191"/>
        <v>720.45</v>
      </c>
      <c r="N754" s="224">
        <f t="shared" si="191"/>
        <v>838.66</v>
      </c>
      <c r="O754" s="223">
        <f t="shared" si="191"/>
        <v>728.77</v>
      </c>
      <c r="P754" s="225">
        <f t="shared" si="191"/>
        <v>720.09</v>
      </c>
      <c r="Q754" s="226">
        <f t="shared" si="191"/>
        <v>730.88</v>
      </c>
      <c r="R754" s="223">
        <f t="shared" si="191"/>
        <v>733.16</v>
      </c>
      <c r="S754" s="226">
        <f t="shared" si="191"/>
        <v>721.75</v>
      </c>
      <c r="T754" s="223">
        <f t="shared" si="191"/>
        <v>737.18000000000006</v>
      </c>
      <c r="U754" s="222">
        <f t="shared" si="191"/>
        <v>696.9</v>
      </c>
      <c r="V754" s="222">
        <f t="shared" si="191"/>
        <v>703.48</v>
      </c>
      <c r="W754" s="222">
        <f t="shared" si="191"/>
        <v>712.06000000000006</v>
      </c>
      <c r="X754" s="222">
        <f t="shared" si="191"/>
        <v>711.03</v>
      </c>
      <c r="Y754" s="227">
        <f t="shared" si="191"/>
        <v>704.66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703.37</v>
      </c>
      <c r="C755" s="230">
        <f t="shared" ref="C755:Y755" si="192">C612</f>
        <v>696.95</v>
      </c>
      <c r="D755" s="230">
        <f t="shared" si="192"/>
        <v>669.73</v>
      </c>
      <c r="E755" s="230">
        <f t="shared" si="192"/>
        <v>711.28</v>
      </c>
      <c r="F755" s="230">
        <f t="shared" si="192"/>
        <v>633.82000000000005</v>
      </c>
      <c r="G755" s="230">
        <f t="shared" si="192"/>
        <v>636.77</v>
      </c>
      <c r="H755" s="230">
        <f t="shared" si="192"/>
        <v>635.41999999999996</v>
      </c>
      <c r="I755" s="230">
        <f t="shared" si="192"/>
        <v>616.55999999999995</v>
      </c>
      <c r="J755" s="230">
        <f t="shared" si="192"/>
        <v>654.5</v>
      </c>
      <c r="K755" s="230">
        <f t="shared" si="192"/>
        <v>711.21</v>
      </c>
      <c r="L755" s="230">
        <f t="shared" si="192"/>
        <v>689.91</v>
      </c>
      <c r="M755" s="230">
        <f t="shared" si="192"/>
        <v>717.72</v>
      </c>
      <c r="N755" s="230">
        <f t="shared" si="192"/>
        <v>835.93</v>
      </c>
      <c r="O755" s="230">
        <f t="shared" si="192"/>
        <v>726.04</v>
      </c>
      <c r="P755" s="230">
        <f t="shared" si="192"/>
        <v>717.36</v>
      </c>
      <c r="Q755" s="230">
        <f t="shared" si="192"/>
        <v>728.15</v>
      </c>
      <c r="R755" s="230">
        <f t="shared" si="192"/>
        <v>730.43</v>
      </c>
      <c r="S755" s="230">
        <f t="shared" si="192"/>
        <v>719.02</v>
      </c>
      <c r="T755" s="230">
        <f t="shared" si="192"/>
        <v>734.45</v>
      </c>
      <c r="U755" s="230">
        <f t="shared" si="192"/>
        <v>694.17</v>
      </c>
      <c r="V755" s="230">
        <f t="shared" si="192"/>
        <v>700.75</v>
      </c>
      <c r="W755" s="230">
        <f t="shared" si="192"/>
        <v>709.33</v>
      </c>
      <c r="X755" s="230">
        <f t="shared" si="192"/>
        <v>708.3</v>
      </c>
      <c r="Y755" s="230">
        <f t="shared" si="192"/>
        <v>701.93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2.73</v>
      </c>
      <c r="C757" s="238">
        <v>2.73</v>
      </c>
      <c r="D757" s="238">
        <v>2.73</v>
      </c>
      <c r="E757" s="238">
        <v>2.73</v>
      </c>
      <c r="F757" s="238">
        <v>2.73</v>
      </c>
      <c r="G757" s="238">
        <v>2.73</v>
      </c>
      <c r="H757" s="238">
        <v>2.73</v>
      </c>
      <c r="I757" s="238">
        <v>2.73</v>
      </c>
      <c r="J757" s="238">
        <v>2.73</v>
      </c>
      <c r="K757" s="238">
        <v>2.73</v>
      </c>
      <c r="L757" s="238">
        <v>2.73</v>
      </c>
      <c r="M757" s="238">
        <v>2.73</v>
      </c>
      <c r="N757" s="238">
        <v>2.73</v>
      </c>
      <c r="O757" s="238">
        <v>2.73</v>
      </c>
      <c r="P757" s="238">
        <v>2.73</v>
      </c>
      <c r="Q757" s="238">
        <v>2.73</v>
      </c>
      <c r="R757" s="238">
        <v>2.73</v>
      </c>
      <c r="S757" s="238">
        <v>2.73</v>
      </c>
      <c r="T757" s="238">
        <v>2.73</v>
      </c>
      <c r="U757" s="238">
        <v>2.73</v>
      </c>
      <c r="V757" s="238">
        <v>2.73</v>
      </c>
      <c r="W757" s="238">
        <v>2.73</v>
      </c>
      <c r="X757" s="238">
        <v>2.73</v>
      </c>
      <c r="Y757" s="239">
        <v>2.73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658.96</v>
      </c>
      <c r="C758" s="222">
        <f t="shared" si="193"/>
        <v>628</v>
      </c>
      <c r="D758" s="222">
        <f t="shared" si="193"/>
        <v>632.92000000000007</v>
      </c>
      <c r="E758" s="223">
        <f t="shared" si="193"/>
        <v>673.14</v>
      </c>
      <c r="F758" s="223">
        <f t="shared" si="193"/>
        <v>661.71</v>
      </c>
      <c r="G758" s="223">
        <f t="shared" si="193"/>
        <v>671.28</v>
      </c>
      <c r="H758" s="223">
        <f t="shared" si="193"/>
        <v>669.12</v>
      </c>
      <c r="I758" s="223">
        <f t="shared" si="193"/>
        <v>652.49</v>
      </c>
      <c r="J758" s="223">
        <f t="shared" si="193"/>
        <v>656.13</v>
      </c>
      <c r="K758" s="224">
        <f t="shared" si="193"/>
        <v>660.24</v>
      </c>
      <c r="L758" s="223">
        <f t="shared" si="193"/>
        <v>665.29</v>
      </c>
      <c r="M758" s="225">
        <f t="shared" si="193"/>
        <v>659.54</v>
      </c>
      <c r="N758" s="224">
        <f t="shared" si="193"/>
        <v>657.15</v>
      </c>
      <c r="O758" s="223">
        <f t="shared" si="193"/>
        <v>638.16</v>
      </c>
      <c r="P758" s="225">
        <f t="shared" si="193"/>
        <v>645.86</v>
      </c>
      <c r="Q758" s="226">
        <f t="shared" si="193"/>
        <v>672.26</v>
      </c>
      <c r="R758" s="223">
        <f t="shared" si="193"/>
        <v>691.27</v>
      </c>
      <c r="S758" s="226">
        <f t="shared" si="193"/>
        <v>678.89</v>
      </c>
      <c r="T758" s="223">
        <f t="shared" si="193"/>
        <v>660.96</v>
      </c>
      <c r="U758" s="222">
        <f t="shared" si="193"/>
        <v>636.31000000000006</v>
      </c>
      <c r="V758" s="222">
        <f t="shared" si="193"/>
        <v>654.59</v>
      </c>
      <c r="W758" s="222">
        <f t="shared" si="193"/>
        <v>662.16</v>
      </c>
      <c r="X758" s="222">
        <f t="shared" si="193"/>
        <v>663.94</v>
      </c>
      <c r="Y758" s="227">
        <f t="shared" si="193"/>
        <v>637.63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656.23</v>
      </c>
      <c r="C759" s="230">
        <f t="shared" ref="C759:Y759" si="194">C617</f>
        <v>625.27</v>
      </c>
      <c r="D759" s="230">
        <f t="shared" si="194"/>
        <v>630.19000000000005</v>
      </c>
      <c r="E759" s="230">
        <f t="shared" si="194"/>
        <v>670.41</v>
      </c>
      <c r="F759" s="230">
        <f t="shared" si="194"/>
        <v>658.98</v>
      </c>
      <c r="G759" s="230">
        <f t="shared" si="194"/>
        <v>668.55</v>
      </c>
      <c r="H759" s="230">
        <f t="shared" si="194"/>
        <v>666.39</v>
      </c>
      <c r="I759" s="230">
        <f t="shared" si="194"/>
        <v>649.76</v>
      </c>
      <c r="J759" s="230">
        <f t="shared" si="194"/>
        <v>653.4</v>
      </c>
      <c r="K759" s="230">
        <f t="shared" si="194"/>
        <v>657.51</v>
      </c>
      <c r="L759" s="230">
        <f t="shared" si="194"/>
        <v>662.56</v>
      </c>
      <c r="M759" s="230">
        <f t="shared" si="194"/>
        <v>656.81</v>
      </c>
      <c r="N759" s="230">
        <f t="shared" si="194"/>
        <v>654.41999999999996</v>
      </c>
      <c r="O759" s="230">
        <f t="shared" si="194"/>
        <v>635.42999999999995</v>
      </c>
      <c r="P759" s="230">
        <f t="shared" si="194"/>
        <v>643.13</v>
      </c>
      <c r="Q759" s="230">
        <f t="shared" si="194"/>
        <v>669.53</v>
      </c>
      <c r="R759" s="230">
        <f t="shared" si="194"/>
        <v>688.54</v>
      </c>
      <c r="S759" s="230">
        <f t="shared" si="194"/>
        <v>676.16</v>
      </c>
      <c r="T759" s="230">
        <f t="shared" si="194"/>
        <v>658.23</v>
      </c>
      <c r="U759" s="230">
        <f t="shared" si="194"/>
        <v>633.58000000000004</v>
      </c>
      <c r="V759" s="230">
        <f t="shared" si="194"/>
        <v>651.86</v>
      </c>
      <c r="W759" s="230">
        <f t="shared" si="194"/>
        <v>659.43</v>
      </c>
      <c r="X759" s="230">
        <f t="shared" si="194"/>
        <v>661.21</v>
      </c>
      <c r="Y759" s="230">
        <f t="shared" si="194"/>
        <v>634.9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2.73</v>
      </c>
      <c r="C761" s="238">
        <v>2.73</v>
      </c>
      <c r="D761" s="238">
        <v>2.73</v>
      </c>
      <c r="E761" s="238">
        <v>2.73</v>
      </c>
      <c r="F761" s="238">
        <v>2.73</v>
      </c>
      <c r="G761" s="238">
        <v>2.73</v>
      </c>
      <c r="H761" s="238">
        <v>2.73</v>
      </c>
      <c r="I761" s="238">
        <v>2.73</v>
      </c>
      <c r="J761" s="238">
        <v>2.73</v>
      </c>
      <c r="K761" s="238">
        <v>2.73</v>
      </c>
      <c r="L761" s="238">
        <v>2.73</v>
      </c>
      <c r="M761" s="238">
        <v>2.73</v>
      </c>
      <c r="N761" s="238">
        <v>2.73</v>
      </c>
      <c r="O761" s="238">
        <v>2.73</v>
      </c>
      <c r="P761" s="238">
        <v>2.73</v>
      </c>
      <c r="Q761" s="238">
        <v>2.73</v>
      </c>
      <c r="R761" s="238">
        <v>2.73</v>
      </c>
      <c r="S761" s="238">
        <v>2.73</v>
      </c>
      <c r="T761" s="238">
        <v>2.73</v>
      </c>
      <c r="U761" s="238">
        <v>2.73</v>
      </c>
      <c r="V761" s="238">
        <v>2.73</v>
      </c>
      <c r="W761" s="238">
        <v>2.73</v>
      </c>
      <c r="X761" s="238">
        <v>2.73</v>
      </c>
      <c r="Y761" s="239">
        <v>2.73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517.19000000000005</v>
      </c>
      <c r="C762" s="222">
        <f t="shared" si="195"/>
        <v>504.25</v>
      </c>
      <c r="D762" s="222">
        <f t="shared" si="195"/>
        <v>536.85</v>
      </c>
      <c r="E762" s="223">
        <f t="shared" si="195"/>
        <v>544.08000000000004</v>
      </c>
      <c r="F762" s="223">
        <f t="shared" si="195"/>
        <v>562.53</v>
      </c>
      <c r="G762" s="223">
        <f t="shared" si="195"/>
        <v>554.95000000000005</v>
      </c>
      <c r="H762" s="223">
        <f t="shared" si="195"/>
        <v>548.53</v>
      </c>
      <c r="I762" s="223">
        <f t="shared" si="195"/>
        <v>536.23</v>
      </c>
      <c r="J762" s="223">
        <f t="shared" si="195"/>
        <v>539.24</v>
      </c>
      <c r="K762" s="224">
        <f t="shared" si="195"/>
        <v>543.83000000000004</v>
      </c>
      <c r="L762" s="223">
        <f t="shared" si="195"/>
        <v>544.64</v>
      </c>
      <c r="M762" s="225">
        <f t="shared" si="195"/>
        <v>550.09</v>
      </c>
      <c r="N762" s="224">
        <f t="shared" si="195"/>
        <v>551.29</v>
      </c>
      <c r="O762" s="223">
        <f t="shared" si="195"/>
        <v>533.70000000000005</v>
      </c>
      <c r="P762" s="225">
        <f t="shared" si="195"/>
        <v>540.75</v>
      </c>
      <c r="Q762" s="226">
        <f t="shared" si="195"/>
        <v>557.91</v>
      </c>
      <c r="R762" s="223">
        <f t="shared" si="195"/>
        <v>569.51</v>
      </c>
      <c r="S762" s="226">
        <f t="shared" si="195"/>
        <v>564.65</v>
      </c>
      <c r="T762" s="223">
        <f t="shared" si="195"/>
        <v>549.54</v>
      </c>
      <c r="U762" s="222">
        <f t="shared" si="195"/>
        <v>529.41</v>
      </c>
      <c r="V762" s="222">
        <f t="shared" si="195"/>
        <v>534.89</v>
      </c>
      <c r="W762" s="222">
        <f t="shared" si="195"/>
        <v>543.77</v>
      </c>
      <c r="X762" s="222">
        <f t="shared" si="195"/>
        <v>545.44000000000005</v>
      </c>
      <c r="Y762" s="227">
        <f t="shared" si="195"/>
        <v>516.6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514.46</v>
      </c>
      <c r="C763" s="230">
        <f t="shared" ref="C763:Y763" si="196">C622</f>
        <v>501.52</v>
      </c>
      <c r="D763" s="230">
        <f t="shared" si="196"/>
        <v>534.12</v>
      </c>
      <c r="E763" s="230">
        <f t="shared" si="196"/>
        <v>541.35</v>
      </c>
      <c r="F763" s="230">
        <f t="shared" si="196"/>
        <v>559.79999999999995</v>
      </c>
      <c r="G763" s="230">
        <f t="shared" si="196"/>
        <v>552.22</v>
      </c>
      <c r="H763" s="230">
        <f t="shared" si="196"/>
        <v>545.79999999999995</v>
      </c>
      <c r="I763" s="230">
        <f t="shared" si="196"/>
        <v>533.5</v>
      </c>
      <c r="J763" s="230">
        <f t="shared" si="196"/>
        <v>536.51</v>
      </c>
      <c r="K763" s="230">
        <f t="shared" si="196"/>
        <v>541.1</v>
      </c>
      <c r="L763" s="230">
        <f t="shared" si="196"/>
        <v>541.91</v>
      </c>
      <c r="M763" s="230">
        <f t="shared" si="196"/>
        <v>547.36</v>
      </c>
      <c r="N763" s="230">
        <f t="shared" si="196"/>
        <v>548.55999999999995</v>
      </c>
      <c r="O763" s="230">
        <f t="shared" si="196"/>
        <v>530.97</v>
      </c>
      <c r="P763" s="230">
        <f t="shared" si="196"/>
        <v>538.02</v>
      </c>
      <c r="Q763" s="230">
        <f t="shared" si="196"/>
        <v>555.17999999999995</v>
      </c>
      <c r="R763" s="230">
        <f t="shared" si="196"/>
        <v>566.78</v>
      </c>
      <c r="S763" s="230">
        <f t="shared" si="196"/>
        <v>561.91999999999996</v>
      </c>
      <c r="T763" s="230">
        <f t="shared" si="196"/>
        <v>546.80999999999995</v>
      </c>
      <c r="U763" s="230">
        <f t="shared" si="196"/>
        <v>526.67999999999995</v>
      </c>
      <c r="V763" s="230">
        <f t="shared" si="196"/>
        <v>532.16</v>
      </c>
      <c r="W763" s="230">
        <f t="shared" si="196"/>
        <v>541.04</v>
      </c>
      <c r="X763" s="230">
        <f t="shared" si="196"/>
        <v>542.71</v>
      </c>
      <c r="Y763" s="230">
        <f t="shared" si="196"/>
        <v>513.87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2.73</v>
      </c>
      <c r="C765" s="238">
        <v>2.73</v>
      </c>
      <c r="D765" s="238">
        <v>2.73</v>
      </c>
      <c r="E765" s="238">
        <v>2.73</v>
      </c>
      <c r="F765" s="238">
        <v>2.73</v>
      </c>
      <c r="G765" s="238">
        <v>2.73</v>
      </c>
      <c r="H765" s="238">
        <v>2.73</v>
      </c>
      <c r="I765" s="238">
        <v>2.73</v>
      </c>
      <c r="J765" s="238">
        <v>2.73</v>
      </c>
      <c r="K765" s="238">
        <v>2.73</v>
      </c>
      <c r="L765" s="238">
        <v>2.73</v>
      </c>
      <c r="M765" s="238">
        <v>2.73</v>
      </c>
      <c r="N765" s="238">
        <v>2.73</v>
      </c>
      <c r="O765" s="238">
        <v>2.73</v>
      </c>
      <c r="P765" s="238">
        <v>2.73</v>
      </c>
      <c r="Q765" s="238">
        <v>2.73</v>
      </c>
      <c r="R765" s="238">
        <v>2.73</v>
      </c>
      <c r="S765" s="238">
        <v>2.73</v>
      </c>
      <c r="T765" s="238">
        <v>2.73</v>
      </c>
      <c r="U765" s="238">
        <v>2.73</v>
      </c>
      <c r="V765" s="238">
        <v>2.73</v>
      </c>
      <c r="W765" s="238">
        <v>2.73</v>
      </c>
      <c r="X765" s="238">
        <v>2.73</v>
      </c>
      <c r="Y765" s="239">
        <v>2.73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647.44000000000005</v>
      </c>
      <c r="C766" s="222">
        <f t="shared" si="197"/>
        <v>625.21</v>
      </c>
      <c r="D766" s="222">
        <f t="shared" si="197"/>
        <v>629.92000000000007</v>
      </c>
      <c r="E766" s="223">
        <f t="shared" si="197"/>
        <v>614.51</v>
      </c>
      <c r="F766" s="223">
        <f t="shared" si="197"/>
        <v>662.75</v>
      </c>
      <c r="G766" s="223">
        <f t="shared" si="197"/>
        <v>654.26</v>
      </c>
      <c r="H766" s="223">
        <f t="shared" si="197"/>
        <v>660.54</v>
      </c>
      <c r="I766" s="223">
        <f t="shared" si="197"/>
        <v>650.47</v>
      </c>
      <c r="J766" s="223">
        <f t="shared" si="197"/>
        <v>663.57</v>
      </c>
      <c r="K766" s="224">
        <f t="shared" si="197"/>
        <v>658.59</v>
      </c>
      <c r="L766" s="223">
        <f t="shared" si="197"/>
        <v>667.38</v>
      </c>
      <c r="M766" s="225">
        <f t="shared" si="197"/>
        <v>667.25</v>
      </c>
      <c r="N766" s="224">
        <f t="shared" si="197"/>
        <v>666.52</v>
      </c>
      <c r="O766" s="223">
        <f t="shared" si="197"/>
        <v>646.47</v>
      </c>
      <c r="P766" s="225">
        <f t="shared" si="197"/>
        <v>649.65</v>
      </c>
      <c r="Q766" s="226">
        <f t="shared" si="197"/>
        <v>675.72</v>
      </c>
      <c r="R766" s="223">
        <f t="shared" si="197"/>
        <v>685.43000000000006</v>
      </c>
      <c r="S766" s="226">
        <f t="shared" si="197"/>
        <v>684.24</v>
      </c>
      <c r="T766" s="223">
        <f t="shared" si="197"/>
        <v>685.66</v>
      </c>
      <c r="U766" s="222">
        <f t="shared" si="197"/>
        <v>649.93000000000006</v>
      </c>
      <c r="V766" s="222">
        <f t="shared" si="197"/>
        <v>661.24</v>
      </c>
      <c r="W766" s="222">
        <f t="shared" si="197"/>
        <v>659.02</v>
      </c>
      <c r="X766" s="222">
        <f t="shared" si="197"/>
        <v>628.74</v>
      </c>
      <c r="Y766" s="227">
        <f t="shared" si="197"/>
        <v>636.03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644.71</v>
      </c>
      <c r="C767" s="230">
        <f t="shared" ref="C767:Y767" si="198">C627</f>
        <v>622.48</v>
      </c>
      <c r="D767" s="230">
        <f t="shared" si="198"/>
        <v>627.19000000000005</v>
      </c>
      <c r="E767" s="230">
        <f t="shared" si="198"/>
        <v>611.78</v>
      </c>
      <c r="F767" s="230">
        <f t="shared" si="198"/>
        <v>660.02</v>
      </c>
      <c r="G767" s="230">
        <f t="shared" si="198"/>
        <v>651.53</v>
      </c>
      <c r="H767" s="230">
        <f t="shared" si="198"/>
        <v>657.81</v>
      </c>
      <c r="I767" s="230">
        <f t="shared" si="198"/>
        <v>647.74</v>
      </c>
      <c r="J767" s="230">
        <f t="shared" si="198"/>
        <v>660.84</v>
      </c>
      <c r="K767" s="230">
        <f t="shared" si="198"/>
        <v>655.86</v>
      </c>
      <c r="L767" s="230">
        <f t="shared" si="198"/>
        <v>664.65</v>
      </c>
      <c r="M767" s="230">
        <f t="shared" si="198"/>
        <v>664.52</v>
      </c>
      <c r="N767" s="230">
        <f t="shared" si="198"/>
        <v>663.79</v>
      </c>
      <c r="O767" s="230">
        <f t="shared" si="198"/>
        <v>643.74</v>
      </c>
      <c r="P767" s="230">
        <f t="shared" si="198"/>
        <v>646.91999999999996</v>
      </c>
      <c r="Q767" s="230">
        <f t="shared" si="198"/>
        <v>672.99</v>
      </c>
      <c r="R767" s="230">
        <f t="shared" si="198"/>
        <v>682.7</v>
      </c>
      <c r="S767" s="230">
        <f t="shared" si="198"/>
        <v>681.51</v>
      </c>
      <c r="T767" s="230">
        <f t="shared" si="198"/>
        <v>682.93</v>
      </c>
      <c r="U767" s="230">
        <f t="shared" si="198"/>
        <v>647.20000000000005</v>
      </c>
      <c r="V767" s="230">
        <f t="shared" si="198"/>
        <v>658.51</v>
      </c>
      <c r="W767" s="230">
        <f t="shared" si="198"/>
        <v>656.29</v>
      </c>
      <c r="X767" s="230">
        <f t="shared" si="198"/>
        <v>626.01</v>
      </c>
      <c r="Y767" s="230">
        <f t="shared" si="198"/>
        <v>633.29999999999995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2.73</v>
      </c>
      <c r="C769" s="238">
        <v>2.73</v>
      </c>
      <c r="D769" s="238">
        <v>2.73</v>
      </c>
      <c r="E769" s="238">
        <v>2.73</v>
      </c>
      <c r="F769" s="238">
        <v>2.73</v>
      </c>
      <c r="G769" s="238">
        <v>2.73</v>
      </c>
      <c r="H769" s="238">
        <v>2.73</v>
      </c>
      <c r="I769" s="238">
        <v>2.73</v>
      </c>
      <c r="J769" s="238">
        <v>2.73</v>
      </c>
      <c r="K769" s="238">
        <v>2.73</v>
      </c>
      <c r="L769" s="238">
        <v>2.73</v>
      </c>
      <c r="M769" s="238">
        <v>2.73</v>
      </c>
      <c r="N769" s="238">
        <v>2.73</v>
      </c>
      <c r="O769" s="238">
        <v>2.73</v>
      </c>
      <c r="P769" s="238">
        <v>2.73</v>
      </c>
      <c r="Q769" s="238">
        <v>2.73</v>
      </c>
      <c r="R769" s="238">
        <v>2.73</v>
      </c>
      <c r="S769" s="238">
        <v>2.73</v>
      </c>
      <c r="T769" s="238">
        <v>2.73</v>
      </c>
      <c r="U769" s="238">
        <v>2.73</v>
      </c>
      <c r="V769" s="238">
        <v>2.73</v>
      </c>
      <c r="W769" s="238">
        <v>2.73</v>
      </c>
      <c r="X769" s="238">
        <v>2.73</v>
      </c>
      <c r="Y769" s="239">
        <v>2.73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624.23</v>
      </c>
      <c r="C770" s="222">
        <f t="shared" si="199"/>
        <v>588.45000000000005</v>
      </c>
      <c r="D770" s="222">
        <f t="shared" si="199"/>
        <v>599.5</v>
      </c>
      <c r="E770" s="223">
        <f t="shared" si="199"/>
        <v>628.24</v>
      </c>
      <c r="F770" s="223">
        <f t="shared" si="199"/>
        <v>632.35</v>
      </c>
      <c r="G770" s="223">
        <f t="shared" si="199"/>
        <v>628.1</v>
      </c>
      <c r="H770" s="223">
        <f t="shared" si="199"/>
        <v>639.37</v>
      </c>
      <c r="I770" s="223">
        <f t="shared" si="199"/>
        <v>621.95000000000005</v>
      </c>
      <c r="J770" s="223">
        <f t="shared" si="199"/>
        <v>624.06000000000006</v>
      </c>
      <c r="K770" s="224">
        <f t="shared" si="199"/>
        <v>634.36</v>
      </c>
      <c r="L770" s="223">
        <f t="shared" si="199"/>
        <v>633.74</v>
      </c>
      <c r="M770" s="225">
        <f t="shared" si="199"/>
        <v>636.55000000000007</v>
      </c>
      <c r="N770" s="224">
        <f t="shared" si="199"/>
        <v>639.41</v>
      </c>
      <c r="O770" s="223">
        <f t="shared" si="199"/>
        <v>597</v>
      </c>
      <c r="P770" s="225">
        <f t="shared" si="199"/>
        <v>610.31000000000006</v>
      </c>
      <c r="Q770" s="226">
        <f t="shared" si="199"/>
        <v>645.35</v>
      </c>
      <c r="R770" s="223">
        <f t="shared" si="199"/>
        <v>666.28</v>
      </c>
      <c r="S770" s="226">
        <f t="shared" si="199"/>
        <v>650.36</v>
      </c>
      <c r="T770" s="223">
        <f t="shared" si="199"/>
        <v>646.71</v>
      </c>
      <c r="U770" s="222">
        <f t="shared" si="199"/>
        <v>603.61</v>
      </c>
      <c r="V770" s="222">
        <f t="shared" si="199"/>
        <v>617.55000000000007</v>
      </c>
      <c r="W770" s="222">
        <f t="shared" si="199"/>
        <v>623.02</v>
      </c>
      <c r="X770" s="222">
        <f t="shared" si="199"/>
        <v>615.43000000000006</v>
      </c>
      <c r="Y770" s="227">
        <f t="shared" si="199"/>
        <v>591.54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621.5</v>
      </c>
      <c r="C771" s="230">
        <f t="shared" ref="C771:Y771" si="200">C632</f>
        <v>585.72</v>
      </c>
      <c r="D771" s="230">
        <f t="shared" si="200"/>
        <v>596.77</v>
      </c>
      <c r="E771" s="230">
        <f t="shared" si="200"/>
        <v>625.51</v>
      </c>
      <c r="F771" s="230">
        <f t="shared" si="200"/>
        <v>629.62</v>
      </c>
      <c r="G771" s="230">
        <f t="shared" si="200"/>
        <v>625.37</v>
      </c>
      <c r="H771" s="230">
        <f t="shared" si="200"/>
        <v>636.64</v>
      </c>
      <c r="I771" s="230">
        <f t="shared" si="200"/>
        <v>619.22</v>
      </c>
      <c r="J771" s="230">
        <f t="shared" si="200"/>
        <v>621.33000000000004</v>
      </c>
      <c r="K771" s="230">
        <f t="shared" si="200"/>
        <v>631.63</v>
      </c>
      <c r="L771" s="230">
        <f t="shared" si="200"/>
        <v>631.01</v>
      </c>
      <c r="M771" s="230">
        <f t="shared" si="200"/>
        <v>633.82000000000005</v>
      </c>
      <c r="N771" s="230">
        <f t="shared" si="200"/>
        <v>636.67999999999995</v>
      </c>
      <c r="O771" s="230">
        <f t="shared" si="200"/>
        <v>594.27</v>
      </c>
      <c r="P771" s="230">
        <f t="shared" si="200"/>
        <v>607.58000000000004</v>
      </c>
      <c r="Q771" s="230">
        <f t="shared" si="200"/>
        <v>642.62</v>
      </c>
      <c r="R771" s="230">
        <f t="shared" si="200"/>
        <v>663.55</v>
      </c>
      <c r="S771" s="230">
        <f t="shared" si="200"/>
        <v>647.63</v>
      </c>
      <c r="T771" s="230">
        <f t="shared" si="200"/>
        <v>643.98</v>
      </c>
      <c r="U771" s="230">
        <f t="shared" si="200"/>
        <v>600.88</v>
      </c>
      <c r="V771" s="230">
        <f t="shared" si="200"/>
        <v>614.82000000000005</v>
      </c>
      <c r="W771" s="230">
        <f t="shared" si="200"/>
        <v>620.29</v>
      </c>
      <c r="X771" s="230">
        <f t="shared" si="200"/>
        <v>612.70000000000005</v>
      </c>
      <c r="Y771" s="230">
        <f t="shared" si="200"/>
        <v>588.80999999999995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2.73</v>
      </c>
      <c r="C773" s="238">
        <v>2.73</v>
      </c>
      <c r="D773" s="238">
        <v>2.73</v>
      </c>
      <c r="E773" s="238">
        <v>2.73</v>
      </c>
      <c r="F773" s="238">
        <v>2.73</v>
      </c>
      <c r="G773" s="238">
        <v>2.73</v>
      </c>
      <c r="H773" s="238">
        <v>2.73</v>
      </c>
      <c r="I773" s="238">
        <v>2.73</v>
      </c>
      <c r="J773" s="238">
        <v>2.73</v>
      </c>
      <c r="K773" s="238">
        <v>2.73</v>
      </c>
      <c r="L773" s="238">
        <v>2.73</v>
      </c>
      <c r="M773" s="238">
        <v>2.73</v>
      </c>
      <c r="N773" s="238">
        <v>2.73</v>
      </c>
      <c r="O773" s="238">
        <v>2.73</v>
      </c>
      <c r="P773" s="238">
        <v>2.73</v>
      </c>
      <c r="Q773" s="238">
        <v>2.73</v>
      </c>
      <c r="R773" s="238">
        <v>2.73</v>
      </c>
      <c r="S773" s="238">
        <v>2.73</v>
      </c>
      <c r="T773" s="238">
        <v>2.73</v>
      </c>
      <c r="U773" s="238">
        <v>2.73</v>
      </c>
      <c r="V773" s="238">
        <v>2.73</v>
      </c>
      <c r="W773" s="238">
        <v>2.73</v>
      </c>
      <c r="X773" s="238">
        <v>2.73</v>
      </c>
      <c r="Y773" s="239">
        <v>2.73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615.24</v>
      </c>
      <c r="C774" s="222">
        <f t="shared" si="201"/>
        <v>606.56000000000006</v>
      </c>
      <c r="D774" s="222">
        <f t="shared" si="201"/>
        <v>606.56000000000006</v>
      </c>
      <c r="E774" s="223">
        <f t="shared" si="201"/>
        <v>662.69</v>
      </c>
      <c r="F774" s="223">
        <f t="shared" si="201"/>
        <v>674.19</v>
      </c>
      <c r="G774" s="223">
        <f t="shared" si="201"/>
        <v>677.08</v>
      </c>
      <c r="H774" s="223">
        <f t="shared" si="201"/>
        <v>676.81000000000006</v>
      </c>
      <c r="I774" s="223">
        <f t="shared" si="201"/>
        <v>663.42000000000007</v>
      </c>
      <c r="J774" s="223">
        <f t="shared" si="201"/>
        <v>662.38</v>
      </c>
      <c r="K774" s="224">
        <f t="shared" si="201"/>
        <v>670.19</v>
      </c>
      <c r="L774" s="223">
        <f t="shared" si="201"/>
        <v>672.75</v>
      </c>
      <c r="M774" s="225">
        <f t="shared" si="201"/>
        <v>678.87</v>
      </c>
      <c r="N774" s="224">
        <f t="shared" si="201"/>
        <v>679.04</v>
      </c>
      <c r="O774" s="223">
        <f t="shared" si="201"/>
        <v>647.23</v>
      </c>
      <c r="P774" s="225">
        <f t="shared" si="201"/>
        <v>651.61</v>
      </c>
      <c r="Q774" s="226">
        <f t="shared" si="201"/>
        <v>692.56000000000006</v>
      </c>
      <c r="R774" s="223">
        <f t="shared" si="201"/>
        <v>700.32</v>
      </c>
      <c r="S774" s="226">
        <f t="shared" si="201"/>
        <v>691.94</v>
      </c>
      <c r="T774" s="223">
        <f t="shared" si="201"/>
        <v>681.79</v>
      </c>
      <c r="U774" s="222">
        <f t="shared" si="201"/>
        <v>641.03</v>
      </c>
      <c r="V774" s="222">
        <f t="shared" si="201"/>
        <v>666.22</v>
      </c>
      <c r="W774" s="222">
        <f t="shared" si="201"/>
        <v>639.70000000000005</v>
      </c>
      <c r="X774" s="222">
        <f t="shared" si="201"/>
        <v>632.64</v>
      </c>
      <c r="Y774" s="227">
        <f t="shared" si="201"/>
        <v>619.16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612.51</v>
      </c>
      <c r="C775" s="230">
        <f t="shared" ref="C775:Y775" si="202">C637</f>
        <v>603.83000000000004</v>
      </c>
      <c r="D775" s="230">
        <f t="shared" si="202"/>
        <v>603.83000000000004</v>
      </c>
      <c r="E775" s="230">
        <f t="shared" si="202"/>
        <v>659.96</v>
      </c>
      <c r="F775" s="230">
        <f t="shared" si="202"/>
        <v>671.46</v>
      </c>
      <c r="G775" s="230">
        <f t="shared" si="202"/>
        <v>674.35</v>
      </c>
      <c r="H775" s="230">
        <f t="shared" si="202"/>
        <v>674.08</v>
      </c>
      <c r="I775" s="230">
        <f t="shared" si="202"/>
        <v>660.69</v>
      </c>
      <c r="J775" s="230">
        <f t="shared" si="202"/>
        <v>659.65</v>
      </c>
      <c r="K775" s="230">
        <f t="shared" si="202"/>
        <v>667.46</v>
      </c>
      <c r="L775" s="230">
        <f t="shared" si="202"/>
        <v>670.02</v>
      </c>
      <c r="M775" s="230">
        <f t="shared" si="202"/>
        <v>676.14</v>
      </c>
      <c r="N775" s="230">
        <f t="shared" si="202"/>
        <v>676.31</v>
      </c>
      <c r="O775" s="230">
        <f t="shared" si="202"/>
        <v>644.5</v>
      </c>
      <c r="P775" s="230">
        <f t="shared" si="202"/>
        <v>648.88</v>
      </c>
      <c r="Q775" s="230">
        <f t="shared" si="202"/>
        <v>689.83</v>
      </c>
      <c r="R775" s="230">
        <f t="shared" si="202"/>
        <v>697.59</v>
      </c>
      <c r="S775" s="230">
        <f t="shared" si="202"/>
        <v>689.21</v>
      </c>
      <c r="T775" s="230">
        <f t="shared" si="202"/>
        <v>679.06</v>
      </c>
      <c r="U775" s="230">
        <f t="shared" si="202"/>
        <v>638.29999999999995</v>
      </c>
      <c r="V775" s="230">
        <f t="shared" si="202"/>
        <v>663.49</v>
      </c>
      <c r="W775" s="230">
        <f t="shared" si="202"/>
        <v>636.97</v>
      </c>
      <c r="X775" s="230">
        <f t="shared" si="202"/>
        <v>629.91</v>
      </c>
      <c r="Y775" s="230">
        <f t="shared" si="202"/>
        <v>616.42999999999995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2.73</v>
      </c>
      <c r="C777" s="238">
        <v>2.73</v>
      </c>
      <c r="D777" s="238">
        <v>2.73</v>
      </c>
      <c r="E777" s="238">
        <v>2.73</v>
      </c>
      <c r="F777" s="238">
        <v>2.73</v>
      </c>
      <c r="G777" s="238">
        <v>2.73</v>
      </c>
      <c r="H777" s="238">
        <v>2.73</v>
      </c>
      <c r="I777" s="238">
        <v>2.73</v>
      </c>
      <c r="J777" s="238">
        <v>2.73</v>
      </c>
      <c r="K777" s="238">
        <v>2.73</v>
      </c>
      <c r="L777" s="238">
        <v>2.73</v>
      </c>
      <c r="M777" s="238">
        <v>2.73</v>
      </c>
      <c r="N777" s="238">
        <v>2.73</v>
      </c>
      <c r="O777" s="238">
        <v>2.73</v>
      </c>
      <c r="P777" s="238">
        <v>2.73</v>
      </c>
      <c r="Q777" s="238">
        <v>2.73</v>
      </c>
      <c r="R777" s="238">
        <v>2.73</v>
      </c>
      <c r="S777" s="238">
        <v>2.73</v>
      </c>
      <c r="T777" s="238">
        <v>2.73</v>
      </c>
      <c r="U777" s="238">
        <v>2.73</v>
      </c>
      <c r="V777" s="238">
        <v>2.73</v>
      </c>
      <c r="W777" s="238">
        <v>2.73</v>
      </c>
      <c r="X777" s="238">
        <v>2.73</v>
      </c>
      <c r="Y777" s="239">
        <v>2.73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512.92999999999995</v>
      </c>
      <c r="C778" s="222">
        <f t="shared" si="203"/>
        <v>503.39000000000004</v>
      </c>
      <c r="D778" s="222">
        <f t="shared" si="203"/>
        <v>526.63</v>
      </c>
      <c r="E778" s="223">
        <f t="shared" si="203"/>
        <v>536.14</v>
      </c>
      <c r="F778" s="223">
        <f t="shared" si="203"/>
        <v>537.92000000000007</v>
      </c>
      <c r="G778" s="223">
        <f t="shared" si="203"/>
        <v>528.48</v>
      </c>
      <c r="H778" s="223">
        <f t="shared" si="203"/>
        <v>535.29</v>
      </c>
      <c r="I778" s="223">
        <f t="shared" si="203"/>
        <v>526.89</v>
      </c>
      <c r="J778" s="223">
        <f t="shared" si="203"/>
        <v>529.55000000000007</v>
      </c>
      <c r="K778" s="224">
        <f t="shared" si="203"/>
        <v>531.52</v>
      </c>
      <c r="L778" s="223">
        <f t="shared" si="203"/>
        <v>536.51</v>
      </c>
      <c r="M778" s="225">
        <f t="shared" si="203"/>
        <v>540.49</v>
      </c>
      <c r="N778" s="224">
        <f t="shared" si="203"/>
        <v>542.93000000000006</v>
      </c>
      <c r="O778" s="223">
        <f t="shared" si="203"/>
        <v>523.72</v>
      </c>
      <c r="P778" s="225">
        <f t="shared" si="203"/>
        <v>522.84</v>
      </c>
      <c r="Q778" s="226">
        <f t="shared" si="203"/>
        <v>561.42000000000007</v>
      </c>
      <c r="R778" s="223">
        <f t="shared" si="203"/>
        <v>1209.8600000000001</v>
      </c>
      <c r="S778" s="226">
        <f t="shared" si="203"/>
        <v>576.29</v>
      </c>
      <c r="T778" s="223">
        <f t="shared" si="203"/>
        <v>573.96</v>
      </c>
      <c r="U778" s="222">
        <f t="shared" si="203"/>
        <v>527.5</v>
      </c>
      <c r="V778" s="222">
        <f t="shared" si="203"/>
        <v>538.82000000000005</v>
      </c>
      <c r="W778" s="222">
        <f t="shared" si="203"/>
        <v>535.56000000000006</v>
      </c>
      <c r="X778" s="222">
        <f t="shared" si="203"/>
        <v>540.02</v>
      </c>
      <c r="Y778" s="227">
        <f t="shared" si="203"/>
        <v>484.23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510.2</v>
      </c>
      <c r="C779" s="230">
        <f t="shared" ref="C779:Y779" si="204">C642</f>
        <v>500.66</v>
      </c>
      <c r="D779" s="230">
        <f t="shared" si="204"/>
        <v>523.9</v>
      </c>
      <c r="E779" s="230">
        <f t="shared" si="204"/>
        <v>533.41</v>
      </c>
      <c r="F779" s="230">
        <f t="shared" si="204"/>
        <v>535.19000000000005</v>
      </c>
      <c r="G779" s="230">
        <f t="shared" si="204"/>
        <v>525.75</v>
      </c>
      <c r="H779" s="230">
        <f t="shared" si="204"/>
        <v>532.55999999999995</v>
      </c>
      <c r="I779" s="230">
        <f t="shared" si="204"/>
        <v>524.16</v>
      </c>
      <c r="J779" s="230">
        <f t="shared" si="204"/>
        <v>526.82000000000005</v>
      </c>
      <c r="K779" s="230">
        <f t="shared" si="204"/>
        <v>528.79</v>
      </c>
      <c r="L779" s="230">
        <f t="shared" si="204"/>
        <v>533.78</v>
      </c>
      <c r="M779" s="230">
        <f t="shared" si="204"/>
        <v>537.76</v>
      </c>
      <c r="N779" s="230">
        <f t="shared" si="204"/>
        <v>540.20000000000005</v>
      </c>
      <c r="O779" s="230">
        <f t="shared" si="204"/>
        <v>520.99</v>
      </c>
      <c r="P779" s="230">
        <f t="shared" si="204"/>
        <v>520.11</v>
      </c>
      <c r="Q779" s="230">
        <f t="shared" si="204"/>
        <v>558.69000000000005</v>
      </c>
      <c r="R779" s="230">
        <f t="shared" si="204"/>
        <v>1207.1300000000001</v>
      </c>
      <c r="S779" s="230">
        <f t="shared" si="204"/>
        <v>573.55999999999995</v>
      </c>
      <c r="T779" s="230">
        <f t="shared" si="204"/>
        <v>571.23</v>
      </c>
      <c r="U779" s="230">
        <f t="shared" si="204"/>
        <v>524.77</v>
      </c>
      <c r="V779" s="230">
        <f t="shared" si="204"/>
        <v>536.09</v>
      </c>
      <c r="W779" s="230">
        <f t="shared" si="204"/>
        <v>532.83000000000004</v>
      </c>
      <c r="X779" s="230">
        <f t="shared" si="204"/>
        <v>537.29</v>
      </c>
      <c r="Y779" s="230">
        <f t="shared" si="204"/>
        <v>481.5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2.73</v>
      </c>
      <c r="C781" s="238">
        <v>2.73</v>
      </c>
      <c r="D781" s="238">
        <v>2.73</v>
      </c>
      <c r="E781" s="238">
        <v>2.73</v>
      </c>
      <c r="F781" s="238">
        <v>2.73</v>
      </c>
      <c r="G781" s="238">
        <v>2.73</v>
      </c>
      <c r="H781" s="238">
        <v>2.73</v>
      </c>
      <c r="I781" s="238">
        <v>2.73</v>
      </c>
      <c r="J781" s="238">
        <v>2.73</v>
      </c>
      <c r="K781" s="238">
        <v>2.73</v>
      </c>
      <c r="L781" s="238">
        <v>2.73</v>
      </c>
      <c r="M781" s="238">
        <v>2.73</v>
      </c>
      <c r="N781" s="238">
        <v>2.73</v>
      </c>
      <c r="O781" s="238">
        <v>2.73</v>
      </c>
      <c r="P781" s="238">
        <v>2.73</v>
      </c>
      <c r="Q781" s="238">
        <v>2.73</v>
      </c>
      <c r="R781" s="238">
        <v>2.73</v>
      </c>
      <c r="S781" s="238">
        <v>2.73</v>
      </c>
      <c r="T781" s="238">
        <v>2.73</v>
      </c>
      <c r="U781" s="238">
        <v>2.73</v>
      </c>
      <c r="V781" s="238">
        <v>2.73</v>
      </c>
      <c r="W781" s="238">
        <v>2.73</v>
      </c>
      <c r="X781" s="238">
        <v>2.73</v>
      </c>
      <c r="Y781" s="239">
        <v>2.73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642.33000000000004</v>
      </c>
      <c r="C782" s="222">
        <f t="shared" si="205"/>
        <v>626.68000000000006</v>
      </c>
      <c r="D782" s="222">
        <f t="shared" si="205"/>
        <v>598.62</v>
      </c>
      <c r="E782" s="223">
        <f t="shared" si="205"/>
        <v>677.12</v>
      </c>
      <c r="F782" s="223">
        <f t="shared" si="205"/>
        <v>681.05000000000007</v>
      </c>
      <c r="G782" s="223">
        <f t="shared" si="205"/>
        <v>679.81000000000006</v>
      </c>
      <c r="H782" s="223">
        <f t="shared" si="205"/>
        <v>668.28</v>
      </c>
      <c r="I782" s="223">
        <f t="shared" si="205"/>
        <v>655.9</v>
      </c>
      <c r="J782" s="223">
        <f t="shared" si="205"/>
        <v>664.9</v>
      </c>
      <c r="K782" s="224">
        <f t="shared" si="205"/>
        <v>683.25</v>
      </c>
      <c r="L782" s="223">
        <f t="shared" si="205"/>
        <v>680.56000000000006</v>
      </c>
      <c r="M782" s="225">
        <f t="shared" si="205"/>
        <v>678.48</v>
      </c>
      <c r="N782" s="224">
        <f t="shared" si="205"/>
        <v>677.83</v>
      </c>
      <c r="O782" s="223">
        <f t="shared" si="205"/>
        <v>653.44000000000005</v>
      </c>
      <c r="P782" s="225">
        <f t="shared" si="205"/>
        <v>655.81000000000006</v>
      </c>
      <c r="Q782" s="226">
        <f t="shared" si="205"/>
        <v>691.05000000000007</v>
      </c>
      <c r="R782" s="223">
        <f t="shared" si="205"/>
        <v>698.87</v>
      </c>
      <c r="S782" s="226">
        <f t="shared" si="205"/>
        <v>698.4</v>
      </c>
      <c r="T782" s="223">
        <f t="shared" si="205"/>
        <v>697.32</v>
      </c>
      <c r="U782" s="222">
        <f t="shared" si="205"/>
        <v>653.98</v>
      </c>
      <c r="V782" s="222">
        <f t="shared" si="205"/>
        <v>661.47</v>
      </c>
      <c r="W782" s="222">
        <f t="shared" si="205"/>
        <v>665.36</v>
      </c>
      <c r="X782" s="222">
        <f t="shared" si="205"/>
        <v>658.58</v>
      </c>
      <c r="Y782" s="227">
        <f t="shared" si="205"/>
        <v>654.63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639.6</v>
      </c>
      <c r="C783" s="230">
        <f t="shared" ref="C783:Y783" si="206">C647</f>
        <v>623.95000000000005</v>
      </c>
      <c r="D783" s="230">
        <f t="shared" si="206"/>
        <v>595.89</v>
      </c>
      <c r="E783" s="230">
        <f t="shared" si="206"/>
        <v>674.39</v>
      </c>
      <c r="F783" s="230">
        <f t="shared" si="206"/>
        <v>678.32</v>
      </c>
      <c r="G783" s="230">
        <f t="shared" si="206"/>
        <v>677.08</v>
      </c>
      <c r="H783" s="230">
        <f t="shared" si="206"/>
        <v>665.55</v>
      </c>
      <c r="I783" s="230">
        <f t="shared" si="206"/>
        <v>653.16999999999996</v>
      </c>
      <c r="J783" s="230">
        <f t="shared" si="206"/>
        <v>662.17</v>
      </c>
      <c r="K783" s="230">
        <f t="shared" si="206"/>
        <v>680.52</v>
      </c>
      <c r="L783" s="230">
        <f t="shared" si="206"/>
        <v>677.83</v>
      </c>
      <c r="M783" s="230">
        <f t="shared" si="206"/>
        <v>675.75</v>
      </c>
      <c r="N783" s="230">
        <f t="shared" si="206"/>
        <v>675.1</v>
      </c>
      <c r="O783" s="230">
        <f t="shared" si="206"/>
        <v>650.71</v>
      </c>
      <c r="P783" s="230">
        <f t="shared" si="206"/>
        <v>653.08000000000004</v>
      </c>
      <c r="Q783" s="230">
        <f t="shared" si="206"/>
        <v>688.32</v>
      </c>
      <c r="R783" s="230">
        <f t="shared" si="206"/>
        <v>696.14</v>
      </c>
      <c r="S783" s="230">
        <f t="shared" si="206"/>
        <v>695.67</v>
      </c>
      <c r="T783" s="230">
        <f t="shared" si="206"/>
        <v>694.59</v>
      </c>
      <c r="U783" s="230">
        <f t="shared" si="206"/>
        <v>651.25</v>
      </c>
      <c r="V783" s="230">
        <f t="shared" si="206"/>
        <v>658.74</v>
      </c>
      <c r="W783" s="230">
        <f t="shared" si="206"/>
        <v>662.63</v>
      </c>
      <c r="X783" s="230">
        <f t="shared" si="206"/>
        <v>655.85</v>
      </c>
      <c r="Y783" s="230">
        <f t="shared" si="206"/>
        <v>651.9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2.73</v>
      </c>
      <c r="C785" s="238">
        <v>2.73</v>
      </c>
      <c r="D785" s="238">
        <v>2.73</v>
      </c>
      <c r="E785" s="238">
        <v>2.73</v>
      </c>
      <c r="F785" s="238">
        <v>2.73</v>
      </c>
      <c r="G785" s="238">
        <v>2.73</v>
      </c>
      <c r="H785" s="238">
        <v>2.73</v>
      </c>
      <c r="I785" s="238">
        <v>2.73</v>
      </c>
      <c r="J785" s="238">
        <v>2.73</v>
      </c>
      <c r="K785" s="238">
        <v>2.73</v>
      </c>
      <c r="L785" s="238">
        <v>2.73</v>
      </c>
      <c r="M785" s="238">
        <v>2.73</v>
      </c>
      <c r="N785" s="238">
        <v>2.73</v>
      </c>
      <c r="O785" s="238">
        <v>2.73</v>
      </c>
      <c r="P785" s="238">
        <v>2.73</v>
      </c>
      <c r="Q785" s="238">
        <v>2.73</v>
      </c>
      <c r="R785" s="238">
        <v>2.73</v>
      </c>
      <c r="S785" s="238">
        <v>2.73</v>
      </c>
      <c r="T785" s="238">
        <v>2.73</v>
      </c>
      <c r="U785" s="238">
        <v>2.73</v>
      </c>
      <c r="V785" s="238">
        <v>2.73</v>
      </c>
      <c r="W785" s="238">
        <v>2.73</v>
      </c>
      <c r="X785" s="238">
        <v>2.73</v>
      </c>
      <c r="Y785" s="239">
        <v>2.73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650.23</v>
      </c>
      <c r="C786" s="222">
        <f t="shared" si="207"/>
        <v>615.74</v>
      </c>
      <c r="D786" s="222">
        <f t="shared" si="207"/>
        <v>619.02</v>
      </c>
      <c r="E786" s="223">
        <f t="shared" si="207"/>
        <v>658.67000000000007</v>
      </c>
      <c r="F786" s="223">
        <f t="shared" si="207"/>
        <v>663.83</v>
      </c>
      <c r="G786" s="223">
        <f t="shared" si="207"/>
        <v>663.07</v>
      </c>
      <c r="H786" s="223">
        <f t="shared" si="207"/>
        <v>664.25</v>
      </c>
      <c r="I786" s="223">
        <f t="shared" si="207"/>
        <v>638.61</v>
      </c>
      <c r="J786" s="223">
        <f t="shared" si="207"/>
        <v>653.07000000000005</v>
      </c>
      <c r="K786" s="224">
        <f t="shared" si="207"/>
        <v>663.38</v>
      </c>
      <c r="L786" s="223">
        <f t="shared" si="207"/>
        <v>668.79</v>
      </c>
      <c r="M786" s="225">
        <f t="shared" si="207"/>
        <v>657.42000000000007</v>
      </c>
      <c r="N786" s="224">
        <f t="shared" si="207"/>
        <v>664.74</v>
      </c>
      <c r="O786" s="223">
        <f t="shared" si="207"/>
        <v>640.69000000000005</v>
      </c>
      <c r="P786" s="225">
        <f t="shared" si="207"/>
        <v>645.41</v>
      </c>
      <c r="Q786" s="226">
        <f t="shared" si="207"/>
        <v>667.23</v>
      </c>
      <c r="R786" s="223">
        <f t="shared" si="207"/>
        <v>680.09</v>
      </c>
      <c r="S786" s="226">
        <f t="shared" si="207"/>
        <v>630.46</v>
      </c>
      <c r="T786" s="223">
        <f t="shared" si="207"/>
        <v>637.69000000000005</v>
      </c>
      <c r="U786" s="222">
        <f t="shared" si="207"/>
        <v>603.29</v>
      </c>
      <c r="V786" s="222">
        <f t="shared" si="207"/>
        <v>613.92000000000007</v>
      </c>
      <c r="W786" s="222">
        <f t="shared" si="207"/>
        <v>616.64</v>
      </c>
      <c r="X786" s="222">
        <f t="shared" si="207"/>
        <v>624.11</v>
      </c>
      <c r="Y786" s="227">
        <f t="shared" si="207"/>
        <v>329.83000000000004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647.5</v>
      </c>
      <c r="C787" s="230">
        <f t="shared" ref="C787:Y787" si="208">C652</f>
        <v>613.01</v>
      </c>
      <c r="D787" s="230">
        <f t="shared" si="208"/>
        <v>616.29</v>
      </c>
      <c r="E787" s="230">
        <f t="shared" si="208"/>
        <v>655.94</v>
      </c>
      <c r="F787" s="230">
        <f t="shared" si="208"/>
        <v>661.1</v>
      </c>
      <c r="G787" s="230">
        <f t="shared" si="208"/>
        <v>660.34</v>
      </c>
      <c r="H787" s="230">
        <f t="shared" si="208"/>
        <v>661.52</v>
      </c>
      <c r="I787" s="230">
        <f t="shared" si="208"/>
        <v>635.88</v>
      </c>
      <c r="J787" s="230">
        <f t="shared" si="208"/>
        <v>650.34</v>
      </c>
      <c r="K787" s="230">
        <f t="shared" si="208"/>
        <v>660.65</v>
      </c>
      <c r="L787" s="230">
        <f t="shared" si="208"/>
        <v>666.06</v>
      </c>
      <c r="M787" s="230">
        <f t="shared" si="208"/>
        <v>654.69000000000005</v>
      </c>
      <c r="N787" s="230">
        <f t="shared" si="208"/>
        <v>662.01</v>
      </c>
      <c r="O787" s="230">
        <f t="shared" si="208"/>
        <v>637.96</v>
      </c>
      <c r="P787" s="230">
        <f t="shared" si="208"/>
        <v>642.67999999999995</v>
      </c>
      <c r="Q787" s="230">
        <f t="shared" si="208"/>
        <v>664.5</v>
      </c>
      <c r="R787" s="230">
        <f t="shared" si="208"/>
        <v>677.36</v>
      </c>
      <c r="S787" s="230">
        <f t="shared" si="208"/>
        <v>627.73</v>
      </c>
      <c r="T787" s="230">
        <f t="shared" si="208"/>
        <v>634.96</v>
      </c>
      <c r="U787" s="230">
        <f t="shared" si="208"/>
        <v>600.55999999999995</v>
      </c>
      <c r="V787" s="230">
        <f t="shared" si="208"/>
        <v>611.19000000000005</v>
      </c>
      <c r="W787" s="230">
        <f t="shared" si="208"/>
        <v>613.91</v>
      </c>
      <c r="X787" s="230">
        <f t="shared" si="208"/>
        <v>621.38</v>
      </c>
      <c r="Y787" s="230">
        <f t="shared" si="208"/>
        <v>327.10000000000002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2.73</v>
      </c>
      <c r="C789" s="238">
        <v>2.73</v>
      </c>
      <c r="D789" s="238">
        <v>2.73</v>
      </c>
      <c r="E789" s="238">
        <v>2.73</v>
      </c>
      <c r="F789" s="238">
        <v>2.73</v>
      </c>
      <c r="G789" s="238">
        <v>2.73</v>
      </c>
      <c r="H789" s="238">
        <v>2.73</v>
      </c>
      <c r="I789" s="238">
        <v>2.73</v>
      </c>
      <c r="J789" s="238">
        <v>2.73</v>
      </c>
      <c r="K789" s="238">
        <v>2.73</v>
      </c>
      <c r="L789" s="238">
        <v>2.73</v>
      </c>
      <c r="M789" s="238">
        <v>2.73</v>
      </c>
      <c r="N789" s="238">
        <v>2.73</v>
      </c>
      <c r="O789" s="238">
        <v>2.73</v>
      </c>
      <c r="P789" s="238">
        <v>2.73</v>
      </c>
      <c r="Q789" s="238">
        <v>2.73</v>
      </c>
      <c r="R789" s="238">
        <v>2.73</v>
      </c>
      <c r="S789" s="238">
        <v>2.73</v>
      </c>
      <c r="T789" s="238">
        <v>2.73</v>
      </c>
      <c r="U789" s="238">
        <v>2.73</v>
      </c>
      <c r="V789" s="238">
        <v>2.73</v>
      </c>
      <c r="W789" s="238">
        <v>2.73</v>
      </c>
      <c r="X789" s="238">
        <v>2.73</v>
      </c>
      <c r="Y789" s="239">
        <v>2.73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674.86</v>
      </c>
      <c r="C790" s="222">
        <f t="shared" si="209"/>
        <v>640.75</v>
      </c>
      <c r="D790" s="222">
        <f t="shared" si="209"/>
        <v>641.59</v>
      </c>
      <c r="E790" s="223">
        <f t="shared" si="209"/>
        <v>699.66</v>
      </c>
      <c r="F790" s="223">
        <f t="shared" si="209"/>
        <v>726.61</v>
      </c>
      <c r="G790" s="223">
        <f t="shared" si="209"/>
        <v>724.99</v>
      </c>
      <c r="H790" s="223">
        <f t="shared" si="209"/>
        <v>724.83</v>
      </c>
      <c r="I790" s="223">
        <f t="shared" si="209"/>
        <v>709.91</v>
      </c>
      <c r="J790" s="223">
        <f t="shared" si="209"/>
        <v>724.64</v>
      </c>
      <c r="K790" s="224">
        <f t="shared" si="209"/>
        <v>1223.22</v>
      </c>
      <c r="L790" s="223">
        <f t="shared" si="209"/>
        <v>712.79</v>
      </c>
      <c r="M790" s="225">
        <f t="shared" si="209"/>
        <v>700.94</v>
      </c>
      <c r="N790" s="224">
        <f t="shared" si="209"/>
        <v>712.41</v>
      </c>
      <c r="O790" s="223">
        <f t="shared" si="209"/>
        <v>695.72</v>
      </c>
      <c r="P790" s="225">
        <f t="shared" si="209"/>
        <v>694.82</v>
      </c>
      <c r="Q790" s="226">
        <f t="shared" si="209"/>
        <v>713.85</v>
      </c>
      <c r="R790" s="223">
        <f t="shared" si="209"/>
        <v>721.74</v>
      </c>
      <c r="S790" s="226">
        <f t="shared" si="209"/>
        <v>716.06000000000006</v>
      </c>
      <c r="T790" s="223">
        <f t="shared" si="209"/>
        <v>699.02</v>
      </c>
      <c r="U790" s="222">
        <f t="shared" si="209"/>
        <v>676.62</v>
      </c>
      <c r="V790" s="222">
        <f t="shared" si="209"/>
        <v>677.55000000000007</v>
      </c>
      <c r="W790" s="222">
        <f t="shared" si="209"/>
        <v>680.42000000000007</v>
      </c>
      <c r="X790" s="222">
        <f t="shared" si="209"/>
        <v>678.89</v>
      </c>
      <c r="Y790" s="227">
        <f t="shared" si="209"/>
        <v>672.39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672.13</v>
      </c>
      <c r="C791" s="230">
        <f t="shared" ref="C791:Y791" si="210">C657</f>
        <v>638.02</v>
      </c>
      <c r="D791" s="230">
        <f t="shared" si="210"/>
        <v>638.86</v>
      </c>
      <c r="E791" s="230">
        <f t="shared" si="210"/>
        <v>696.93</v>
      </c>
      <c r="F791" s="230">
        <f t="shared" si="210"/>
        <v>723.88</v>
      </c>
      <c r="G791" s="230">
        <f t="shared" si="210"/>
        <v>722.26</v>
      </c>
      <c r="H791" s="230">
        <f t="shared" si="210"/>
        <v>722.1</v>
      </c>
      <c r="I791" s="230">
        <f t="shared" si="210"/>
        <v>707.18</v>
      </c>
      <c r="J791" s="230">
        <f t="shared" si="210"/>
        <v>721.91</v>
      </c>
      <c r="K791" s="230">
        <f t="shared" si="210"/>
        <v>1220.49</v>
      </c>
      <c r="L791" s="230">
        <f t="shared" si="210"/>
        <v>710.06</v>
      </c>
      <c r="M791" s="230">
        <f t="shared" si="210"/>
        <v>698.21</v>
      </c>
      <c r="N791" s="230">
        <f t="shared" si="210"/>
        <v>709.68</v>
      </c>
      <c r="O791" s="230">
        <f t="shared" si="210"/>
        <v>692.99</v>
      </c>
      <c r="P791" s="230">
        <f t="shared" si="210"/>
        <v>692.09</v>
      </c>
      <c r="Q791" s="230">
        <f t="shared" si="210"/>
        <v>711.12</v>
      </c>
      <c r="R791" s="230">
        <f t="shared" si="210"/>
        <v>719.01</v>
      </c>
      <c r="S791" s="230">
        <f t="shared" si="210"/>
        <v>713.33</v>
      </c>
      <c r="T791" s="230">
        <f t="shared" si="210"/>
        <v>696.29</v>
      </c>
      <c r="U791" s="230">
        <f t="shared" si="210"/>
        <v>673.89</v>
      </c>
      <c r="V791" s="230">
        <f t="shared" si="210"/>
        <v>674.82</v>
      </c>
      <c r="W791" s="230">
        <f t="shared" si="210"/>
        <v>677.69</v>
      </c>
      <c r="X791" s="230">
        <f t="shared" si="210"/>
        <v>676.16</v>
      </c>
      <c r="Y791" s="230">
        <f t="shared" si="210"/>
        <v>669.66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2.73</v>
      </c>
      <c r="C793" s="238">
        <v>2.73</v>
      </c>
      <c r="D793" s="238">
        <v>2.73</v>
      </c>
      <c r="E793" s="238">
        <v>2.73</v>
      </c>
      <c r="F793" s="238">
        <v>2.73</v>
      </c>
      <c r="G793" s="238">
        <v>2.73</v>
      </c>
      <c r="H793" s="238">
        <v>2.73</v>
      </c>
      <c r="I793" s="238">
        <v>2.73</v>
      </c>
      <c r="J793" s="238">
        <v>2.73</v>
      </c>
      <c r="K793" s="238">
        <v>2.73</v>
      </c>
      <c r="L793" s="238">
        <v>2.73</v>
      </c>
      <c r="M793" s="238">
        <v>2.73</v>
      </c>
      <c r="N793" s="238">
        <v>2.73</v>
      </c>
      <c r="O793" s="238">
        <v>2.73</v>
      </c>
      <c r="P793" s="238">
        <v>2.73</v>
      </c>
      <c r="Q793" s="238">
        <v>2.73</v>
      </c>
      <c r="R793" s="238">
        <v>2.73</v>
      </c>
      <c r="S793" s="238">
        <v>2.73</v>
      </c>
      <c r="T793" s="238">
        <v>2.73</v>
      </c>
      <c r="U793" s="238">
        <v>2.73</v>
      </c>
      <c r="V793" s="238">
        <v>2.73</v>
      </c>
      <c r="W793" s="238">
        <v>2.73</v>
      </c>
      <c r="X793" s="238">
        <v>2.73</v>
      </c>
      <c r="Y793" s="239">
        <v>2.73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615.11</v>
      </c>
      <c r="C794" s="222">
        <f t="shared" si="211"/>
        <v>591.38</v>
      </c>
      <c r="D794" s="222">
        <f t="shared" si="211"/>
        <v>632.41</v>
      </c>
      <c r="E794" s="223">
        <f t="shared" si="211"/>
        <v>640.22</v>
      </c>
      <c r="F794" s="223">
        <f t="shared" si="211"/>
        <v>651.72</v>
      </c>
      <c r="G794" s="223">
        <f t="shared" si="211"/>
        <v>644.55000000000007</v>
      </c>
      <c r="H794" s="223">
        <f t="shared" si="211"/>
        <v>650.15</v>
      </c>
      <c r="I794" s="223">
        <f t="shared" si="211"/>
        <v>643.17000000000007</v>
      </c>
      <c r="J794" s="223">
        <f t="shared" si="211"/>
        <v>650.07000000000005</v>
      </c>
      <c r="K794" s="224">
        <f t="shared" si="211"/>
        <v>656.48</v>
      </c>
      <c r="L794" s="223">
        <f t="shared" si="211"/>
        <v>660.80000000000007</v>
      </c>
      <c r="M794" s="225">
        <f t="shared" si="211"/>
        <v>660.05000000000007</v>
      </c>
      <c r="N794" s="224">
        <f t="shared" si="211"/>
        <v>664.81000000000006</v>
      </c>
      <c r="O794" s="223">
        <f t="shared" si="211"/>
        <v>645.45000000000005</v>
      </c>
      <c r="P794" s="225">
        <f t="shared" si="211"/>
        <v>640.06000000000006</v>
      </c>
      <c r="Q794" s="226">
        <f t="shared" si="211"/>
        <v>686.99</v>
      </c>
      <c r="R794" s="223">
        <f t="shared" si="211"/>
        <v>697.04</v>
      </c>
      <c r="S794" s="226">
        <f t="shared" si="211"/>
        <v>697.39</v>
      </c>
      <c r="T794" s="223">
        <f t="shared" si="211"/>
        <v>682.35</v>
      </c>
      <c r="U794" s="222">
        <f t="shared" si="211"/>
        <v>663.62</v>
      </c>
      <c r="V794" s="222">
        <f t="shared" si="211"/>
        <v>667.30000000000007</v>
      </c>
      <c r="W794" s="222">
        <f t="shared" si="211"/>
        <v>664.46</v>
      </c>
      <c r="X794" s="222">
        <f t="shared" si="211"/>
        <v>619.21</v>
      </c>
      <c r="Y794" s="227">
        <f t="shared" si="211"/>
        <v>618.17000000000007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612.38</v>
      </c>
      <c r="C795" s="230">
        <f t="shared" ref="C795:Y795" si="212">C662</f>
        <v>588.65</v>
      </c>
      <c r="D795" s="230">
        <f t="shared" si="212"/>
        <v>629.67999999999995</v>
      </c>
      <c r="E795" s="230">
        <f t="shared" si="212"/>
        <v>637.49</v>
      </c>
      <c r="F795" s="230">
        <f t="shared" si="212"/>
        <v>648.99</v>
      </c>
      <c r="G795" s="230">
        <f t="shared" si="212"/>
        <v>641.82000000000005</v>
      </c>
      <c r="H795" s="230">
        <f t="shared" si="212"/>
        <v>647.41999999999996</v>
      </c>
      <c r="I795" s="230">
        <f t="shared" si="212"/>
        <v>640.44000000000005</v>
      </c>
      <c r="J795" s="230">
        <f t="shared" si="212"/>
        <v>647.34</v>
      </c>
      <c r="K795" s="230">
        <f t="shared" si="212"/>
        <v>653.75</v>
      </c>
      <c r="L795" s="230">
        <f t="shared" si="212"/>
        <v>658.07</v>
      </c>
      <c r="M795" s="230">
        <f t="shared" si="212"/>
        <v>657.32</v>
      </c>
      <c r="N795" s="230">
        <f t="shared" si="212"/>
        <v>662.08</v>
      </c>
      <c r="O795" s="230">
        <f t="shared" si="212"/>
        <v>642.72</v>
      </c>
      <c r="P795" s="230">
        <f t="shared" si="212"/>
        <v>637.33000000000004</v>
      </c>
      <c r="Q795" s="230">
        <f t="shared" si="212"/>
        <v>684.26</v>
      </c>
      <c r="R795" s="230">
        <f t="shared" si="212"/>
        <v>694.31</v>
      </c>
      <c r="S795" s="230">
        <f t="shared" si="212"/>
        <v>694.66</v>
      </c>
      <c r="T795" s="230">
        <f t="shared" si="212"/>
        <v>679.62</v>
      </c>
      <c r="U795" s="230">
        <f t="shared" si="212"/>
        <v>660.89</v>
      </c>
      <c r="V795" s="230">
        <f t="shared" si="212"/>
        <v>664.57</v>
      </c>
      <c r="W795" s="230">
        <f t="shared" si="212"/>
        <v>661.73</v>
      </c>
      <c r="X795" s="230">
        <f t="shared" si="212"/>
        <v>616.48</v>
      </c>
      <c r="Y795" s="230">
        <f t="shared" si="212"/>
        <v>615.44000000000005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2.73</v>
      </c>
      <c r="C797" s="238">
        <v>2.73</v>
      </c>
      <c r="D797" s="238">
        <v>2.73</v>
      </c>
      <c r="E797" s="238">
        <v>2.73</v>
      </c>
      <c r="F797" s="238">
        <v>2.73</v>
      </c>
      <c r="G797" s="238">
        <v>2.73</v>
      </c>
      <c r="H797" s="238">
        <v>2.73</v>
      </c>
      <c r="I797" s="238">
        <v>2.73</v>
      </c>
      <c r="J797" s="238">
        <v>2.73</v>
      </c>
      <c r="K797" s="238">
        <v>2.73</v>
      </c>
      <c r="L797" s="238">
        <v>2.73</v>
      </c>
      <c r="M797" s="238">
        <v>2.73</v>
      </c>
      <c r="N797" s="238">
        <v>2.73</v>
      </c>
      <c r="O797" s="238">
        <v>2.73</v>
      </c>
      <c r="P797" s="238">
        <v>2.73</v>
      </c>
      <c r="Q797" s="238">
        <v>2.73</v>
      </c>
      <c r="R797" s="238">
        <v>2.73</v>
      </c>
      <c r="S797" s="238">
        <v>2.73</v>
      </c>
      <c r="T797" s="238">
        <v>2.73</v>
      </c>
      <c r="U797" s="238">
        <v>2.73</v>
      </c>
      <c r="V797" s="238">
        <v>2.73</v>
      </c>
      <c r="W797" s="238">
        <v>2.73</v>
      </c>
      <c r="X797" s="238">
        <v>2.73</v>
      </c>
      <c r="Y797" s="239">
        <v>2.73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612.96</v>
      </c>
      <c r="C798" s="222">
        <f t="shared" si="213"/>
        <v>639.22</v>
      </c>
      <c r="D798" s="222">
        <f t="shared" si="213"/>
        <v>641.48</v>
      </c>
      <c r="E798" s="223">
        <f t="shared" si="213"/>
        <v>798.4</v>
      </c>
      <c r="F798" s="223">
        <f t="shared" si="213"/>
        <v>924.28</v>
      </c>
      <c r="G798" s="223">
        <f t="shared" si="213"/>
        <v>733.76</v>
      </c>
      <c r="H798" s="223">
        <f t="shared" si="213"/>
        <v>910.98</v>
      </c>
      <c r="I798" s="223">
        <f t="shared" si="213"/>
        <v>698.19</v>
      </c>
      <c r="J798" s="223">
        <f t="shared" si="213"/>
        <v>726.16</v>
      </c>
      <c r="K798" s="224">
        <f t="shared" si="213"/>
        <v>868.93000000000006</v>
      </c>
      <c r="L798" s="223">
        <f t="shared" si="213"/>
        <v>863.67000000000007</v>
      </c>
      <c r="M798" s="225">
        <f t="shared" si="213"/>
        <v>715.66</v>
      </c>
      <c r="N798" s="224">
        <f t="shared" si="213"/>
        <v>879.51</v>
      </c>
      <c r="O798" s="223">
        <f t="shared" si="213"/>
        <v>689.97</v>
      </c>
      <c r="P798" s="225">
        <f t="shared" si="213"/>
        <v>708.33</v>
      </c>
      <c r="Q798" s="226">
        <f t="shared" si="213"/>
        <v>679.46</v>
      </c>
      <c r="R798" s="223">
        <f t="shared" si="213"/>
        <v>885.54</v>
      </c>
      <c r="S798" s="226">
        <f t="shared" si="213"/>
        <v>688.39</v>
      </c>
      <c r="T798" s="223">
        <f t="shared" si="213"/>
        <v>668.09</v>
      </c>
      <c r="U798" s="222">
        <f t="shared" si="213"/>
        <v>603.83000000000004</v>
      </c>
      <c r="V798" s="222">
        <f t="shared" si="213"/>
        <v>617.09</v>
      </c>
      <c r="W798" s="222">
        <f t="shared" si="213"/>
        <v>629.21</v>
      </c>
      <c r="X798" s="222">
        <f t="shared" si="213"/>
        <v>623.62</v>
      </c>
      <c r="Y798" s="227">
        <f t="shared" si="213"/>
        <v>628.53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610.23</v>
      </c>
      <c r="C799" s="230">
        <f t="shared" ref="C799:Y799" si="214">C667</f>
        <v>636.49</v>
      </c>
      <c r="D799" s="230">
        <f t="shared" si="214"/>
        <v>638.75</v>
      </c>
      <c r="E799" s="230">
        <f t="shared" si="214"/>
        <v>795.67</v>
      </c>
      <c r="F799" s="230">
        <f t="shared" si="214"/>
        <v>921.55</v>
      </c>
      <c r="G799" s="230">
        <f t="shared" si="214"/>
        <v>731.03</v>
      </c>
      <c r="H799" s="230">
        <f t="shared" si="214"/>
        <v>908.25</v>
      </c>
      <c r="I799" s="230">
        <f t="shared" si="214"/>
        <v>695.46</v>
      </c>
      <c r="J799" s="230">
        <f t="shared" si="214"/>
        <v>723.43</v>
      </c>
      <c r="K799" s="230">
        <f t="shared" si="214"/>
        <v>866.2</v>
      </c>
      <c r="L799" s="230">
        <f t="shared" si="214"/>
        <v>860.94</v>
      </c>
      <c r="M799" s="230">
        <f t="shared" si="214"/>
        <v>712.93</v>
      </c>
      <c r="N799" s="230">
        <f t="shared" si="214"/>
        <v>876.78</v>
      </c>
      <c r="O799" s="230">
        <f t="shared" si="214"/>
        <v>687.24</v>
      </c>
      <c r="P799" s="230">
        <f t="shared" si="214"/>
        <v>705.6</v>
      </c>
      <c r="Q799" s="230">
        <f t="shared" si="214"/>
        <v>676.73</v>
      </c>
      <c r="R799" s="230">
        <f t="shared" si="214"/>
        <v>882.81</v>
      </c>
      <c r="S799" s="230">
        <f t="shared" si="214"/>
        <v>685.66</v>
      </c>
      <c r="T799" s="230">
        <f t="shared" si="214"/>
        <v>665.36</v>
      </c>
      <c r="U799" s="230">
        <f t="shared" si="214"/>
        <v>601.1</v>
      </c>
      <c r="V799" s="230">
        <f t="shared" si="214"/>
        <v>614.36</v>
      </c>
      <c r="W799" s="230">
        <f t="shared" si="214"/>
        <v>626.48</v>
      </c>
      <c r="X799" s="230">
        <f t="shared" si="214"/>
        <v>620.89</v>
      </c>
      <c r="Y799" s="230">
        <f t="shared" si="214"/>
        <v>625.79999999999995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2.73</v>
      </c>
      <c r="C801" s="238">
        <v>2.73</v>
      </c>
      <c r="D801" s="238">
        <v>2.73</v>
      </c>
      <c r="E801" s="238">
        <v>2.73</v>
      </c>
      <c r="F801" s="238">
        <v>2.73</v>
      </c>
      <c r="G801" s="238">
        <v>2.73</v>
      </c>
      <c r="H801" s="238">
        <v>2.73</v>
      </c>
      <c r="I801" s="238">
        <v>2.73</v>
      </c>
      <c r="J801" s="238">
        <v>2.73</v>
      </c>
      <c r="K801" s="238">
        <v>2.73</v>
      </c>
      <c r="L801" s="238">
        <v>2.73</v>
      </c>
      <c r="M801" s="238">
        <v>2.73</v>
      </c>
      <c r="N801" s="238">
        <v>2.73</v>
      </c>
      <c r="O801" s="238">
        <v>2.73</v>
      </c>
      <c r="P801" s="238">
        <v>2.73</v>
      </c>
      <c r="Q801" s="238">
        <v>2.73</v>
      </c>
      <c r="R801" s="238">
        <v>2.73</v>
      </c>
      <c r="S801" s="238">
        <v>2.73</v>
      </c>
      <c r="T801" s="238">
        <v>2.73</v>
      </c>
      <c r="U801" s="238">
        <v>2.73</v>
      </c>
      <c r="V801" s="238">
        <v>2.73</v>
      </c>
      <c r="W801" s="238">
        <v>2.73</v>
      </c>
      <c r="X801" s="238">
        <v>2.73</v>
      </c>
      <c r="Y801" s="239">
        <v>2.73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2.73</v>
      </c>
      <c r="C802" s="222">
        <f t="shared" si="215"/>
        <v>2.73</v>
      </c>
      <c r="D802" s="222">
        <f t="shared" si="215"/>
        <v>2.73</v>
      </c>
      <c r="E802" s="223">
        <f t="shared" si="215"/>
        <v>2.73</v>
      </c>
      <c r="F802" s="223">
        <f t="shared" si="215"/>
        <v>2.73</v>
      </c>
      <c r="G802" s="223">
        <f t="shared" si="215"/>
        <v>2.73</v>
      </c>
      <c r="H802" s="223">
        <f t="shared" si="215"/>
        <v>2.73</v>
      </c>
      <c r="I802" s="223">
        <f t="shared" si="215"/>
        <v>2.73</v>
      </c>
      <c r="J802" s="223">
        <f t="shared" si="215"/>
        <v>2.73</v>
      </c>
      <c r="K802" s="224">
        <f t="shared" si="215"/>
        <v>2.73</v>
      </c>
      <c r="L802" s="223">
        <f t="shared" si="215"/>
        <v>2.73</v>
      </c>
      <c r="M802" s="225">
        <f t="shared" si="215"/>
        <v>2.73</v>
      </c>
      <c r="N802" s="224">
        <f t="shared" si="215"/>
        <v>2.73</v>
      </c>
      <c r="O802" s="223">
        <f t="shared" si="215"/>
        <v>2.73</v>
      </c>
      <c r="P802" s="225">
        <f t="shared" si="215"/>
        <v>2.73</v>
      </c>
      <c r="Q802" s="226">
        <f t="shared" si="215"/>
        <v>2.73</v>
      </c>
      <c r="R802" s="223">
        <f t="shared" si="215"/>
        <v>2.73</v>
      </c>
      <c r="S802" s="226">
        <f t="shared" si="215"/>
        <v>2.73</v>
      </c>
      <c r="T802" s="223">
        <f t="shared" si="215"/>
        <v>2.73</v>
      </c>
      <c r="U802" s="222">
        <f t="shared" si="215"/>
        <v>2.73</v>
      </c>
      <c r="V802" s="222">
        <f t="shared" si="215"/>
        <v>2.73</v>
      </c>
      <c r="W802" s="222">
        <f t="shared" si="215"/>
        <v>2.73</v>
      </c>
      <c r="X802" s="222">
        <f t="shared" si="215"/>
        <v>2.73</v>
      </c>
      <c r="Y802" s="227">
        <f t="shared" si="215"/>
        <v>2.73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0</v>
      </c>
      <c r="C803" s="230">
        <f t="shared" ref="C803:Y803" si="216">C672</f>
        <v>0</v>
      </c>
      <c r="D803" s="230">
        <f t="shared" si="216"/>
        <v>0</v>
      </c>
      <c r="E803" s="230">
        <f t="shared" si="216"/>
        <v>0</v>
      </c>
      <c r="F803" s="230">
        <f t="shared" si="216"/>
        <v>0</v>
      </c>
      <c r="G803" s="230">
        <f t="shared" si="216"/>
        <v>0</v>
      </c>
      <c r="H803" s="230">
        <f t="shared" si="216"/>
        <v>0</v>
      </c>
      <c r="I803" s="230">
        <f t="shared" si="216"/>
        <v>0</v>
      </c>
      <c r="J803" s="230">
        <f t="shared" si="216"/>
        <v>0</v>
      </c>
      <c r="K803" s="230">
        <f t="shared" si="216"/>
        <v>0</v>
      </c>
      <c r="L803" s="230">
        <f t="shared" si="216"/>
        <v>0</v>
      </c>
      <c r="M803" s="230">
        <f t="shared" si="216"/>
        <v>0</v>
      </c>
      <c r="N803" s="230">
        <f t="shared" si="216"/>
        <v>0</v>
      </c>
      <c r="O803" s="230">
        <f t="shared" si="216"/>
        <v>0</v>
      </c>
      <c r="P803" s="230">
        <f t="shared" si="216"/>
        <v>0</v>
      </c>
      <c r="Q803" s="230">
        <f t="shared" si="216"/>
        <v>0</v>
      </c>
      <c r="R803" s="230">
        <f t="shared" si="216"/>
        <v>0</v>
      </c>
      <c r="S803" s="230">
        <f t="shared" si="216"/>
        <v>0</v>
      </c>
      <c r="T803" s="230">
        <f t="shared" si="216"/>
        <v>0</v>
      </c>
      <c r="U803" s="230">
        <f t="shared" si="216"/>
        <v>0</v>
      </c>
      <c r="V803" s="230">
        <f t="shared" si="216"/>
        <v>0</v>
      </c>
      <c r="W803" s="230">
        <f t="shared" si="216"/>
        <v>0</v>
      </c>
      <c r="X803" s="230">
        <f t="shared" si="216"/>
        <v>0</v>
      </c>
      <c r="Y803" s="230">
        <f t="shared" si="216"/>
        <v>0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2.73</v>
      </c>
      <c r="C805" s="238">
        <v>2.73</v>
      </c>
      <c r="D805" s="238">
        <v>2.73</v>
      </c>
      <c r="E805" s="238">
        <v>2.73</v>
      </c>
      <c r="F805" s="238">
        <v>2.73</v>
      </c>
      <c r="G805" s="238">
        <v>2.73</v>
      </c>
      <c r="H805" s="238">
        <v>2.73</v>
      </c>
      <c r="I805" s="238">
        <v>2.73</v>
      </c>
      <c r="J805" s="238">
        <v>2.73</v>
      </c>
      <c r="K805" s="238">
        <v>2.73</v>
      </c>
      <c r="L805" s="238">
        <v>2.73</v>
      </c>
      <c r="M805" s="238">
        <v>2.73</v>
      </c>
      <c r="N805" s="238">
        <v>2.73</v>
      </c>
      <c r="O805" s="238">
        <v>2.73</v>
      </c>
      <c r="P805" s="238">
        <v>2.73</v>
      </c>
      <c r="Q805" s="238">
        <v>2.73</v>
      </c>
      <c r="R805" s="238">
        <v>2.73</v>
      </c>
      <c r="S805" s="238">
        <v>2.73</v>
      </c>
      <c r="T805" s="238">
        <v>2.73</v>
      </c>
      <c r="U805" s="238">
        <v>2.73</v>
      </c>
      <c r="V805" s="238">
        <v>2.73</v>
      </c>
      <c r="W805" s="238">
        <v>2.73</v>
      </c>
      <c r="X805" s="238">
        <v>2.73</v>
      </c>
      <c r="Y805" s="239">
        <v>2.73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41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79" t="s">
        <v>48</v>
      </c>
      <c r="B810" s="479"/>
      <c r="C810" s="479"/>
      <c r="D810" s="479"/>
      <c r="E810" s="479"/>
      <c r="F810" s="478" t="s">
        <v>225</v>
      </c>
      <c r="G810" s="479"/>
      <c r="H810" s="479"/>
      <c r="I810" s="479"/>
      <c r="J810" s="479"/>
      <c r="K810" s="479"/>
      <c r="L810" s="479"/>
      <c r="M810" s="479"/>
      <c r="U810" s="62"/>
      <c r="V810" s="62"/>
      <c r="W810" s="62"/>
      <c r="X810" s="62"/>
      <c r="Y810" s="62"/>
    </row>
    <row r="811" spans="1:27" ht="30.75" customHeight="1" thickBot="1" x14ac:dyDescent="0.25">
      <c r="A811" s="479"/>
      <c r="B811" s="479"/>
      <c r="C811" s="479"/>
      <c r="D811" s="479"/>
      <c r="E811" s="479"/>
      <c r="F811" s="478" t="s">
        <v>21</v>
      </c>
      <c r="G811" s="479"/>
      <c r="H811" s="479"/>
      <c r="I811" s="479"/>
      <c r="J811" s="479"/>
      <c r="K811" s="479"/>
      <c r="L811" s="479"/>
      <c r="M811" s="479"/>
      <c r="U811" s="62"/>
      <c r="V811" s="62"/>
      <c r="W811" s="62"/>
      <c r="X811" s="62"/>
      <c r="Y811" s="62"/>
    </row>
    <row r="812" spans="1:27" ht="27" customHeight="1" thickBot="1" x14ac:dyDescent="0.25">
      <c r="A812" s="479"/>
      <c r="B812" s="479"/>
      <c r="C812" s="479"/>
      <c r="D812" s="479"/>
      <c r="E812" s="479"/>
      <c r="F812" s="480" t="s">
        <v>140</v>
      </c>
      <c r="G812" s="481"/>
      <c r="H812" s="481" t="s">
        <v>212</v>
      </c>
      <c r="I812" s="481"/>
      <c r="J812" s="481" t="s">
        <v>213</v>
      </c>
      <c r="K812" s="481"/>
      <c r="L812" s="481" t="s">
        <v>214</v>
      </c>
      <c r="M812" s="482"/>
      <c r="U812" s="62"/>
      <c r="V812" s="62"/>
      <c r="W812" s="62"/>
      <c r="X812" s="62"/>
      <c r="Y812" s="62"/>
    </row>
    <row r="813" spans="1:27" ht="24" customHeight="1" thickBot="1" x14ac:dyDescent="0.25">
      <c r="A813" s="495" t="s">
        <v>92</v>
      </c>
      <c r="B813" s="495"/>
      <c r="C813" s="495"/>
      <c r="D813" s="495"/>
      <c r="E813" s="495"/>
      <c r="F813" s="496">
        <f>F814+F815</f>
        <v>223049.82165600001</v>
      </c>
      <c r="G813" s="490"/>
      <c r="H813" s="489">
        <f>H814+H815</f>
        <v>221890.64588700002</v>
      </c>
      <c r="I813" s="490"/>
      <c r="J813" s="489">
        <f>J814+J815</f>
        <v>215138.95544300001</v>
      </c>
      <c r="K813" s="490"/>
      <c r="L813" s="489">
        <f>L814+L815</f>
        <v>209668.45927000002</v>
      </c>
      <c r="M813" s="490"/>
      <c r="N813" s="395">
        <f>F813</f>
        <v>223049.82165600001</v>
      </c>
      <c r="O813" s="395">
        <f>H813</f>
        <v>221890.64588700002</v>
      </c>
      <c r="P813" s="395">
        <f>J813</f>
        <v>215138.95544300001</v>
      </c>
      <c r="Q813" s="395">
        <f>L813</f>
        <v>209668.45927000002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94" t="s">
        <v>8</v>
      </c>
      <c r="B814" s="494"/>
      <c r="C814" s="494"/>
      <c r="D814" s="494"/>
      <c r="E814" s="494"/>
      <c r="F814" s="487">
        <f>'цена АТС'!B33</f>
        <v>203364.17</v>
      </c>
      <c r="G814" s="488"/>
      <c r="H814" s="488">
        <f>F814</f>
        <v>203364.17</v>
      </c>
      <c r="I814" s="488"/>
      <c r="J814" s="487">
        <f>F814</f>
        <v>203364.17</v>
      </c>
      <c r="K814" s="488"/>
      <c r="L814" s="488">
        <f>F814</f>
        <v>203364.17</v>
      </c>
      <c r="M814" s="497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93" t="s">
        <v>221</v>
      </c>
      <c r="B815" s="493"/>
      <c r="C815" s="493"/>
      <c r="D815" s="493"/>
      <c r="E815" s="493"/>
      <c r="F815" s="466">
        <f>F814*9.68%</f>
        <v>19685.651656000002</v>
      </c>
      <c r="G815" s="467"/>
      <c r="H815" s="491">
        <f>H814*9.11%</f>
        <v>18526.475887000001</v>
      </c>
      <c r="I815" s="498"/>
      <c r="J815" s="491">
        <f>J814*5.79%</f>
        <v>11774.785443000001</v>
      </c>
      <c r="K815" s="498"/>
      <c r="L815" s="491">
        <f>L814*3.1%</f>
        <v>6304.2892700000002</v>
      </c>
      <c r="M815" s="492"/>
      <c r="U815" s="271"/>
      <c r="V815" s="271"/>
      <c r="W815" s="271"/>
      <c r="X815" s="271"/>
      <c r="Y815" s="271"/>
    </row>
    <row r="816" spans="1:27" ht="24" customHeight="1" thickBot="1" x14ac:dyDescent="0.25">
      <c r="A816" s="495" t="s">
        <v>22</v>
      </c>
      <c r="B816" s="495"/>
      <c r="C816" s="495"/>
      <c r="D816" s="495"/>
      <c r="E816" s="495"/>
      <c r="F816" s="489">
        <f>F814</f>
        <v>203364.17</v>
      </c>
      <c r="G816" s="490"/>
      <c r="H816" s="489">
        <f>H814</f>
        <v>203364.17</v>
      </c>
      <c r="I816" s="490"/>
      <c r="J816" s="489">
        <f>J814</f>
        <v>203364.17</v>
      </c>
      <c r="K816" s="490"/>
      <c r="L816" s="489">
        <f>L814</f>
        <v>203364.17</v>
      </c>
      <c r="M816" s="490"/>
      <c r="U816" s="62"/>
      <c r="V816" s="62"/>
      <c r="W816" s="62"/>
      <c r="X816" s="62"/>
      <c r="Y816" s="62"/>
    </row>
    <row r="817" spans="1:25" ht="18.75" customHeight="1" outlineLevel="1" x14ac:dyDescent="0.2">
      <c r="A817" s="494" t="s">
        <v>8</v>
      </c>
      <c r="B817" s="494"/>
      <c r="C817" s="494"/>
      <c r="D817" s="494"/>
      <c r="E817" s="494"/>
      <c r="F817" s="487">
        <f>F814</f>
        <v>203364.17</v>
      </c>
      <c r="G817" s="488"/>
      <c r="H817" s="487">
        <f>H814</f>
        <v>203364.17</v>
      </c>
      <c r="I817" s="488"/>
      <c r="J817" s="487">
        <f>J814</f>
        <v>203364.17</v>
      </c>
      <c r="K817" s="488"/>
      <c r="L817" s="487">
        <f>L814</f>
        <v>203364.17</v>
      </c>
      <c r="M817" s="488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93" t="s">
        <v>9</v>
      </c>
      <c r="B818" s="493"/>
      <c r="C818" s="493"/>
      <c r="D818" s="493"/>
      <c r="E818" s="493"/>
      <c r="F818" s="483">
        <v>0</v>
      </c>
      <c r="G818" s="484"/>
      <c r="H818" s="485">
        <v>0</v>
      </c>
      <c r="I818" s="484"/>
      <c r="J818" s="485">
        <v>0</v>
      </c>
      <c r="K818" s="484"/>
      <c r="L818" s="485">
        <v>0</v>
      </c>
      <c r="M818" s="486"/>
      <c r="U818" s="62"/>
      <c r="V818" s="62"/>
      <c r="W818" s="62"/>
      <c r="X818" s="62"/>
      <c r="Y818" s="62"/>
    </row>
    <row r="821" spans="1:25" ht="15" x14ac:dyDescent="0.25">
      <c r="A821" s="99" t="s">
        <v>223</v>
      </c>
    </row>
    <row r="822" spans="1:25" ht="15" thickBot="1" x14ac:dyDescent="0.25"/>
    <row r="823" spans="1:25" ht="30.75" customHeight="1" thickBot="1" x14ac:dyDescent="0.25">
      <c r="A823" s="469" t="s">
        <v>222</v>
      </c>
      <c r="B823" s="470"/>
      <c r="C823" s="470"/>
      <c r="D823" s="470"/>
      <c r="E823" s="471"/>
      <c r="F823" s="478" t="s">
        <v>21</v>
      </c>
      <c r="G823" s="479"/>
      <c r="H823" s="479"/>
      <c r="I823" s="479"/>
      <c r="J823" s="479"/>
      <c r="K823" s="479"/>
      <c r="L823" s="479"/>
      <c r="M823" s="479"/>
      <c r="U823" s="62"/>
      <c r="V823" s="62"/>
      <c r="W823" s="62"/>
      <c r="X823" s="62"/>
      <c r="Y823" s="62"/>
    </row>
    <row r="824" spans="1:25" ht="27" customHeight="1" thickBot="1" x14ac:dyDescent="0.25">
      <c r="A824" s="472"/>
      <c r="B824" s="473"/>
      <c r="C824" s="473"/>
      <c r="D824" s="473"/>
      <c r="E824" s="474"/>
      <c r="F824" s="480" t="s">
        <v>3</v>
      </c>
      <c r="G824" s="481"/>
      <c r="H824" s="481" t="s">
        <v>20</v>
      </c>
      <c r="I824" s="481"/>
      <c r="J824" s="481" t="s">
        <v>19</v>
      </c>
      <c r="K824" s="481"/>
      <c r="L824" s="481" t="s">
        <v>4</v>
      </c>
      <c r="M824" s="482"/>
      <c r="U824" s="62"/>
      <c r="V824" s="62"/>
      <c r="W824" s="62"/>
      <c r="X824" s="62"/>
      <c r="Y824" s="62"/>
    </row>
    <row r="825" spans="1:25" s="270" customFormat="1" ht="18.75" customHeight="1" outlineLevel="1" thickBot="1" x14ac:dyDescent="0.25">
      <c r="A825" s="475"/>
      <c r="B825" s="476"/>
      <c r="C825" s="476"/>
      <c r="D825" s="476"/>
      <c r="E825" s="477"/>
      <c r="F825" s="466">
        <v>177993.39</v>
      </c>
      <c r="G825" s="467"/>
      <c r="H825" s="467">
        <v>321740.63</v>
      </c>
      <c r="I825" s="467"/>
      <c r="J825" s="467">
        <v>398900.87</v>
      </c>
      <c r="K825" s="467"/>
      <c r="L825" s="467">
        <v>367387.75</v>
      </c>
      <c r="M825" s="468"/>
      <c r="U825" s="271"/>
      <c r="V825" s="271"/>
      <c r="W825" s="271"/>
      <c r="X825" s="271"/>
      <c r="Y825" s="271"/>
    </row>
  </sheetData>
  <mergeCells count="62"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25:G825"/>
    <mergeCell ref="H825:I825"/>
    <mergeCell ref="J825:K825"/>
    <mergeCell ref="L825:M825"/>
    <mergeCell ref="A823:E825"/>
    <mergeCell ref="F823:M823"/>
    <mergeCell ref="F824:G824"/>
    <mergeCell ref="H824:I824"/>
    <mergeCell ref="J824:K824"/>
    <mergeCell ref="L824:M824"/>
  </mergeCells>
  <pageMargins left="0" right="0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45" t="s">
        <v>224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</row>
    <row r="3" spans="1:25" ht="15" customHeight="1" x14ac:dyDescent="0.2"/>
    <row r="4" spans="1:25" ht="48" customHeight="1" x14ac:dyDescent="0.2">
      <c r="A4" s="446" t="s">
        <v>65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47" t="s">
        <v>47</v>
      </c>
      <c r="B8" s="449" t="s">
        <v>60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1"/>
    </row>
    <row r="9" spans="1:25" s="62" customFormat="1" ht="35.25" customHeight="1" thickBot="1" x14ac:dyDescent="0.25">
      <c r="A9" s="448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844.07</v>
      </c>
      <c r="C10" s="139">
        <f t="shared" ref="C10:Y10" si="0">SUM(C11:C14)</f>
        <v>820.93000000000006</v>
      </c>
      <c r="D10" s="139">
        <f t="shared" si="0"/>
        <v>824.38</v>
      </c>
      <c r="E10" s="139">
        <f t="shared" si="0"/>
        <v>835.34</v>
      </c>
      <c r="F10" s="139">
        <f t="shared" si="0"/>
        <v>835.64</v>
      </c>
      <c r="G10" s="139">
        <f t="shared" si="0"/>
        <v>829.64</v>
      </c>
      <c r="H10" s="139">
        <f t="shared" si="0"/>
        <v>831.45</v>
      </c>
      <c r="I10" s="139">
        <f t="shared" si="0"/>
        <v>820.49</v>
      </c>
      <c r="J10" s="139">
        <f t="shared" si="0"/>
        <v>825.39</v>
      </c>
      <c r="K10" s="140">
        <f t="shared" si="0"/>
        <v>825.14</v>
      </c>
      <c r="L10" s="139">
        <f t="shared" si="0"/>
        <v>825.15</v>
      </c>
      <c r="M10" s="141">
        <f t="shared" si="0"/>
        <v>824.9</v>
      </c>
      <c r="N10" s="140">
        <f t="shared" si="0"/>
        <v>822.58</v>
      </c>
      <c r="O10" s="139">
        <f t="shared" si="0"/>
        <v>809.36</v>
      </c>
      <c r="P10" s="141">
        <f t="shared" si="0"/>
        <v>811.13</v>
      </c>
      <c r="Q10" s="142">
        <f t="shared" si="0"/>
        <v>836.38</v>
      </c>
      <c r="R10" s="139">
        <f t="shared" si="0"/>
        <v>849.02</v>
      </c>
      <c r="S10" s="142">
        <f t="shared" si="0"/>
        <v>846.61</v>
      </c>
      <c r="T10" s="139">
        <f t="shared" si="0"/>
        <v>847.31000000000006</v>
      </c>
      <c r="U10" s="139">
        <f t="shared" si="0"/>
        <v>832.95</v>
      </c>
      <c r="V10" s="139">
        <f t="shared" si="0"/>
        <v>846.56000000000006</v>
      </c>
      <c r="W10" s="139">
        <f t="shared" si="0"/>
        <v>847.16</v>
      </c>
      <c r="X10" s="139">
        <f t="shared" si="0"/>
        <v>843.9</v>
      </c>
      <c r="Y10" s="143">
        <f t="shared" si="0"/>
        <v>839.96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543.22</v>
      </c>
      <c r="C11" s="215">
        <f>'цена АТС'!C51</f>
        <v>520.08000000000004</v>
      </c>
      <c r="D11" s="215">
        <f>'цена АТС'!C52</f>
        <v>523.53</v>
      </c>
      <c r="E11" s="215">
        <f>'цена АТС'!C53</f>
        <v>534.49</v>
      </c>
      <c r="F11" s="215">
        <f>'цена АТС'!C54</f>
        <v>534.79</v>
      </c>
      <c r="G11" s="215">
        <f>'цена АТС'!C55</f>
        <v>528.79</v>
      </c>
      <c r="H11" s="215">
        <f>'цена АТС'!C56</f>
        <v>530.6</v>
      </c>
      <c r="I11" s="215">
        <f>'цена АТС'!C57</f>
        <v>519.64</v>
      </c>
      <c r="J11" s="215">
        <f>'цена АТС'!C58</f>
        <v>524.54</v>
      </c>
      <c r="K11" s="215">
        <f>'цена АТС'!C59</f>
        <v>524.29</v>
      </c>
      <c r="L11" s="215">
        <f>'цена АТС'!C60</f>
        <v>524.29999999999995</v>
      </c>
      <c r="M11" s="215">
        <f>'цена АТС'!C61</f>
        <v>524.04999999999995</v>
      </c>
      <c r="N11" s="215">
        <f>'цена АТС'!C62</f>
        <v>521.73</v>
      </c>
      <c r="O11" s="215">
        <f>'цена АТС'!C63</f>
        <v>508.51</v>
      </c>
      <c r="P11" s="215">
        <f>'цена АТС'!C64</f>
        <v>510.28</v>
      </c>
      <c r="Q11" s="215">
        <f>'цена АТС'!C65</f>
        <v>535.53</v>
      </c>
      <c r="R11" s="215">
        <f>'цена АТС'!C66</f>
        <v>548.16999999999996</v>
      </c>
      <c r="S11" s="215">
        <f>'цена АТС'!C67</f>
        <v>545.76</v>
      </c>
      <c r="T11" s="215">
        <f>'цена АТС'!C68</f>
        <v>546.46</v>
      </c>
      <c r="U11" s="215">
        <f>'цена АТС'!C69</f>
        <v>532.1</v>
      </c>
      <c r="V11" s="215">
        <f>'цена АТС'!C70</f>
        <v>545.71</v>
      </c>
      <c r="W11" s="215">
        <f>'цена АТС'!C71</f>
        <v>546.30999999999995</v>
      </c>
      <c r="X11" s="215">
        <f>'цена АТС'!C72</f>
        <v>543.04999999999995</v>
      </c>
      <c r="Y11" s="215">
        <f>'цена АТС'!C73</f>
        <v>539.11</v>
      </c>
    </row>
    <row r="12" spans="1:25" s="67" customFormat="1" ht="18.75" hidden="1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685.52</v>
      </c>
      <c r="C15" s="139">
        <f t="shared" si="1"/>
        <v>670.79</v>
      </c>
      <c r="D15" s="139">
        <f t="shared" si="1"/>
        <v>672.05</v>
      </c>
      <c r="E15" s="139">
        <f t="shared" si="1"/>
        <v>677.81</v>
      </c>
      <c r="F15" s="139">
        <f t="shared" si="1"/>
        <v>677.34</v>
      </c>
      <c r="G15" s="139">
        <f t="shared" si="1"/>
        <v>677.12</v>
      </c>
      <c r="H15" s="139">
        <f t="shared" si="1"/>
        <v>675.97</v>
      </c>
      <c r="I15" s="139">
        <f t="shared" si="1"/>
        <v>664.1</v>
      </c>
      <c r="J15" s="139">
        <f t="shared" si="1"/>
        <v>670.05</v>
      </c>
      <c r="K15" s="140">
        <f t="shared" si="1"/>
        <v>672.31</v>
      </c>
      <c r="L15" s="139">
        <f t="shared" si="1"/>
        <v>675.23</v>
      </c>
      <c r="M15" s="141">
        <f t="shared" si="1"/>
        <v>673.19</v>
      </c>
      <c r="N15" s="140">
        <f t="shared" si="1"/>
        <v>672.65000000000009</v>
      </c>
      <c r="O15" s="139">
        <f t="shared" si="1"/>
        <v>657.42000000000007</v>
      </c>
      <c r="P15" s="141">
        <f t="shared" si="1"/>
        <v>667.3</v>
      </c>
      <c r="Q15" s="142">
        <f t="shared" si="1"/>
        <v>683.91000000000008</v>
      </c>
      <c r="R15" s="139">
        <f t="shared" si="1"/>
        <v>693.5</v>
      </c>
      <c r="S15" s="142">
        <f t="shared" si="1"/>
        <v>685.43000000000006</v>
      </c>
      <c r="T15" s="139">
        <f t="shared" si="1"/>
        <v>685.90000000000009</v>
      </c>
      <c r="U15" s="139">
        <f t="shared" si="1"/>
        <v>677.32</v>
      </c>
      <c r="V15" s="139">
        <f t="shared" si="1"/>
        <v>684.71</v>
      </c>
      <c r="W15" s="139">
        <f t="shared" si="1"/>
        <v>683.02</v>
      </c>
      <c r="X15" s="139">
        <f t="shared" si="1"/>
        <v>684.74</v>
      </c>
      <c r="Y15" s="143">
        <f t="shared" si="1"/>
        <v>681.1400000000001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384.67</v>
      </c>
      <c r="C16" s="215">
        <f>'цена АТС'!C75</f>
        <v>369.94</v>
      </c>
      <c r="D16" s="215">
        <f>'цена АТС'!C76</f>
        <v>371.2</v>
      </c>
      <c r="E16" s="215">
        <f>'цена АТС'!C77</f>
        <v>376.96</v>
      </c>
      <c r="F16" s="215">
        <f>'цена АТС'!C78</f>
        <v>376.49</v>
      </c>
      <c r="G16" s="215">
        <f>'цена АТС'!C79</f>
        <v>376.27</v>
      </c>
      <c r="H16" s="215">
        <f>'цена АТС'!C80</f>
        <v>375.12</v>
      </c>
      <c r="I16" s="215">
        <f>'цена АТС'!C81</f>
        <v>363.25</v>
      </c>
      <c r="J16" s="215">
        <f>'цена АТС'!C82</f>
        <v>369.2</v>
      </c>
      <c r="K16" s="215">
        <f>'цена АТС'!C83</f>
        <v>371.46</v>
      </c>
      <c r="L16" s="215">
        <f>'цена АТС'!C84</f>
        <v>374.38</v>
      </c>
      <c r="M16" s="215">
        <f>'цена АТС'!C85</f>
        <v>372.34</v>
      </c>
      <c r="N16" s="215">
        <f>'цена АТС'!C86</f>
        <v>371.8</v>
      </c>
      <c r="O16" s="215">
        <f>'цена АТС'!C87</f>
        <v>356.57</v>
      </c>
      <c r="P16" s="215">
        <f>'цена АТС'!C88</f>
        <v>366.45</v>
      </c>
      <c r="Q16" s="215">
        <f>'цена АТС'!C89</f>
        <v>383.06</v>
      </c>
      <c r="R16" s="215">
        <f>'цена АТС'!C90</f>
        <v>392.65</v>
      </c>
      <c r="S16" s="215">
        <f>'цена АТС'!C91</f>
        <v>384.58</v>
      </c>
      <c r="T16" s="215">
        <f>'цена АТС'!C92</f>
        <v>385.05</v>
      </c>
      <c r="U16" s="215">
        <f>'цена АТС'!C93</f>
        <v>376.47</v>
      </c>
      <c r="V16" s="215">
        <f>'цена АТС'!C94</f>
        <v>383.86</v>
      </c>
      <c r="W16" s="215">
        <f>'цена АТС'!C95</f>
        <v>382.17</v>
      </c>
      <c r="X16" s="215">
        <f>'цена АТС'!C96</f>
        <v>383.89</v>
      </c>
      <c r="Y16" s="215">
        <f>'цена АТС'!C97</f>
        <v>380.29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607.57000000000005</v>
      </c>
      <c r="C20" s="139">
        <f t="shared" si="2"/>
        <v>594.34</v>
      </c>
      <c r="D20" s="139">
        <f t="shared" si="2"/>
        <v>596</v>
      </c>
      <c r="E20" s="139">
        <f t="shared" si="2"/>
        <v>667.79</v>
      </c>
      <c r="F20" s="139">
        <f t="shared" si="2"/>
        <v>667.74</v>
      </c>
      <c r="G20" s="139">
        <f t="shared" si="2"/>
        <v>671.01</v>
      </c>
      <c r="H20" s="139">
        <f t="shared" si="2"/>
        <v>668.45</v>
      </c>
      <c r="I20" s="139">
        <f t="shared" si="2"/>
        <v>656.90000000000009</v>
      </c>
      <c r="J20" s="139">
        <f t="shared" si="2"/>
        <v>657.85</v>
      </c>
      <c r="K20" s="140">
        <f t="shared" si="2"/>
        <v>654.45000000000005</v>
      </c>
      <c r="L20" s="139">
        <f t="shared" si="2"/>
        <v>655.03</v>
      </c>
      <c r="M20" s="141">
        <f t="shared" si="2"/>
        <v>656.51</v>
      </c>
      <c r="N20" s="140">
        <f t="shared" si="2"/>
        <v>657.97</v>
      </c>
      <c r="O20" s="139">
        <f t="shared" si="2"/>
        <v>640.55999999999995</v>
      </c>
      <c r="P20" s="141">
        <f t="shared" si="2"/>
        <v>649.43000000000006</v>
      </c>
      <c r="Q20" s="142">
        <f t="shared" si="2"/>
        <v>664.6</v>
      </c>
      <c r="R20" s="139">
        <f t="shared" si="2"/>
        <v>671.77</v>
      </c>
      <c r="S20" s="142">
        <f t="shared" si="2"/>
        <v>661.71</v>
      </c>
      <c r="T20" s="139">
        <f t="shared" si="2"/>
        <v>660.91000000000008</v>
      </c>
      <c r="U20" s="139">
        <f t="shared" si="2"/>
        <v>850.08</v>
      </c>
      <c r="V20" s="139">
        <f t="shared" si="2"/>
        <v>665.34</v>
      </c>
      <c r="W20" s="139">
        <f t="shared" si="2"/>
        <v>665.41000000000008</v>
      </c>
      <c r="X20" s="139">
        <f t="shared" si="2"/>
        <v>660.88</v>
      </c>
      <c r="Y20" s="143">
        <f t="shared" si="2"/>
        <v>659.49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306.72000000000003</v>
      </c>
      <c r="C21" s="255">
        <f>'цена АТС'!C99</f>
        <v>293.49</v>
      </c>
      <c r="D21" s="255">
        <f>'цена АТС'!C100</f>
        <v>295.14999999999998</v>
      </c>
      <c r="E21" s="255">
        <f>'цена АТС'!C101</f>
        <v>366.94</v>
      </c>
      <c r="F21" s="255">
        <f>'цена АТС'!C102</f>
        <v>366.89</v>
      </c>
      <c r="G21" s="255">
        <f>'цена АТС'!C103</f>
        <v>370.16</v>
      </c>
      <c r="H21" s="255">
        <f>'цена АТС'!C104</f>
        <v>367.6</v>
      </c>
      <c r="I21" s="255">
        <f>'цена АТС'!C105</f>
        <v>356.05</v>
      </c>
      <c r="J21" s="255">
        <f>'цена АТС'!C106</f>
        <v>357</v>
      </c>
      <c r="K21" s="255">
        <f>'цена АТС'!C107</f>
        <v>353.6</v>
      </c>
      <c r="L21" s="255">
        <f>'цена АТС'!C108</f>
        <v>354.18</v>
      </c>
      <c r="M21" s="255">
        <f>'цена АТС'!C109</f>
        <v>355.66</v>
      </c>
      <c r="N21" s="255">
        <f>'цена АТС'!C110</f>
        <v>357.12</v>
      </c>
      <c r="O21" s="255">
        <f>'цена АТС'!C111</f>
        <v>339.71</v>
      </c>
      <c r="P21" s="255">
        <f>'цена АТС'!C112</f>
        <v>348.58</v>
      </c>
      <c r="Q21" s="255">
        <f>'цена АТС'!C113</f>
        <v>363.75</v>
      </c>
      <c r="R21" s="255">
        <f>'цена АТС'!C114</f>
        <v>370.92</v>
      </c>
      <c r="S21" s="255">
        <f>'цена АТС'!C115</f>
        <v>360.86</v>
      </c>
      <c r="T21" s="255">
        <f>'цена АТС'!C116</f>
        <v>360.06</v>
      </c>
      <c r="U21" s="255">
        <f>'цена АТС'!C117</f>
        <v>549.23</v>
      </c>
      <c r="V21" s="255">
        <f>'цена АТС'!C118</f>
        <v>364.49</v>
      </c>
      <c r="W21" s="255">
        <f>'цена АТС'!C119</f>
        <v>364.56</v>
      </c>
      <c r="X21" s="255">
        <f>'цена АТС'!C120</f>
        <v>360.03</v>
      </c>
      <c r="Y21" s="255">
        <f>'цена АТС'!C121</f>
        <v>358.64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1300.05</v>
      </c>
      <c r="C25" s="139">
        <f t="shared" si="3"/>
        <v>1286.03</v>
      </c>
      <c r="D25" s="139">
        <f t="shared" si="3"/>
        <v>1290.6399999999999</v>
      </c>
      <c r="E25" s="139">
        <f t="shared" si="3"/>
        <v>1299.55</v>
      </c>
      <c r="F25" s="139">
        <f t="shared" si="3"/>
        <v>1298.6099999999999</v>
      </c>
      <c r="G25" s="139">
        <f t="shared" si="3"/>
        <v>1295.97</v>
      </c>
      <c r="H25" s="139">
        <f t="shared" si="3"/>
        <v>1295.48</v>
      </c>
      <c r="I25" s="139">
        <f t="shared" si="3"/>
        <v>1290.5</v>
      </c>
      <c r="J25" s="139">
        <f t="shared" si="3"/>
        <v>1290.82</v>
      </c>
      <c r="K25" s="140">
        <f t="shared" si="3"/>
        <v>1294</v>
      </c>
      <c r="L25" s="139">
        <f t="shared" si="3"/>
        <v>1292.8399999999999</v>
      </c>
      <c r="M25" s="141">
        <f t="shared" si="3"/>
        <v>1292.1199999999999</v>
      </c>
      <c r="N25" s="140">
        <f t="shared" si="3"/>
        <v>1288.49</v>
      </c>
      <c r="O25" s="139">
        <f t="shared" si="3"/>
        <v>1283.5899999999999</v>
      </c>
      <c r="P25" s="141">
        <f t="shared" si="3"/>
        <v>1286.44</v>
      </c>
      <c r="Q25" s="142">
        <f t="shared" si="3"/>
        <v>1298.67</v>
      </c>
      <c r="R25" s="139">
        <f t="shared" si="3"/>
        <v>1310.4000000000001</v>
      </c>
      <c r="S25" s="142">
        <f t="shared" si="3"/>
        <v>1312.57</v>
      </c>
      <c r="T25" s="139">
        <f t="shared" si="3"/>
        <v>1310.9</v>
      </c>
      <c r="U25" s="139">
        <f t="shared" si="3"/>
        <v>1289.55</v>
      </c>
      <c r="V25" s="139">
        <f t="shared" si="3"/>
        <v>1299.1300000000001</v>
      </c>
      <c r="W25" s="139">
        <f t="shared" si="3"/>
        <v>1299.54</v>
      </c>
      <c r="X25" s="139">
        <f t="shared" si="3"/>
        <v>1298.44</v>
      </c>
      <c r="Y25" s="143">
        <f t="shared" si="3"/>
        <v>1294.71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377.65</v>
      </c>
      <c r="C26" s="255">
        <f>'цена АТС'!C123</f>
        <v>363.63</v>
      </c>
      <c r="D26" s="255">
        <f>'цена АТС'!C124</f>
        <v>368.24</v>
      </c>
      <c r="E26" s="255">
        <f>'цена АТС'!C125</f>
        <v>377.15</v>
      </c>
      <c r="F26" s="255">
        <f>'цена АТС'!C126</f>
        <v>376.21</v>
      </c>
      <c r="G26" s="255">
        <f>'цена АТС'!C127</f>
        <v>373.57</v>
      </c>
      <c r="H26" s="255">
        <f>'цена АТС'!C128</f>
        <v>373.08</v>
      </c>
      <c r="I26" s="255">
        <f>'цена АТС'!C129</f>
        <v>368.1</v>
      </c>
      <c r="J26" s="255">
        <f>'цена АТС'!C130</f>
        <v>368.42</v>
      </c>
      <c r="K26" s="255">
        <f>'цена АТС'!C131</f>
        <v>371.6</v>
      </c>
      <c r="L26" s="255">
        <f>'цена АТС'!C132</f>
        <v>370.44</v>
      </c>
      <c r="M26" s="255">
        <f>'цена АТС'!C133</f>
        <v>369.72</v>
      </c>
      <c r="N26" s="255">
        <f>'цена АТС'!C134</f>
        <v>366.09</v>
      </c>
      <c r="O26" s="255">
        <f>'цена АТС'!C135</f>
        <v>361.19</v>
      </c>
      <c r="P26" s="255">
        <f>'цена АТС'!C136</f>
        <v>364.04</v>
      </c>
      <c r="Q26" s="255">
        <f>'цена АТС'!C137</f>
        <v>376.27</v>
      </c>
      <c r="R26" s="255">
        <f>'цена АТС'!C138</f>
        <v>388</v>
      </c>
      <c r="S26" s="255">
        <f>'цена АТС'!C139</f>
        <v>390.17</v>
      </c>
      <c r="T26" s="255">
        <f>'цена АТС'!C140</f>
        <v>388.5</v>
      </c>
      <c r="U26" s="255">
        <f>'цена АТС'!C141</f>
        <v>367.15</v>
      </c>
      <c r="V26" s="255">
        <f>'цена АТС'!C142</f>
        <v>376.73</v>
      </c>
      <c r="W26" s="255">
        <f>'цена АТС'!C143</f>
        <v>377.14</v>
      </c>
      <c r="X26" s="255">
        <f>'цена АТС'!C144</f>
        <v>376.04</v>
      </c>
      <c r="Y26" s="255">
        <f>'цена АТС'!C145</f>
        <v>372.31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668.98</v>
      </c>
      <c r="C30" s="139">
        <f t="shared" si="4"/>
        <v>658.76</v>
      </c>
      <c r="D30" s="139">
        <f t="shared" si="4"/>
        <v>660.42000000000007</v>
      </c>
      <c r="E30" s="139">
        <f t="shared" si="4"/>
        <v>670.83</v>
      </c>
      <c r="F30" s="139">
        <f t="shared" si="4"/>
        <v>671.8</v>
      </c>
      <c r="G30" s="139">
        <f t="shared" si="4"/>
        <v>663.33</v>
      </c>
      <c r="H30" s="139">
        <f t="shared" si="4"/>
        <v>662.01</v>
      </c>
      <c r="I30" s="139">
        <f t="shared" si="4"/>
        <v>654.42000000000007</v>
      </c>
      <c r="J30" s="139">
        <f t="shared" si="4"/>
        <v>657.42000000000007</v>
      </c>
      <c r="K30" s="140">
        <f t="shared" si="4"/>
        <v>664.85</v>
      </c>
      <c r="L30" s="139">
        <f t="shared" si="4"/>
        <v>663.57</v>
      </c>
      <c r="M30" s="141">
        <f t="shared" si="4"/>
        <v>665.61</v>
      </c>
      <c r="N30" s="140">
        <f t="shared" si="4"/>
        <v>659.27</v>
      </c>
      <c r="O30" s="139">
        <f t="shared" si="4"/>
        <v>653.15000000000009</v>
      </c>
      <c r="P30" s="141">
        <f t="shared" si="4"/>
        <v>659.88</v>
      </c>
      <c r="Q30" s="142">
        <f t="shared" si="4"/>
        <v>675.15000000000009</v>
      </c>
      <c r="R30" s="139">
        <f t="shared" si="4"/>
        <v>681.94</v>
      </c>
      <c r="S30" s="142">
        <f t="shared" si="4"/>
        <v>678.95</v>
      </c>
      <c r="T30" s="139">
        <f t="shared" si="4"/>
        <v>671.49</v>
      </c>
      <c r="U30" s="139">
        <f t="shared" si="4"/>
        <v>660.09</v>
      </c>
      <c r="V30" s="139">
        <f t="shared" si="4"/>
        <v>672.3</v>
      </c>
      <c r="W30" s="139">
        <f t="shared" si="4"/>
        <v>675.74</v>
      </c>
      <c r="X30" s="139">
        <f t="shared" si="4"/>
        <v>675.27</v>
      </c>
      <c r="Y30" s="143">
        <f t="shared" si="4"/>
        <v>670.11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368.13</v>
      </c>
      <c r="C31" s="255">
        <f>'цена АТС'!C147</f>
        <v>357.91</v>
      </c>
      <c r="D31" s="255">
        <f>'цена АТС'!C148</f>
        <v>359.57</v>
      </c>
      <c r="E31" s="255">
        <f>'цена АТС'!C149</f>
        <v>369.98</v>
      </c>
      <c r="F31" s="255">
        <f>'цена АТС'!C150</f>
        <v>370.95</v>
      </c>
      <c r="G31" s="255">
        <f>'цена АТС'!C151</f>
        <v>362.48</v>
      </c>
      <c r="H31" s="255">
        <f>'цена АТС'!C152</f>
        <v>361.16</v>
      </c>
      <c r="I31" s="255">
        <f>'цена АТС'!C153</f>
        <v>353.57</v>
      </c>
      <c r="J31" s="255">
        <f>'цена АТС'!C154</f>
        <v>356.57</v>
      </c>
      <c r="K31" s="255">
        <f>'цена АТС'!C155</f>
        <v>364</v>
      </c>
      <c r="L31" s="255">
        <f>'цена АТС'!C156</f>
        <v>362.72</v>
      </c>
      <c r="M31" s="255">
        <f>'цена АТС'!C157</f>
        <v>364.76</v>
      </c>
      <c r="N31" s="255">
        <f>'цена АТС'!C158</f>
        <v>358.42</v>
      </c>
      <c r="O31" s="255">
        <f>'цена АТС'!C159</f>
        <v>352.3</v>
      </c>
      <c r="P31" s="255">
        <f>'цена АТС'!C160</f>
        <v>359.03</v>
      </c>
      <c r="Q31" s="255">
        <f>'цена АТС'!C161</f>
        <v>374.3</v>
      </c>
      <c r="R31" s="255">
        <f>'цена АТС'!C162</f>
        <v>381.09</v>
      </c>
      <c r="S31" s="255">
        <f>'цена АТС'!C163</f>
        <v>378.1</v>
      </c>
      <c r="T31" s="255">
        <f>'цена АТС'!C164</f>
        <v>370.64</v>
      </c>
      <c r="U31" s="255">
        <f>'цена АТС'!C165</f>
        <v>359.24</v>
      </c>
      <c r="V31" s="255">
        <f>'цена АТС'!C166</f>
        <v>371.45</v>
      </c>
      <c r="W31" s="255">
        <f>'цена АТС'!C167</f>
        <v>374.89</v>
      </c>
      <c r="X31" s="255">
        <f>'цена АТС'!C168</f>
        <v>374.42</v>
      </c>
      <c r="Y31" s="255">
        <f>'цена АТС'!C169</f>
        <v>369.26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891.54000000000008</v>
      </c>
      <c r="C35" s="139">
        <f t="shared" si="5"/>
        <v>881.76</v>
      </c>
      <c r="D35" s="139">
        <f t="shared" si="5"/>
        <v>888.93000000000006</v>
      </c>
      <c r="E35" s="139">
        <f t="shared" si="5"/>
        <v>895.72</v>
      </c>
      <c r="F35" s="139">
        <f t="shared" si="5"/>
        <v>902.89</v>
      </c>
      <c r="G35" s="139">
        <f t="shared" si="5"/>
        <v>900.84</v>
      </c>
      <c r="H35" s="139">
        <f t="shared" si="5"/>
        <v>899.96</v>
      </c>
      <c r="I35" s="139">
        <f t="shared" si="5"/>
        <v>883.03</v>
      </c>
      <c r="J35" s="139">
        <f t="shared" si="5"/>
        <v>891.79000000000008</v>
      </c>
      <c r="K35" s="140">
        <f t="shared" si="5"/>
        <v>890.99</v>
      </c>
      <c r="L35" s="139">
        <f t="shared" si="5"/>
        <v>899.18000000000006</v>
      </c>
      <c r="M35" s="141">
        <f t="shared" si="5"/>
        <v>901.13</v>
      </c>
      <c r="N35" s="140">
        <f t="shared" si="5"/>
        <v>900.53</v>
      </c>
      <c r="O35" s="139">
        <f t="shared" si="5"/>
        <v>882.1</v>
      </c>
      <c r="P35" s="141">
        <f t="shared" si="5"/>
        <v>882.48</v>
      </c>
      <c r="Q35" s="142">
        <f t="shared" si="5"/>
        <v>914.28</v>
      </c>
      <c r="R35" s="139">
        <f t="shared" si="5"/>
        <v>924.37</v>
      </c>
      <c r="S35" s="142">
        <f t="shared" si="5"/>
        <v>921.11</v>
      </c>
      <c r="T35" s="139">
        <f t="shared" si="5"/>
        <v>889.83</v>
      </c>
      <c r="U35" s="139">
        <f t="shared" si="5"/>
        <v>881.30000000000007</v>
      </c>
      <c r="V35" s="139">
        <f t="shared" si="5"/>
        <v>892.29000000000008</v>
      </c>
      <c r="W35" s="139">
        <f t="shared" si="5"/>
        <v>897.77</v>
      </c>
      <c r="X35" s="139">
        <f t="shared" si="5"/>
        <v>894.23</v>
      </c>
      <c r="Y35" s="143">
        <f t="shared" si="5"/>
        <v>888.1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590.69000000000005</v>
      </c>
      <c r="C36" s="255">
        <f>'цена АТС'!C171</f>
        <v>580.91</v>
      </c>
      <c r="D36" s="255">
        <f>'цена АТС'!C172</f>
        <v>588.08000000000004</v>
      </c>
      <c r="E36" s="255">
        <f>'цена АТС'!C173</f>
        <v>594.87</v>
      </c>
      <c r="F36" s="255">
        <f>'цена АТС'!C174</f>
        <v>602.04</v>
      </c>
      <c r="G36" s="255">
        <f>'цена АТС'!C175</f>
        <v>599.99</v>
      </c>
      <c r="H36" s="255">
        <f>'цена АТС'!C176</f>
        <v>599.11</v>
      </c>
      <c r="I36" s="255">
        <f>'цена АТС'!C177</f>
        <v>582.17999999999995</v>
      </c>
      <c r="J36" s="255">
        <f>'цена АТС'!C178</f>
        <v>590.94000000000005</v>
      </c>
      <c r="K36" s="255">
        <f>'цена АТС'!C179</f>
        <v>590.14</v>
      </c>
      <c r="L36" s="255">
        <f>'цена АТС'!C180</f>
        <v>598.33000000000004</v>
      </c>
      <c r="M36" s="255">
        <f>'цена АТС'!C181</f>
        <v>600.28</v>
      </c>
      <c r="N36" s="255">
        <f>'цена АТС'!C182</f>
        <v>599.67999999999995</v>
      </c>
      <c r="O36" s="255">
        <f>'цена АТС'!C183</f>
        <v>581.25</v>
      </c>
      <c r="P36" s="255">
        <f>'цена АТС'!C184</f>
        <v>581.63</v>
      </c>
      <c r="Q36" s="255">
        <f>'цена АТС'!C185</f>
        <v>613.42999999999995</v>
      </c>
      <c r="R36" s="255">
        <f>'цена АТС'!C186</f>
        <v>623.52</v>
      </c>
      <c r="S36" s="255">
        <f>'цена АТС'!C187</f>
        <v>620.26</v>
      </c>
      <c r="T36" s="255">
        <f>'цена АТС'!C188</f>
        <v>588.98</v>
      </c>
      <c r="U36" s="255">
        <f>'цена АТС'!C189</f>
        <v>580.45000000000005</v>
      </c>
      <c r="V36" s="255">
        <f>'цена АТС'!C190</f>
        <v>591.44000000000005</v>
      </c>
      <c r="W36" s="255">
        <f>'цена АТС'!C191</f>
        <v>596.91999999999996</v>
      </c>
      <c r="X36" s="255">
        <f>'цена АТС'!C192</f>
        <v>593.38</v>
      </c>
      <c r="Y36" s="255">
        <f>'цена АТС'!C193</f>
        <v>587.25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935.36</v>
      </c>
      <c r="C40" s="139">
        <f t="shared" si="6"/>
        <v>907.61</v>
      </c>
      <c r="D40" s="139">
        <f t="shared" si="6"/>
        <v>918.25</v>
      </c>
      <c r="E40" s="139">
        <f t="shared" si="6"/>
        <v>929.72</v>
      </c>
      <c r="F40" s="139">
        <f t="shared" si="6"/>
        <v>936.1</v>
      </c>
      <c r="G40" s="139">
        <f t="shared" si="6"/>
        <v>928.5</v>
      </c>
      <c r="H40" s="139">
        <f t="shared" si="6"/>
        <v>927.59</v>
      </c>
      <c r="I40" s="139">
        <f t="shared" si="6"/>
        <v>915.6</v>
      </c>
      <c r="J40" s="139">
        <f t="shared" si="6"/>
        <v>925.82</v>
      </c>
      <c r="K40" s="140">
        <f t="shared" si="6"/>
        <v>927.23</v>
      </c>
      <c r="L40" s="139">
        <f t="shared" si="6"/>
        <v>921.36</v>
      </c>
      <c r="M40" s="141">
        <f t="shared" si="6"/>
        <v>925.95</v>
      </c>
      <c r="N40" s="140">
        <f t="shared" si="6"/>
        <v>925.05000000000007</v>
      </c>
      <c r="O40" s="139">
        <f t="shared" si="6"/>
        <v>905.06000000000006</v>
      </c>
      <c r="P40" s="141">
        <f t="shared" si="6"/>
        <v>897.08</v>
      </c>
      <c r="Q40" s="142">
        <f t="shared" si="6"/>
        <v>931.93000000000006</v>
      </c>
      <c r="R40" s="139">
        <f t="shared" si="6"/>
        <v>939.05000000000007</v>
      </c>
      <c r="S40" s="142">
        <f t="shared" si="6"/>
        <v>935.30000000000007</v>
      </c>
      <c r="T40" s="139">
        <f t="shared" si="6"/>
        <v>933.23</v>
      </c>
      <c r="U40" s="139">
        <f t="shared" si="6"/>
        <v>916.11</v>
      </c>
      <c r="V40" s="139">
        <f t="shared" si="6"/>
        <v>926.43000000000006</v>
      </c>
      <c r="W40" s="139">
        <f t="shared" si="6"/>
        <v>935.9</v>
      </c>
      <c r="X40" s="139">
        <f t="shared" si="6"/>
        <v>935.61</v>
      </c>
      <c r="Y40" s="143">
        <f t="shared" si="6"/>
        <v>934.86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634.51</v>
      </c>
      <c r="C41" s="255">
        <f>'цена АТС'!C195</f>
        <v>606.76</v>
      </c>
      <c r="D41" s="255">
        <f>'цена АТС'!C196</f>
        <v>617.4</v>
      </c>
      <c r="E41" s="255">
        <f>'цена АТС'!C197</f>
        <v>628.87</v>
      </c>
      <c r="F41" s="255">
        <f>'цена АТС'!C198</f>
        <v>635.25</v>
      </c>
      <c r="G41" s="255">
        <f>'цена АТС'!C199</f>
        <v>627.65</v>
      </c>
      <c r="H41" s="255">
        <f>'цена АТС'!C200</f>
        <v>626.74</v>
      </c>
      <c r="I41" s="255">
        <f>'цена АТС'!C201</f>
        <v>614.75</v>
      </c>
      <c r="J41" s="255">
        <f>'цена АТС'!C202</f>
        <v>624.97</v>
      </c>
      <c r="K41" s="255">
        <f>'цена АТС'!C203</f>
        <v>626.38</v>
      </c>
      <c r="L41" s="255">
        <f>'цена АТС'!C204</f>
        <v>620.51</v>
      </c>
      <c r="M41" s="255">
        <f>'цена АТС'!C205</f>
        <v>625.1</v>
      </c>
      <c r="N41" s="255">
        <f>'цена АТС'!C206</f>
        <v>624.20000000000005</v>
      </c>
      <c r="O41" s="255">
        <f>'цена АТС'!C207</f>
        <v>604.21</v>
      </c>
      <c r="P41" s="255">
        <f>'цена АТС'!C208</f>
        <v>596.23</v>
      </c>
      <c r="Q41" s="255">
        <f>'цена АТС'!C209</f>
        <v>631.08000000000004</v>
      </c>
      <c r="R41" s="255">
        <f>'цена АТС'!C210</f>
        <v>638.20000000000005</v>
      </c>
      <c r="S41" s="255">
        <f>'цена АТС'!C211</f>
        <v>634.45000000000005</v>
      </c>
      <c r="T41" s="255">
        <f>'цена АТС'!C212</f>
        <v>632.38</v>
      </c>
      <c r="U41" s="255">
        <f>'цена АТС'!C213</f>
        <v>615.26</v>
      </c>
      <c r="V41" s="255">
        <f>'цена АТС'!C214</f>
        <v>625.58000000000004</v>
      </c>
      <c r="W41" s="255">
        <f>'цена АТС'!C215</f>
        <v>635.04999999999995</v>
      </c>
      <c r="X41" s="255">
        <f>'цена АТС'!C216</f>
        <v>634.76</v>
      </c>
      <c r="Y41" s="255">
        <f>'цена АТС'!C217</f>
        <v>634.01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954.1</v>
      </c>
      <c r="C45" s="139">
        <f t="shared" si="7"/>
        <v>917.6</v>
      </c>
      <c r="D45" s="139">
        <f t="shared" si="7"/>
        <v>905.25</v>
      </c>
      <c r="E45" s="139">
        <f t="shared" si="7"/>
        <v>942.17000000000007</v>
      </c>
      <c r="F45" s="139">
        <f t="shared" si="7"/>
        <v>942.43000000000006</v>
      </c>
      <c r="G45" s="139">
        <f t="shared" si="7"/>
        <v>926.99</v>
      </c>
      <c r="H45" s="139">
        <f t="shared" si="7"/>
        <v>935.75</v>
      </c>
      <c r="I45" s="139">
        <f t="shared" si="7"/>
        <v>924.18000000000006</v>
      </c>
      <c r="J45" s="139">
        <f t="shared" si="7"/>
        <v>940.85</v>
      </c>
      <c r="K45" s="140">
        <f t="shared" si="7"/>
        <v>945.07</v>
      </c>
      <c r="L45" s="139">
        <f t="shared" si="7"/>
        <v>945.38</v>
      </c>
      <c r="M45" s="141">
        <f t="shared" si="7"/>
        <v>943.07</v>
      </c>
      <c r="N45" s="140">
        <f t="shared" si="7"/>
        <v>948.5</v>
      </c>
      <c r="O45" s="139">
        <f t="shared" si="7"/>
        <v>926.64</v>
      </c>
      <c r="P45" s="141">
        <f t="shared" si="7"/>
        <v>935.03</v>
      </c>
      <c r="Q45" s="142">
        <f t="shared" si="7"/>
        <v>941.83</v>
      </c>
      <c r="R45" s="139">
        <f t="shared" si="7"/>
        <v>959.16</v>
      </c>
      <c r="S45" s="142">
        <f t="shared" si="7"/>
        <v>1071.18</v>
      </c>
      <c r="T45" s="139">
        <f t="shared" si="7"/>
        <v>950.27</v>
      </c>
      <c r="U45" s="139">
        <f t="shared" si="7"/>
        <v>936.22</v>
      </c>
      <c r="V45" s="139">
        <f t="shared" si="7"/>
        <v>944.53</v>
      </c>
      <c r="W45" s="139">
        <f t="shared" si="7"/>
        <v>954.49</v>
      </c>
      <c r="X45" s="139">
        <f t="shared" si="7"/>
        <v>949.28</v>
      </c>
      <c r="Y45" s="143">
        <f t="shared" si="7"/>
        <v>959.30000000000007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653.25</v>
      </c>
      <c r="C46" s="255">
        <f>'цена АТС'!C219</f>
        <v>616.75</v>
      </c>
      <c r="D46" s="255">
        <f>'цена АТС'!C220</f>
        <v>604.4</v>
      </c>
      <c r="E46" s="255">
        <f>'цена АТС'!C221</f>
        <v>641.32000000000005</v>
      </c>
      <c r="F46" s="255">
        <f>'цена АТС'!C222</f>
        <v>641.58000000000004</v>
      </c>
      <c r="G46" s="255">
        <f>'цена АТС'!C223</f>
        <v>626.14</v>
      </c>
      <c r="H46" s="255">
        <f>'цена АТС'!C224</f>
        <v>634.9</v>
      </c>
      <c r="I46" s="255">
        <f>'цена АТС'!C225</f>
        <v>623.33000000000004</v>
      </c>
      <c r="J46" s="255">
        <f>'цена АТС'!C226</f>
        <v>640</v>
      </c>
      <c r="K46" s="255">
        <f>'цена АТС'!C227</f>
        <v>644.22</v>
      </c>
      <c r="L46" s="255">
        <f>'цена АТС'!C228</f>
        <v>644.53</v>
      </c>
      <c r="M46" s="255">
        <f>'цена АТС'!C229</f>
        <v>642.22</v>
      </c>
      <c r="N46" s="255">
        <f>'цена АТС'!C230</f>
        <v>647.65</v>
      </c>
      <c r="O46" s="255">
        <f>'цена АТС'!C231</f>
        <v>625.79</v>
      </c>
      <c r="P46" s="255">
        <f>'цена АТС'!C232</f>
        <v>634.17999999999995</v>
      </c>
      <c r="Q46" s="255">
        <f>'цена АТС'!C233</f>
        <v>640.98</v>
      </c>
      <c r="R46" s="255">
        <f>'цена АТС'!C234</f>
        <v>658.31</v>
      </c>
      <c r="S46" s="255">
        <f>'цена АТС'!C235</f>
        <v>770.33</v>
      </c>
      <c r="T46" s="255">
        <f>'цена АТС'!C236</f>
        <v>649.41999999999996</v>
      </c>
      <c r="U46" s="255">
        <f>'цена АТС'!C237</f>
        <v>635.37</v>
      </c>
      <c r="V46" s="255">
        <f>'цена АТС'!C238</f>
        <v>643.67999999999995</v>
      </c>
      <c r="W46" s="255">
        <f>'цена АТС'!C239</f>
        <v>653.64</v>
      </c>
      <c r="X46" s="255">
        <f>'цена АТС'!C240</f>
        <v>648.42999999999995</v>
      </c>
      <c r="Y46" s="255">
        <f>'цена АТС'!C241</f>
        <v>658.45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925.07</v>
      </c>
      <c r="C50" s="139">
        <f t="shared" si="8"/>
        <v>904.33</v>
      </c>
      <c r="D50" s="139">
        <f t="shared" si="8"/>
        <v>901.53</v>
      </c>
      <c r="E50" s="139">
        <f t="shared" si="8"/>
        <v>914.69</v>
      </c>
      <c r="F50" s="139">
        <f t="shared" si="8"/>
        <v>911.94</v>
      </c>
      <c r="G50" s="139">
        <f t="shared" si="8"/>
        <v>924.16</v>
      </c>
      <c r="H50" s="139">
        <f t="shared" si="8"/>
        <v>1464.9499999999998</v>
      </c>
      <c r="I50" s="139">
        <f t="shared" si="8"/>
        <v>899.92000000000007</v>
      </c>
      <c r="J50" s="139">
        <f t="shared" si="8"/>
        <v>916.9</v>
      </c>
      <c r="K50" s="140">
        <f t="shared" si="8"/>
        <v>908.94</v>
      </c>
      <c r="L50" s="139">
        <f t="shared" si="8"/>
        <v>910.25</v>
      </c>
      <c r="M50" s="141">
        <f t="shared" si="8"/>
        <v>912.61</v>
      </c>
      <c r="N50" s="140">
        <f t="shared" si="8"/>
        <v>915.86</v>
      </c>
      <c r="O50" s="139">
        <f t="shared" si="8"/>
        <v>902.58</v>
      </c>
      <c r="P50" s="141">
        <f t="shared" si="8"/>
        <v>909.26</v>
      </c>
      <c r="Q50" s="142">
        <f t="shared" si="8"/>
        <v>1439.3600000000001</v>
      </c>
      <c r="R50" s="139">
        <f t="shared" si="8"/>
        <v>1457.17</v>
      </c>
      <c r="S50" s="142">
        <f t="shared" si="8"/>
        <v>1451.87</v>
      </c>
      <c r="T50" s="139">
        <f t="shared" si="8"/>
        <v>1449.4099999999999</v>
      </c>
      <c r="U50" s="139">
        <f t="shared" si="8"/>
        <v>911.08</v>
      </c>
      <c r="V50" s="139">
        <f t="shared" si="8"/>
        <v>1058.0500000000002</v>
      </c>
      <c r="W50" s="139">
        <f t="shared" si="8"/>
        <v>929.30000000000007</v>
      </c>
      <c r="X50" s="139">
        <f t="shared" si="8"/>
        <v>928.45</v>
      </c>
      <c r="Y50" s="143">
        <f t="shared" si="8"/>
        <v>927.09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624.22</v>
      </c>
      <c r="C51" s="255">
        <f>'цена АТС'!C243</f>
        <v>603.48</v>
      </c>
      <c r="D51" s="255">
        <f>'цена АТС'!C244</f>
        <v>600.67999999999995</v>
      </c>
      <c r="E51" s="255">
        <f>'цена АТС'!C245</f>
        <v>613.84</v>
      </c>
      <c r="F51" s="255">
        <f>'цена АТС'!C246</f>
        <v>611.09</v>
      </c>
      <c r="G51" s="255">
        <f>'цена АТС'!C247</f>
        <v>623.30999999999995</v>
      </c>
      <c r="H51" s="255">
        <f>'цена АТС'!C248</f>
        <v>1164.0999999999999</v>
      </c>
      <c r="I51" s="255">
        <f>'цена АТС'!C249</f>
        <v>599.07000000000005</v>
      </c>
      <c r="J51" s="255">
        <f>'цена АТС'!C250</f>
        <v>616.04999999999995</v>
      </c>
      <c r="K51" s="255">
        <f>'цена АТС'!C251</f>
        <v>608.09</v>
      </c>
      <c r="L51" s="255">
        <f>'цена АТС'!C252</f>
        <v>609.4</v>
      </c>
      <c r="M51" s="255">
        <f>'цена АТС'!C253</f>
        <v>611.76</v>
      </c>
      <c r="N51" s="255">
        <f>'цена АТС'!C254</f>
        <v>615.01</v>
      </c>
      <c r="O51" s="255">
        <f>'цена АТС'!C255</f>
        <v>601.73</v>
      </c>
      <c r="P51" s="255">
        <f>'цена АТС'!C256</f>
        <v>608.41</v>
      </c>
      <c r="Q51" s="255">
        <f>'цена АТС'!C257</f>
        <v>1138.51</v>
      </c>
      <c r="R51" s="255">
        <f>'цена АТС'!C258</f>
        <v>1156.32</v>
      </c>
      <c r="S51" s="255">
        <f>'цена АТС'!C259</f>
        <v>1151.02</v>
      </c>
      <c r="T51" s="255">
        <f>'цена АТС'!C260</f>
        <v>1148.56</v>
      </c>
      <c r="U51" s="255">
        <f>'цена АТС'!C261</f>
        <v>610.23</v>
      </c>
      <c r="V51" s="255">
        <f>'цена АТС'!C262</f>
        <v>757.2</v>
      </c>
      <c r="W51" s="255">
        <f>'цена АТС'!C263</f>
        <v>628.45000000000005</v>
      </c>
      <c r="X51" s="255">
        <f>'цена АТС'!C264</f>
        <v>627.6</v>
      </c>
      <c r="Y51" s="255">
        <f>'цена АТС'!C265</f>
        <v>626.24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926.08</v>
      </c>
      <c r="C55" s="139">
        <f t="shared" si="9"/>
        <v>876.17000000000007</v>
      </c>
      <c r="D55" s="139">
        <f t="shared" si="9"/>
        <v>909.75</v>
      </c>
      <c r="E55" s="139">
        <f t="shared" si="9"/>
        <v>911.96</v>
      </c>
      <c r="F55" s="139">
        <f t="shared" si="9"/>
        <v>938.6</v>
      </c>
      <c r="G55" s="139">
        <f t="shared" si="9"/>
        <v>939.25</v>
      </c>
      <c r="H55" s="139">
        <f t="shared" si="9"/>
        <v>940.67000000000007</v>
      </c>
      <c r="I55" s="139">
        <f t="shared" si="9"/>
        <v>934.34</v>
      </c>
      <c r="J55" s="139">
        <f t="shared" si="9"/>
        <v>962.23</v>
      </c>
      <c r="K55" s="140">
        <f t="shared" si="9"/>
        <v>940.06000000000006</v>
      </c>
      <c r="L55" s="139">
        <f t="shared" si="9"/>
        <v>1405.88</v>
      </c>
      <c r="M55" s="141">
        <f t="shared" si="9"/>
        <v>944.25</v>
      </c>
      <c r="N55" s="140">
        <f t="shared" si="9"/>
        <v>1424.4299999999998</v>
      </c>
      <c r="O55" s="139">
        <f t="shared" si="9"/>
        <v>1428.5900000000001</v>
      </c>
      <c r="P55" s="141">
        <f t="shared" si="9"/>
        <v>936.78</v>
      </c>
      <c r="Q55" s="142">
        <f t="shared" si="9"/>
        <v>1443.9299999999998</v>
      </c>
      <c r="R55" s="139">
        <f t="shared" si="9"/>
        <v>1454.1599999999999</v>
      </c>
      <c r="S55" s="142">
        <f t="shared" si="9"/>
        <v>947.37</v>
      </c>
      <c r="T55" s="139">
        <f t="shared" si="9"/>
        <v>1431.4699999999998</v>
      </c>
      <c r="U55" s="139">
        <f t="shared" si="9"/>
        <v>927.51</v>
      </c>
      <c r="V55" s="139">
        <f t="shared" si="9"/>
        <v>933.84</v>
      </c>
      <c r="W55" s="139">
        <f t="shared" si="9"/>
        <v>942.26</v>
      </c>
      <c r="X55" s="139">
        <f t="shared" si="9"/>
        <v>935.52</v>
      </c>
      <c r="Y55" s="143">
        <f t="shared" si="9"/>
        <v>938.96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625.23</v>
      </c>
      <c r="C56" s="255">
        <f>'цена АТС'!C267</f>
        <v>575.32000000000005</v>
      </c>
      <c r="D56" s="255">
        <f>'цена АТС'!C268</f>
        <v>608.9</v>
      </c>
      <c r="E56" s="255">
        <f>'цена АТС'!C269</f>
        <v>611.11</v>
      </c>
      <c r="F56" s="255">
        <f>'цена АТС'!C270</f>
        <v>637.75</v>
      </c>
      <c r="G56" s="255">
        <f>'цена АТС'!C271</f>
        <v>638.4</v>
      </c>
      <c r="H56" s="255">
        <f>'цена АТС'!C272</f>
        <v>639.82000000000005</v>
      </c>
      <c r="I56" s="255">
        <f>'цена АТС'!C273</f>
        <v>633.49</v>
      </c>
      <c r="J56" s="255">
        <f>'цена АТС'!C274</f>
        <v>661.38</v>
      </c>
      <c r="K56" s="255">
        <f>'цена АТС'!C275</f>
        <v>639.21</v>
      </c>
      <c r="L56" s="255">
        <f>'цена АТС'!C276</f>
        <v>1105.03</v>
      </c>
      <c r="M56" s="255">
        <f>'цена АТС'!C277</f>
        <v>643.4</v>
      </c>
      <c r="N56" s="255">
        <f>'цена АТС'!C278</f>
        <v>1123.58</v>
      </c>
      <c r="O56" s="255">
        <f>'цена АТС'!C279</f>
        <v>1127.74</v>
      </c>
      <c r="P56" s="255">
        <f>'цена АТС'!C280</f>
        <v>635.92999999999995</v>
      </c>
      <c r="Q56" s="255">
        <f>'цена АТС'!C281</f>
        <v>1143.08</v>
      </c>
      <c r="R56" s="255">
        <f>'цена АТС'!C282</f>
        <v>1153.31</v>
      </c>
      <c r="S56" s="255">
        <f>'цена АТС'!C283</f>
        <v>646.52</v>
      </c>
      <c r="T56" s="255">
        <f>'цена АТС'!C284</f>
        <v>1130.6199999999999</v>
      </c>
      <c r="U56" s="255">
        <f>'цена АТС'!C285</f>
        <v>626.66</v>
      </c>
      <c r="V56" s="255">
        <f>'цена АТС'!C286</f>
        <v>632.99</v>
      </c>
      <c r="W56" s="255">
        <f>'цена АТС'!C287</f>
        <v>641.41</v>
      </c>
      <c r="X56" s="255">
        <f>'цена АТС'!C288</f>
        <v>634.66999999999996</v>
      </c>
      <c r="Y56" s="255">
        <f>'цена АТС'!C289</f>
        <v>638.11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911.28</v>
      </c>
      <c r="C60" s="139">
        <f t="shared" si="10"/>
        <v>885.97</v>
      </c>
      <c r="D60" s="139">
        <f t="shared" si="10"/>
        <v>902.1</v>
      </c>
      <c r="E60" s="139">
        <f t="shared" si="10"/>
        <v>904.52</v>
      </c>
      <c r="F60" s="139">
        <f t="shared" si="10"/>
        <v>1458.13</v>
      </c>
      <c r="G60" s="139">
        <f t="shared" si="10"/>
        <v>1454.27</v>
      </c>
      <c r="H60" s="139">
        <f t="shared" si="10"/>
        <v>931.82</v>
      </c>
      <c r="I60" s="139">
        <f t="shared" si="10"/>
        <v>910.45</v>
      </c>
      <c r="J60" s="139">
        <f t="shared" si="10"/>
        <v>906.93000000000006</v>
      </c>
      <c r="K60" s="140">
        <f t="shared" si="10"/>
        <v>905.71</v>
      </c>
      <c r="L60" s="139">
        <f t="shared" si="10"/>
        <v>897.68000000000006</v>
      </c>
      <c r="M60" s="141">
        <f t="shared" si="10"/>
        <v>897.5</v>
      </c>
      <c r="N60" s="140">
        <f t="shared" si="10"/>
        <v>905.5</v>
      </c>
      <c r="O60" s="139">
        <f t="shared" si="10"/>
        <v>909.62</v>
      </c>
      <c r="P60" s="141">
        <f t="shared" si="10"/>
        <v>899.14</v>
      </c>
      <c r="Q60" s="142">
        <f t="shared" si="10"/>
        <v>892.71</v>
      </c>
      <c r="R60" s="139">
        <f t="shared" si="10"/>
        <v>932.66</v>
      </c>
      <c r="S60" s="142">
        <f t="shared" si="10"/>
        <v>941.23</v>
      </c>
      <c r="T60" s="139">
        <f t="shared" si="10"/>
        <v>934.05000000000007</v>
      </c>
      <c r="U60" s="139">
        <f t="shared" si="10"/>
        <v>921.5</v>
      </c>
      <c r="V60" s="139">
        <f t="shared" si="10"/>
        <v>926.22</v>
      </c>
      <c r="W60" s="139">
        <f t="shared" si="10"/>
        <v>917.38</v>
      </c>
      <c r="X60" s="139">
        <f t="shared" si="10"/>
        <v>918.80000000000007</v>
      </c>
      <c r="Y60" s="143">
        <f t="shared" si="10"/>
        <v>901.88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610.42999999999995</v>
      </c>
      <c r="C61" s="255">
        <f>'цена АТС'!C291</f>
        <v>585.12</v>
      </c>
      <c r="D61" s="255">
        <f>'цена АТС'!C292</f>
        <v>601.25</v>
      </c>
      <c r="E61" s="255">
        <f>'цена АТС'!C293</f>
        <v>603.66999999999996</v>
      </c>
      <c r="F61" s="255">
        <f>'цена АТС'!C294</f>
        <v>1157.28</v>
      </c>
      <c r="G61" s="255">
        <f>'цена АТС'!C295</f>
        <v>1153.42</v>
      </c>
      <c r="H61" s="255">
        <f>'цена АТС'!C296</f>
        <v>630.97</v>
      </c>
      <c r="I61" s="255">
        <f>'цена АТС'!C297</f>
        <v>609.6</v>
      </c>
      <c r="J61" s="255">
        <f>'цена АТС'!C298</f>
        <v>606.08000000000004</v>
      </c>
      <c r="K61" s="255">
        <f>'цена АТС'!C299</f>
        <v>604.86</v>
      </c>
      <c r="L61" s="255">
        <f>'цена АТС'!C300</f>
        <v>596.83000000000004</v>
      </c>
      <c r="M61" s="255">
        <f>'цена АТС'!C301</f>
        <v>596.65</v>
      </c>
      <c r="N61" s="255">
        <f>'цена АТС'!C302</f>
        <v>604.65</v>
      </c>
      <c r="O61" s="255">
        <f>'цена АТС'!C303</f>
        <v>608.77</v>
      </c>
      <c r="P61" s="255">
        <f>'цена АТС'!C304</f>
        <v>598.29</v>
      </c>
      <c r="Q61" s="255">
        <f>'цена АТС'!C305</f>
        <v>591.86</v>
      </c>
      <c r="R61" s="255">
        <f>'цена АТС'!C306</f>
        <v>631.80999999999995</v>
      </c>
      <c r="S61" s="255">
        <f>'цена АТС'!C307</f>
        <v>640.38</v>
      </c>
      <c r="T61" s="255">
        <f>'цена АТС'!C308</f>
        <v>633.20000000000005</v>
      </c>
      <c r="U61" s="255">
        <f>'цена АТС'!C309</f>
        <v>620.65</v>
      </c>
      <c r="V61" s="255">
        <f>'цена АТС'!C310</f>
        <v>625.37</v>
      </c>
      <c r="W61" s="255">
        <f>'цена АТС'!C311</f>
        <v>616.53</v>
      </c>
      <c r="X61" s="255">
        <f>'цена АТС'!C312</f>
        <v>617.95000000000005</v>
      </c>
      <c r="Y61" s="255">
        <f>'цена АТС'!C313</f>
        <v>601.03</v>
      </c>
    </row>
    <row r="62" spans="1:25" s="62" customFormat="1" ht="18.75" hidden="1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954.08</v>
      </c>
      <c r="C65" s="139">
        <f t="shared" si="11"/>
        <v>938.24</v>
      </c>
      <c r="D65" s="139">
        <f t="shared" si="11"/>
        <v>932.09</v>
      </c>
      <c r="E65" s="139">
        <f t="shared" si="11"/>
        <v>923.35</v>
      </c>
      <c r="F65" s="139">
        <f t="shared" si="11"/>
        <v>964.11</v>
      </c>
      <c r="G65" s="139">
        <f t="shared" si="11"/>
        <v>961.39</v>
      </c>
      <c r="H65" s="139">
        <f t="shared" si="11"/>
        <v>963.66</v>
      </c>
      <c r="I65" s="139">
        <f t="shared" si="11"/>
        <v>857.81000000000006</v>
      </c>
      <c r="J65" s="139">
        <f t="shared" si="11"/>
        <v>934.47</v>
      </c>
      <c r="K65" s="140">
        <f t="shared" si="11"/>
        <v>932.78</v>
      </c>
      <c r="L65" s="139">
        <f t="shared" si="11"/>
        <v>946.87</v>
      </c>
      <c r="M65" s="141">
        <f t="shared" si="11"/>
        <v>1420.94</v>
      </c>
      <c r="N65" s="140">
        <f t="shared" si="11"/>
        <v>1431.7600000000002</v>
      </c>
      <c r="O65" s="139">
        <f t="shared" si="11"/>
        <v>1443.4299999999998</v>
      </c>
      <c r="P65" s="141">
        <f t="shared" si="11"/>
        <v>960.12</v>
      </c>
      <c r="Q65" s="142">
        <f t="shared" si="11"/>
        <v>972.08</v>
      </c>
      <c r="R65" s="139">
        <f t="shared" si="11"/>
        <v>1517.3200000000002</v>
      </c>
      <c r="S65" s="142">
        <f t="shared" si="11"/>
        <v>1002.5500000000001</v>
      </c>
      <c r="T65" s="139">
        <f t="shared" si="11"/>
        <v>1483.25</v>
      </c>
      <c r="U65" s="139">
        <f t="shared" si="11"/>
        <v>1002.16</v>
      </c>
      <c r="V65" s="139">
        <f t="shared" si="11"/>
        <v>1007.3000000000001</v>
      </c>
      <c r="W65" s="139">
        <f t="shared" si="11"/>
        <v>1014.58</v>
      </c>
      <c r="X65" s="139">
        <f t="shared" si="11"/>
        <v>1011.49</v>
      </c>
      <c r="Y65" s="143">
        <f t="shared" si="11"/>
        <v>973.26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653.23</v>
      </c>
      <c r="C66" s="255">
        <f>'цена АТС'!C315</f>
        <v>637.39</v>
      </c>
      <c r="D66" s="255">
        <f>'цена АТС'!C316</f>
        <v>631.24</v>
      </c>
      <c r="E66" s="255">
        <f>'цена АТС'!C317</f>
        <v>622.5</v>
      </c>
      <c r="F66" s="255">
        <f>'цена АТС'!C318</f>
        <v>663.26</v>
      </c>
      <c r="G66" s="255">
        <f>'цена АТС'!C319</f>
        <v>660.54</v>
      </c>
      <c r="H66" s="255">
        <f>'цена АТС'!C320</f>
        <v>662.81</v>
      </c>
      <c r="I66" s="255">
        <f>'цена АТС'!C321</f>
        <v>556.96</v>
      </c>
      <c r="J66" s="255">
        <f>'цена АТС'!C322</f>
        <v>633.62</v>
      </c>
      <c r="K66" s="255">
        <f>'цена АТС'!C323</f>
        <v>631.92999999999995</v>
      </c>
      <c r="L66" s="255">
        <f>'цена АТС'!C324</f>
        <v>646.02</v>
      </c>
      <c r="M66" s="255">
        <f>'цена АТС'!C325</f>
        <v>1120.0899999999999</v>
      </c>
      <c r="N66" s="255">
        <f>'цена АТС'!C326</f>
        <v>1130.9100000000001</v>
      </c>
      <c r="O66" s="255">
        <f>'цена АТС'!C327</f>
        <v>1142.58</v>
      </c>
      <c r="P66" s="255">
        <f>'цена АТС'!C328</f>
        <v>659.27</v>
      </c>
      <c r="Q66" s="255">
        <f>'цена АТС'!C329</f>
        <v>671.23</v>
      </c>
      <c r="R66" s="255">
        <f>'цена АТС'!C330</f>
        <v>1216.47</v>
      </c>
      <c r="S66" s="255">
        <f>'цена АТС'!C331</f>
        <v>701.7</v>
      </c>
      <c r="T66" s="255">
        <f>'цена АТС'!C332</f>
        <v>1182.4000000000001</v>
      </c>
      <c r="U66" s="255">
        <f>'цена АТС'!C333</f>
        <v>701.31</v>
      </c>
      <c r="V66" s="255">
        <f>'цена АТС'!C334</f>
        <v>706.45</v>
      </c>
      <c r="W66" s="255">
        <f>'цена АТС'!C335</f>
        <v>713.73</v>
      </c>
      <c r="X66" s="255">
        <f>'цена АТС'!C336</f>
        <v>710.64</v>
      </c>
      <c r="Y66" s="255">
        <f>'цена АТС'!C337</f>
        <v>672.41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1000.65</v>
      </c>
      <c r="C70" s="139">
        <f t="shared" si="12"/>
        <v>997.07</v>
      </c>
      <c r="D70" s="139">
        <f t="shared" si="12"/>
        <v>1023.75</v>
      </c>
      <c r="E70" s="139">
        <f t="shared" si="12"/>
        <v>1032.68</v>
      </c>
      <c r="F70" s="139">
        <f t="shared" si="12"/>
        <v>1529.62</v>
      </c>
      <c r="G70" s="139">
        <f t="shared" si="12"/>
        <v>1096.23</v>
      </c>
      <c r="H70" s="139">
        <f t="shared" si="12"/>
        <v>1081.3699999999999</v>
      </c>
      <c r="I70" s="139">
        <f t="shared" si="12"/>
        <v>1080.98</v>
      </c>
      <c r="J70" s="139">
        <f t="shared" si="12"/>
        <v>1558.71</v>
      </c>
      <c r="K70" s="140">
        <f t="shared" si="12"/>
        <v>1554.12</v>
      </c>
      <c r="L70" s="139">
        <f t="shared" si="12"/>
        <v>1552.04</v>
      </c>
      <c r="M70" s="141">
        <f t="shared" si="12"/>
        <v>1549.9299999999998</v>
      </c>
      <c r="N70" s="140">
        <f t="shared" si="12"/>
        <v>1551.83</v>
      </c>
      <c r="O70" s="139">
        <f t="shared" si="12"/>
        <v>1560.6599999999999</v>
      </c>
      <c r="P70" s="141">
        <f t="shared" si="12"/>
        <v>1072.48</v>
      </c>
      <c r="Q70" s="142">
        <f t="shared" si="12"/>
        <v>1094.08</v>
      </c>
      <c r="R70" s="139">
        <f t="shared" si="12"/>
        <v>1548.2400000000002</v>
      </c>
      <c r="S70" s="142">
        <f t="shared" si="12"/>
        <v>1519.9099999999999</v>
      </c>
      <c r="T70" s="139">
        <f t="shared" si="12"/>
        <v>1514.08</v>
      </c>
      <c r="U70" s="139">
        <f t="shared" si="12"/>
        <v>1510.44</v>
      </c>
      <c r="V70" s="139">
        <f t="shared" si="12"/>
        <v>1494.4699999999998</v>
      </c>
      <c r="W70" s="139">
        <f t="shared" si="12"/>
        <v>1035.03</v>
      </c>
      <c r="X70" s="139">
        <f t="shared" si="12"/>
        <v>1011.48</v>
      </c>
      <c r="Y70" s="143">
        <f t="shared" si="12"/>
        <v>990.46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699.8</v>
      </c>
      <c r="C71" s="255">
        <f>'цена АТС'!C339</f>
        <v>696.22</v>
      </c>
      <c r="D71" s="255">
        <f>'цена АТС'!C340</f>
        <v>722.9</v>
      </c>
      <c r="E71" s="255">
        <f>'цена АТС'!C341</f>
        <v>731.83</v>
      </c>
      <c r="F71" s="255">
        <f>'цена АТС'!C342</f>
        <v>1228.77</v>
      </c>
      <c r="G71" s="255">
        <f>'цена АТС'!C343</f>
        <v>795.38</v>
      </c>
      <c r="H71" s="255">
        <f>'цена АТС'!C344</f>
        <v>780.52</v>
      </c>
      <c r="I71" s="255">
        <f>'цена АТС'!C345</f>
        <v>780.13</v>
      </c>
      <c r="J71" s="255">
        <f>'цена АТС'!C346</f>
        <v>1257.8599999999999</v>
      </c>
      <c r="K71" s="255">
        <f>'цена АТС'!C347</f>
        <v>1253.27</v>
      </c>
      <c r="L71" s="255">
        <f>'цена АТС'!C348</f>
        <v>1251.19</v>
      </c>
      <c r="M71" s="255">
        <f>'цена АТС'!C349</f>
        <v>1249.08</v>
      </c>
      <c r="N71" s="255">
        <f>'цена АТС'!C350</f>
        <v>1250.98</v>
      </c>
      <c r="O71" s="255">
        <f>'цена АТС'!C351</f>
        <v>1259.81</v>
      </c>
      <c r="P71" s="255">
        <f>'цена АТС'!C352</f>
        <v>771.63</v>
      </c>
      <c r="Q71" s="255">
        <f>'цена АТС'!C353</f>
        <v>793.23</v>
      </c>
      <c r="R71" s="255">
        <f>'цена АТС'!C354</f>
        <v>1247.3900000000001</v>
      </c>
      <c r="S71" s="255">
        <f>'цена АТС'!C355</f>
        <v>1219.06</v>
      </c>
      <c r="T71" s="255">
        <f>'цена АТС'!C356</f>
        <v>1213.23</v>
      </c>
      <c r="U71" s="255">
        <f>'цена АТС'!C357</f>
        <v>1209.5899999999999</v>
      </c>
      <c r="V71" s="255">
        <f>'цена АТС'!C358</f>
        <v>1193.6199999999999</v>
      </c>
      <c r="W71" s="255">
        <f>'цена АТС'!C359</f>
        <v>734.18</v>
      </c>
      <c r="X71" s="255">
        <f>'цена АТС'!C360</f>
        <v>710.63</v>
      </c>
      <c r="Y71" s="255">
        <f>'цена АТС'!C361</f>
        <v>689.61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v>298.12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982.92000000000007</v>
      </c>
      <c r="C75" s="139">
        <f t="shared" si="13"/>
        <v>977.12</v>
      </c>
      <c r="D75" s="139">
        <f t="shared" si="13"/>
        <v>979.66</v>
      </c>
      <c r="E75" s="139">
        <f t="shared" si="13"/>
        <v>975.74</v>
      </c>
      <c r="F75" s="139">
        <f t="shared" si="13"/>
        <v>992.12</v>
      </c>
      <c r="G75" s="139">
        <f t="shared" si="13"/>
        <v>991.05000000000007</v>
      </c>
      <c r="H75" s="139">
        <f t="shared" si="13"/>
        <v>989.16</v>
      </c>
      <c r="I75" s="139">
        <f t="shared" si="13"/>
        <v>983.99</v>
      </c>
      <c r="J75" s="139">
        <f t="shared" si="13"/>
        <v>965.79000000000008</v>
      </c>
      <c r="K75" s="140">
        <f t="shared" si="13"/>
        <v>965.94</v>
      </c>
      <c r="L75" s="139">
        <f t="shared" si="13"/>
        <v>969.11</v>
      </c>
      <c r="M75" s="141">
        <f t="shared" si="13"/>
        <v>967.68000000000006</v>
      </c>
      <c r="N75" s="140">
        <f t="shared" si="13"/>
        <v>966.88</v>
      </c>
      <c r="O75" s="139">
        <f t="shared" si="13"/>
        <v>971.39</v>
      </c>
      <c r="P75" s="141">
        <f t="shared" si="13"/>
        <v>962.97</v>
      </c>
      <c r="Q75" s="142">
        <f t="shared" si="13"/>
        <v>1002</v>
      </c>
      <c r="R75" s="139">
        <f t="shared" si="13"/>
        <v>1502.8400000000001</v>
      </c>
      <c r="S75" s="142">
        <f t="shared" si="13"/>
        <v>1001.98</v>
      </c>
      <c r="T75" s="139">
        <f t="shared" si="13"/>
        <v>1006.3000000000001</v>
      </c>
      <c r="U75" s="139">
        <f t="shared" si="13"/>
        <v>967.61</v>
      </c>
      <c r="V75" s="139">
        <f t="shared" si="13"/>
        <v>975.29000000000008</v>
      </c>
      <c r="W75" s="139">
        <f t="shared" si="13"/>
        <v>981.34</v>
      </c>
      <c r="X75" s="139">
        <f t="shared" si="13"/>
        <v>983.07</v>
      </c>
      <c r="Y75" s="143">
        <f t="shared" si="13"/>
        <v>967.52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682.07</v>
      </c>
      <c r="C76" s="255">
        <f>'цена АТС'!C363</f>
        <v>676.27</v>
      </c>
      <c r="D76" s="255">
        <f>'цена АТС'!C364</f>
        <v>678.81</v>
      </c>
      <c r="E76" s="255">
        <f>'цена АТС'!C365</f>
        <v>674.89</v>
      </c>
      <c r="F76" s="255">
        <f>'цена АТС'!C366</f>
        <v>691.27</v>
      </c>
      <c r="G76" s="255">
        <f>'цена АТС'!C367</f>
        <v>690.2</v>
      </c>
      <c r="H76" s="255">
        <f>'цена АТС'!C368</f>
        <v>688.31</v>
      </c>
      <c r="I76" s="255">
        <f>'цена АТС'!C369</f>
        <v>683.14</v>
      </c>
      <c r="J76" s="255">
        <f>'цена АТС'!C370</f>
        <v>664.94</v>
      </c>
      <c r="K76" s="255">
        <f>'цена АТС'!C371</f>
        <v>665.09</v>
      </c>
      <c r="L76" s="255">
        <f>'цена АТС'!C372</f>
        <v>668.26</v>
      </c>
      <c r="M76" s="255">
        <f>'цена АТС'!C373</f>
        <v>666.83</v>
      </c>
      <c r="N76" s="255">
        <f>'цена АТС'!C374</f>
        <v>666.03</v>
      </c>
      <c r="O76" s="255">
        <f>'цена АТС'!C375</f>
        <v>670.54</v>
      </c>
      <c r="P76" s="255">
        <f>'цена АТС'!C376</f>
        <v>662.12</v>
      </c>
      <c r="Q76" s="255">
        <f>'цена АТС'!C377</f>
        <v>701.15</v>
      </c>
      <c r="R76" s="255">
        <f>'цена АТС'!C378</f>
        <v>1201.99</v>
      </c>
      <c r="S76" s="255">
        <f>'цена АТС'!C379</f>
        <v>701.13</v>
      </c>
      <c r="T76" s="255">
        <f>'цена АТС'!C380</f>
        <v>705.45</v>
      </c>
      <c r="U76" s="255">
        <f>'цена АТС'!C381</f>
        <v>666.76</v>
      </c>
      <c r="V76" s="255">
        <f>'цена АТС'!C382</f>
        <v>674.44</v>
      </c>
      <c r="W76" s="255">
        <f>'цена АТС'!C383</f>
        <v>680.49</v>
      </c>
      <c r="X76" s="255">
        <f>'цена АТС'!C384</f>
        <v>682.22</v>
      </c>
      <c r="Y76" s="255">
        <f>'цена АТС'!C385</f>
        <v>666.67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951.18000000000006</v>
      </c>
      <c r="C80" s="139">
        <f t="shared" si="14"/>
        <v>943.12</v>
      </c>
      <c r="D80" s="139">
        <f t="shared" si="14"/>
        <v>948.58</v>
      </c>
      <c r="E80" s="139">
        <f t="shared" si="14"/>
        <v>954</v>
      </c>
      <c r="F80" s="139">
        <f t="shared" si="14"/>
        <v>926.32</v>
      </c>
      <c r="G80" s="139">
        <f t="shared" si="14"/>
        <v>959.55000000000007</v>
      </c>
      <c r="H80" s="139">
        <f t="shared" si="14"/>
        <v>935.54000000000008</v>
      </c>
      <c r="I80" s="139">
        <f t="shared" si="14"/>
        <v>932.39</v>
      </c>
      <c r="J80" s="139">
        <f t="shared" si="14"/>
        <v>934.98</v>
      </c>
      <c r="K80" s="140">
        <f t="shared" si="14"/>
        <v>934.06000000000006</v>
      </c>
      <c r="L80" s="139">
        <f t="shared" si="14"/>
        <v>940.01</v>
      </c>
      <c r="M80" s="141">
        <f t="shared" si="14"/>
        <v>939.33</v>
      </c>
      <c r="N80" s="140">
        <f t="shared" si="14"/>
        <v>943.31000000000006</v>
      </c>
      <c r="O80" s="139">
        <f t="shared" si="14"/>
        <v>949.73</v>
      </c>
      <c r="P80" s="141">
        <f t="shared" si="14"/>
        <v>941.21</v>
      </c>
      <c r="Q80" s="142">
        <f t="shared" si="14"/>
        <v>948.47</v>
      </c>
      <c r="R80" s="139">
        <f t="shared" si="14"/>
        <v>978.45</v>
      </c>
      <c r="S80" s="142">
        <f t="shared" si="14"/>
        <v>964.1</v>
      </c>
      <c r="T80" s="139">
        <f t="shared" si="14"/>
        <v>948.67000000000007</v>
      </c>
      <c r="U80" s="139">
        <f t="shared" si="14"/>
        <v>938.79000000000008</v>
      </c>
      <c r="V80" s="139">
        <f t="shared" si="14"/>
        <v>948.11</v>
      </c>
      <c r="W80" s="139">
        <f t="shared" si="14"/>
        <v>949.06000000000006</v>
      </c>
      <c r="X80" s="139">
        <f t="shared" si="14"/>
        <v>946.51</v>
      </c>
      <c r="Y80" s="143">
        <f t="shared" si="14"/>
        <v>948.80000000000007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650.33000000000004</v>
      </c>
      <c r="C81" s="255">
        <f>'цена АТС'!C387</f>
        <v>642.27</v>
      </c>
      <c r="D81" s="255">
        <f>'цена АТС'!C388</f>
        <v>647.73</v>
      </c>
      <c r="E81" s="255">
        <f>'цена АТС'!C389</f>
        <v>653.15</v>
      </c>
      <c r="F81" s="255">
        <f>'цена АТС'!C390</f>
        <v>625.47</v>
      </c>
      <c r="G81" s="255">
        <f>'цена АТС'!C391</f>
        <v>658.7</v>
      </c>
      <c r="H81" s="255">
        <f>'цена АТС'!C392</f>
        <v>634.69000000000005</v>
      </c>
      <c r="I81" s="255">
        <f>'цена АТС'!C393</f>
        <v>631.54</v>
      </c>
      <c r="J81" s="255">
        <f>'цена АТС'!C394</f>
        <v>634.13</v>
      </c>
      <c r="K81" s="255">
        <f>'цена АТС'!C395</f>
        <v>633.21</v>
      </c>
      <c r="L81" s="255">
        <f>'цена АТС'!C396</f>
        <v>639.16</v>
      </c>
      <c r="M81" s="255">
        <f>'цена АТС'!C397</f>
        <v>638.48</v>
      </c>
      <c r="N81" s="255">
        <f>'цена АТС'!C398</f>
        <v>642.46</v>
      </c>
      <c r="O81" s="255">
        <f>'цена АТС'!C399</f>
        <v>648.88</v>
      </c>
      <c r="P81" s="255">
        <f>'цена АТС'!C400</f>
        <v>640.36</v>
      </c>
      <c r="Q81" s="255">
        <f>'цена АТС'!C401</f>
        <v>647.62</v>
      </c>
      <c r="R81" s="255">
        <f>'цена АТС'!C402</f>
        <v>677.6</v>
      </c>
      <c r="S81" s="255">
        <f>'цена АТС'!C403</f>
        <v>663.25</v>
      </c>
      <c r="T81" s="255">
        <f>'цена АТС'!C404</f>
        <v>647.82000000000005</v>
      </c>
      <c r="U81" s="255">
        <f>'цена АТС'!C405</f>
        <v>637.94000000000005</v>
      </c>
      <c r="V81" s="255">
        <f>'цена АТС'!C406</f>
        <v>647.26</v>
      </c>
      <c r="W81" s="255">
        <f>'цена АТС'!C407</f>
        <v>648.21</v>
      </c>
      <c r="X81" s="255">
        <f>'цена АТС'!C408</f>
        <v>645.66</v>
      </c>
      <c r="Y81" s="255">
        <f>'цена АТС'!C409</f>
        <v>647.95000000000005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987.67000000000007</v>
      </c>
      <c r="C85" s="139">
        <f t="shared" si="15"/>
        <v>977.92000000000007</v>
      </c>
      <c r="D85" s="139">
        <f t="shared" si="15"/>
        <v>976.27</v>
      </c>
      <c r="E85" s="139">
        <f t="shared" si="15"/>
        <v>1030.94</v>
      </c>
      <c r="F85" s="139">
        <f t="shared" si="15"/>
        <v>1047.67</v>
      </c>
      <c r="G85" s="139">
        <f t="shared" si="15"/>
        <v>1053.81</v>
      </c>
      <c r="H85" s="139">
        <f t="shared" si="15"/>
        <v>1060.5999999999999</v>
      </c>
      <c r="I85" s="139">
        <f t="shared" si="15"/>
        <v>1034.8800000000001</v>
      </c>
      <c r="J85" s="139">
        <f t="shared" si="15"/>
        <v>1051.96</v>
      </c>
      <c r="K85" s="140">
        <f t="shared" si="15"/>
        <v>1042.8600000000001</v>
      </c>
      <c r="L85" s="139">
        <f t="shared" si="15"/>
        <v>1069.8400000000001</v>
      </c>
      <c r="M85" s="141">
        <f t="shared" si="15"/>
        <v>1080.3499999999999</v>
      </c>
      <c r="N85" s="140">
        <f t="shared" si="15"/>
        <v>1057.9099999999999</v>
      </c>
      <c r="O85" s="139">
        <f t="shared" si="15"/>
        <v>1060.1199999999999</v>
      </c>
      <c r="P85" s="141">
        <f t="shared" si="15"/>
        <v>1060.2</v>
      </c>
      <c r="Q85" s="142">
        <f t="shared" si="15"/>
        <v>1035.4000000000001</v>
      </c>
      <c r="R85" s="139">
        <f t="shared" si="15"/>
        <v>1041.8800000000001</v>
      </c>
      <c r="S85" s="142">
        <f t="shared" si="15"/>
        <v>1029.3600000000001</v>
      </c>
      <c r="T85" s="139">
        <f t="shared" si="15"/>
        <v>1101</v>
      </c>
      <c r="U85" s="139">
        <f t="shared" si="15"/>
        <v>1001.99</v>
      </c>
      <c r="V85" s="139">
        <f t="shared" si="15"/>
        <v>1004.28</v>
      </c>
      <c r="W85" s="139">
        <f t="shared" si="15"/>
        <v>1014.5500000000001</v>
      </c>
      <c r="X85" s="139">
        <f t="shared" si="15"/>
        <v>1003.76</v>
      </c>
      <c r="Y85" s="143">
        <f t="shared" si="15"/>
        <v>997.98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686.82</v>
      </c>
      <c r="C86" s="255">
        <f>'цена АТС'!C411</f>
        <v>677.07</v>
      </c>
      <c r="D86" s="255">
        <f>'цена АТС'!C412</f>
        <v>675.42</v>
      </c>
      <c r="E86" s="255">
        <f>'цена АТС'!C413</f>
        <v>730.09</v>
      </c>
      <c r="F86" s="255">
        <f>'цена АТС'!C414</f>
        <v>746.82</v>
      </c>
      <c r="G86" s="255">
        <f>'цена АТС'!C415</f>
        <v>752.96</v>
      </c>
      <c r="H86" s="255">
        <f>'цена АТС'!C416</f>
        <v>759.75</v>
      </c>
      <c r="I86" s="255">
        <f>'цена АТС'!C417</f>
        <v>734.03</v>
      </c>
      <c r="J86" s="255">
        <f>'цена АТС'!C418</f>
        <v>751.11</v>
      </c>
      <c r="K86" s="255">
        <f>'цена АТС'!C419</f>
        <v>742.01</v>
      </c>
      <c r="L86" s="255">
        <f>'цена АТС'!C420</f>
        <v>768.99</v>
      </c>
      <c r="M86" s="255">
        <f>'цена АТС'!C421</f>
        <v>779.5</v>
      </c>
      <c r="N86" s="255">
        <f>'цена АТС'!C422</f>
        <v>757.06</v>
      </c>
      <c r="O86" s="255">
        <f>'цена АТС'!C423</f>
        <v>759.27</v>
      </c>
      <c r="P86" s="255">
        <f>'цена АТС'!C424</f>
        <v>759.35</v>
      </c>
      <c r="Q86" s="255">
        <f>'цена АТС'!C425</f>
        <v>734.55</v>
      </c>
      <c r="R86" s="255">
        <f>'цена АТС'!C426</f>
        <v>741.03</v>
      </c>
      <c r="S86" s="255">
        <f>'цена АТС'!C427</f>
        <v>728.51</v>
      </c>
      <c r="T86" s="255">
        <f>'цена АТС'!C428</f>
        <v>800.15</v>
      </c>
      <c r="U86" s="255">
        <f>'цена АТС'!C429</f>
        <v>701.14</v>
      </c>
      <c r="V86" s="255">
        <f>'цена АТС'!C430</f>
        <v>703.43</v>
      </c>
      <c r="W86" s="255">
        <f>'цена АТС'!C431</f>
        <v>713.7</v>
      </c>
      <c r="X86" s="255">
        <f>'цена АТС'!C432</f>
        <v>702.91</v>
      </c>
      <c r="Y86" s="255">
        <f>'цена АТС'!C433</f>
        <v>697.13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996.28</v>
      </c>
      <c r="C90" s="139">
        <f t="shared" si="16"/>
        <v>977.19</v>
      </c>
      <c r="D90" s="139">
        <f t="shared" si="16"/>
        <v>996.09</v>
      </c>
      <c r="E90" s="139">
        <f t="shared" si="16"/>
        <v>1052.31</v>
      </c>
      <c r="F90" s="139">
        <f t="shared" si="16"/>
        <v>1057.26</v>
      </c>
      <c r="G90" s="139">
        <f t="shared" si="16"/>
        <v>1034.48</v>
      </c>
      <c r="H90" s="139">
        <f t="shared" si="16"/>
        <v>1030.4000000000001</v>
      </c>
      <c r="I90" s="139">
        <f t="shared" si="16"/>
        <v>1014.3100000000001</v>
      </c>
      <c r="J90" s="139">
        <f t="shared" si="16"/>
        <v>1019.82</v>
      </c>
      <c r="K90" s="140">
        <f t="shared" si="16"/>
        <v>1027.6300000000001</v>
      </c>
      <c r="L90" s="139">
        <f t="shared" si="16"/>
        <v>1030.3800000000001</v>
      </c>
      <c r="M90" s="141">
        <f t="shared" si="16"/>
        <v>1038.6399999999999</v>
      </c>
      <c r="N90" s="140">
        <f t="shared" si="16"/>
        <v>1040.67</v>
      </c>
      <c r="O90" s="139">
        <f t="shared" si="16"/>
        <v>1030.67</v>
      </c>
      <c r="P90" s="141">
        <f t="shared" si="16"/>
        <v>1029.96</v>
      </c>
      <c r="Q90" s="142">
        <f t="shared" si="16"/>
        <v>1007.88</v>
      </c>
      <c r="R90" s="139">
        <f t="shared" si="16"/>
        <v>1013.4300000000001</v>
      </c>
      <c r="S90" s="142">
        <f t="shared" si="16"/>
        <v>1013.76</v>
      </c>
      <c r="T90" s="139">
        <f t="shared" si="16"/>
        <v>1412.9299999999998</v>
      </c>
      <c r="U90" s="139">
        <f t="shared" si="16"/>
        <v>993.17000000000007</v>
      </c>
      <c r="V90" s="139">
        <f t="shared" si="16"/>
        <v>997.16</v>
      </c>
      <c r="W90" s="139">
        <f t="shared" si="16"/>
        <v>993.24</v>
      </c>
      <c r="X90" s="139">
        <f t="shared" si="16"/>
        <v>992.6</v>
      </c>
      <c r="Y90" s="143">
        <f t="shared" si="16"/>
        <v>987.48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695.43</v>
      </c>
      <c r="C91" s="255">
        <f>'цена АТС'!C435</f>
        <v>676.34</v>
      </c>
      <c r="D91" s="255">
        <f>'цена АТС'!C436</f>
        <v>695.24</v>
      </c>
      <c r="E91" s="255">
        <f>'цена АТС'!C437</f>
        <v>751.46</v>
      </c>
      <c r="F91" s="255">
        <f>'цена АТС'!C438</f>
        <v>756.41</v>
      </c>
      <c r="G91" s="255">
        <f>'цена АТС'!C439</f>
        <v>733.63</v>
      </c>
      <c r="H91" s="255">
        <f>'цена АТС'!C440</f>
        <v>729.55</v>
      </c>
      <c r="I91" s="255">
        <f>'цена АТС'!C441</f>
        <v>713.46</v>
      </c>
      <c r="J91" s="255">
        <f>'цена АТС'!C442</f>
        <v>718.97</v>
      </c>
      <c r="K91" s="255">
        <f>'цена АТС'!C443</f>
        <v>726.78</v>
      </c>
      <c r="L91" s="255">
        <f>'цена АТС'!C444</f>
        <v>729.53</v>
      </c>
      <c r="M91" s="255">
        <f>'цена АТС'!C445</f>
        <v>737.79</v>
      </c>
      <c r="N91" s="255">
        <f>'цена АТС'!C446</f>
        <v>739.82</v>
      </c>
      <c r="O91" s="255">
        <f>'цена АТС'!C447</f>
        <v>729.82</v>
      </c>
      <c r="P91" s="255">
        <f>'цена АТС'!C448</f>
        <v>729.11</v>
      </c>
      <c r="Q91" s="255">
        <f>'цена АТС'!C449</f>
        <v>707.03</v>
      </c>
      <c r="R91" s="255">
        <f>'цена АТС'!C450</f>
        <v>712.58</v>
      </c>
      <c r="S91" s="255">
        <f>'цена АТС'!C451</f>
        <v>712.91</v>
      </c>
      <c r="T91" s="255">
        <f>'цена АТС'!C452</f>
        <v>1112.08</v>
      </c>
      <c r="U91" s="255">
        <f>'цена АТС'!C453</f>
        <v>692.32</v>
      </c>
      <c r="V91" s="255">
        <f>'цена АТС'!C454</f>
        <v>696.31</v>
      </c>
      <c r="W91" s="255">
        <f>'цена АТС'!C455</f>
        <v>692.39</v>
      </c>
      <c r="X91" s="255">
        <f>'цена АТС'!C456</f>
        <v>691.75</v>
      </c>
      <c r="Y91" s="255">
        <f>'цена АТС'!C457</f>
        <v>686.63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961.54000000000008</v>
      </c>
      <c r="C95" s="139">
        <f t="shared" si="17"/>
        <v>975.75</v>
      </c>
      <c r="D95" s="139">
        <f t="shared" si="17"/>
        <v>950.17000000000007</v>
      </c>
      <c r="E95" s="139">
        <f t="shared" si="17"/>
        <v>984.17000000000007</v>
      </c>
      <c r="F95" s="139">
        <f t="shared" si="17"/>
        <v>984.5</v>
      </c>
      <c r="G95" s="139">
        <f t="shared" si="17"/>
        <v>987.74</v>
      </c>
      <c r="H95" s="139">
        <f t="shared" si="17"/>
        <v>984.83</v>
      </c>
      <c r="I95" s="139">
        <f t="shared" si="17"/>
        <v>982.19</v>
      </c>
      <c r="J95" s="139">
        <f t="shared" si="17"/>
        <v>957.88</v>
      </c>
      <c r="K95" s="140">
        <f t="shared" si="17"/>
        <v>964.32</v>
      </c>
      <c r="L95" s="139">
        <f t="shared" si="17"/>
        <v>977.44</v>
      </c>
      <c r="M95" s="141">
        <f t="shared" si="17"/>
        <v>975.81000000000006</v>
      </c>
      <c r="N95" s="140">
        <f t="shared" si="17"/>
        <v>984.15</v>
      </c>
      <c r="O95" s="139">
        <f t="shared" si="17"/>
        <v>989.02</v>
      </c>
      <c r="P95" s="141">
        <f t="shared" si="17"/>
        <v>981.63</v>
      </c>
      <c r="Q95" s="142">
        <f t="shared" si="17"/>
        <v>979.92000000000007</v>
      </c>
      <c r="R95" s="139">
        <f t="shared" si="17"/>
        <v>992.69</v>
      </c>
      <c r="S95" s="142">
        <f t="shared" si="17"/>
        <v>986.14</v>
      </c>
      <c r="T95" s="139">
        <f t="shared" si="17"/>
        <v>989.92000000000007</v>
      </c>
      <c r="U95" s="139">
        <f t="shared" si="17"/>
        <v>970.08</v>
      </c>
      <c r="V95" s="139">
        <f t="shared" si="17"/>
        <v>980.84</v>
      </c>
      <c r="W95" s="139">
        <f t="shared" si="17"/>
        <v>977.48</v>
      </c>
      <c r="X95" s="139">
        <f t="shared" si="17"/>
        <v>971.99</v>
      </c>
      <c r="Y95" s="143">
        <f t="shared" si="17"/>
        <v>955.44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660.69</v>
      </c>
      <c r="C96" s="255">
        <f>'цена АТС'!C459</f>
        <v>674.9</v>
      </c>
      <c r="D96" s="255">
        <f>'цена АТС'!C460</f>
        <v>649.32000000000005</v>
      </c>
      <c r="E96" s="255">
        <f>'цена АТС'!C461</f>
        <v>683.32</v>
      </c>
      <c r="F96" s="255">
        <f>'цена АТС'!C462</f>
        <v>683.65</v>
      </c>
      <c r="G96" s="255">
        <f>'цена АТС'!C463</f>
        <v>686.89</v>
      </c>
      <c r="H96" s="255">
        <f>'цена АТС'!C464</f>
        <v>683.98</v>
      </c>
      <c r="I96" s="255">
        <f>'цена АТС'!C465</f>
        <v>681.34</v>
      </c>
      <c r="J96" s="255">
        <f>'цена АТС'!C466</f>
        <v>657.03</v>
      </c>
      <c r="K96" s="255">
        <f>'цена АТС'!C467</f>
        <v>663.47</v>
      </c>
      <c r="L96" s="255">
        <f>'цена АТС'!C468</f>
        <v>676.59</v>
      </c>
      <c r="M96" s="255">
        <f>'цена АТС'!C469</f>
        <v>674.96</v>
      </c>
      <c r="N96" s="255">
        <f>'цена АТС'!C470</f>
        <v>683.3</v>
      </c>
      <c r="O96" s="255">
        <f>'цена АТС'!C471</f>
        <v>688.17</v>
      </c>
      <c r="P96" s="255">
        <f>'цена АТС'!C472</f>
        <v>680.78</v>
      </c>
      <c r="Q96" s="255">
        <f>'цена АТС'!C473</f>
        <v>679.07</v>
      </c>
      <c r="R96" s="255">
        <f>'цена АТС'!C474</f>
        <v>691.84</v>
      </c>
      <c r="S96" s="255">
        <f>'цена АТС'!C475</f>
        <v>685.29</v>
      </c>
      <c r="T96" s="255">
        <f>'цена АТС'!C476</f>
        <v>689.07</v>
      </c>
      <c r="U96" s="255">
        <f>'цена АТС'!C477</f>
        <v>669.23</v>
      </c>
      <c r="V96" s="255">
        <f>'цена АТС'!C478</f>
        <v>679.99</v>
      </c>
      <c r="W96" s="255">
        <f>'цена АТС'!C479</f>
        <v>676.63</v>
      </c>
      <c r="X96" s="255">
        <f>'цена АТС'!C480</f>
        <v>671.14</v>
      </c>
      <c r="Y96" s="255">
        <f>'цена АТС'!C481</f>
        <v>654.59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997.05000000000007</v>
      </c>
      <c r="C100" s="139">
        <f t="shared" si="18"/>
        <v>990.63</v>
      </c>
      <c r="D100" s="139">
        <f t="shared" si="18"/>
        <v>963.41</v>
      </c>
      <c r="E100" s="139">
        <f t="shared" si="18"/>
        <v>1004.96</v>
      </c>
      <c r="F100" s="139">
        <f t="shared" si="18"/>
        <v>927.5</v>
      </c>
      <c r="G100" s="139">
        <f t="shared" si="18"/>
        <v>930.45</v>
      </c>
      <c r="H100" s="139">
        <f t="shared" si="18"/>
        <v>929.1</v>
      </c>
      <c r="I100" s="139">
        <f t="shared" si="18"/>
        <v>910.24</v>
      </c>
      <c r="J100" s="139">
        <f t="shared" si="18"/>
        <v>948.18000000000006</v>
      </c>
      <c r="K100" s="140">
        <f t="shared" si="18"/>
        <v>1004.89</v>
      </c>
      <c r="L100" s="139">
        <f t="shared" si="18"/>
        <v>983.59</v>
      </c>
      <c r="M100" s="141">
        <f t="shared" si="18"/>
        <v>1011.4</v>
      </c>
      <c r="N100" s="140">
        <f t="shared" si="18"/>
        <v>1129.6100000000001</v>
      </c>
      <c r="O100" s="139">
        <f t="shared" si="18"/>
        <v>1019.72</v>
      </c>
      <c r="P100" s="141">
        <f t="shared" si="18"/>
        <v>1011.0400000000001</v>
      </c>
      <c r="Q100" s="142">
        <f t="shared" si="18"/>
        <v>1021.83</v>
      </c>
      <c r="R100" s="139">
        <f t="shared" si="18"/>
        <v>1024.1099999999999</v>
      </c>
      <c r="S100" s="142">
        <f t="shared" si="18"/>
        <v>1012.7</v>
      </c>
      <c r="T100" s="139">
        <f t="shared" si="18"/>
        <v>1028.1300000000001</v>
      </c>
      <c r="U100" s="139">
        <f t="shared" si="18"/>
        <v>987.85</v>
      </c>
      <c r="V100" s="139">
        <f t="shared" si="18"/>
        <v>994.43000000000006</v>
      </c>
      <c r="W100" s="139">
        <f t="shared" si="18"/>
        <v>1003.01</v>
      </c>
      <c r="X100" s="139">
        <f t="shared" si="18"/>
        <v>1001.98</v>
      </c>
      <c r="Y100" s="143">
        <f t="shared" si="18"/>
        <v>995.61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696.2</v>
      </c>
      <c r="C101" s="255">
        <f>'цена АТС'!C483</f>
        <v>689.78</v>
      </c>
      <c r="D101" s="255">
        <f>'цена АТС'!C484</f>
        <v>662.56</v>
      </c>
      <c r="E101" s="255">
        <f>'цена АТС'!C485</f>
        <v>704.11</v>
      </c>
      <c r="F101" s="255">
        <f>'цена АТС'!C486</f>
        <v>626.65</v>
      </c>
      <c r="G101" s="255">
        <f>'цена АТС'!C487</f>
        <v>629.6</v>
      </c>
      <c r="H101" s="255">
        <f>'цена АТС'!C488</f>
        <v>628.25</v>
      </c>
      <c r="I101" s="255">
        <f>'цена АТС'!C489</f>
        <v>609.39</v>
      </c>
      <c r="J101" s="255">
        <f>'цена АТС'!C490</f>
        <v>647.33000000000004</v>
      </c>
      <c r="K101" s="255">
        <f>'цена АТС'!C491</f>
        <v>704.04</v>
      </c>
      <c r="L101" s="255">
        <f>'цена АТС'!C492</f>
        <v>682.74</v>
      </c>
      <c r="M101" s="255">
        <f>'цена АТС'!C493</f>
        <v>710.55</v>
      </c>
      <c r="N101" s="255">
        <f>'цена АТС'!C494</f>
        <v>828.76</v>
      </c>
      <c r="O101" s="255">
        <f>'цена АТС'!C495</f>
        <v>718.87</v>
      </c>
      <c r="P101" s="255">
        <f>'цена АТС'!C496</f>
        <v>710.19</v>
      </c>
      <c r="Q101" s="255">
        <f>'цена АТС'!C497</f>
        <v>720.98</v>
      </c>
      <c r="R101" s="255">
        <f>'цена АТС'!C498</f>
        <v>723.26</v>
      </c>
      <c r="S101" s="255">
        <f>'цена АТС'!C499</f>
        <v>711.85</v>
      </c>
      <c r="T101" s="255">
        <f>'цена АТС'!C500</f>
        <v>727.28</v>
      </c>
      <c r="U101" s="255">
        <f>'цена АТС'!C501</f>
        <v>687</v>
      </c>
      <c r="V101" s="255">
        <f>'цена АТС'!C502</f>
        <v>693.58</v>
      </c>
      <c r="W101" s="255">
        <f>'цена АТС'!C503</f>
        <v>702.16</v>
      </c>
      <c r="X101" s="255">
        <f>'цена АТС'!C504</f>
        <v>701.13</v>
      </c>
      <c r="Y101" s="255">
        <f>'цена АТС'!C505</f>
        <v>694.76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949.91</v>
      </c>
      <c r="C105" s="139">
        <f t="shared" si="19"/>
        <v>918.95</v>
      </c>
      <c r="D105" s="139">
        <f t="shared" si="19"/>
        <v>923.87</v>
      </c>
      <c r="E105" s="139">
        <f t="shared" si="19"/>
        <v>964.09</v>
      </c>
      <c r="F105" s="139">
        <f t="shared" si="19"/>
        <v>952.66</v>
      </c>
      <c r="G105" s="139">
        <f t="shared" si="19"/>
        <v>962.23</v>
      </c>
      <c r="H105" s="139">
        <f t="shared" si="19"/>
        <v>960.07</v>
      </c>
      <c r="I105" s="139">
        <f t="shared" si="19"/>
        <v>943.44</v>
      </c>
      <c r="J105" s="139">
        <f t="shared" si="19"/>
        <v>947.08</v>
      </c>
      <c r="K105" s="140">
        <f t="shared" si="19"/>
        <v>951.19</v>
      </c>
      <c r="L105" s="139">
        <f t="shared" si="19"/>
        <v>956.24</v>
      </c>
      <c r="M105" s="141">
        <f t="shared" si="19"/>
        <v>950.49</v>
      </c>
      <c r="N105" s="140">
        <f t="shared" si="19"/>
        <v>948.1</v>
      </c>
      <c r="O105" s="139">
        <f t="shared" si="19"/>
        <v>929.11</v>
      </c>
      <c r="P105" s="141">
        <f t="shared" si="19"/>
        <v>936.81000000000006</v>
      </c>
      <c r="Q105" s="142">
        <f t="shared" si="19"/>
        <v>963.21</v>
      </c>
      <c r="R105" s="139">
        <f t="shared" si="19"/>
        <v>982.22</v>
      </c>
      <c r="S105" s="142">
        <f t="shared" si="19"/>
        <v>969.84</v>
      </c>
      <c r="T105" s="139">
        <f t="shared" si="19"/>
        <v>951.91</v>
      </c>
      <c r="U105" s="139">
        <f t="shared" si="19"/>
        <v>927.26</v>
      </c>
      <c r="V105" s="139">
        <f t="shared" si="19"/>
        <v>945.54000000000008</v>
      </c>
      <c r="W105" s="139">
        <f t="shared" si="19"/>
        <v>953.11</v>
      </c>
      <c r="X105" s="139">
        <f t="shared" si="19"/>
        <v>954.89</v>
      </c>
      <c r="Y105" s="143">
        <f t="shared" si="19"/>
        <v>928.58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649.05999999999995</v>
      </c>
      <c r="C106" s="255">
        <f>'цена АТС'!C507</f>
        <v>618.1</v>
      </c>
      <c r="D106" s="255">
        <f>'цена АТС'!C508</f>
        <v>623.02</v>
      </c>
      <c r="E106" s="255">
        <f>'цена АТС'!C509</f>
        <v>663.24</v>
      </c>
      <c r="F106" s="255">
        <f>'цена АТС'!C510</f>
        <v>651.80999999999995</v>
      </c>
      <c r="G106" s="255">
        <f>'цена АТС'!C511</f>
        <v>661.38</v>
      </c>
      <c r="H106" s="255">
        <f>'цена АТС'!C512</f>
        <v>659.22</v>
      </c>
      <c r="I106" s="255">
        <f>'цена АТС'!C513</f>
        <v>642.59</v>
      </c>
      <c r="J106" s="255">
        <f>'цена АТС'!C514</f>
        <v>646.23</v>
      </c>
      <c r="K106" s="255">
        <f>'цена АТС'!C515</f>
        <v>650.34</v>
      </c>
      <c r="L106" s="255">
        <f>'цена АТС'!C516</f>
        <v>655.39</v>
      </c>
      <c r="M106" s="255">
        <f>'цена АТС'!C517</f>
        <v>649.64</v>
      </c>
      <c r="N106" s="255">
        <f>'цена АТС'!C518</f>
        <v>647.25</v>
      </c>
      <c r="O106" s="255">
        <f>'цена АТС'!C519</f>
        <v>628.26</v>
      </c>
      <c r="P106" s="255">
        <f>'цена АТС'!C520</f>
        <v>635.96</v>
      </c>
      <c r="Q106" s="255">
        <f>'цена АТС'!C521</f>
        <v>662.36</v>
      </c>
      <c r="R106" s="255">
        <f>'цена АТС'!C522</f>
        <v>681.37</v>
      </c>
      <c r="S106" s="255">
        <f>'цена АТС'!C523</f>
        <v>668.99</v>
      </c>
      <c r="T106" s="255">
        <f>'цена АТС'!C524</f>
        <v>651.05999999999995</v>
      </c>
      <c r="U106" s="255">
        <f>'цена АТС'!C525</f>
        <v>626.41</v>
      </c>
      <c r="V106" s="255">
        <f>'цена АТС'!C526</f>
        <v>644.69000000000005</v>
      </c>
      <c r="W106" s="255">
        <f>'цена АТС'!C527</f>
        <v>652.26</v>
      </c>
      <c r="X106" s="255">
        <f>'цена АТС'!C528</f>
        <v>654.04</v>
      </c>
      <c r="Y106" s="255">
        <f>'цена АТС'!C529</f>
        <v>627.73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808.1400000000001</v>
      </c>
      <c r="C110" s="139">
        <f t="shared" si="20"/>
        <v>795.2</v>
      </c>
      <c r="D110" s="139">
        <f t="shared" si="20"/>
        <v>827.80000000000007</v>
      </c>
      <c r="E110" s="139">
        <f t="shared" si="20"/>
        <v>835.03</v>
      </c>
      <c r="F110" s="139">
        <f t="shared" si="20"/>
        <v>853.48</v>
      </c>
      <c r="G110" s="139">
        <f t="shared" si="20"/>
        <v>845.9</v>
      </c>
      <c r="H110" s="139">
        <f t="shared" si="20"/>
        <v>839.48</v>
      </c>
      <c r="I110" s="139">
        <f t="shared" si="20"/>
        <v>827.18000000000006</v>
      </c>
      <c r="J110" s="139">
        <f t="shared" si="20"/>
        <v>830.19</v>
      </c>
      <c r="K110" s="140">
        <f t="shared" si="20"/>
        <v>834.78</v>
      </c>
      <c r="L110" s="139">
        <f t="shared" si="20"/>
        <v>835.59</v>
      </c>
      <c r="M110" s="141">
        <f t="shared" si="20"/>
        <v>841.04000000000008</v>
      </c>
      <c r="N110" s="140">
        <f t="shared" si="20"/>
        <v>842.24</v>
      </c>
      <c r="O110" s="139">
        <f t="shared" si="20"/>
        <v>824.65</v>
      </c>
      <c r="P110" s="141">
        <f t="shared" si="20"/>
        <v>831.7</v>
      </c>
      <c r="Q110" s="142">
        <f t="shared" si="20"/>
        <v>848.86</v>
      </c>
      <c r="R110" s="139">
        <f t="shared" si="20"/>
        <v>860.46</v>
      </c>
      <c r="S110" s="142">
        <f t="shared" si="20"/>
        <v>855.6</v>
      </c>
      <c r="T110" s="139">
        <f t="shared" si="20"/>
        <v>840.49</v>
      </c>
      <c r="U110" s="139">
        <f t="shared" si="20"/>
        <v>820.36</v>
      </c>
      <c r="V110" s="139">
        <f t="shared" si="20"/>
        <v>825.84</v>
      </c>
      <c r="W110" s="139">
        <f t="shared" si="20"/>
        <v>834.72</v>
      </c>
      <c r="X110" s="139">
        <f t="shared" si="20"/>
        <v>836.39</v>
      </c>
      <c r="Y110" s="143">
        <f t="shared" si="20"/>
        <v>807.55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507.29</v>
      </c>
      <c r="C111" s="255">
        <f>'цена АТС'!C531</f>
        <v>494.35</v>
      </c>
      <c r="D111" s="255">
        <f>'цена АТС'!C532</f>
        <v>526.95000000000005</v>
      </c>
      <c r="E111" s="255">
        <f>'цена АТС'!C533</f>
        <v>534.17999999999995</v>
      </c>
      <c r="F111" s="255">
        <f>'цена АТС'!C534</f>
        <v>552.63</v>
      </c>
      <c r="G111" s="255">
        <f>'цена АТС'!C535</f>
        <v>545.04999999999995</v>
      </c>
      <c r="H111" s="255">
        <f>'цена АТС'!C536</f>
        <v>538.63</v>
      </c>
      <c r="I111" s="255">
        <f>'цена АТС'!C537</f>
        <v>526.33000000000004</v>
      </c>
      <c r="J111" s="255">
        <f>'цена АТС'!C538</f>
        <v>529.34</v>
      </c>
      <c r="K111" s="255">
        <f>'цена АТС'!C539</f>
        <v>533.92999999999995</v>
      </c>
      <c r="L111" s="255">
        <f>'цена АТС'!C540</f>
        <v>534.74</v>
      </c>
      <c r="M111" s="255">
        <f>'цена АТС'!C541</f>
        <v>540.19000000000005</v>
      </c>
      <c r="N111" s="255">
        <f>'цена АТС'!C542</f>
        <v>541.39</v>
      </c>
      <c r="O111" s="255">
        <f>'цена АТС'!C543</f>
        <v>523.79999999999995</v>
      </c>
      <c r="P111" s="255">
        <f>'цена АТС'!C544</f>
        <v>530.85</v>
      </c>
      <c r="Q111" s="255">
        <f>'цена АТС'!C545</f>
        <v>548.01</v>
      </c>
      <c r="R111" s="255">
        <f>'цена АТС'!C546</f>
        <v>559.61</v>
      </c>
      <c r="S111" s="255">
        <f>'цена АТС'!C547</f>
        <v>554.75</v>
      </c>
      <c r="T111" s="255">
        <f>'цена АТС'!C548</f>
        <v>539.64</v>
      </c>
      <c r="U111" s="255">
        <f>'цена АТС'!C549</f>
        <v>519.51</v>
      </c>
      <c r="V111" s="255">
        <f>'цена АТС'!C550</f>
        <v>524.99</v>
      </c>
      <c r="W111" s="255">
        <f>'цена АТС'!C551</f>
        <v>533.87</v>
      </c>
      <c r="X111" s="255">
        <f>'цена АТС'!C552</f>
        <v>535.54</v>
      </c>
      <c r="Y111" s="255">
        <f>'цена АТС'!C553</f>
        <v>506.7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938.39</v>
      </c>
      <c r="C115" s="139">
        <f t="shared" si="21"/>
        <v>916.16</v>
      </c>
      <c r="D115" s="139">
        <f t="shared" si="21"/>
        <v>920.87</v>
      </c>
      <c r="E115" s="139">
        <f t="shared" si="21"/>
        <v>905.46</v>
      </c>
      <c r="F115" s="139">
        <f t="shared" si="21"/>
        <v>953.7</v>
      </c>
      <c r="G115" s="139">
        <f t="shared" si="21"/>
        <v>945.21</v>
      </c>
      <c r="H115" s="139">
        <f t="shared" si="21"/>
        <v>951.49</v>
      </c>
      <c r="I115" s="139">
        <f t="shared" si="21"/>
        <v>941.42000000000007</v>
      </c>
      <c r="J115" s="139">
        <f t="shared" si="21"/>
        <v>954.52</v>
      </c>
      <c r="K115" s="140">
        <f t="shared" si="21"/>
        <v>949.54000000000008</v>
      </c>
      <c r="L115" s="139">
        <f t="shared" si="21"/>
        <v>958.33</v>
      </c>
      <c r="M115" s="141">
        <f t="shared" si="21"/>
        <v>958.2</v>
      </c>
      <c r="N115" s="140">
        <f t="shared" si="21"/>
        <v>957.47</v>
      </c>
      <c r="O115" s="139">
        <f t="shared" si="21"/>
        <v>937.42000000000007</v>
      </c>
      <c r="P115" s="141">
        <f t="shared" si="21"/>
        <v>940.6</v>
      </c>
      <c r="Q115" s="142">
        <f t="shared" si="21"/>
        <v>966.67000000000007</v>
      </c>
      <c r="R115" s="139">
        <f t="shared" si="21"/>
        <v>976.38</v>
      </c>
      <c r="S115" s="142">
        <f t="shared" si="21"/>
        <v>975.19</v>
      </c>
      <c r="T115" s="139">
        <f t="shared" si="21"/>
        <v>976.61</v>
      </c>
      <c r="U115" s="139">
        <f t="shared" si="21"/>
        <v>940.88</v>
      </c>
      <c r="V115" s="139">
        <f t="shared" si="21"/>
        <v>952.19</v>
      </c>
      <c r="W115" s="139">
        <f t="shared" si="21"/>
        <v>949.97</v>
      </c>
      <c r="X115" s="139">
        <f t="shared" si="21"/>
        <v>919.69</v>
      </c>
      <c r="Y115" s="143">
        <f t="shared" si="21"/>
        <v>926.98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637.54</v>
      </c>
      <c r="C116" s="255">
        <f>'цена АТС'!C555</f>
        <v>615.30999999999995</v>
      </c>
      <c r="D116" s="255">
        <f>'цена АТС'!C556</f>
        <v>620.02</v>
      </c>
      <c r="E116" s="255">
        <f>'цена АТС'!C557</f>
        <v>604.61</v>
      </c>
      <c r="F116" s="255">
        <f>'цена АТС'!C558</f>
        <v>652.85</v>
      </c>
      <c r="G116" s="255">
        <f>'цена АТС'!C559</f>
        <v>644.36</v>
      </c>
      <c r="H116" s="255">
        <f>'цена АТС'!C560</f>
        <v>650.64</v>
      </c>
      <c r="I116" s="255">
        <f>'цена АТС'!C561</f>
        <v>640.57000000000005</v>
      </c>
      <c r="J116" s="255">
        <f>'цена АТС'!C562</f>
        <v>653.66999999999996</v>
      </c>
      <c r="K116" s="255">
        <f>'цена АТС'!C563</f>
        <v>648.69000000000005</v>
      </c>
      <c r="L116" s="255">
        <f>'цена АТС'!C564</f>
        <v>657.48</v>
      </c>
      <c r="M116" s="255">
        <f>'цена АТС'!C565</f>
        <v>657.35</v>
      </c>
      <c r="N116" s="255">
        <f>'цена АТС'!C566</f>
        <v>656.62</v>
      </c>
      <c r="O116" s="255">
        <f>'цена АТС'!C567</f>
        <v>636.57000000000005</v>
      </c>
      <c r="P116" s="255">
        <f>'цена АТС'!C568</f>
        <v>639.75</v>
      </c>
      <c r="Q116" s="255">
        <f>'цена АТС'!C569</f>
        <v>665.82</v>
      </c>
      <c r="R116" s="255">
        <f>'цена АТС'!C570</f>
        <v>675.53</v>
      </c>
      <c r="S116" s="255">
        <f>'цена АТС'!C571</f>
        <v>674.34</v>
      </c>
      <c r="T116" s="255">
        <f>'цена АТС'!C572</f>
        <v>675.76</v>
      </c>
      <c r="U116" s="255">
        <f>'цена АТС'!C573</f>
        <v>640.03</v>
      </c>
      <c r="V116" s="255">
        <f>'цена АТС'!C574</f>
        <v>651.34</v>
      </c>
      <c r="W116" s="255">
        <f>'цена АТС'!C575</f>
        <v>649.12</v>
      </c>
      <c r="X116" s="255">
        <f>'цена АТС'!C576</f>
        <v>618.84</v>
      </c>
      <c r="Y116" s="255">
        <f>'цена АТС'!C577</f>
        <v>626.13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915.18000000000006</v>
      </c>
      <c r="C120" s="139">
        <f t="shared" si="22"/>
        <v>879.4</v>
      </c>
      <c r="D120" s="139">
        <f t="shared" si="22"/>
        <v>890.45</v>
      </c>
      <c r="E120" s="139">
        <f t="shared" si="22"/>
        <v>919.19</v>
      </c>
      <c r="F120" s="139">
        <f t="shared" si="22"/>
        <v>923.30000000000007</v>
      </c>
      <c r="G120" s="139">
        <f t="shared" si="22"/>
        <v>919.05000000000007</v>
      </c>
      <c r="H120" s="139">
        <f t="shared" si="22"/>
        <v>930.32</v>
      </c>
      <c r="I120" s="139">
        <f t="shared" si="22"/>
        <v>912.9</v>
      </c>
      <c r="J120" s="139">
        <f t="shared" si="22"/>
        <v>915.01</v>
      </c>
      <c r="K120" s="140">
        <f t="shared" si="22"/>
        <v>925.31000000000006</v>
      </c>
      <c r="L120" s="139">
        <f t="shared" si="22"/>
        <v>924.69</v>
      </c>
      <c r="M120" s="141">
        <f t="shared" si="22"/>
        <v>927.5</v>
      </c>
      <c r="N120" s="140">
        <f t="shared" si="22"/>
        <v>930.36</v>
      </c>
      <c r="O120" s="139">
        <f t="shared" si="22"/>
        <v>887.95</v>
      </c>
      <c r="P120" s="141">
        <f t="shared" si="22"/>
        <v>901.26</v>
      </c>
      <c r="Q120" s="142">
        <f t="shared" si="22"/>
        <v>936.30000000000007</v>
      </c>
      <c r="R120" s="139">
        <f t="shared" si="22"/>
        <v>957.23</v>
      </c>
      <c r="S120" s="142">
        <f t="shared" si="22"/>
        <v>941.31000000000006</v>
      </c>
      <c r="T120" s="139">
        <f t="shared" si="22"/>
        <v>937.66</v>
      </c>
      <c r="U120" s="139">
        <f t="shared" si="22"/>
        <v>894.56000000000006</v>
      </c>
      <c r="V120" s="139">
        <f t="shared" si="22"/>
        <v>908.5</v>
      </c>
      <c r="W120" s="139">
        <f t="shared" si="22"/>
        <v>913.97</v>
      </c>
      <c r="X120" s="139">
        <f t="shared" si="22"/>
        <v>906.38</v>
      </c>
      <c r="Y120" s="143">
        <f t="shared" si="22"/>
        <v>882.49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614.33000000000004</v>
      </c>
      <c r="C121" s="255">
        <f>'цена АТС'!C579</f>
        <v>578.54999999999995</v>
      </c>
      <c r="D121" s="255">
        <f>'цена АТС'!C580</f>
        <v>589.6</v>
      </c>
      <c r="E121" s="255">
        <f>'цена АТС'!C581</f>
        <v>618.34</v>
      </c>
      <c r="F121" s="255">
        <f>'цена АТС'!C582</f>
        <v>622.45000000000005</v>
      </c>
      <c r="G121" s="255">
        <f>'цена АТС'!C583</f>
        <v>618.20000000000005</v>
      </c>
      <c r="H121" s="255">
        <f>'цена АТС'!C584</f>
        <v>629.47</v>
      </c>
      <c r="I121" s="255">
        <f>'цена АТС'!C585</f>
        <v>612.04999999999995</v>
      </c>
      <c r="J121" s="255">
        <f>'цена АТС'!C586</f>
        <v>614.16</v>
      </c>
      <c r="K121" s="255">
        <f>'цена АТС'!C587</f>
        <v>624.46</v>
      </c>
      <c r="L121" s="255">
        <f>'цена АТС'!C588</f>
        <v>623.84</v>
      </c>
      <c r="M121" s="255">
        <f>'цена АТС'!C589</f>
        <v>626.65</v>
      </c>
      <c r="N121" s="255">
        <f>'цена АТС'!C590</f>
        <v>629.51</v>
      </c>
      <c r="O121" s="255">
        <f>'цена АТС'!C591</f>
        <v>587.1</v>
      </c>
      <c r="P121" s="255">
        <f>'цена АТС'!C592</f>
        <v>600.41</v>
      </c>
      <c r="Q121" s="255">
        <f>'цена АТС'!C593</f>
        <v>635.45000000000005</v>
      </c>
      <c r="R121" s="255">
        <f>'цена АТС'!C594</f>
        <v>656.38</v>
      </c>
      <c r="S121" s="255">
        <f>'цена АТС'!C595</f>
        <v>640.46</v>
      </c>
      <c r="T121" s="255">
        <f>'цена АТС'!C596</f>
        <v>636.80999999999995</v>
      </c>
      <c r="U121" s="255">
        <f>'цена АТС'!C597</f>
        <v>593.71</v>
      </c>
      <c r="V121" s="255">
        <f>'цена АТС'!C598</f>
        <v>607.65</v>
      </c>
      <c r="W121" s="255">
        <f>'цена АТС'!C599</f>
        <v>613.12</v>
      </c>
      <c r="X121" s="255">
        <f>'цена АТС'!C600</f>
        <v>605.53</v>
      </c>
      <c r="Y121" s="255">
        <f>'цена АТС'!C601</f>
        <v>581.64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906.19</v>
      </c>
      <c r="C125" s="139">
        <f t="shared" si="23"/>
        <v>897.51</v>
      </c>
      <c r="D125" s="139">
        <f t="shared" si="23"/>
        <v>893.15</v>
      </c>
      <c r="E125" s="139">
        <f t="shared" si="23"/>
        <v>953.64</v>
      </c>
      <c r="F125" s="139">
        <f t="shared" si="23"/>
        <v>965.14</v>
      </c>
      <c r="G125" s="139">
        <f t="shared" si="23"/>
        <v>968.03</v>
      </c>
      <c r="H125" s="139">
        <f t="shared" si="23"/>
        <v>967.76</v>
      </c>
      <c r="I125" s="139">
        <f t="shared" si="23"/>
        <v>954.37</v>
      </c>
      <c r="J125" s="139">
        <f t="shared" si="23"/>
        <v>953.33</v>
      </c>
      <c r="K125" s="140">
        <f t="shared" si="23"/>
        <v>961.14</v>
      </c>
      <c r="L125" s="139">
        <f t="shared" si="23"/>
        <v>963.7</v>
      </c>
      <c r="M125" s="141">
        <f t="shared" si="23"/>
        <v>969.82</v>
      </c>
      <c r="N125" s="140">
        <f t="shared" si="23"/>
        <v>969.99</v>
      </c>
      <c r="O125" s="139">
        <f t="shared" si="23"/>
        <v>938.18000000000006</v>
      </c>
      <c r="P125" s="141">
        <f t="shared" si="23"/>
        <v>942.56000000000006</v>
      </c>
      <c r="Q125" s="142">
        <f t="shared" si="23"/>
        <v>983.51</v>
      </c>
      <c r="R125" s="139">
        <f t="shared" si="23"/>
        <v>991.27</v>
      </c>
      <c r="S125" s="142">
        <f t="shared" si="23"/>
        <v>982.89</v>
      </c>
      <c r="T125" s="139">
        <f t="shared" si="23"/>
        <v>972.74</v>
      </c>
      <c r="U125" s="139">
        <f t="shared" si="23"/>
        <v>931.98</v>
      </c>
      <c r="V125" s="139">
        <f t="shared" si="23"/>
        <v>957.17000000000007</v>
      </c>
      <c r="W125" s="139">
        <f t="shared" si="23"/>
        <v>930.65</v>
      </c>
      <c r="X125" s="139">
        <f t="shared" si="23"/>
        <v>923.59</v>
      </c>
      <c r="Y125" s="143">
        <f t="shared" si="23"/>
        <v>910.11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605.34</v>
      </c>
      <c r="C126" s="255">
        <f>'цена АТС'!C603</f>
        <v>596.66</v>
      </c>
      <c r="D126" s="255">
        <f>'цена АТС'!C604</f>
        <v>592.29999999999995</v>
      </c>
      <c r="E126" s="255">
        <f>'цена АТС'!C605</f>
        <v>652.79</v>
      </c>
      <c r="F126" s="255">
        <f>'цена АТС'!C606</f>
        <v>664.29</v>
      </c>
      <c r="G126" s="255">
        <f>'цена АТС'!C607</f>
        <v>667.18</v>
      </c>
      <c r="H126" s="255">
        <f>'цена АТС'!C608</f>
        <v>666.91</v>
      </c>
      <c r="I126" s="255">
        <f>'цена АТС'!C609</f>
        <v>653.52</v>
      </c>
      <c r="J126" s="255">
        <f>'цена АТС'!C610</f>
        <v>652.48</v>
      </c>
      <c r="K126" s="255">
        <f>'цена АТС'!C611</f>
        <v>660.29</v>
      </c>
      <c r="L126" s="255">
        <f>'цена АТС'!C612</f>
        <v>662.85</v>
      </c>
      <c r="M126" s="255">
        <f>'цена АТС'!C613</f>
        <v>668.97</v>
      </c>
      <c r="N126" s="255">
        <f>'цена АТС'!C614</f>
        <v>669.14</v>
      </c>
      <c r="O126" s="255">
        <f>'цена АТС'!C615</f>
        <v>637.33000000000004</v>
      </c>
      <c r="P126" s="255">
        <f>'цена АТС'!C616</f>
        <v>641.71</v>
      </c>
      <c r="Q126" s="255">
        <f>'цена АТС'!C617</f>
        <v>682.66</v>
      </c>
      <c r="R126" s="255">
        <f>'цена АТС'!C618</f>
        <v>690.42</v>
      </c>
      <c r="S126" s="255">
        <f>'цена АТС'!C619</f>
        <v>682.04</v>
      </c>
      <c r="T126" s="255">
        <f>'цена АТС'!C620</f>
        <v>671.89</v>
      </c>
      <c r="U126" s="255">
        <f>'цена АТС'!C621</f>
        <v>631.13</v>
      </c>
      <c r="V126" s="255">
        <f>'цена АТС'!C622</f>
        <v>656.32</v>
      </c>
      <c r="W126" s="255">
        <f>'цена АТС'!C623</f>
        <v>629.79999999999995</v>
      </c>
      <c r="X126" s="255">
        <f>'цена АТС'!C624</f>
        <v>622.74</v>
      </c>
      <c r="Y126" s="255">
        <f>'цена АТС'!C625</f>
        <v>609.26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803.88</v>
      </c>
      <c r="C130" s="139">
        <f t="shared" si="24"/>
        <v>794.34</v>
      </c>
      <c r="D130" s="139">
        <f t="shared" si="24"/>
        <v>817.58</v>
      </c>
      <c r="E130" s="139">
        <f t="shared" si="24"/>
        <v>827.09</v>
      </c>
      <c r="F130" s="139">
        <f t="shared" si="24"/>
        <v>828.87</v>
      </c>
      <c r="G130" s="139">
        <f t="shared" si="24"/>
        <v>819.43000000000006</v>
      </c>
      <c r="H130" s="139">
        <f t="shared" si="24"/>
        <v>826.24</v>
      </c>
      <c r="I130" s="139">
        <f t="shared" si="24"/>
        <v>817.84</v>
      </c>
      <c r="J130" s="139">
        <f t="shared" si="24"/>
        <v>820.5</v>
      </c>
      <c r="K130" s="140">
        <f t="shared" si="24"/>
        <v>822.47</v>
      </c>
      <c r="L130" s="139">
        <f t="shared" si="24"/>
        <v>827.46</v>
      </c>
      <c r="M130" s="141">
        <f t="shared" si="24"/>
        <v>831.44</v>
      </c>
      <c r="N130" s="140">
        <f t="shared" si="24"/>
        <v>833.88</v>
      </c>
      <c r="O130" s="139">
        <f t="shared" si="24"/>
        <v>814.67000000000007</v>
      </c>
      <c r="P130" s="141">
        <f t="shared" si="24"/>
        <v>813.79000000000008</v>
      </c>
      <c r="Q130" s="142">
        <f t="shared" si="24"/>
        <v>852.37</v>
      </c>
      <c r="R130" s="139">
        <f t="shared" si="24"/>
        <v>1500.81</v>
      </c>
      <c r="S130" s="142">
        <f t="shared" si="24"/>
        <v>867.24</v>
      </c>
      <c r="T130" s="139">
        <f t="shared" si="24"/>
        <v>864.91</v>
      </c>
      <c r="U130" s="139">
        <f t="shared" si="24"/>
        <v>818.45</v>
      </c>
      <c r="V130" s="139">
        <f t="shared" si="24"/>
        <v>829.77</v>
      </c>
      <c r="W130" s="139">
        <f t="shared" si="24"/>
        <v>826.51</v>
      </c>
      <c r="X130" s="139">
        <f t="shared" si="24"/>
        <v>830.97</v>
      </c>
      <c r="Y130" s="143">
        <f t="shared" si="24"/>
        <v>775.18000000000006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503.03</v>
      </c>
      <c r="C131" s="255">
        <f>'цена АТС'!C627</f>
        <v>493.49</v>
      </c>
      <c r="D131" s="255">
        <f>'цена АТС'!C628</f>
        <v>516.73</v>
      </c>
      <c r="E131" s="255">
        <f>'цена АТС'!C629</f>
        <v>526.24</v>
      </c>
      <c r="F131" s="255">
        <f>'цена АТС'!C630</f>
        <v>528.02</v>
      </c>
      <c r="G131" s="255">
        <f>'цена АТС'!C631</f>
        <v>518.58000000000004</v>
      </c>
      <c r="H131" s="255">
        <f>'цена АТС'!C632</f>
        <v>525.39</v>
      </c>
      <c r="I131" s="255">
        <f>'цена АТС'!C633</f>
        <v>516.99</v>
      </c>
      <c r="J131" s="255">
        <f>'цена АТС'!C634</f>
        <v>519.65</v>
      </c>
      <c r="K131" s="255">
        <f>'цена АТС'!C635</f>
        <v>521.62</v>
      </c>
      <c r="L131" s="255">
        <f>'цена АТС'!C636</f>
        <v>526.61</v>
      </c>
      <c r="M131" s="255">
        <f>'цена АТС'!C637</f>
        <v>530.59</v>
      </c>
      <c r="N131" s="255">
        <f>'цена АТС'!C638</f>
        <v>533.03</v>
      </c>
      <c r="O131" s="255">
        <f>'цена АТС'!C639</f>
        <v>513.82000000000005</v>
      </c>
      <c r="P131" s="255">
        <f>'цена АТС'!C640</f>
        <v>512.94000000000005</v>
      </c>
      <c r="Q131" s="255">
        <f>'цена АТС'!C641</f>
        <v>551.52</v>
      </c>
      <c r="R131" s="255">
        <f>'цена АТС'!C642</f>
        <v>1199.96</v>
      </c>
      <c r="S131" s="255">
        <f>'цена АТС'!C643</f>
        <v>566.39</v>
      </c>
      <c r="T131" s="255">
        <f>'цена АТС'!C644</f>
        <v>564.05999999999995</v>
      </c>
      <c r="U131" s="255">
        <f>'цена АТС'!C645</f>
        <v>517.6</v>
      </c>
      <c r="V131" s="255">
        <f>'цена АТС'!C646</f>
        <v>528.91999999999996</v>
      </c>
      <c r="W131" s="255">
        <f>'цена АТС'!C647</f>
        <v>525.66</v>
      </c>
      <c r="X131" s="255">
        <f>'цена АТС'!C648</f>
        <v>530.12</v>
      </c>
      <c r="Y131" s="255">
        <f>'цена АТС'!C649</f>
        <v>474.33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933.28</v>
      </c>
      <c r="C135" s="139">
        <f t="shared" si="25"/>
        <v>917.63</v>
      </c>
      <c r="D135" s="139">
        <f t="shared" si="25"/>
        <v>889.57</v>
      </c>
      <c r="E135" s="139">
        <f t="shared" si="25"/>
        <v>968.07</v>
      </c>
      <c r="F135" s="139">
        <f t="shared" si="25"/>
        <v>972</v>
      </c>
      <c r="G135" s="139">
        <f t="shared" si="25"/>
        <v>970.76</v>
      </c>
      <c r="H135" s="139">
        <f t="shared" si="25"/>
        <v>959.23</v>
      </c>
      <c r="I135" s="139">
        <f t="shared" si="25"/>
        <v>946.85</v>
      </c>
      <c r="J135" s="139">
        <f t="shared" si="25"/>
        <v>955.85</v>
      </c>
      <c r="K135" s="140">
        <f t="shared" si="25"/>
        <v>974.2</v>
      </c>
      <c r="L135" s="139">
        <f t="shared" si="25"/>
        <v>971.51</v>
      </c>
      <c r="M135" s="141">
        <f t="shared" si="25"/>
        <v>969.43000000000006</v>
      </c>
      <c r="N135" s="140">
        <f t="shared" si="25"/>
        <v>968.78</v>
      </c>
      <c r="O135" s="139">
        <f t="shared" si="25"/>
        <v>944.39</v>
      </c>
      <c r="P135" s="141">
        <f t="shared" si="25"/>
        <v>946.76</v>
      </c>
      <c r="Q135" s="142">
        <f t="shared" si="25"/>
        <v>982</v>
      </c>
      <c r="R135" s="139">
        <f t="shared" si="25"/>
        <v>989.82</v>
      </c>
      <c r="S135" s="142">
        <f t="shared" si="25"/>
        <v>989.35</v>
      </c>
      <c r="T135" s="139">
        <f t="shared" si="25"/>
        <v>988.27</v>
      </c>
      <c r="U135" s="139">
        <f t="shared" si="25"/>
        <v>944.93000000000006</v>
      </c>
      <c r="V135" s="139">
        <f t="shared" si="25"/>
        <v>952.42000000000007</v>
      </c>
      <c r="W135" s="139">
        <f t="shared" si="25"/>
        <v>956.31000000000006</v>
      </c>
      <c r="X135" s="139">
        <f t="shared" si="25"/>
        <v>949.53</v>
      </c>
      <c r="Y135" s="143">
        <f t="shared" si="25"/>
        <v>945.58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632.42999999999995</v>
      </c>
      <c r="C136" s="255">
        <f>'цена АТС'!C651</f>
        <v>616.78</v>
      </c>
      <c r="D136" s="255">
        <f>'цена АТС'!C652</f>
        <v>588.72</v>
      </c>
      <c r="E136" s="255">
        <f>'цена АТС'!C653</f>
        <v>667.22</v>
      </c>
      <c r="F136" s="255">
        <f>'цена АТС'!C654</f>
        <v>671.15</v>
      </c>
      <c r="G136" s="255">
        <f>'цена АТС'!C655</f>
        <v>669.91</v>
      </c>
      <c r="H136" s="255">
        <f>'цена АТС'!C656</f>
        <v>658.38</v>
      </c>
      <c r="I136" s="255">
        <f>'цена АТС'!C657</f>
        <v>646</v>
      </c>
      <c r="J136" s="255">
        <f>'цена АТС'!C658</f>
        <v>655</v>
      </c>
      <c r="K136" s="255">
        <f>'цена АТС'!C659</f>
        <v>673.35</v>
      </c>
      <c r="L136" s="255">
        <f>'цена АТС'!C660</f>
        <v>670.66</v>
      </c>
      <c r="M136" s="255">
        <f>'цена АТС'!C661</f>
        <v>668.58</v>
      </c>
      <c r="N136" s="255">
        <f>'цена АТС'!C662</f>
        <v>667.93</v>
      </c>
      <c r="O136" s="255">
        <f>'цена АТС'!C663</f>
        <v>643.54</v>
      </c>
      <c r="P136" s="255">
        <f>'цена АТС'!C664</f>
        <v>645.91</v>
      </c>
      <c r="Q136" s="255">
        <f>'цена АТС'!C665</f>
        <v>681.15</v>
      </c>
      <c r="R136" s="255">
        <f>'цена АТС'!C666</f>
        <v>688.97</v>
      </c>
      <c r="S136" s="255">
        <f>'цена АТС'!C667</f>
        <v>688.5</v>
      </c>
      <c r="T136" s="255">
        <f>'цена АТС'!C668</f>
        <v>687.42</v>
      </c>
      <c r="U136" s="255">
        <f>'цена АТС'!C669</f>
        <v>644.08000000000004</v>
      </c>
      <c r="V136" s="255">
        <f>'цена АТС'!C670</f>
        <v>651.57000000000005</v>
      </c>
      <c r="W136" s="255">
        <f>'цена АТС'!C671</f>
        <v>655.46</v>
      </c>
      <c r="X136" s="255">
        <f>'цена АТС'!C672</f>
        <v>648.67999999999995</v>
      </c>
      <c r="Y136" s="255">
        <f>'цена АТС'!C673</f>
        <v>644.73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941.18000000000006</v>
      </c>
      <c r="C140" s="139">
        <f t="shared" si="26"/>
        <v>906.69</v>
      </c>
      <c r="D140" s="139">
        <f t="shared" si="26"/>
        <v>909.97</v>
      </c>
      <c r="E140" s="139">
        <f t="shared" si="26"/>
        <v>949.62</v>
      </c>
      <c r="F140" s="139">
        <f t="shared" si="26"/>
        <v>954.78</v>
      </c>
      <c r="G140" s="139">
        <f t="shared" si="26"/>
        <v>954.02</v>
      </c>
      <c r="H140" s="139">
        <f t="shared" si="26"/>
        <v>955.2</v>
      </c>
      <c r="I140" s="139">
        <f t="shared" si="26"/>
        <v>929.56000000000006</v>
      </c>
      <c r="J140" s="139">
        <f t="shared" si="26"/>
        <v>944.02</v>
      </c>
      <c r="K140" s="140">
        <f t="shared" si="26"/>
        <v>954.33</v>
      </c>
      <c r="L140" s="139">
        <f t="shared" si="26"/>
        <v>959.74</v>
      </c>
      <c r="M140" s="141">
        <f t="shared" si="26"/>
        <v>948.37</v>
      </c>
      <c r="N140" s="140">
        <f t="shared" si="26"/>
        <v>955.69</v>
      </c>
      <c r="O140" s="139">
        <f t="shared" si="26"/>
        <v>931.64</v>
      </c>
      <c r="P140" s="141">
        <f t="shared" si="26"/>
        <v>936.36</v>
      </c>
      <c r="Q140" s="142">
        <f t="shared" si="26"/>
        <v>958.18000000000006</v>
      </c>
      <c r="R140" s="139">
        <f t="shared" si="26"/>
        <v>971.04000000000008</v>
      </c>
      <c r="S140" s="142">
        <f t="shared" si="26"/>
        <v>921.41</v>
      </c>
      <c r="T140" s="139">
        <f t="shared" si="26"/>
        <v>928.64</v>
      </c>
      <c r="U140" s="139">
        <f t="shared" si="26"/>
        <v>894.24</v>
      </c>
      <c r="V140" s="139">
        <f t="shared" si="26"/>
        <v>904.87</v>
      </c>
      <c r="W140" s="139">
        <f t="shared" si="26"/>
        <v>907.59</v>
      </c>
      <c r="X140" s="139">
        <f t="shared" si="26"/>
        <v>915.06000000000006</v>
      </c>
      <c r="Y140" s="143">
        <f t="shared" si="26"/>
        <v>620.78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640.33000000000004</v>
      </c>
      <c r="C141" s="255">
        <f>'цена АТС'!C675</f>
        <v>605.84</v>
      </c>
      <c r="D141" s="255">
        <f>'цена АТС'!C676</f>
        <v>609.12</v>
      </c>
      <c r="E141" s="255">
        <f>'цена АТС'!C677</f>
        <v>648.77</v>
      </c>
      <c r="F141" s="255">
        <f>'цена АТС'!C678</f>
        <v>653.92999999999995</v>
      </c>
      <c r="G141" s="255">
        <f>'цена АТС'!C679</f>
        <v>653.16999999999996</v>
      </c>
      <c r="H141" s="255">
        <f>'цена АТС'!C680</f>
        <v>654.35</v>
      </c>
      <c r="I141" s="255">
        <f>'цена АТС'!C681</f>
        <v>628.71</v>
      </c>
      <c r="J141" s="255">
        <f>'цена АТС'!C682</f>
        <v>643.16999999999996</v>
      </c>
      <c r="K141" s="255">
        <f>'цена АТС'!C683</f>
        <v>653.48</v>
      </c>
      <c r="L141" s="255">
        <f>'цена АТС'!C684</f>
        <v>658.89</v>
      </c>
      <c r="M141" s="255">
        <f>'цена АТС'!C685</f>
        <v>647.52</v>
      </c>
      <c r="N141" s="255">
        <f>'цена АТС'!C686</f>
        <v>654.84</v>
      </c>
      <c r="O141" s="255">
        <f>'цена АТС'!C687</f>
        <v>630.79</v>
      </c>
      <c r="P141" s="255">
        <f>'цена АТС'!C688</f>
        <v>635.51</v>
      </c>
      <c r="Q141" s="255">
        <f>'цена АТС'!C689</f>
        <v>657.33</v>
      </c>
      <c r="R141" s="255">
        <f>'цена АТС'!C690</f>
        <v>670.19</v>
      </c>
      <c r="S141" s="255">
        <f>'цена АТС'!C691</f>
        <v>620.55999999999995</v>
      </c>
      <c r="T141" s="255">
        <f>'цена АТС'!C692</f>
        <v>627.79</v>
      </c>
      <c r="U141" s="255">
        <f>'цена АТС'!C693</f>
        <v>593.39</v>
      </c>
      <c r="V141" s="255">
        <f>'цена АТС'!C694</f>
        <v>604.02</v>
      </c>
      <c r="W141" s="255">
        <f>'цена АТС'!C695</f>
        <v>606.74</v>
      </c>
      <c r="X141" s="255">
        <f>'цена АТС'!C696</f>
        <v>614.21</v>
      </c>
      <c r="Y141" s="255">
        <f>'цена АТС'!C697</f>
        <v>319.93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965.81000000000006</v>
      </c>
      <c r="C145" s="139">
        <f t="shared" si="27"/>
        <v>931.7</v>
      </c>
      <c r="D145" s="139">
        <f t="shared" si="27"/>
        <v>932.54000000000008</v>
      </c>
      <c r="E145" s="139">
        <f t="shared" si="27"/>
        <v>990.61</v>
      </c>
      <c r="F145" s="139">
        <f t="shared" si="27"/>
        <v>1017.5600000000001</v>
      </c>
      <c r="G145" s="139">
        <f t="shared" si="27"/>
        <v>1015.94</v>
      </c>
      <c r="H145" s="139">
        <f t="shared" si="27"/>
        <v>1015.78</v>
      </c>
      <c r="I145" s="139">
        <f t="shared" si="27"/>
        <v>1000.86</v>
      </c>
      <c r="J145" s="139">
        <f t="shared" si="27"/>
        <v>1015.59</v>
      </c>
      <c r="K145" s="140">
        <f t="shared" si="27"/>
        <v>1514.17</v>
      </c>
      <c r="L145" s="139">
        <f t="shared" si="27"/>
        <v>1003.74</v>
      </c>
      <c r="M145" s="141">
        <f t="shared" si="27"/>
        <v>991.89</v>
      </c>
      <c r="N145" s="140">
        <f t="shared" si="27"/>
        <v>1003.36</v>
      </c>
      <c r="O145" s="139">
        <f t="shared" si="27"/>
        <v>986.67000000000007</v>
      </c>
      <c r="P145" s="141">
        <f t="shared" si="27"/>
        <v>985.77</v>
      </c>
      <c r="Q145" s="142">
        <f t="shared" si="27"/>
        <v>1004.8000000000001</v>
      </c>
      <c r="R145" s="139">
        <f t="shared" si="27"/>
        <v>1012.69</v>
      </c>
      <c r="S145" s="142">
        <f t="shared" si="27"/>
        <v>1007.01</v>
      </c>
      <c r="T145" s="139">
        <f t="shared" si="27"/>
        <v>989.97</v>
      </c>
      <c r="U145" s="139">
        <f t="shared" si="27"/>
        <v>967.57</v>
      </c>
      <c r="V145" s="139">
        <f t="shared" si="27"/>
        <v>968.5</v>
      </c>
      <c r="W145" s="139">
        <f t="shared" si="27"/>
        <v>971.37</v>
      </c>
      <c r="X145" s="139">
        <f t="shared" si="27"/>
        <v>969.84</v>
      </c>
      <c r="Y145" s="143">
        <f t="shared" si="27"/>
        <v>963.34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664.96</v>
      </c>
      <c r="C146" s="255">
        <f>'цена АТС'!C699</f>
        <v>630.85</v>
      </c>
      <c r="D146" s="255">
        <f>'цена АТС'!C700</f>
        <v>631.69000000000005</v>
      </c>
      <c r="E146" s="255">
        <f>'цена АТС'!C701</f>
        <v>689.76</v>
      </c>
      <c r="F146" s="255">
        <f>'цена АТС'!C702</f>
        <v>716.71</v>
      </c>
      <c r="G146" s="255">
        <f>'цена АТС'!C703</f>
        <v>715.09</v>
      </c>
      <c r="H146" s="255">
        <f>'цена АТС'!C704</f>
        <v>714.93</v>
      </c>
      <c r="I146" s="255">
        <f>'цена АТС'!C705</f>
        <v>700.01</v>
      </c>
      <c r="J146" s="255">
        <f>'цена АТС'!C706</f>
        <v>714.74</v>
      </c>
      <c r="K146" s="255">
        <f>'цена АТС'!C707</f>
        <v>1213.32</v>
      </c>
      <c r="L146" s="255">
        <f>'цена АТС'!C708</f>
        <v>702.89</v>
      </c>
      <c r="M146" s="255">
        <f>'цена АТС'!C709</f>
        <v>691.04</v>
      </c>
      <c r="N146" s="255">
        <f>'цена АТС'!C710</f>
        <v>702.51</v>
      </c>
      <c r="O146" s="255">
        <f>'цена АТС'!C711</f>
        <v>685.82</v>
      </c>
      <c r="P146" s="255">
        <f>'цена АТС'!C712</f>
        <v>684.92</v>
      </c>
      <c r="Q146" s="255">
        <f>'цена АТС'!C713</f>
        <v>703.95</v>
      </c>
      <c r="R146" s="255">
        <f>'цена АТС'!C714</f>
        <v>711.84</v>
      </c>
      <c r="S146" s="255">
        <f>'цена АТС'!C715</f>
        <v>706.16</v>
      </c>
      <c r="T146" s="255">
        <f>'цена АТС'!C716</f>
        <v>689.12</v>
      </c>
      <c r="U146" s="255">
        <f>'цена АТС'!C717</f>
        <v>666.72</v>
      </c>
      <c r="V146" s="255">
        <f>'цена АТС'!C718</f>
        <v>667.65</v>
      </c>
      <c r="W146" s="255">
        <f>'цена АТС'!C719</f>
        <v>670.52</v>
      </c>
      <c r="X146" s="255">
        <f>'цена АТС'!C720</f>
        <v>668.99</v>
      </c>
      <c r="Y146" s="255">
        <f>'цена АТС'!C721</f>
        <v>662.49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906.06000000000006</v>
      </c>
      <c r="C150" s="139">
        <f t="shared" si="28"/>
        <v>882.33</v>
      </c>
      <c r="D150" s="139">
        <f t="shared" si="28"/>
        <v>923.36</v>
      </c>
      <c r="E150" s="139">
        <f t="shared" si="28"/>
        <v>931.17000000000007</v>
      </c>
      <c r="F150" s="139">
        <f t="shared" si="28"/>
        <v>942.67000000000007</v>
      </c>
      <c r="G150" s="139">
        <f t="shared" si="28"/>
        <v>935.5</v>
      </c>
      <c r="H150" s="139">
        <f t="shared" si="28"/>
        <v>941.1</v>
      </c>
      <c r="I150" s="139">
        <f t="shared" si="28"/>
        <v>934.12</v>
      </c>
      <c r="J150" s="139">
        <f t="shared" si="28"/>
        <v>941.02</v>
      </c>
      <c r="K150" s="140">
        <f t="shared" si="28"/>
        <v>947.43000000000006</v>
      </c>
      <c r="L150" s="139">
        <f t="shared" si="28"/>
        <v>951.75</v>
      </c>
      <c r="M150" s="141">
        <f t="shared" si="28"/>
        <v>951</v>
      </c>
      <c r="N150" s="140">
        <f t="shared" si="28"/>
        <v>955.76</v>
      </c>
      <c r="O150" s="139">
        <f t="shared" si="28"/>
        <v>936.4</v>
      </c>
      <c r="P150" s="141">
        <f t="shared" si="28"/>
        <v>931.01</v>
      </c>
      <c r="Q150" s="142">
        <f t="shared" si="28"/>
        <v>977.94</v>
      </c>
      <c r="R150" s="139">
        <f t="shared" si="28"/>
        <v>987.99</v>
      </c>
      <c r="S150" s="142">
        <f t="shared" si="28"/>
        <v>988.34</v>
      </c>
      <c r="T150" s="139">
        <f t="shared" si="28"/>
        <v>973.30000000000007</v>
      </c>
      <c r="U150" s="139">
        <f t="shared" si="28"/>
        <v>954.57</v>
      </c>
      <c r="V150" s="139">
        <f t="shared" si="28"/>
        <v>958.25</v>
      </c>
      <c r="W150" s="139">
        <f t="shared" si="28"/>
        <v>955.41</v>
      </c>
      <c r="X150" s="139">
        <f t="shared" si="28"/>
        <v>910.16</v>
      </c>
      <c r="Y150" s="143">
        <f t="shared" si="28"/>
        <v>909.12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605.21</v>
      </c>
      <c r="C151" s="255">
        <f>'цена АТС'!C723</f>
        <v>581.48</v>
      </c>
      <c r="D151" s="255">
        <f>'цена АТС'!C724</f>
        <v>622.51</v>
      </c>
      <c r="E151" s="255">
        <f>'цена АТС'!C725</f>
        <v>630.32000000000005</v>
      </c>
      <c r="F151" s="255">
        <f>'цена АТС'!C726</f>
        <v>641.82000000000005</v>
      </c>
      <c r="G151" s="255">
        <f>'цена АТС'!C727</f>
        <v>634.65</v>
      </c>
      <c r="H151" s="255">
        <f>'цена АТС'!C728</f>
        <v>640.25</v>
      </c>
      <c r="I151" s="255">
        <f>'цена АТС'!C729</f>
        <v>633.27</v>
      </c>
      <c r="J151" s="255">
        <f>'цена АТС'!C730</f>
        <v>640.16999999999996</v>
      </c>
      <c r="K151" s="255">
        <f>'цена АТС'!C731</f>
        <v>646.58000000000004</v>
      </c>
      <c r="L151" s="255">
        <f>'цена АТС'!C732</f>
        <v>650.9</v>
      </c>
      <c r="M151" s="255">
        <f>'цена АТС'!C733</f>
        <v>650.15</v>
      </c>
      <c r="N151" s="255">
        <f>'цена АТС'!C734</f>
        <v>654.91</v>
      </c>
      <c r="O151" s="255">
        <f>'цена АТС'!C735</f>
        <v>635.54999999999995</v>
      </c>
      <c r="P151" s="255">
        <f>'цена АТС'!C736</f>
        <v>630.16</v>
      </c>
      <c r="Q151" s="255">
        <f>'цена АТС'!C737</f>
        <v>677.09</v>
      </c>
      <c r="R151" s="255">
        <f>'цена АТС'!C738</f>
        <v>687.14</v>
      </c>
      <c r="S151" s="255">
        <f>'цена АТС'!C739</f>
        <v>687.49</v>
      </c>
      <c r="T151" s="255">
        <f>'цена АТС'!C740</f>
        <v>672.45</v>
      </c>
      <c r="U151" s="255">
        <f>'цена АТС'!C741</f>
        <v>653.72</v>
      </c>
      <c r="V151" s="255">
        <f>'цена АТС'!C742</f>
        <v>657.4</v>
      </c>
      <c r="W151" s="255">
        <f>'цена АТС'!C743</f>
        <v>654.55999999999995</v>
      </c>
      <c r="X151" s="255">
        <f>'цена АТС'!C744</f>
        <v>609.30999999999995</v>
      </c>
      <c r="Y151" s="255">
        <f>'цена АТС'!C745</f>
        <v>608.27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903.91</v>
      </c>
      <c r="C155" s="139">
        <f t="shared" si="29"/>
        <v>930.17000000000007</v>
      </c>
      <c r="D155" s="139">
        <f t="shared" si="29"/>
        <v>932.43000000000006</v>
      </c>
      <c r="E155" s="139">
        <f t="shared" si="29"/>
        <v>1089.3499999999999</v>
      </c>
      <c r="F155" s="139">
        <f t="shared" si="29"/>
        <v>1215.23</v>
      </c>
      <c r="G155" s="139">
        <f t="shared" si="29"/>
        <v>1024.71</v>
      </c>
      <c r="H155" s="139">
        <f t="shared" si="29"/>
        <v>1201.93</v>
      </c>
      <c r="I155" s="139">
        <f t="shared" si="29"/>
        <v>989.14</v>
      </c>
      <c r="J155" s="139">
        <f t="shared" si="29"/>
        <v>1017.11</v>
      </c>
      <c r="K155" s="140">
        <f t="shared" si="29"/>
        <v>1159.8800000000001</v>
      </c>
      <c r="L155" s="139">
        <f t="shared" si="29"/>
        <v>1154.6199999999999</v>
      </c>
      <c r="M155" s="141">
        <f t="shared" si="29"/>
        <v>1006.61</v>
      </c>
      <c r="N155" s="140">
        <f t="shared" si="29"/>
        <v>1170.46</v>
      </c>
      <c r="O155" s="139">
        <f t="shared" si="29"/>
        <v>980.92000000000007</v>
      </c>
      <c r="P155" s="141">
        <f t="shared" si="29"/>
        <v>999.28</v>
      </c>
      <c r="Q155" s="142">
        <f t="shared" si="29"/>
        <v>970.41</v>
      </c>
      <c r="R155" s="139">
        <f t="shared" si="29"/>
        <v>1176.49</v>
      </c>
      <c r="S155" s="142">
        <f t="shared" si="29"/>
        <v>979.34</v>
      </c>
      <c r="T155" s="139">
        <f t="shared" si="29"/>
        <v>959.04000000000008</v>
      </c>
      <c r="U155" s="139">
        <f t="shared" si="29"/>
        <v>894.78</v>
      </c>
      <c r="V155" s="139">
        <f t="shared" si="29"/>
        <v>908.04000000000008</v>
      </c>
      <c r="W155" s="139">
        <f t="shared" si="29"/>
        <v>920.16</v>
      </c>
      <c r="X155" s="139">
        <f t="shared" si="29"/>
        <v>914.57</v>
      </c>
      <c r="Y155" s="143">
        <f t="shared" si="29"/>
        <v>919.48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603.05999999999995</v>
      </c>
      <c r="C156" s="255">
        <f>'цена АТС'!C747</f>
        <v>629.32000000000005</v>
      </c>
      <c r="D156" s="255">
        <f>'цена АТС'!C748</f>
        <v>631.58000000000004</v>
      </c>
      <c r="E156" s="255">
        <f>'цена АТС'!C749</f>
        <v>788.5</v>
      </c>
      <c r="F156" s="255">
        <f>'цена АТС'!C750</f>
        <v>914.38</v>
      </c>
      <c r="G156" s="255">
        <f>'цена АТС'!C751</f>
        <v>723.86</v>
      </c>
      <c r="H156" s="255">
        <f>'цена АТС'!C752</f>
        <v>901.08</v>
      </c>
      <c r="I156" s="255">
        <f>'цена АТС'!C753</f>
        <v>688.29</v>
      </c>
      <c r="J156" s="255">
        <f>'цена АТС'!C754</f>
        <v>716.26</v>
      </c>
      <c r="K156" s="255">
        <f>'цена АТС'!C755</f>
        <v>859.03</v>
      </c>
      <c r="L156" s="255">
        <f>'цена АТС'!C756</f>
        <v>853.77</v>
      </c>
      <c r="M156" s="255">
        <f>'цена АТС'!C757</f>
        <v>705.76</v>
      </c>
      <c r="N156" s="255">
        <f>'цена АТС'!C758</f>
        <v>869.61</v>
      </c>
      <c r="O156" s="255">
        <f>'цена АТС'!C759</f>
        <v>680.07</v>
      </c>
      <c r="P156" s="255">
        <f>'цена АТС'!C760</f>
        <v>698.43</v>
      </c>
      <c r="Q156" s="255">
        <f>'цена АТС'!C761</f>
        <v>669.56</v>
      </c>
      <c r="R156" s="255">
        <f>'цена АТС'!C762</f>
        <v>875.64</v>
      </c>
      <c r="S156" s="255">
        <f>'цена АТС'!C763</f>
        <v>678.49</v>
      </c>
      <c r="T156" s="255">
        <f>'цена АТС'!C764</f>
        <v>658.19</v>
      </c>
      <c r="U156" s="255">
        <f>'цена АТС'!C765</f>
        <v>593.92999999999995</v>
      </c>
      <c r="V156" s="255">
        <f>'цена АТС'!C766</f>
        <v>607.19000000000005</v>
      </c>
      <c r="W156" s="255">
        <f>'цена АТС'!C767</f>
        <v>619.30999999999995</v>
      </c>
      <c r="X156" s="255">
        <f>'цена АТС'!C768</f>
        <v>613.72</v>
      </c>
      <c r="Y156" s="255">
        <f>'цена АТС'!C769</f>
        <v>618.63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300.85000000000002</v>
      </c>
      <c r="C160" s="139">
        <f t="shared" si="30"/>
        <v>300.85000000000002</v>
      </c>
      <c r="D160" s="139">
        <f t="shared" si="30"/>
        <v>300.85000000000002</v>
      </c>
      <c r="E160" s="139">
        <f t="shared" si="30"/>
        <v>300.85000000000002</v>
      </c>
      <c r="F160" s="139">
        <f t="shared" si="30"/>
        <v>300.85000000000002</v>
      </c>
      <c r="G160" s="139">
        <f t="shared" si="30"/>
        <v>300.85000000000002</v>
      </c>
      <c r="H160" s="139">
        <f t="shared" si="30"/>
        <v>300.85000000000002</v>
      </c>
      <c r="I160" s="139">
        <f t="shared" si="30"/>
        <v>300.85000000000002</v>
      </c>
      <c r="J160" s="139">
        <f t="shared" si="30"/>
        <v>300.85000000000002</v>
      </c>
      <c r="K160" s="140">
        <f t="shared" si="30"/>
        <v>300.85000000000002</v>
      </c>
      <c r="L160" s="139">
        <f t="shared" si="30"/>
        <v>300.85000000000002</v>
      </c>
      <c r="M160" s="141">
        <f t="shared" si="30"/>
        <v>300.85000000000002</v>
      </c>
      <c r="N160" s="140">
        <f t="shared" si="30"/>
        <v>300.85000000000002</v>
      </c>
      <c r="O160" s="139">
        <f t="shared" si="30"/>
        <v>300.85000000000002</v>
      </c>
      <c r="P160" s="141">
        <f t="shared" si="30"/>
        <v>300.85000000000002</v>
      </c>
      <c r="Q160" s="142">
        <f t="shared" si="30"/>
        <v>300.85000000000002</v>
      </c>
      <c r="R160" s="139">
        <f t="shared" si="30"/>
        <v>300.85000000000002</v>
      </c>
      <c r="S160" s="142">
        <f t="shared" si="30"/>
        <v>300.85000000000002</v>
      </c>
      <c r="T160" s="139">
        <f t="shared" si="30"/>
        <v>300.85000000000002</v>
      </c>
      <c r="U160" s="139">
        <f t="shared" si="30"/>
        <v>300.85000000000002</v>
      </c>
      <c r="V160" s="139">
        <f t="shared" si="30"/>
        <v>300.85000000000002</v>
      </c>
      <c r="W160" s="139">
        <f t="shared" si="30"/>
        <v>300.85000000000002</v>
      </c>
      <c r="X160" s="139">
        <f t="shared" si="30"/>
        <v>300.85000000000002</v>
      </c>
      <c r="Y160" s="143">
        <f t="shared" si="30"/>
        <v>300.85000000000002</v>
      </c>
    </row>
    <row r="161" spans="1:25" s="62" customFormat="1" ht="18.75" customHeight="1" outlineLevel="1" x14ac:dyDescent="0.2">
      <c r="A161" s="157" t="s">
        <v>8</v>
      </c>
      <c r="B161" s="255">
        <f>'цена АТС'!C770</f>
        <v>0</v>
      </c>
      <c r="C161" s="255">
        <f>'цена АТС'!C771</f>
        <v>0</v>
      </c>
      <c r="D161" s="255">
        <f>'цена АТС'!C772</f>
        <v>0</v>
      </c>
      <c r="E161" s="255">
        <f>'цена АТС'!C773</f>
        <v>0</v>
      </c>
      <c r="F161" s="255">
        <f>'цена АТС'!C774</f>
        <v>0</v>
      </c>
      <c r="G161" s="255">
        <f>'цена АТС'!C775</f>
        <v>0</v>
      </c>
      <c r="H161" s="255">
        <f>'цена АТС'!C776</f>
        <v>0</v>
      </c>
      <c r="I161" s="255">
        <f>'цена АТС'!C777</f>
        <v>0</v>
      </c>
      <c r="J161" s="255">
        <f>'цена АТС'!C778</f>
        <v>0</v>
      </c>
      <c r="K161" s="255">
        <f>'цена АТС'!C779</f>
        <v>0</v>
      </c>
      <c r="L161" s="255">
        <f>'цена АТС'!C780</f>
        <v>0</v>
      </c>
      <c r="M161" s="255">
        <f>'цена АТС'!C781</f>
        <v>0</v>
      </c>
      <c r="N161" s="255">
        <f>'цена АТС'!C782</f>
        <v>0</v>
      </c>
      <c r="O161" s="255">
        <f>'цена АТС'!C783</f>
        <v>0</v>
      </c>
      <c r="P161" s="255">
        <f>'цена АТС'!C784</f>
        <v>0</v>
      </c>
      <c r="Q161" s="255">
        <f>'цена АТС'!C785</f>
        <v>0</v>
      </c>
      <c r="R161" s="255">
        <f>'цена АТС'!C786</f>
        <v>0</v>
      </c>
      <c r="S161" s="255">
        <f>'цена АТС'!C787</f>
        <v>0</v>
      </c>
      <c r="T161" s="255">
        <f>'цена АТС'!C788</f>
        <v>0</v>
      </c>
      <c r="U161" s="255">
        <f>'цена АТС'!C789</f>
        <v>0</v>
      </c>
      <c r="V161" s="255">
        <f>'цена АТС'!C790</f>
        <v>0</v>
      </c>
      <c r="W161" s="255">
        <f>'цена АТС'!C791</f>
        <v>0</v>
      </c>
      <c r="X161" s="255">
        <f>'цена АТС'!C792</f>
        <v>0</v>
      </c>
      <c r="Y161" s="255">
        <f>'цена АТС'!C793</f>
        <v>0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47" t="s">
        <v>47</v>
      </c>
      <c r="B166" s="449" t="s">
        <v>79</v>
      </c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  <c r="M166" s="450"/>
      <c r="N166" s="450"/>
      <c r="O166" s="450"/>
      <c r="P166" s="450"/>
      <c r="Q166" s="450"/>
      <c r="R166" s="450"/>
      <c r="S166" s="450"/>
      <c r="T166" s="450"/>
      <c r="U166" s="450"/>
      <c r="V166" s="450"/>
      <c r="W166" s="450"/>
      <c r="X166" s="450"/>
      <c r="Y166" s="451"/>
    </row>
    <row r="167" spans="1:25" s="62" customFormat="1" ht="35.25" customHeight="1" thickBot="1" x14ac:dyDescent="0.25">
      <c r="A167" s="448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1118.54</v>
      </c>
      <c r="C168" s="102">
        <f t="shared" ref="C168:Y168" si="31">SUM(C169:C172)</f>
        <v>1095.4000000000001</v>
      </c>
      <c r="D168" s="102">
        <f t="shared" si="31"/>
        <v>1098.8499999999999</v>
      </c>
      <c r="E168" s="103">
        <f t="shared" si="31"/>
        <v>1109.81</v>
      </c>
      <c r="F168" s="103">
        <f t="shared" si="31"/>
        <v>1110.1100000000001</v>
      </c>
      <c r="G168" s="103">
        <f t="shared" si="31"/>
        <v>1104.1100000000001</v>
      </c>
      <c r="H168" s="103">
        <f t="shared" si="31"/>
        <v>1105.92</v>
      </c>
      <c r="I168" s="103">
        <f t="shared" si="31"/>
        <v>1094.96</v>
      </c>
      <c r="J168" s="103">
        <f t="shared" si="31"/>
        <v>1099.8600000000001</v>
      </c>
      <c r="K168" s="104">
        <f t="shared" si="31"/>
        <v>1099.6100000000001</v>
      </c>
      <c r="L168" s="103">
        <f t="shared" si="31"/>
        <v>1099.6199999999999</v>
      </c>
      <c r="M168" s="105">
        <f t="shared" si="31"/>
        <v>1099.3699999999999</v>
      </c>
      <c r="N168" s="104">
        <f t="shared" si="31"/>
        <v>1097.0500000000002</v>
      </c>
      <c r="O168" s="103">
        <f t="shared" si="31"/>
        <v>1083.83</v>
      </c>
      <c r="P168" s="105">
        <f t="shared" si="31"/>
        <v>1085.5999999999999</v>
      </c>
      <c r="Q168" s="106">
        <f t="shared" si="31"/>
        <v>1110.8499999999999</v>
      </c>
      <c r="R168" s="103">
        <f t="shared" si="31"/>
        <v>1123.49</v>
      </c>
      <c r="S168" s="106">
        <f t="shared" si="31"/>
        <v>1121.08</v>
      </c>
      <c r="T168" s="103">
        <f t="shared" si="31"/>
        <v>1121.7800000000002</v>
      </c>
      <c r="U168" s="102">
        <f t="shared" si="31"/>
        <v>1107.42</v>
      </c>
      <c r="V168" s="102">
        <f t="shared" si="31"/>
        <v>1121.0300000000002</v>
      </c>
      <c r="W168" s="102">
        <f t="shared" si="31"/>
        <v>1121.6300000000001</v>
      </c>
      <c r="X168" s="102">
        <f t="shared" si="31"/>
        <v>1118.3699999999999</v>
      </c>
      <c r="Y168" s="107">
        <f t="shared" si="31"/>
        <v>1114.43</v>
      </c>
    </row>
    <row r="169" spans="1:25" s="67" customFormat="1" ht="18.75" customHeight="1" outlineLevel="1" x14ac:dyDescent="0.2">
      <c r="A169" s="56" t="s">
        <v>8</v>
      </c>
      <c r="B169" s="70">
        <f>B11</f>
        <v>543.22</v>
      </c>
      <c r="C169" s="71">
        <f t="shared" ref="C169:Y169" si="32">C11</f>
        <v>520.08000000000004</v>
      </c>
      <c r="D169" s="71">
        <f t="shared" si="32"/>
        <v>523.53</v>
      </c>
      <c r="E169" s="72">
        <f t="shared" si="32"/>
        <v>534.49</v>
      </c>
      <c r="F169" s="71">
        <f t="shared" si="32"/>
        <v>534.79</v>
      </c>
      <c r="G169" s="71">
        <f t="shared" si="32"/>
        <v>528.79</v>
      </c>
      <c r="H169" s="71">
        <f t="shared" si="32"/>
        <v>530.6</v>
      </c>
      <c r="I169" s="71">
        <f t="shared" si="32"/>
        <v>519.64</v>
      </c>
      <c r="J169" s="73">
        <f t="shared" si="32"/>
        <v>524.54</v>
      </c>
      <c r="K169" s="71">
        <f t="shared" si="32"/>
        <v>524.29</v>
      </c>
      <c r="L169" s="71">
        <f t="shared" si="32"/>
        <v>524.29999999999995</v>
      </c>
      <c r="M169" s="71">
        <f t="shared" si="32"/>
        <v>524.04999999999995</v>
      </c>
      <c r="N169" s="71">
        <f t="shared" si="32"/>
        <v>521.73</v>
      </c>
      <c r="O169" s="71">
        <f t="shared" si="32"/>
        <v>508.51</v>
      </c>
      <c r="P169" s="71">
        <f t="shared" si="32"/>
        <v>510.28</v>
      </c>
      <c r="Q169" s="71">
        <f t="shared" si="32"/>
        <v>535.53</v>
      </c>
      <c r="R169" s="71">
        <f t="shared" si="32"/>
        <v>548.16999999999996</v>
      </c>
      <c r="S169" s="71">
        <f t="shared" si="32"/>
        <v>545.76</v>
      </c>
      <c r="T169" s="71">
        <f t="shared" si="32"/>
        <v>546.46</v>
      </c>
      <c r="U169" s="71">
        <f t="shared" si="32"/>
        <v>532.1</v>
      </c>
      <c r="V169" s="71">
        <f t="shared" si="32"/>
        <v>545.71</v>
      </c>
      <c r="W169" s="71">
        <f t="shared" si="32"/>
        <v>546.30999999999995</v>
      </c>
      <c r="X169" s="71">
        <f t="shared" si="32"/>
        <v>543.04999999999995</v>
      </c>
      <c r="Y169" s="79">
        <f t="shared" si="32"/>
        <v>539.11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>SUM(B174:B177)</f>
        <v>959.99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384.67</v>
      </c>
      <c r="C174" s="71">
        <f t="shared" ref="C174:Y174" si="33">C16</f>
        <v>369.94</v>
      </c>
      <c r="D174" s="71">
        <f t="shared" si="33"/>
        <v>371.2</v>
      </c>
      <c r="E174" s="72">
        <f t="shared" si="33"/>
        <v>376.96</v>
      </c>
      <c r="F174" s="71">
        <f t="shared" si="33"/>
        <v>376.49</v>
      </c>
      <c r="G174" s="71">
        <f t="shared" si="33"/>
        <v>376.27</v>
      </c>
      <c r="H174" s="71">
        <f t="shared" si="33"/>
        <v>375.12</v>
      </c>
      <c r="I174" s="71">
        <f t="shared" si="33"/>
        <v>363.25</v>
      </c>
      <c r="J174" s="73">
        <f t="shared" si="33"/>
        <v>369.2</v>
      </c>
      <c r="K174" s="71">
        <f t="shared" si="33"/>
        <v>371.46</v>
      </c>
      <c r="L174" s="71">
        <f t="shared" si="33"/>
        <v>374.38</v>
      </c>
      <c r="M174" s="71">
        <f t="shared" si="33"/>
        <v>372.34</v>
      </c>
      <c r="N174" s="71">
        <f t="shared" si="33"/>
        <v>371.8</v>
      </c>
      <c r="O174" s="71">
        <f t="shared" si="33"/>
        <v>356.57</v>
      </c>
      <c r="P174" s="71">
        <f t="shared" si="33"/>
        <v>366.45</v>
      </c>
      <c r="Q174" s="71">
        <f t="shared" si="33"/>
        <v>383.06</v>
      </c>
      <c r="R174" s="71">
        <f t="shared" si="33"/>
        <v>392.65</v>
      </c>
      <c r="S174" s="71">
        <f t="shared" si="33"/>
        <v>384.58</v>
      </c>
      <c r="T174" s="71">
        <f t="shared" si="33"/>
        <v>385.05</v>
      </c>
      <c r="U174" s="71">
        <f t="shared" si="33"/>
        <v>376.47</v>
      </c>
      <c r="V174" s="71">
        <f t="shared" si="33"/>
        <v>383.86</v>
      </c>
      <c r="W174" s="71">
        <f t="shared" si="33"/>
        <v>382.17</v>
      </c>
      <c r="X174" s="71">
        <f t="shared" si="33"/>
        <v>383.89</v>
      </c>
      <c r="Y174" s="79">
        <f t="shared" si="33"/>
        <v>380.29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882.04000000000008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306.72000000000003</v>
      </c>
      <c r="C179" s="71">
        <f t="shared" ref="C179:Y179" si="34">C21</f>
        <v>293.49</v>
      </c>
      <c r="D179" s="71">
        <f t="shared" si="34"/>
        <v>295.14999999999998</v>
      </c>
      <c r="E179" s="72">
        <f t="shared" si="34"/>
        <v>366.94</v>
      </c>
      <c r="F179" s="71">
        <f t="shared" si="34"/>
        <v>366.89</v>
      </c>
      <c r="G179" s="71">
        <f t="shared" si="34"/>
        <v>370.16</v>
      </c>
      <c r="H179" s="71">
        <f t="shared" si="34"/>
        <v>367.6</v>
      </c>
      <c r="I179" s="71">
        <f t="shared" si="34"/>
        <v>356.05</v>
      </c>
      <c r="J179" s="73">
        <f t="shared" si="34"/>
        <v>357</v>
      </c>
      <c r="K179" s="71">
        <f t="shared" si="34"/>
        <v>353.6</v>
      </c>
      <c r="L179" s="71">
        <f t="shared" si="34"/>
        <v>354.18</v>
      </c>
      <c r="M179" s="71">
        <f t="shared" si="34"/>
        <v>355.66</v>
      </c>
      <c r="N179" s="71">
        <f t="shared" si="34"/>
        <v>357.12</v>
      </c>
      <c r="O179" s="71">
        <f t="shared" si="34"/>
        <v>339.71</v>
      </c>
      <c r="P179" s="71">
        <f t="shared" si="34"/>
        <v>348.58</v>
      </c>
      <c r="Q179" s="71">
        <f t="shared" si="34"/>
        <v>363.75</v>
      </c>
      <c r="R179" s="71">
        <f t="shared" si="34"/>
        <v>370.92</v>
      </c>
      <c r="S179" s="71">
        <f t="shared" si="34"/>
        <v>360.86</v>
      </c>
      <c r="T179" s="71">
        <f t="shared" si="34"/>
        <v>360.06</v>
      </c>
      <c r="U179" s="71">
        <f t="shared" si="34"/>
        <v>549.23</v>
      </c>
      <c r="V179" s="71">
        <f t="shared" si="34"/>
        <v>364.49</v>
      </c>
      <c r="W179" s="71">
        <f t="shared" si="34"/>
        <v>364.56</v>
      </c>
      <c r="X179" s="71">
        <f t="shared" si="34"/>
        <v>360.03</v>
      </c>
      <c r="Y179" s="79">
        <f t="shared" si="34"/>
        <v>358.64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1262.3400000000001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943.45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368.13</v>
      </c>
      <c r="C189" s="71">
        <f t="shared" ref="C189:Y189" si="35">C31</f>
        <v>357.91</v>
      </c>
      <c r="D189" s="71">
        <f t="shared" si="35"/>
        <v>359.57</v>
      </c>
      <c r="E189" s="72">
        <f t="shared" si="35"/>
        <v>369.98</v>
      </c>
      <c r="F189" s="71">
        <f t="shared" si="35"/>
        <v>370.95</v>
      </c>
      <c r="G189" s="71">
        <f t="shared" si="35"/>
        <v>362.48</v>
      </c>
      <c r="H189" s="71">
        <f t="shared" si="35"/>
        <v>361.16</v>
      </c>
      <c r="I189" s="71">
        <f t="shared" si="35"/>
        <v>353.57</v>
      </c>
      <c r="J189" s="73">
        <f t="shared" si="35"/>
        <v>356.57</v>
      </c>
      <c r="K189" s="71">
        <f t="shared" si="35"/>
        <v>364</v>
      </c>
      <c r="L189" s="71">
        <f t="shared" si="35"/>
        <v>362.72</v>
      </c>
      <c r="M189" s="71">
        <f t="shared" si="35"/>
        <v>364.76</v>
      </c>
      <c r="N189" s="71">
        <f t="shared" si="35"/>
        <v>358.42</v>
      </c>
      <c r="O189" s="71">
        <f t="shared" si="35"/>
        <v>352.3</v>
      </c>
      <c r="P189" s="71">
        <f t="shared" si="35"/>
        <v>359.03</v>
      </c>
      <c r="Q189" s="71">
        <f t="shared" si="35"/>
        <v>374.3</v>
      </c>
      <c r="R189" s="71">
        <f t="shared" si="35"/>
        <v>381.09</v>
      </c>
      <c r="S189" s="71">
        <f t="shared" si="35"/>
        <v>378.1</v>
      </c>
      <c r="T189" s="71">
        <f t="shared" si="35"/>
        <v>370.64</v>
      </c>
      <c r="U189" s="71">
        <f t="shared" si="35"/>
        <v>359.24</v>
      </c>
      <c r="V189" s="71">
        <f t="shared" si="35"/>
        <v>371.45</v>
      </c>
      <c r="W189" s="71">
        <f t="shared" si="35"/>
        <v>374.89</v>
      </c>
      <c r="X189" s="71">
        <f t="shared" si="35"/>
        <v>374.42</v>
      </c>
      <c r="Y189" s="79">
        <f t="shared" si="35"/>
        <v>369.26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1166.0100000000002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590.69000000000005</v>
      </c>
      <c r="C194" s="71">
        <f t="shared" ref="C194:Y194" si="36">C36</f>
        <v>580.91</v>
      </c>
      <c r="D194" s="71">
        <f t="shared" si="36"/>
        <v>588.08000000000004</v>
      </c>
      <c r="E194" s="72">
        <f t="shared" si="36"/>
        <v>594.87</v>
      </c>
      <c r="F194" s="71">
        <f t="shared" si="36"/>
        <v>602.04</v>
      </c>
      <c r="G194" s="71">
        <f t="shared" si="36"/>
        <v>599.99</v>
      </c>
      <c r="H194" s="71">
        <f t="shared" si="36"/>
        <v>599.11</v>
      </c>
      <c r="I194" s="71">
        <f t="shared" si="36"/>
        <v>582.17999999999995</v>
      </c>
      <c r="J194" s="73">
        <f t="shared" si="36"/>
        <v>590.94000000000005</v>
      </c>
      <c r="K194" s="71">
        <f t="shared" si="36"/>
        <v>590.14</v>
      </c>
      <c r="L194" s="71">
        <f t="shared" si="36"/>
        <v>598.33000000000004</v>
      </c>
      <c r="M194" s="71">
        <f t="shared" si="36"/>
        <v>600.28</v>
      </c>
      <c r="N194" s="71">
        <f t="shared" si="36"/>
        <v>599.67999999999995</v>
      </c>
      <c r="O194" s="71">
        <f t="shared" si="36"/>
        <v>581.25</v>
      </c>
      <c r="P194" s="71">
        <f t="shared" si="36"/>
        <v>581.63</v>
      </c>
      <c r="Q194" s="71">
        <f t="shared" si="36"/>
        <v>613.42999999999995</v>
      </c>
      <c r="R194" s="71">
        <f t="shared" si="36"/>
        <v>623.52</v>
      </c>
      <c r="S194" s="71">
        <f t="shared" si="36"/>
        <v>620.26</v>
      </c>
      <c r="T194" s="71">
        <f t="shared" si="36"/>
        <v>588.98</v>
      </c>
      <c r="U194" s="71">
        <f t="shared" si="36"/>
        <v>580.45000000000005</v>
      </c>
      <c r="V194" s="71">
        <f t="shared" si="36"/>
        <v>591.44000000000005</v>
      </c>
      <c r="W194" s="71">
        <f t="shared" si="36"/>
        <v>596.91999999999996</v>
      </c>
      <c r="X194" s="71">
        <f t="shared" si="36"/>
        <v>593.38</v>
      </c>
      <c r="Y194" s="79">
        <f t="shared" si="36"/>
        <v>587.25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634.51</v>
      </c>
      <c r="C199" s="71">
        <f t="shared" ref="C199:Y199" si="37">C41</f>
        <v>606.76</v>
      </c>
      <c r="D199" s="71">
        <f t="shared" si="37"/>
        <v>617.4</v>
      </c>
      <c r="E199" s="72">
        <f t="shared" si="37"/>
        <v>628.87</v>
      </c>
      <c r="F199" s="71">
        <f t="shared" si="37"/>
        <v>635.25</v>
      </c>
      <c r="G199" s="71">
        <f t="shared" si="37"/>
        <v>627.65</v>
      </c>
      <c r="H199" s="71">
        <f t="shared" si="37"/>
        <v>626.74</v>
      </c>
      <c r="I199" s="71">
        <f t="shared" si="37"/>
        <v>614.75</v>
      </c>
      <c r="J199" s="73">
        <f t="shared" si="37"/>
        <v>624.97</v>
      </c>
      <c r="K199" s="71">
        <f t="shared" si="37"/>
        <v>626.38</v>
      </c>
      <c r="L199" s="71">
        <f t="shared" si="37"/>
        <v>620.51</v>
      </c>
      <c r="M199" s="71">
        <f t="shared" si="37"/>
        <v>625.1</v>
      </c>
      <c r="N199" s="71">
        <f t="shared" si="37"/>
        <v>624.20000000000005</v>
      </c>
      <c r="O199" s="71">
        <f t="shared" si="37"/>
        <v>604.21</v>
      </c>
      <c r="P199" s="71">
        <f t="shared" si="37"/>
        <v>596.23</v>
      </c>
      <c r="Q199" s="71">
        <f t="shared" si="37"/>
        <v>631.08000000000004</v>
      </c>
      <c r="R199" s="71">
        <f t="shared" si="37"/>
        <v>638.20000000000005</v>
      </c>
      <c r="S199" s="71">
        <f t="shared" si="37"/>
        <v>634.45000000000005</v>
      </c>
      <c r="T199" s="71">
        <f t="shared" si="37"/>
        <v>632.38</v>
      </c>
      <c r="U199" s="71">
        <f t="shared" si="37"/>
        <v>615.26</v>
      </c>
      <c r="V199" s="71">
        <f t="shared" si="37"/>
        <v>625.58000000000004</v>
      </c>
      <c r="W199" s="71">
        <f t="shared" si="37"/>
        <v>635.04999999999995</v>
      </c>
      <c r="X199" s="71">
        <f t="shared" si="37"/>
        <v>634.76</v>
      </c>
      <c r="Y199" s="79">
        <f t="shared" si="37"/>
        <v>634.01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1228.5700000000002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653.25</v>
      </c>
      <c r="C204" s="71">
        <f t="shared" ref="C204:Y204" si="38">C46</f>
        <v>616.75</v>
      </c>
      <c r="D204" s="71">
        <f t="shared" si="38"/>
        <v>604.4</v>
      </c>
      <c r="E204" s="72">
        <f t="shared" si="38"/>
        <v>641.32000000000005</v>
      </c>
      <c r="F204" s="71">
        <f t="shared" si="38"/>
        <v>641.58000000000004</v>
      </c>
      <c r="G204" s="71">
        <f t="shared" si="38"/>
        <v>626.14</v>
      </c>
      <c r="H204" s="71">
        <f t="shared" si="38"/>
        <v>634.9</v>
      </c>
      <c r="I204" s="71">
        <f t="shared" si="38"/>
        <v>623.33000000000004</v>
      </c>
      <c r="J204" s="73">
        <f t="shared" si="38"/>
        <v>640</v>
      </c>
      <c r="K204" s="71">
        <f t="shared" si="38"/>
        <v>644.22</v>
      </c>
      <c r="L204" s="71">
        <f t="shared" si="38"/>
        <v>644.53</v>
      </c>
      <c r="M204" s="71">
        <f t="shared" si="38"/>
        <v>642.22</v>
      </c>
      <c r="N204" s="71">
        <f t="shared" si="38"/>
        <v>647.65</v>
      </c>
      <c r="O204" s="71">
        <f t="shared" si="38"/>
        <v>625.79</v>
      </c>
      <c r="P204" s="71">
        <f t="shared" si="38"/>
        <v>634.17999999999995</v>
      </c>
      <c r="Q204" s="71">
        <f t="shared" si="38"/>
        <v>640.98</v>
      </c>
      <c r="R204" s="71">
        <f t="shared" si="38"/>
        <v>658.31</v>
      </c>
      <c r="S204" s="71">
        <f t="shared" si="38"/>
        <v>770.33</v>
      </c>
      <c r="T204" s="71">
        <f t="shared" si="38"/>
        <v>649.41999999999996</v>
      </c>
      <c r="U204" s="71">
        <f t="shared" si="38"/>
        <v>635.37</v>
      </c>
      <c r="V204" s="71">
        <f t="shared" si="38"/>
        <v>643.67999999999995</v>
      </c>
      <c r="W204" s="71">
        <f t="shared" si="38"/>
        <v>653.64</v>
      </c>
      <c r="X204" s="71">
        <f t="shared" si="38"/>
        <v>648.42999999999995</v>
      </c>
      <c r="Y204" s="79">
        <f t="shared" si="38"/>
        <v>658.45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1199.54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624.22</v>
      </c>
      <c r="C209" s="71">
        <f t="shared" ref="C209:Y209" si="39">C51</f>
        <v>603.48</v>
      </c>
      <c r="D209" s="71">
        <f t="shared" si="39"/>
        <v>600.67999999999995</v>
      </c>
      <c r="E209" s="72">
        <f t="shared" si="39"/>
        <v>613.84</v>
      </c>
      <c r="F209" s="71">
        <f t="shared" si="39"/>
        <v>611.09</v>
      </c>
      <c r="G209" s="71">
        <f t="shared" si="39"/>
        <v>623.30999999999995</v>
      </c>
      <c r="H209" s="71">
        <f t="shared" si="39"/>
        <v>1164.0999999999999</v>
      </c>
      <c r="I209" s="71">
        <f t="shared" si="39"/>
        <v>599.07000000000005</v>
      </c>
      <c r="J209" s="73">
        <f t="shared" si="39"/>
        <v>616.04999999999995</v>
      </c>
      <c r="K209" s="71">
        <f t="shared" si="39"/>
        <v>608.09</v>
      </c>
      <c r="L209" s="71">
        <f t="shared" si="39"/>
        <v>609.4</v>
      </c>
      <c r="M209" s="71">
        <f t="shared" si="39"/>
        <v>611.76</v>
      </c>
      <c r="N209" s="71">
        <f t="shared" si="39"/>
        <v>615.01</v>
      </c>
      <c r="O209" s="71">
        <f t="shared" si="39"/>
        <v>601.73</v>
      </c>
      <c r="P209" s="71">
        <f t="shared" si="39"/>
        <v>608.41</v>
      </c>
      <c r="Q209" s="71">
        <f t="shared" si="39"/>
        <v>1138.51</v>
      </c>
      <c r="R209" s="71">
        <f t="shared" si="39"/>
        <v>1156.32</v>
      </c>
      <c r="S209" s="71">
        <f t="shared" si="39"/>
        <v>1151.02</v>
      </c>
      <c r="T209" s="71">
        <f t="shared" si="39"/>
        <v>1148.56</v>
      </c>
      <c r="U209" s="71">
        <f t="shared" si="39"/>
        <v>610.23</v>
      </c>
      <c r="V209" s="71">
        <f t="shared" si="39"/>
        <v>757.2</v>
      </c>
      <c r="W209" s="71">
        <f t="shared" si="39"/>
        <v>628.45000000000005</v>
      </c>
      <c r="X209" s="71">
        <f t="shared" si="39"/>
        <v>627.6</v>
      </c>
      <c r="Y209" s="79">
        <f t="shared" si="39"/>
        <v>626.24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1200.5500000000002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625.23</v>
      </c>
      <c r="C214" s="71">
        <f t="shared" ref="C214:Y214" si="40">C56</f>
        <v>575.32000000000005</v>
      </c>
      <c r="D214" s="71">
        <f t="shared" si="40"/>
        <v>608.9</v>
      </c>
      <c r="E214" s="72">
        <f t="shared" si="40"/>
        <v>611.11</v>
      </c>
      <c r="F214" s="71">
        <f t="shared" si="40"/>
        <v>637.75</v>
      </c>
      <c r="G214" s="71">
        <f t="shared" si="40"/>
        <v>638.4</v>
      </c>
      <c r="H214" s="71">
        <f t="shared" si="40"/>
        <v>639.82000000000005</v>
      </c>
      <c r="I214" s="71">
        <f t="shared" si="40"/>
        <v>633.49</v>
      </c>
      <c r="J214" s="73">
        <f t="shared" si="40"/>
        <v>661.38</v>
      </c>
      <c r="K214" s="71">
        <f t="shared" si="40"/>
        <v>639.21</v>
      </c>
      <c r="L214" s="71">
        <f t="shared" si="40"/>
        <v>1105.03</v>
      </c>
      <c r="M214" s="71">
        <f t="shared" si="40"/>
        <v>643.4</v>
      </c>
      <c r="N214" s="71">
        <f t="shared" si="40"/>
        <v>1123.58</v>
      </c>
      <c r="O214" s="71">
        <f t="shared" si="40"/>
        <v>1127.74</v>
      </c>
      <c r="P214" s="71">
        <f t="shared" si="40"/>
        <v>635.92999999999995</v>
      </c>
      <c r="Q214" s="71">
        <f t="shared" si="40"/>
        <v>1143.08</v>
      </c>
      <c r="R214" s="71">
        <f t="shared" si="40"/>
        <v>1153.31</v>
      </c>
      <c r="S214" s="71">
        <f t="shared" si="40"/>
        <v>646.52</v>
      </c>
      <c r="T214" s="71">
        <f t="shared" si="40"/>
        <v>1130.6199999999999</v>
      </c>
      <c r="U214" s="71">
        <f t="shared" si="40"/>
        <v>626.66</v>
      </c>
      <c r="V214" s="71">
        <f t="shared" si="40"/>
        <v>632.99</v>
      </c>
      <c r="W214" s="71">
        <f t="shared" si="40"/>
        <v>641.41</v>
      </c>
      <c r="X214" s="71">
        <f t="shared" si="40"/>
        <v>634.66999999999996</v>
      </c>
      <c r="Y214" s="79">
        <f t="shared" si="40"/>
        <v>638.11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1185.75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610.42999999999995</v>
      </c>
      <c r="C219" s="71">
        <f t="shared" ref="C219:Y219" si="41">C61</f>
        <v>585.12</v>
      </c>
      <c r="D219" s="71">
        <f t="shared" si="41"/>
        <v>601.25</v>
      </c>
      <c r="E219" s="72">
        <f t="shared" si="41"/>
        <v>603.66999999999996</v>
      </c>
      <c r="F219" s="71">
        <f t="shared" si="41"/>
        <v>1157.28</v>
      </c>
      <c r="G219" s="71">
        <f t="shared" si="41"/>
        <v>1153.42</v>
      </c>
      <c r="H219" s="71">
        <f t="shared" si="41"/>
        <v>630.97</v>
      </c>
      <c r="I219" s="71">
        <f t="shared" si="41"/>
        <v>609.6</v>
      </c>
      <c r="J219" s="73">
        <f t="shared" si="41"/>
        <v>606.08000000000004</v>
      </c>
      <c r="K219" s="71">
        <f t="shared" si="41"/>
        <v>604.86</v>
      </c>
      <c r="L219" s="71">
        <f t="shared" si="41"/>
        <v>596.83000000000004</v>
      </c>
      <c r="M219" s="71">
        <f t="shared" si="41"/>
        <v>596.65</v>
      </c>
      <c r="N219" s="71">
        <f t="shared" si="41"/>
        <v>604.65</v>
      </c>
      <c r="O219" s="71">
        <f t="shared" si="41"/>
        <v>608.77</v>
      </c>
      <c r="P219" s="71">
        <f t="shared" si="41"/>
        <v>598.29</v>
      </c>
      <c r="Q219" s="71">
        <f t="shared" si="41"/>
        <v>591.86</v>
      </c>
      <c r="R219" s="71">
        <f t="shared" si="41"/>
        <v>631.80999999999995</v>
      </c>
      <c r="S219" s="71">
        <f t="shared" si="41"/>
        <v>640.38</v>
      </c>
      <c r="T219" s="71">
        <f t="shared" si="41"/>
        <v>633.20000000000005</v>
      </c>
      <c r="U219" s="71">
        <f t="shared" si="41"/>
        <v>620.65</v>
      </c>
      <c r="V219" s="71">
        <f t="shared" si="41"/>
        <v>625.37</v>
      </c>
      <c r="W219" s="71">
        <f t="shared" si="41"/>
        <v>616.53</v>
      </c>
      <c r="X219" s="71">
        <f t="shared" si="41"/>
        <v>617.95000000000005</v>
      </c>
      <c r="Y219" s="79">
        <f t="shared" si="41"/>
        <v>601.03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1228.5500000000002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653.23</v>
      </c>
      <c r="C224" s="71">
        <f t="shared" ref="C224:Y224" si="42">C66</f>
        <v>637.39</v>
      </c>
      <c r="D224" s="71">
        <f t="shared" si="42"/>
        <v>631.24</v>
      </c>
      <c r="E224" s="72">
        <f t="shared" si="42"/>
        <v>622.5</v>
      </c>
      <c r="F224" s="71">
        <f t="shared" si="42"/>
        <v>663.26</v>
      </c>
      <c r="G224" s="71">
        <f t="shared" si="42"/>
        <v>660.54</v>
      </c>
      <c r="H224" s="71">
        <f t="shared" si="42"/>
        <v>662.81</v>
      </c>
      <c r="I224" s="71">
        <f t="shared" si="42"/>
        <v>556.96</v>
      </c>
      <c r="J224" s="73">
        <f t="shared" si="42"/>
        <v>633.62</v>
      </c>
      <c r="K224" s="71">
        <f t="shared" si="42"/>
        <v>631.92999999999995</v>
      </c>
      <c r="L224" s="71">
        <f t="shared" si="42"/>
        <v>646.02</v>
      </c>
      <c r="M224" s="71">
        <f t="shared" si="42"/>
        <v>1120.0899999999999</v>
      </c>
      <c r="N224" s="71">
        <f t="shared" si="42"/>
        <v>1130.9100000000001</v>
      </c>
      <c r="O224" s="71">
        <f t="shared" si="42"/>
        <v>1142.58</v>
      </c>
      <c r="P224" s="71">
        <f t="shared" si="42"/>
        <v>659.27</v>
      </c>
      <c r="Q224" s="71">
        <f t="shared" si="42"/>
        <v>671.23</v>
      </c>
      <c r="R224" s="71">
        <f t="shared" si="42"/>
        <v>1216.47</v>
      </c>
      <c r="S224" s="71">
        <f t="shared" si="42"/>
        <v>701.7</v>
      </c>
      <c r="T224" s="71">
        <f t="shared" si="42"/>
        <v>1182.4000000000001</v>
      </c>
      <c r="U224" s="71">
        <f t="shared" si="42"/>
        <v>701.31</v>
      </c>
      <c r="V224" s="71">
        <f t="shared" si="42"/>
        <v>706.45</v>
      </c>
      <c r="W224" s="71">
        <f t="shared" si="42"/>
        <v>713.73</v>
      </c>
      <c r="X224" s="71">
        <f t="shared" si="42"/>
        <v>710.64</v>
      </c>
      <c r="Y224" s="79">
        <f t="shared" si="42"/>
        <v>672.41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1275.1199999999999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699.8</v>
      </c>
      <c r="C229" s="71">
        <f t="shared" ref="C229:Y229" si="43">C71</f>
        <v>696.22</v>
      </c>
      <c r="D229" s="71">
        <f t="shared" si="43"/>
        <v>722.9</v>
      </c>
      <c r="E229" s="72">
        <f t="shared" si="43"/>
        <v>731.83</v>
      </c>
      <c r="F229" s="71">
        <f t="shared" si="43"/>
        <v>1228.77</v>
      </c>
      <c r="G229" s="71">
        <f t="shared" si="43"/>
        <v>795.38</v>
      </c>
      <c r="H229" s="71">
        <f t="shared" si="43"/>
        <v>780.52</v>
      </c>
      <c r="I229" s="71">
        <f t="shared" si="43"/>
        <v>780.13</v>
      </c>
      <c r="J229" s="73">
        <f t="shared" si="43"/>
        <v>1257.8599999999999</v>
      </c>
      <c r="K229" s="71">
        <f t="shared" si="43"/>
        <v>1253.27</v>
      </c>
      <c r="L229" s="71">
        <f t="shared" si="43"/>
        <v>1251.19</v>
      </c>
      <c r="M229" s="71">
        <f t="shared" si="43"/>
        <v>1249.08</v>
      </c>
      <c r="N229" s="71">
        <f t="shared" si="43"/>
        <v>1250.98</v>
      </c>
      <c r="O229" s="71">
        <f t="shared" si="43"/>
        <v>1259.81</v>
      </c>
      <c r="P229" s="71">
        <f t="shared" si="43"/>
        <v>771.63</v>
      </c>
      <c r="Q229" s="71">
        <f t="shared" si="43"/>
        <v>793.23</v>
      </c>
      <c r="R229" s="71">
        <f t="shared" si="43"/>
        <v>1247.3900000000001</v>
      </c>
      <c r="S229" s="71">
        <f t="shared" si="43"/>
        <v>1219.06</v>
      </c>
      <c r="T229" s="71">
        <f t="shared" si="43"/>
        <v>1213.23</v>
      </c>
      <c r="U229" s="71">
        <f t="shared" si="43"/>
        <v>1209.5899999999999</v>
      </c>
      <c r="V229" s="71">
        <f t="shared" si="43"/>
        <v>1193.6199999999999</v>
      </c>
      <c r="W229" s="71">
        <f t="shared" si="43"/>
        <v>734.18</v>
      </c>
      <c r="X229" s="71">
        <f t="shared" si="43"/>
        <v>710.63</v>
      </c>
      <c r="Y229" s="79">
        <f t="shared" si="43"/>
        <v>689.61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1226.3699999999999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1225.6500000000001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650.33000000000004</v>
      </c>
      <c r="C239" s="71">
        <f t="shared" ref="C239:Y239" si="44">C81</f>
        <v>642.27</v>
      </c>
      <c r="D239" s="71">
        <f t="shared" si="44"/>
        <v>647.73</v>
      </c>
      <c r="E239" s="72">
        <f t="shared" si="44"/>
        <v>653.15</v>
      </c>
      <c r="F239" s="71">
        <f t="shared" si="44"/>
        <v>625.47</v>
      </c>
      <c r="G239" s="71">
        <f t="shared" si="44"/>
        <v>658.7</v>
      </c>
      <c r="H239" s="71">
        <f t="shared" si="44"/>
        <v>634.69000000000005</v>
      </c>
      <c r="I239" s="71">
        <f t="shared" si="44"/>
        <v>631.54</v>
      </c>
      <c r="J239" s="73">
        <f t="shared" si="44"/>
        <v>634.13</v>
      </c>
      <c r="K239" s="71">
        <f t="shared" si="44"/>
        <v>633.21</v>
      </c>
      <c r="L239" s="71">
        <f t="shared" si="44"/>
        <v>639.16</v>
      </c>
      <c r="M239" s="71">
        <f t="shared" si="44"/>
        <v>638.48</v>
      </c>
      <c r="N239" s="71">
        <f t="shared" si="44"/>
        <v>642.46</v>
      </c>
      <c r="O239" s="71">
        <f t="shared" si="44"/>
        <v>648.88</v>
      </c>
      <c r="P239" s="71">
        <f t="shared" si="44"/>
        <v>640.36</v>
      </c>
      <c r="Q239" s="71">
        <f t="shared" si="44"/>
        <v>647.62</v>
      </c>
      <c r="R239" s="71">
        <f t="shared" si="44"/>
        <v>677.6</v>
      </c>
      <c r="S239" s="71">
        <f t="shared" si="44"/>
        <v>663.25</v>
      </c>
      <c r="T239" s="71">
        <f t="shared" si="44"/>
        <v>647.82000000000005</v>
      </c>
      <c r="U239" s="71">
        <f t="shared" si="44"/>
        <v>637.94000000000005</v>
      </c>
      <c r="V239" s="71">
        <f t="shared" si="44"/>
        <v>647.26</v>
      </c>
      <c r="W239" s="71">
        <f t="shared" si="44"/>
        <v>648.21</v>
      </c>
      <c r="X239" s="71">
        <f t="shared" si="44"/>
        <v>645.66</v>
      </c>
      <c r="Y239" s="79">
        <f t="shared" si="44"/>
        <v>647.95000000000005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2302.69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686.82</v>
      </c>
      <c r="C244" s="71">
        <f t="shared" ref="C244:Y244" si="45">C86</f>
        <v>677.07</v>
      </c>
      <c r="D244" s="71">
        <f t="shared" si="45"/>
        <v>675.42</v>
      </c>
      <c r="E244" s="72">
        <f t="shared" si="45"/>
        <v>730.09</v>
      </c>
      <c r="F244" s="71">
        <f t="shared" si="45"/>
        <v>746.82</v>
      </c>
      <c r="G244" s="71">
        <f t="shared" si="45"/>
        <v>752.96</v>
      </c>
      <c r="H244" s="71">
        <f t="shared" si="45"/>
        <v>759.75</v>
      </c>
      <c r="I244" s="71">
        <f t="shared" si="45"/>
        <v>734.03</v>
      </c>
      <c r="J244" s="73">
        <f t="shared" si="45"/>
        <v>751.11</v>
      </c>
      <c r="K244" s="71">
        <f t="shared" si="45"/>
        <v>742.01</v>
      </c>
      <c r="L244" s="71">
        <f t="shared" si="45"/>
        <v>768.99</v>
      </c>
      <c r="M244" s="71">
        <f t="shared" si="45"/>
        <v>779.5</v>
      </c>
      <c r="N244" s="71">
        <f t="shared" si="45"/>
        <v>757.06</v>
      </c>
      <c r="O244" s="71">
        <f t="shared" si="45"/>
        <v>759.27</v>
      </c>
      <c r="P244" s="71">
        <f t="shared" si="45"/>
        <v>759.35</v>
      </c>
      <c r="Q244" s="71">
        <f t="shared" si="45"/>
        <v>734.55</v>
      </c>
      <c r="R244" s="71">
        <f t="shared" si="45"/>
        <v>741.03</v>
      </c>
      <c r="S244" s="71">
        <f t="shared" si="45"/>
        <v>728.51</v>
      </c>
      <c r="T244" s="71">
        <f t="shared" si="45"/>
        <v>800.15</v>
      </c>
      <c r="U244" s="71">
        <f t="shared" si="45"/>
        <v>701.14</v>
      </c>
      <c r="V244" s="71">
        <f t="shared" si="45"/>
        <v>703.43</v>
      </c>
      <c r="W244" s="71">
        <f t="shared" si="45"/>
        <v>713.7</v>
      </c>
      <c r="X244" s="71">
        <f t="shared" si="45"/>
        <v>702.91</v>
      </c>
      <c r="Y244" s="79">
        <f t="shared" si="45"/>
        <v>697.13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1270.75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695.43</v>
      </c>
      <c r="C249" s="71">
        <f t="shared" ref="C249:Y249" si="46">C91</f>
        <v>676.34</v>
      </c>
      <c r="D249" s="71">
        <f t="shared" si="46"/>
        <v>695.24</v>
      </c>
      <c r="E249" s="72">
        <f t="shared" si="46"/>
        <v>751.46</v>
      </c>
      <c r="F249" s="71">
        <f t="shared" si="46"/>
        <v>756.41</v>
      </c>
      <c r="G249" s="71">
        <f t="shared" si="46"/>
        <v>733.63</v>
      </c>
      <c r="H249" s="71">
        <f t="shared" si="46"/>
        <v>729.55</v>
      </c>
      <c r="I249" s="71">
        <f t="shared" si="46"/>
        <v>713.46</v>
      </c>
      <c r="J249" s="73">
        <f t="shared" si="46"/>
        <v>718.97</v>
      </c>
      <c r="K249" s="71">
        <f t="shared" si="46"/>
        <v>726.78</v>
      </c>
      <c r="L249" s="71">
        <f t="shared" si="46"/>
        <v>729.53</v>
      </c>
      <c r="M249" s="71">
        <f t="shared" si="46"/>
        <v>737.79</v>
      </c>
      <c r="N249" s="71">
        <f t="shared" si="46"/>
        <v>739.82</v>
      </c>
      <c r="O249" s="71">
        <f t="shared" si="46"/>
        <v>729.82</v>
      </c>
      <c r="P249" s="71">
        <f t="shared" si="46"/>
        <v>729.11</v>
      </c>
      <c r="Q249" s="71">
        <f t="shared" si="46"/>
        <v>707.03</v>
      </c>
      <c r="R249" s="71">
        <f t="shared" si="46"/>
        <v>712.58</v>
      </c>
      <c r="S249" s="71">
        <f t="shared" si="46"/>
        <v>712.91</v>
      </c>
      <c r="T249" s="71">
        <f t="shared" si="46"/>
        <v>1112.08</v>
      </c>
      <c r="U249" s="71">
        <f t="shared" si="46"/>
        <v>692.32</v>
      </c>
      <c r="V249" s="71">
        <f t="shared" si="46"/>
        <v>696.31</v>
      </c>
      <c r="W249" s="71">
        <f t="shared" si="46"/>
        <v>692.39</v>
      </c>
      <c r="X249" s="71">
        <f t="shared" si="46"/>
        <v>691.75</v>
      </c>
      <c r="Y249" s="79">
        <f t="shared" si="46"/>
        <v>686.63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1236.0100000000002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660.69</v>
      </c>
      <c r="C254" s="71">
        <f t="shared" ref="C254:Y254" si="47">C96</f>
        <v>674.9</v>
      </c>
      <c r="D254" s="71">
        <f t="shared" si="47"/>
        <v>649.32000000000005</v>
      </c>
      <c r="E254" s="72">
        <f t="shared" si="47"/>
        <v>683.32</v>
      </c>
      <c r="F254" s="71">
        <f t="shared" si="47"/>
        <v>683.65</v>
      </c>
      <c r="G254" s="71">
        <f t="shared" si="47"/>
        <v>686.89</v>
      </c>
      <c r="H254" s="71">
        <f t="shared" si="47"/>
        <v>683.98</v>
      </c>
      <c r="I254" s="71">
        <f t="shared" si="47"/>
        <v>681.34</v>
      </c>
      <c r="J254" s="73">
        <f t="shared" si="47"/>
        <v>657.03</v>
      </c>
      <c r="K254" s="71">
        <f t="shared" si="47"/>
        <v>663.47</v>
      </c>
      <c r="L254" s="71">
        <f t="shared" si="47"/>
        <v>676.59</v>
      </c>
      <c r="M254" s="71">
        <f t="shared" si="47"/>
        <v>674.96</v>
      </c>
      <c r="N254" s="71">
        <f t="shared" si="47"/>
        <v>683.3</v>
      </c>
      <c r="O254" s="71">
        <f t="shared" si="47"/>
        <v>688.17</v>
      </c>
      <c r="P254" s="71">
        <f t="shared" si="47"/>
        <v>680.78</v>
      </c>
      <c r="Q254" s="71">
        <f t="shared" si="47"/>
        <v>679.07</v>
      </c>
      <c r="R254" s="71">
        <f t="shared" si="47"/>
        <v>691.84</v>
      </c>
      <c r="S254" s="71">
        <f t="shared" si="47"/>
        <v>685.29</v>
      </c>
      <c r="T254" s="71">
        <f t="shared" si="47"/>
        <v>689.07</v>
      </c>
      <c r="U254" s="71">
        <f t="shared" si="47"/>
        <v>669.23</v>
      </c>
      <c r="V254" s="71">
        <f t="shared" si="47"/>
        <v>679.99</v>
      </c>
      <c r="W254" s="71">
        <f t="shared" si="47"/>
        <v>676.63</v>
      </c>
      <c r="X254" s="71">
        <f t="shared" si="47"/>
        <v>671.14</v>
      </c>
      <c r="Y254" s="79">
        <f t="shared" si="47"/>
        <v>654.59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1271.52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696.2</v>
      </c>
      <c r="C259" s="71">
        <f t="shared" ref="C259:Y259" si="48">C101</f>
        <v>689.78</v>
      </c>
      <c r="D259" s="71">
        <f t="shared" si="48"/>
        <v>662.56</v>
      </c>
      <c r="E259" s="72">
        <f t="shared" si="48"/>
        <v>704.11</v>
      </c>
      <c r="F259" s="71">
        <f t="shared" si="48"/>
        <v>626.65</v>
      </c>
      <c r="G259" s="71">
        <f t="shared" si="48"/>
        <v>629.6</v>
      </c>
      <c r="H259" s="71">
        <f t="shared" si="48"/>
        <v>628.25</v>
      </c>
      <c r="I259" s="71">
        <f t="shared" si="48"/>
        <v>609.39</v>
      </c>
      <c r="J259" s="73">
        <f t="shared" si="48"/>
        <v>647.33000000000004</v>
      </c>
      <c r="K259" s="71">
        <f t="shared" si="48"/>
        <v>704.04</v>
      </c>
      <c r="L259" s="71">
        <f t="shared" si="48"/>
        <v>682.74</v>
      </c>
      <c r="M259" s="71">
        <f t="shared" si="48"/>
        <v>710.55</v>
      </c>
      <c r="N259" s="71">
        <f t="shared" si="48"/>
        <v>828.76</v>
      </c>
      <c r="O259" s="71">
        <f t="shared" si="48"/>
        <v>718.87</v>
      </c>
      <c r="P259" s="71">
        <f t="shared" si="48"/>
        <v>710.19</v>
      </c>
      <c r="Q259" s="71">
        <f t="shared" si="48"/>
        <v>720.98</v>
      </c>
      <c r="R259" s="71">
        <f t="shared" si="48"/>
        <v>723.26</v>
      </c>
      <c r="S259" s="71">
        <f t="shared" si="48"/>
        <v>711.85</v>
      </c>
      <c r="T259" s="71">
        <f t="shared" si="48"/>
        <v>727.28</v>
      </c>
      <c r="U259" s="71">
        <f t="shared" si="48"/>
        <v>687</v>
      </c>
      <c r="V259" s="71">
        <f t="shared" si="48"/>
        <v>693.58</v>
      </c>
      <c r="W259" s="71">
        <f t="shared" si="48"/>
        <v>702.16</v>
      </c>
      <c r="X259" s="71">
        <f t="shared" si="48"/>
        <v>701.13</v>
      </c>
      <c r="Y259" s="79">
        <f t="shared" si="48"/>
        <v>694.76</v>
      </c>
    </row>
    <row r="260" spans="1:25" s="62" customFormat="1" ht="18.75" hidden="1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1224.3800000000001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649.05999999999995</v>
      </c>
      <c r="C264" s="71">
        <f t="shared" ref="C264:Y264" si="49">C106</f>
        <v>618.1</v>
      </c>
      <c r="D264" s="71">
        <f t="shared" si="49"/>
        <v>623.02</v>
      </c>
      <c r="E264" s="72">
        <f t="shared" si="49"/>
        <v>663.24</v>
      </c>
      <c r="F264" s="71">
        <f t="shared" si="49"/>
        <v>651.80999999999995</v>
      </c>
      <c r="G264" s="71">
        <f t="shared" si="49"/>
        <v>661.38</v>
      </c>
      <c r="H264" s="71">
        <f t="shared" si="49"/>
        <v>659.22</v>
      </c>
      <c r="I264" s="71">
        <f t="shared" si="49"/>
        <v>642.59</v>
      </c>
      <c r="J264" s="73">
        <f t="shared" si="49"/>
        <v>646.23</v>
      </c>
      <c r="K264" s="71">
        <f t="shared" si="49"/>
        <v>650.34</v>
      </c>
      <c r="L264" s="71">
        <f t="shared" si="49"/>
        <v>655.39</v>
      </c>
      <c r="M264" s="71">
        <f t="shared" si="49"/>
        <v>649.64</v>
      </c>
      <c r="N264" s="71">
        <f t="shared" si="49"/>
        <v>647.25</v>
      </c>
      <c r="O264" s="71">
        <f t="shared" si="49"/>
        <v>628.26</v>
      </c>
      <c r="P264" s="71">
        <f t="shared" si="49"/>
        <v>635.96</v>
      </c>
      <c r="Q264" s="71">
        <f t="shared" si="49"/>
        <v>662.36</v>
      </c>
      <c r="R264" s="71">
        <f t="shared" si="49"/>
        <v>681.37</v>
      </c>
      <c r="S264" s="71">
        <f t="shared" si="49"/>
        <v>668.99</v>
      </c>
      <c r="T264" s="71">
        <f t="shared" si="49"/>
        <v>651.05999999999995</v>
      </c>
      <c r="U264" s="71">
        <f t="shared" si="49"/>
        <v>626.41</v>
      </c>
      <c r="V264" s="71">
        <f t="shared" si="49"/>
        <v>644.69000000000005</v>
      </c>
      <c r="W264" s="71">
        <f t="shared" si="49"/>
        <v>652.26</v>
      </c>
      <c r="X264" s="71">
        <f t="shared" si="49"/>
        <v>654.04</v>
      </c>
      <c r="Y264" s="79">
        <f t="shared" si="49"/>
        <v>627.73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2123.16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507.29</v>
      </c>
      <c r="C269" s="71">
        <f t="shared" ref="C269:Y269" si="50">C111</f>
        <v>494.35</v>
      </c>
      <c r="D269" s="71">
        <f t="shared" si="50"/>
        <v>526.95000000000005</v>
      </c>
      <c r="E269" s="72">
        <f t="shared" si="50"/>
        <v>534.17999999999995</v>
      </c>
      <c r="F269" s="71">
        <f t="shared" si="50"/>
        <v>552.63</v>
      </c>
      <c r="G269" s="71">
        <f t="shared" si="50"/>
        <v>545.04999999999995</v>
      </c>
      <c r="H269" s="71">
        <f t="shared" si="50"/>
        <v>538.63</v>
      </c>
      <c r="I269" s="71">
        <f t="shared" si="50"/>
        <v>526.33000000000004</v>
      </c>
      <c r="J269" s="73">
        <f t="shared" si="50"/>
        <v>529.34</v>
      </c>
      <c r="K269" s="71">
        <f t="shared" si="50"/>
        <v>533.92999999999995</v>
      </c>
      <c r="L269" s="71">
        <f t="shared" si="50"/>
        <v>534.74</v>
      </c>
      <c r="M269" s="71">
        <f t="shared" si="50"/>
        <v>540.19000000000005</v>
      </c>
      <c r="N269" s="71">
        <f t="shared" si="50"/>
        <v>541.39</v>
      </c>
      <c r="O269" s="71">
        <f t="shared" si="50"/>
        <v>523.79999999999995</v>
      </c>
      <c r="P269" s="71">
        <f t="shared" si="50"/>
        <v>530.85</v>
      </c>
      <c r="Q269" s="71">
        <f t="shared" si="50"/>
        <v>548.01</v>
      </c>
      <c r="R269" s="71">
        <f t="shared" si="50"/>
        <v>559.61</v>
      </c>
      <c r="S269" s="71">
        <f t="shared" si="50"/>
        <v>554.75</v>
      </c>
      <c r="T269" s="71">
        <f t="shared" si="50"/>
        <v>539.64</v>
      </c>
      <c r="U269" s="71">
        <f t="shared" si="50"/>
        <v>519.51</v>
      </c>
      <c r="V269" s="71">
        <f t="shared" si="50"/>
        <v>524.99</v>
      </c>
      <c r="W269" s="71">
        <f t="shared" si="50"/>
        <v>533.87</v>
      </c>
      <c r="X269" s="71">
        <f t="shared" si="50"/>
        <v>535.54</v>
      </c>
      <c r="Y269" s="79">
        <f t="shared" si="50"/>
        <v>506.7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1212.8600000000001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637.54</v>
      </c>
      <c r="C274" s="71">
        <f t="shared" ref="C274:Y274" si="51">C116</f>
        <v>615.30999999999995</v>
      </c>
      <c r="D274" s="71">
        <f t="shared" si="51"/>
        <v>620.02</v>
      </c>
      <c r="E274" s="72">
        <f t="shared" si="51"/>
        <v>604.61</v>
      </c>
      <c r="F274" s="71">
        <f t="shared" si="51"/>
        <v>652.85</v>
      </c>
      <c r="G274" s="71">
        <f t="shared" si="51"/>
        <v>644.36</v>
      </c>
      <c r="H274" s="71">
        <f t="shared" si="51"/>
        <v>650.64</v>
      </c>
      <c r="I274" s="71">
        <f t="shared" si="51"/>
        <v>640.57000000000005</v>
      </c>
      <c r="J274" s="73">
        <f t="shared" si="51"/>
        <v>653.66999999999996</v>
      </c>
      <c r="K274" s="71">
        <f t="shared" si="51"/>
        <v>648.69000000000005</v>
      </c>
      <c r="L274" s="71">
        <f t="shared" si="51"/>
        <v>657.48</v>
      </c>
      <c r="M274" s="71">
        <f t="shared" si="51"/>
        <v>657.35</v>
      </c>
      <c r="N274" s="71">
        <f t="shared" si="51"/>
        <v>656.62</v>
      </c>
      <c r="O274" s="71">
        <f t="shared" si="51"/>
        <v>636.57000000000005</v>
      </c>
      <c r="P274" s="71">
        <f t="shared" si="51"/>
        <v>639.75</v>
      </c>
      <c r="Q274" s="71">
        <f t="shared" si="51"/>
        <v>665.82</v>
      </c>
      <c r="R274" s="71">
        <f t="shared" si="51"/>
        <v>675.53</v>
      </c>
      <c r="S274" s="71">
        <f t="shared" si="51"/>
        <v>674.34</v>
      </c>
      <c r="T274" s="71">
        <f t="shared" si="51"/>
        <v>675.76</v>
      </c>
      <c r="U274" s="71">
        <f t="shared" si="51"/>
        <v>640.03</v>
      </c>
      <c r="V274" s="71">
        <f t="shared" si="51"/>
        <v>651.34</v>
      </c>
      <c r="W274" s="71">
        <f t="shared" si="51"/>
        <v>649.12</v>
      </c>
      <c r="X274" s="71">
        <f t="shared" si="51"/>
        <v>618.84</v>
      </c>
      <c r="Y274" s="79">
        <f t="shared" si="51"/>
        <v>626.13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1189.6500000000001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614.33000000000004</v>
      </c>
      <c r="C279" s="71">
        <f t="shared" ref="C279:Y279" si="52">C121</f>
        <v>578.54999999999995</v>
      </c>
      <c r="D279" s="71">
        <f t="shared" si="52"/>
        <v>589.6</v>
      </c>
      <c r="E279" s="72">
        <f t="shared" si="52"/>
        <v>618.34</v>
      </c>
      <c r="F279" s="71">
        <f t="shared" si="52"/>
        <v>622.45000000000005</v>
      </c>
      <c r="G279" s="71">
        <f t="shared" si="52"/>
        <v>618.20000000000005</v>
      </c>
      <c r="H279" s="71">
        <f t="shared" si="52"/>
        <v>629.47</v>
      </c>
      <c r="I279" s="71">
        <f t="shared" si="52"/>
        <v>612.04999999999995</v>
      </c>
      <c r="J279" s="73">
        <f t="shared" si="52"/>
        <v>614.16</v>
      </c>
      <c r="K279" s="71">
        <f t="shared" si="52"/>
        <v>624.46</v>
      </c>
      <c r="L279" s="71">
        <f t="shared" si="52"/>
        <v>623.84</v>
      </c>
      <c r="M279" s="71">
        <f t="shared" si="52"/>
        <v>626.65</v>
      </c>
      <c r="N279" s="71">
        <f t="shared" si="52"/>
        <v>629.51</v>
      </c>
      <c r="O279" s="71">
        <f t="shared" si="52"/>
        <v>587.1</v>
      </c>
      <c r="P279" s="71">
        <f t="shared" si="52"/>
        <v>600.41</v>
      </c>
      <c r="Q279" s="71">
        <f t="shared" si="52"/>
        <v>635.45000000000005</v>
      </c>
      <c r="R279" s="71">
        <f t="shared" si="52"/>
        <v>656.38</v>
      </c>
      <c r="S279" s="71">
        <f t="shared" si="52"/>
        <v>640.46</v>
      </c>
      <c r="T279" s="71">
        <f t="shared" si="52"/>
        <v>636.80999999999995</v>
      </c>
      <c r="U279" s="71">
        <f t="shared" si="52"/>
        <v>593.71</v>
      </c>
      <c r="V279" s="71">
        <f t="shared" si="52"/>
        <v>607.65</v>
      </c>
      <c r="W279" s="71">
        <f t="shared" si="52"/>
        <v>613.12</v>
      </c>
      <c r="X279" s="71">
        <f t="shared" si="52"/>
        <v>605.53</v>
      </c>
      <c r="Y279" s="79">
        <f t="shared" si="52"/>
        <v>581.64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2221.21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2571.2579999999998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605.34</v>
      </c>
      <c r="C284" s="71">
        <f t="shared" ref="C284:Y284" si="53">C126</f>
        <v>596.66</v>
      </c>
      <c r="D284" s="71">
        <f t="shared" si="53"/>
        <v>592.29999999999995</v>
      </c>
      <c r="E284" s="72">
        <f t="shared" si="53"/>
        <v>652.79</v>
      </c>
      <c r="F284" s="71">
        <f t="shared" si="53"/>
        <v>664.29</v>
      </c>
      <c r="G284" s="71">
        <f t="shared" si="53"/>
        <v>667.18</v>
      </c>
      <c r="H284" s="71">
        <f t="shared" si="53"/>
        <v>666.91</v>
      </c>
      <c r="I284" s="71">
        <f t="shared" si="53"/>
        <v>653.52</v>
      </c>
      <c r="J284" s="73">
        <f t="shared" si="53"/>
        <v>652.48</v>
      </c>
      <c r="K284" s="71">
        <f t="shared" si="53"/>
        <v>660.29</v>
      </c>
      <c r="L284" s="71">
        <f t="shared" si="53"/>
        <v>662.85</v>
      </c>
      <c r="M284" s="71">
        <f t="shared" si="53"/>
        <v>668.97</v>
      </c>
      <c r="N284" s="71">
        <f t="shared" si="53"/>
        <v>669.14</v>
      </c>
      <c r="O284" s="71">
        <f t="shared" si="53"/>
        <v>637.33000000000004</v>
      </c>
      <c r="P284" s="71">
        <f t="shared" si="53"/>
        <v>641.71</v>
      </c>
      <c r="Q284" s="71">
        <f t="shared" si="53"/>
        <v>682.66</v>
      </c>
      <c r="R284" s="71">
        <f t="shared" si="53"/>
        <v>690.42</v>
      </c>
      <c r="S284" s="71">
        <f t="shared" si="53"/>
        <v>682.04</v>
      </c>
      <c r="T284" s="71">
        <f t="shared" si="53"/>
        <v>671.89</v>
      </c>
      <c r="U284" s="71">
        <f t="shared" si="53"/>
        <v>631.13</v>
      </c>
      <c r="V284" s="71">
        <f t="shared" si="53"/>
        <v>656.32</v>
      </c>
      <c r="W284" s="71">
        <f t="shared" si="53"/>
        <v>629.79999999999995</v>
      </c>
      <c r="X284" s="71">
        <f t="shared" si="53"/>
        <v>622.74</v>
      </c>
      <c r="Y284" s="79">
        <f t="shared" si="53"/>
        <v>609.26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1078.3499999999999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503.03</v>
      </c>
      <c r="C289" s="71">
        <f t="shared" ref="C289:Y289" si="54">C131</f>
        <v>493.49</v>
      </c>
      <c r="D289" s="71">
        <f t="shared" si="54"/>
        <v>516.73</v>
      </c>
      <c r="E289" s="72">
        <f t="shared" si="54"/>
        <v>526.24</v>
      </c>
      <c r="F289" s="71">
        <f t="shared" si="54"/>
        <v>528.02</v>
      </c>
      <c r="G289" s="71">
        <f t="shared" si="54"/>
        <v>518.58000000000004</v>
      </c>
      <c r="H289" s="71">
        <f t="shared" si="54"/>
        <v>525.39</v>
      </c>
      <c r="I289" s="71">
        <f t="shared" si="54"/>
        <v>516.99</v>
      </c>
      <c r="J289" s="73">
        <f t="shared" si="54"/>
        <v>519.65</v>
      </c>
      <c r="K289" s="71">
        <f t="shared" si="54"/>
        <v>521.62</v>
      </c>
      <c r="L289" s="71">
        <f t="shared" si="54"/>
        <v>526.61</v>
      </c>
      <c r="M289" s="71">
        <f t="shared" si="54"/>
        <v>530.59</v>
      </c>
      <c r="N289" s="71">
        <f t="shared" si="54"/>
        <v>533.03</v>
      </c>
      <c r="O289" s="71">
        <f t="shared" si="54"/>
        <v>513.82000000000005</v>
      </c>
      <c r="P289" s="71">
        <f t="shared" si="54"/>
        <v>512.94000000000005</v>
      </c>
      <c r="Q289" s="71">
        <f t="shared" si="54"/>
        <v>551.52</v>
      </c>
      <c r="R289" s="71">
        <f t="shared" si="54"/>
        <v>1199.96</v>
      </c>
      <c r="S289" s="71">
        <f t="shared" si="54"/>
        <v>566.39</v>
      </c>
      <c r="T289" s="71">
        <f t="shared" si="54"/>
        <v>564.05999999999995</v>
      </c>
      <c r="U289" s="71">
        <f t="shared" si="54"/>
        <v>517.6</v>
      </c>
      <c r="V289" s="71">
        <f t="shared" si="54"/>
        <v>528.91999999999996</v>
      </c>
      <c r="W289" s="71">
        <f t="shared" si="54"/>
        <v>525.66</v>
      </c>
      <c r="X289" s="71">
        <f t="shared" si="54"/>
        <v>530.12</v>
      </c>
      <c r="Y289" s="79">
        <f t="shared" si="54"/>
        <v>474.33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2248.2999999999997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632.42999999999995</v>
      </c>
      <c r="C294" s="71">
        <f t="shared" ref="C294:Y294" si="55">C136</f>
        <v>616.78</v>
      </c>
      <c r="D294" s="71">
        <f t="shared" si="55"/>
        <v>588.72</v>
      </c>
      <c r="E294" s="72">
        <f t="shared" si="55"/>
        <v>667.22</v>
      </c>
      <c r="F294" s="71">
        <f t="shared" si="55"/>
        <v>671.15</v>
      </c>
      <c r="G294" s="71">
        <f t="shared" si="55"/>
        <v>669.91</v>
      </c>
      <c r="H294" s="71">
        <f t="shared" si="55"/>
        <v>658.38</v>
      </c>
      <c r="I294" s="71">
        <f t="shared" si="55"/>
        <v>646</v>
      </c>
      <c r="J294" s="73">
        <f t="shared" si="55"/>
        <v>655</v>
      </c>
      <c r="K294" s="71">
        <f t="shared" si="55"/>
        <v>673.35</v>
      </c>
      <c r="L294" s="71">
        <f t="shared" si="55"/>
        <v>670.66</v>
      </c>
      <c r="M294" s="71">
        <f t="shared" si="55"/>
        <v>668.58</v>
      </c>
      <c r="N294" s="71">
        <f t="shared" si="55"/>
        <v>667.93</v>
      </c>
      <c r="O294" s="71">
        <f t="shared" si="55"/>
        <v>643.54</v>
      </c>
      <c r="P294" s="71">
        <f t="shared" si="55"/>
        <v>645.91</v>
      </c>
      <c r="Q294" s="71">
        <f t="shared" si="55"/>
        <v>681.15</v>
      </c>
      <c r="R294" s="71">
        <f t="shared" si="55"/>
        <v>688.97</v>
      </c>
      <c r="S294" s="71">
        <f t="shared" si="55"/>
        <v>688.5</v>
      </c>
      <c r="T294" s="71">
        <f t="shared" si="55"/>
        <v>687.42</v>
      </c>
      <c r="U294" s="71">
        <f t="shared" si="55"/>
        <v>644.08000000000004</v>
      </c>
      <c r="V294" s="71">
        <f t="shared" si="55"/>
        <v>651.57000000000005</v>
      </c>
      <c r="W294" s="71">
        <f t="shared" si="55"/>
        <v>655.46</v>
      </c>
      <c r="X294" s="71">
        <f t="shared" si="55"/>
        <v>648.67999999999995</v>
      </c>
      <c r="Y294" s="79">
        <f t="shared" si="55"/>
        <v>644.73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640.33000000000004</v>
      </c>
      <c r="C299" s="71">
        <f t="shared" ref="C299:Y299" si="56">C141</f>
        <v>605.84</v>
      </c>
      <c r="D299" s="71">
        <f t="shared" si="56"/>
        <v>609.12</v>
      </c>
      <c r="E299" s="72">
        <f t="shared" si="56"/>
        <v>648.77</v>
      </c>
      <c r="F299" s="71">
        <f t="shared" si="56"/>
        <v>653.92999999999995</v>
      </c>
      <c r="G299" s="71">
        <f t="shared" si="56"/>
        <v>653.16999999999996</v>
      </c>
      <c r="H299" s="71">
        <f t="shared" si="56"/>
        <v>654.35</v>
      </c>
      <c r="I299" s="71">
        <f t="shared" si="56"/>
        <v>628.71</v>
      </c>
      <c r="J299" s="73">
        <f t="shared" si="56"/>
        <v>643.16999999999996</v>
      </c>
      <c r="K299" s="71">
        <f t="shared" si="56"/>
        <v>653.48</v>
      </c>
      <c r="L299" s="71">
        <f t="shared" si="56"/>
        <v>658.89</v>
      </c>
      <c r="M299" s="71">
        <f t="shared" si="56"/>
        <v>647.52</v>
      </c>
      <c r="N299" s="71">
        <f t="shared" si="56"/>
        <v>654.84</v>
      </c>
      <c r="O299" s="71">
        <f t="shared" si="56"/>
        <v>630.79</v>
      </c>
      <c r="P299" s="71">
        <f t="shared" si="56"/>
        <v>635.51</v>
      </c>
      <c r="Q299" s="71">
        <f t="shared" si="56"/>
        <v>657.33</v>
      </c>
      <c r="R299" s="71">
        <f t="shared" si="56"/>
        <v>670.19</v>
      </c>
      <c r="S299" s="71">
        <f t="shared" si="56"/>
        <v>620.55999999999995</v>
      </c>
      <c r="T299" s="71">
        <f t="shared" si="56"/>
        <v>627.79</v>
      </c>
      <c r="U299" s="71">
        <f t="shared" si="56"/>
        <v>593.39</v>
      </c>
      <c r="V299" s="71">
        <f t="shared" si="56"/>
        <v>604.02</v>
      </c>
      <c r="W299" s="71">
        <f t="shared" si="56"/>
        <v>606.74</v>
      </c>
      <c r="X299" s="71">
        <f t="shared" si="56"/>
        <v>614.21</v>
      </c>
      <c r="Y299" s="79">
        <f t="shared" si="56"/>
        <v>319.93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1240.2800000000002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664.96</v>
      </c>
      <c r="C304" s="71">
        <f t="shared" ref="C304:Y304" si="57">C146</f>
        <v>630.85</v>
      </c>
      <c r="D304" s="71">
        <f t="shared" si="57"/>
        <v>631.69000000000005</v>
      </c>
      <c r="E304" s="72">
        <f t="shared" si="57"/>
        <v>689.76</v>
      </c>
      <c r="F304" s="71">
        <f t="shared" si="57"/>
        <v>716.71</v>
      </c>
      <c r="G304" s="71">
        <f t="shared" si="57"/>
        <v>715.09</v>
      </c>
      <c r="H304" s="71">
        <f t="shared" si="57"/>
        <v>714.93</v>
      </c>
      <c r="I304" s="71">
        <f t="shared" si="57"/>
        <v>700.01</v>
      </c>
      <c r="J304" s="73">
        <f t="shared" si="57"/>
        <v>714.74</v>
      </c>
      <c r="K304" s="71">
        <f t="shared" si="57"/>
        <v>1213.32</v>
      </c>
      <c r="L304" s="71">
        <f t="shared" si="57"/>
        <v>702.89</v>
      </c>
      <c r="M304" s="71">
        <f t="shared" si="57"/>
        <v>691.04</v>
      </c>
      <c r="N304" s="71">
        <f t="shared" si="57"/>
        <v>702.51</v>
      </c>
      <c r="O304" s="71">
        <f t="shared" si="57"/>
        <v>685.82</v>
      </c>
      <c r="P304" s="71">
        <f t="shared" si="57"/>
        <v>684.92</v>
      </c>
      <c r="Q304" s="71">
        <f t="shared" si="57"/>
        <v>703.95</v>
      </c>
      <c r="R304" s="71">
        <f t="shared" si="57"/>
        <v>711.84</v>
      </c>
      <c r="S304" s="71">
        <f t="shared" si="57"/>
        <v>706.16</v>
      </c>
      <c r="T304" s="71">
        <f t="shared" si="57"/>
        <v>689.12</v>
      </c>
      <c r="U304" s="71">
        <f t="shared" si="57"/>
        <v>666.72</v>
      </c>
      <c r="V304" s="71">
        <f t="shared" si="57"/>
        <v>667.65</v>
      </c>
      <c r="W304" s="71">
        <f t="shared" si="57"/>
        <v>670.52</v>
      </c>
      <c r="X304" s="71">
        <f t="shared" si="57"/>
        <v>668.99</v>
      </c>
      <c r="Y304" s="79">
        <f t="shared" si="57"/>
        <v>662.49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2221.08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605.21</v>
      </c>
      <c r="C309" s="71">
        <f t="shared" ref="C309:Y309" si="58">C151</f>
        <v>581.48</v>
      </c>
      <c r="D309" s="71">
        <f t="shared" si="58"/>
        <v>622.51</v>
      </c>
      <c r="E309" s="72">
        <f t="shared" si="58"/>
        <v>630.32000000000005</v>
      </c>
      <c r="F309" s="71">
        <f t="shared" si="58"/>
        <v>641.82000000000005</v>
      </c>
      <c r="G309" s="71">
        <f t="shared" si="58"/>
        <v>634.65</v>
      </c>
      <c r="H309" s="71">
        <f t="shared" si="58"/>
        <v>640.25</v>
      </c>
      <c r="I309" s="71">
        <f t="shared" si="58"/>
        <v>633.27</v>
      </c>
      <c r="J309" s="73">
        <f t="shared" si="58"/>
        <v>640.16999999999996</v>
      </c>
      <c r="K309" s="71">
        <f t="shared" si="58"/>
        <v>646.58000000000004</v>
      </c>
      <c r="L309" s="71">
        <f t="shared" si="58"/>
        <v>650.9</v>
      </c>
      <c r="M309" s="71">
        <f t="shared" si="58"/>
        <v>650.15</v>
      </c>
      <c r="N309" s="71">
        <f t="shared" si="58"/>
        <v>654.91</v>
      </c>
      <c r="O309" s="71">
        <f t="shared" si="58"/>
        <v>635.54999999999995</v>
      </c>
      <c r="P309" s="71">
        <f t="shared" si="58"/>
        <v>630.16</v>
      </c>
      <c r="Q309" s="71">
        <f t="shared" si="58"/>
        <v>677.09</v>
      </c>
      <c r="R309" s="71">
        <f t="shared" si="58"/>
        <v>687.14</v>
      </c>
      <c r="S309" s="71">
        <f t="shared" si="58"/>
        <v>687.49</v>
      </c>
      <c r="T309" s="71">
        <f t="shared" si="58"/>
        <v>672.45</v>
      </c>
      <c r="U309" s="71">
        <f t="shared" si="58"/>
        <v>653.72</v>
      </c>
      <c r="V309" s="71">
        <f t="shared" si="58"/>
        <v>657.4</v>
      </c>
      <c r="W309" s="71">
        <f t="shared" si="58"/>
        <v>654.55999999999995</v>
      </c>
      <c r="X309" s="71">
        <f t="shared" si="58"/>
        <v>609.30999999999995</v>
      </c>
      <c r="Y309" s="79">
        <f t="shared" si="58"/>
        <v>608.27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1178.3800000000001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603.05999999999995</v>
      </c>
      <c r="C314" s="71">
        <f t="shared" ref="C314:Y314" si="59">C156</f>
        <v>629.32000000000005</v>
      </c>
      <c r="D314" s="71">
        <f t="shared" si="59"/>
        <v>631.58000000000004</v>
      </c>
      <c r="E314" s="72">
        <f t="shared" si="59"/>
        <v>788.5</v>
      </c>
      <c r="F314" s="71">
        <f t="shared" si="59"/>
        <v>914.38</v>
      </c>
      <c r="G314" s="71">
        <f t="shared" si="59"/>
        <v>723.86</v>
      </c>
      <c r="H314" s="71">
        <f t="shared" si="59"/>
        <v>901.08</v>
      </c>
      <c r="I314" s="71">
        <f t="shared" si="59"/>
        <v>688.29</v>
      </c>
      <c r="J314" s="73">
        <f t="shared" si="59"/>
        <v>716.26</v>
      </c>
      <c r="K314" s="71">
        <f t="shared" si="59"/>
        <v>859.03</v>
      </c>
      <c r="L314" s="71">
        <f t="shared" si="59"/>
        <v>853.77</v>
      </c>
      <c r="M314" s="71">
        <f t="shared" si="59"/>
        <v>705.76</v>
      </c>
      <c r="N314" s="71">
        <f t="shared" si="59"/>
        <v>869.61</v>
      </c>
      <c r="O314" s="71">
        <f t="shared" si="59"/>
        <v>680.07</v>
      </c>
      <c r="P314" s="71">
        <f t="shared" si="59"/>
        <v>698.43</v>
      </c>
      <c r="Q314" s="71">
        <f t="shared" si="59"/>
        <v>669.56</v>
      </c>
      <c r="R314" s="71">
        <f t="shared" si="59"/>
        <v>875.64</v>
      </c>
      <c r="S314" s="71">
        <f t="shared" si="59"/>
        <v>678.49</v>
      </c>
      <c r="T314" s="71">
        <f t="shared" si="59"/>
        <v>658.19</v>
      </c>
      <c r="U314" s="71">
        <f t="shared" si="59"/>
        <v>593.92999999999995</v>
      </c>
      <c r="V314" s="71">
        <f t="shared" si="59"/>
        <v>607.19000000000005</v>
      </c>
      <c r="W314" s="71">
        <f t="shared" si="59"/>
        <v>619.30999999999995</v>
      </c>
      <c r="X314" s="71">
        <f t="shared" si="59"/>
        <v>613.72</v>
      </c>
      <c r="Y314" s="79">
        <f t="shared" si="59"/>
        <v>618.63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575.32000000000005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0</v>
      </c>
      <c r="C319" s="71">
        <f t="shared" ref="C319:Y319" si="60">C161</f>
        <v>0</v>
      </c>
      <c r="D319" s="71">
        <f t="shared" si="60"/>
        <v>0</v>
      </c>
      <c r="E319" s="72">
        <f t="shared" si="60"/>
        <v>0</v>
      </c>
      <c r="F319" s="71">
        <f t="shared" si="60"/>
        <v>0</v>
      </c>
      <c r="G319" s="71">
        <f t="shared" si="60"/>
        <v>0</v>
      </c>
      <c r="H319" s="71">
        <f t="shared" si="60"/>
        <v>0</v>
      </c>
      <c r="I319" s="71">
        <f t="shared" si="60"/>
        <v>0</v>
      </c>
      <c r="J319" s="73">
        <f t="shared" si="60"/>
        <v>0</v>
      </c>
      <c r="K319" s="71">
        <f t="shared" si="60"/>
        <v>0</v>
      </c>
      <c r="L319" s="71">
        <f t="shared" si="60"/>
        <v>0</v>
      </c>
      <c r="M319" s="71">
        <f t="shared" si="60"/>
        <v>0</v>
      </c>
      <c r="N319" s="71">
        <f t="shared" si="60"/>
        <v>0</v>
      </c>
      <c r="O319" s="71">
        <f t="shared" si="60"/>
        <v>0</v>
      </c>
      <c r="P319" s="71">
        <f t="shared" si="60"/>
        <v>0</v>
      </c>
      <c r="Q319" s="71">
        <f t="shared" si="60"/>
        <v>0</v>
      </c>
      <c r="R319" s="71">
        <f t="shared" si="60"/>
        <v>0</v>
      </c>
      <c r="S319" s="71">
        <f t="shared" si="60"/>
        <v>0</v>
      </c>
      <c r="T319" s="71">
        <f t="shared" si="60"/>
        <v>0</v>
      </c>
      <c r="U319" s="71">
        <f t="shared" si="60"/>
        <v>0</v>
      </c>
      <c r="V319" s="71">
        <f t="shared" si="60"/>
        <v>0</v>
      </c>
      <c r="W319" s="71">
        <f t="shared" si="60"/>
        <v>0</v>
      </c>
      <c r="X319" s="71">
        <f t="shared" si="60"/>
        <v>0</v>
      </c>
      <c r="Y319" s="79">
        <f t="shared" si="60"/>
        <v>0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47" t="s">
        <v>47</v>
      </c>
      <c r="B324" s="449" t="s">
        <v>80</v>
      </c>
      <c r="C324" s="450"/>
      <c r="D324" s="450"/>
      <c r="E324" s="450"/>
      <c r="F324" s="450"/>
      <c r="G324" s="450"/>
      <c r="H324" s="450"/>
      <c r="I324" s="450"/>
      <c r="J324" s="450"/>
      <c r="K324" s="450"/>
      <c r="L324" s="450"/>
      <c r="M324" s="450"/>
      <c r="N324" s="450"/>
      <c r="O324" s="450"/>
      <c r="P324" s="450"/>
      <c r="Q324" s="450"/>
      <c r="R324" s="450"/>
      <c r="S324" s="450"/>
      <c r="T324" s="450"/>
      <c r="U324" s="450"/>
      <c r="V324" s="450"/>
      <c r="W324" s="450"/>
      <c r="X324" s="450"/>
      <c r="Y324" s="451"/>
    </row>
    <row r="325" spans="1:25" s="62" customFormat="1" ht="35.25" customHeight="1" thickBot="1" x14ac:dyDescent="0.25">
      <c r="A325" s="448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1262.6600000000001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customHeight="1" outlineLevel="1" x14ac:dyDescent="0.2">
      <c r="A327" s="56" t="s">
        <v>8</v>
      </c>
      <c r="B327" s="70">
        <f>B11</f>
        <v>543.22</v>
      </c>
      <c r="C327" s="71">
        <f t="shared" ref="C327:Y327" si="61">C11</f>
        <v>520.08000000000004</v>
      </c>
      <c r="D327" s="71">
        <f t="shared" si="61"/>
        <v>523.53</v>
      </c>
      <c r="E327" s="72">
        <f t="shared" si="61"/>
        <v>534.49</v>
      </c>
      <c r="F327" s="71">
        <f t="shared" si="61"/>
        <v>534.79</v>
      </c>
      <c r="G327" s="71">
        <f t="shared" si="61"/>
        <v>528.79</v>
      </c>
      <c r="H327" s="71">
        <f t="shared" si="61"/>
        <v>530.6</v>
      </c>
      <c r="I327" s="71">
        <f t="shared" si="61"/>
        <v>519.64</v>
      </c>
      <c r="J327" s="73">
        <f t="shared" si="61"/>
        <v>524.54</v>
      </c>
      <c r="K327" s="71">
        <f t="shared" si="61"/>
        <v>524.29</v>
      </c>
      <c r="L327" s="71">
        <f t="shared" si="61"/>
        <v>524.29999999999995</v>
      </c>
      <c r="M327" s="71">
        <f t="shared" si="61"/>
        <v>524.04999999999995</v>
      </c>
      <c r="N327" s="71">
        <f t="shared" si="61"/>
        <v>521.73</v>
      </c>
      <c r="O327" s="71">
        <f t="shared" si="61"/>
        <v>508.51</v>
      </c>
      <c r="P327" s="71">
        <f t="shared" si="61"/>
        <v>510.28</v>
      </c>
      <c r="Q327" s="71">
        <f t="shared" si="61"/>
        <v>535.53</v>
      </c>
      <c r="R327" s="71">
        <f t="shared" si="61"/>
        <v>548.16999999999996</v>
      </c>
      <c r="S327" s="71">
        <f t="shared" si="61"/>
        <v>545.76</v>
      </c>
      <c r="T327" s="71">
        <f t="shared" si="61"/>
        <v>546.46</v>
      </c>
      <c r="U327" s="71">
        <f t="shared" si="61"/>
        <v>532.1</v>
      </c>
      <c r="V327" s="71">
        <f t="shared" si="61"/>
        <v>545.71</v>
      </c>
      <c r="W327" s="71">
        <f t="shared" si="61"/>
        <v>546.30999999999995</v>
      </c>
      <c r="X327" s="71">
        <f t="shared" si="61"/>
        <v>543.04999999999995</v>
      </c>
      <c r="Y327" s="79">
        <f t="shared" si="61"/>
        <v>539.11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>SUM(B332:B335)</f>
        <v>1104.1100000000001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384.67</v>
      </c>
      <c r="C332" s="71">
        <f t="shared" ref="C332:Y332" si="62">C16</f>
        <v>369.94</v>
      </c>
      <c r="D332" s="71">
        <f t="shared" si="62"/>
        <v>371.2</v>
      </c>
      <c r="E332" s="72">
        <f t="shared" si="62"/>
        <v>376.96</v>
      </c>
      <c r="F332" s="71">
        <f t="shared" si="62"/>
        <v>376.49</v>
      </c>
      <c r="G332" s="71">
        <f t="shared" si="62"/>
        <v>376.27</v>
      </c>
      <c r="H332" s="71">
        <f t="shared" si="62"/>
        <v>375.12</v>
      </c>
      <c r="I332" s="71">
        <f t="shared" si="62"/>
        <v>363.25</v>
      </c>
      <c r="J332" s="73">
        <f t="shared" si="62"/>
        <v>369.2</v>
      </c>
      <c r="K332" s="71">
        <f t="shared" si="62"/>
        <v>371.46</v>
      </c>
      <c r="L332" s="71">
        <f t="shared" si="62"/>
        <v>374.38</v>
      </c>
      <c r="M332" s="71">
        <f t="shared" si="62"/>
        <v>372.34</v>
      </c>
      <c r="N332" s="71">
        <f t="shared" si="62"/>
        <v>371.8</v>
      </c>
      <c r="O332" s="71">
        <f t="shared" si="62"/>
        <v>356.57</v>
      </c>
      <c r="P332" s="71">
        <f t="shared" si="62"/>
        <v>366.45</v>
      </c>
      <c r="Q332" s="71">
        <f t="shared" si="62"/>
        <v>383.06</v>
      </c>
      <c r="R332" s="71">
        <f t="shared" si="62"/>
        <v>392.65</v>
      </c>
      <c r="S332" s="71">
        <f t="shared" si="62"/>
        <v>384.58</v>
      </c>
      <c r="T332" s="71">
        <f t="shared" si="62"/>
        <v>385.05</v>
      </c>
      <c r="U332" s="71">
        <f t="shared" si="62"/>
        <v>376.47</v>
      </c>
      <c r="V332" s="71">
        <f t="shared" si="62"/>
        <v>383.86</v>
      </c>
      <c r="W332" s="71">
        <f t="shared" si="62"/>
        <v>382.17</v>
      </c>
      <c r="X332" s="71">
        <f t="shared" si="62"/>
        <v>383.89</v>
      </c>
      <c r="Y332" s="79">
        <f t="shared" si="62"/>
        <v>380.29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1026.1600000000001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306.72000000000003</v>
      </c>
      <c r="C337" s="71">
        <f t="shared" ref="C337:Y337" si="63">C21</f>
        <v>293.49</v>
      </c>
      <c r="D337" s="71">
        <f t="shared" si="63"/>
        <v>295.14999999999998</v>
      </c>
      <c r="E337" s="72">
        <f t="shared" si="63"/>
        <v>366.94</v>
      </c>
      <c r="F337" s="71">
        <f t="shared" si="63"/>
        <v>366.89</v>
      </c>
      <c r="G337" s="71">
        <f t="shared" si="63"/>
        <v>370.16</v>
      </c>
      <c r="H337" s="71">
        <f t="shared" si="63"/>
        <v>367.6</v>
      </c>
      <c r="I337" s="71">
        <f t="shared" si="63"/>
        <v>356.05</v>
      </c>
      <c r="J337" s="73">
        <f t="shared" si="63"/>
        <v>357</v>
      </c>
      <c r="K337" s="71">
        <f t="shared" si="63"/>
        <v>353.6</v>
      </c>
      <c r="L337" s="71">
        <f t="shared" si="63"/>
        <v>354.18</v>
      </c>
      <c r="M337" s="71">
        <f t="shared" si="63"/>
        <v>355.66</v>
      </c>
      <c r="N337" s="71">
        <f t="shared" si="63"/>
        <v>357.12</v>
      </c>
      <c r="O337" s="71">
        <f t="shared" si="63"/>
        <v>339.71</v>
      </c>
      <c r="P337" s="71">
        <f t="shared" si="63"/>
        <v>348.58</v>
      </c>
      <c r="Q337" s="71">
        <f t="shared" si="63"/>
        <v>363.75</v>
      </c>
      <c r="R337" s="71">
        <f t="shared" si="63"/>
        <v>370.92</v>
      </c>
      <c r="S337" s="71">
        <f t="shared" si="63"/>
        <v>360.86</v>
      </c>
      <c r="T337" s="71">
        <f t="shared" si="63"/>
        <v>360.06</v>
      </c>
      <c r="U337" s="71">
        <f t="shared" si="63"/>
        <v>549.23</v>
      </c>
      <c r="V337" s="71">
        <f t="shared" si="63"/>
        <v>364.49</v>
      </c>
      <c r="W337" s="71">
        <f t="shared" si="63"/>
        <v>364.56</v>
      </c>
      <c r="X337" s="71">
        <f t="shared" si="63"/>
        <v>360.03</v>
      </c>
      <c r="Y337" s="79">
        <f t="shared" si="63"/>
        <v>358.64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1097.0900000000001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377.65</v>
      </c>
      <c r="C342" s="121">
        <f t="shared" ref="C342:Y342" si="64">C26</f>
        <v>363.63</v>
      </c>
      <c r="D342" s="121">
        <f t="shared" si="64"/>
        <v>368.24</v>
      </c>
      <c r="E342" s="122">
        <f t="shared" si="64"/>
        <v>377.15</v>
      </c>
      <c r="F342" s="121">
        <f t="shared" si="64"/>
        <v>376.21</v>
      </c>
      <c r="G342" s="121">
        <f t="shared" si="64"/>
        <v>373.57</v>
      </c>
      <c r="H342" s="121">
        <f t="shared" si="64"/>
        <v>373.08</v>
      </c>
      <c r="I342" s="121">
        <f t="shared" si="64"/>
        <v>368.1</v>
      </c>
      <c r="J342" s="123">
        <f t="shared" si="64"/>
        <v>368.42</v>
      </c>
      <c r="K342" s="121">
        <f t="shared" si="64"/>
        <v>371.6</v>
      </c>
      <c r="L342" s="121">
        <f t="shared" si="64"/>
        <v>370.44</v>
      </c>
      <c r="M342" s="121">
        <f t="shared" si="64"/>
        <v>369.72</v>
      </c>
      <c r="N342" s="121">
        <f t="shared" si="64"/>
        <v>366.09</v>
      </c>
      <c r="O342" s="121">
        <f t="shared" si="64"/>
        <v>361.19</v>
      </c>
      <c r="P342" s="121">
        <f t="shared" si="64"/>
        <v>364.04</v>
      </c>
      <c r="Q342" s="121">
        <f t="shared" si="64"/>
        <v>376.27</v>
      </c>
      <c r="R342" s="121">
        <f t="shared" si="64"/>
        <v>388</v>
      </c>
      <c r="S342" s="121">
        <f t="shared" si="64"/>
        <v>390.17</v>
      </c>
      <c r="T342" s="121">
        <f t="shared" si="64"/>
        <v>388.5</v>
      </c>
      <c r="U342" s="121">
        <f t="shared" si="64"/>
        <v>367.15</v>
      </c>
      <c r="V342" s="121">
        <f t="shared" si="64"/>
        <v>376.73</v>
      </c>
      <c r="W342" s="121">
        <f t="shared" si="64"/>
        <v>377.14</v>
      </c>
      <c r="X342" s="121">
        <f t="shared" si="64"/>
        <v>376.04</v>
      </c>
      <c r="Y342" s="124">
        <f t="shared" si="64"/>
        <v>372.31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1087.5700000000002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368.13</v>
      </c>
      <c r="C347" s="71">
        <f t="shared" ref="C347:Y347" si="65">C31</f>
        <v>357.91</v>
      </c>
      <c r="D347" s="71">
        <f t="shared" si="65"/>
        <v>359.57</v>
      </c>
      <c r="E347" s="72">
        <f t="shared" si="65"/>
        <v>369.98</v>
      </c>
      <c r="F347" s="71">
        <f t="shared" si="65"/>
        <v>370.95</v>
      </c>
      <c r="G347" s="71">
        <f t="shared" si="65"/>
        <v>362.48</v>
      </c>
      <c r="H347" s="71">
        <f t="shared" si="65"/>
        <v>361.16</v>
      </c>
      <c r="I347" s="71">
        <f t="shared" si="65"/>
        <v>353.57</v>
      </c>
      <c r="J347" s="73">
        <f t="shared" si="65"/>
        <v>356.57</v>
      </c>
      <c r="K347" s="71">
        <f t="shared" si="65"/>
        <v>364</v>
      </c>
      <c r="L347" s="71">
        <f t="shared" si="65"/>
        <v>362.72</v>
      </c>
      <c r="M347" s="71">
        <f t="shared" si="65"/>
        <v>364.76</v>
      </c>
      <c r="N347" s="71">
        <f t="shared" si="65"/>
        <v>358.42</v>
      </c>
      <c r="O347" s="71">
        <f t="shared" si="65"/>
        <v>352.3</v>
      </c>
      <c r="P347" s="71">
        <f t="shared" si="65"/>
        <v>359.03</v>
      </c>
      <c r="Q347" s="71">
        <f t="shared" si="65"/>
        <v>374.3</v>
      </c>
      <c r="R347" s="71">
        <f t="shared" si="65"/>
        <v>381.09</v>
      </c>
      <c r="S347" s="71">
        <f t="shared" si="65"/>
        <v>378.1</v>
      </c>
      <c r="T347" s="71">
        <f t="shared" si="65"/>
        <v>370.64</v>
      </c>
      <c r="U347" s="71">
        <f t="shared" si="65"/>
        <v>359.24</v>
      </c>
      <c r="V347" s="71">
        <f t="shared" si="65"/>
        <v>371.45</v>
      </c>
      <c r="W347" s="71">
        <f t="shared" si="65"/>
        <v>374.89</v>
      </c>
      <c r="X347" s="71">
        <f t="shared" si="65"/>
        <v>374.42</v>
      </c>
      <c r="Y347" s="79">
        <f t="shared" si="65"/>
        <v>369.26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1310.1300000000001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590.69000000000005</v>
      </c>
      <c r="C352" s="71">
        <f t="shared" ref="C352:Y352" si="66">C36</f>
        <v>580.91</v>
      </c>
      <c r="D352" s="71">
        <f t="shared" si="66"/>
        <v>588.08000000000004</v>
      </c>
      <c r="E352" s="72">
        <f t="shared" si="66"/>
        <v>594.87</v>
      </c>
      <c r="F352" s="71">
        <f t="shared" si="66"/>
        <v>602.04</v>
      </c>
      <c r="G352" s="71">
        <f t="shared" si="66"/>
        <v>599.99</v>
      </c>
      <c r="H352" s="71">
        <f t="shared" si="66"/>
        <v>599.11</v>
      </c>
      <c r="I352" s="71">
        <f t="shared" si="66"/>
        <v>582.17999999999995</v>
      </c>
      <c r="J352" s="73">
        <f t="shared" si="66"/>
        <v>590.94000000000005</v>
      </c>
      <c r="K352" s="71">
        <f t="shared" si="66"/>
        <v>590.14</v>
      </c>
      <c r="L352" s="71">
        <f t="shared" si="66"/>
        <v>598.33000000000004</v>
      </c>
      <c r="M352" s="71">
        <f t="shared" si="66"/>
        <v>600.28</v>
      </c>
      <c r="N352" s="71">
        <f t="shared" si="66"/>
        <v>599.67999999999995</v>
      </c>
      <c r="O352" s="71">
        <f t="shared" si="66"/>
        <v>581.25</v>
      </c>
      <c r="P352" s="71">
        <f t="shared" si="66"/>
        <v>581.63</v>
      </c>
      <c r="Q352" s="71">
        <f t="shared" si="66"/>
        <v>613.42999999999995</v>
      </c>
      <c r="R352" s="71">
        <f t="shared" si="66"/>
        <v>623.52</v>
      </c>
      <c r="S352" s="71">
        <f t="shared" si="66"/>
        <v>620.26</v>
      </c>
      <c r="T352" s="71">
        <f t="shared" si="66"/>
        <v>588.98</v>
      </c>
      <c r="U352" s="71">
        <f t="shared" si="66"/>
        <v>580.45000000000005</v>
      </c>
      <c r="V352" s="71">
        <f t="shared" si="66"/>
        <v>591.44000000000005</v>
      </c>
      <c r="W352" s="71">
        <f t="shared" si="66"/>
        <v>596.91999999999996</v>
      </c>
      <c r="X352" s="71">
        <f t="shared" si="66"/>
        <v>593.38</v>
      </c>
      <c r="Y352" s="79">
        <f t="shared" si="66"/>
        <v>587.25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1353.95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634.51</v>
      </c>
      <c r="C357" s="71">
        <f t="shared" ref="C357:Y357" si="67">C41</f>
        <v>606.76</v>
      </c>
      <c r="D357" s="71">
        <f t="shared" si="67"/>
        <v>617.4</v>
      </c>
      <c r="E357" s="72">
        <f t="shared" si="67"/>
        <v>628.87</v>
      </c>
      <c r="F357" s="71">
        <f t="shared" si="67"/>
        <v>635.25</v>
      </c>
      <c r="G357" s="71">
        <f t="shared" si="67"/>
        <v>627.65</v>
      </c>
      <c r="H357" s="71">
        <f t="shared" si="67"/>
        <v>626.74</v>
      </c>
      <c r="I357" s="71">
        <f t="shared" si="67"/>
        <v>614.75</v>
      </c>
      <c r="J357" s="73">
        <f t="shared" si="67"/>
        <v>624.97</v>
      </c>
      <c r="K357" s="71">
        <f t="shared" si="67"/>
        <v>626.38</v>
      </c>
      <c r="L357" s="71">
        <f t="shared" si="67"/>
        <v>620.51</v>
      </c>
      <c r="M357" s="71">
        <f t="shared" si="67"/>
        <v>625.1</v>
      </c>
      <c r="N357" s="71">
        <f t="shared" si="67"/>
        <v>624.20000000000005</v>
      </c>
      <c r="O357" s="71">
        <f t="shared" si="67"/>
        <v>604.21</v>
      </c>
      <c r="P357" s="71">
        <f t="shared" si="67"/>
        <v>596.23</v>
      </c>
      <c r="Q357" s="71">
        <f t="shared" si="67"/>
        <v>631.08000000000004</v>
      </c>
      <c r="R357" s="71">
        <f t="shared" si="67"/>
        <v>638.20000000000005</v>
      </c>
      <c r="S357" s="71">
        <f t="shared" si="67"/>
        <v>634.45000000000005</v>
      </c>
      <c r="T357" s="71">
        <f t="shared" si="67"/>
        <v>632.38</v>
      </c>
      <c r="U357" s="71">
        <f t="shared" si="67"/>
        <v>615.26</v>
      </c>
      <c r="V357" s="71">
        <f t="shared" si="67"/>
        <v>625.58000000000004</v>
      </c>
      <c r="W357" s="71">
        <f t="shared" si="67"/>
        <v>635.04999999999995</v>
      </c>
      <c r="X357" s="71">
        <f t="shared" si="67"/>
        <v>634.76</v>
      </c>
      <c r="Y357" s="79">
        <f t="shared" si="67"/>
        <v>634.01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1372.69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653.25</v>
      </c>
      <c r="C362" s="71">
        <f t="shared" ref="C362:Y362" si="68">C46</f>
        <v>616.75</v>
      </c>
      <c r="D362" s="71">
        <f t="shared" si="68"/>
        <v>604.4</v>
      </c>
      <c r="E362" s="72">
        <f t="shared" si="68"/>
        <v>641.32000000000005</v>
      </c>
      <c r="F362" s="71">
        <f t="shared" si="68"/>
        <v>641.58000000000004</v>
      </c>
      <c r="G362" s="71">
        <f t="shared" si="68"/>
        <v>626.14</v>
      </c>
      <c r="H362" s="71">
        <f t="shared" si="68"/>
        <v>634.9</v>
      </c>
      <c r="I362" s="71">
        <f t="shared" si="68"/>
        <v>623.33000000000004</v>
      </c>
      <c r="J362" s="73">
        <f t="shared" si="68"/>
        <v>640</v>
      </c>
      <c r="K362" s="71">
        <f t="shared" si="68"/>
        <v>644.22</v>
      </c>
      <c r="L362" s="71">
        <f t="shared" si="68"/>
        <v>644.53</v>
      </c>
      <c r="M362" s="71">
        <f t="shared" si="68"/>
        <v>642.22</v>
      </c>
      <c r="N362" s="71">
        <f t="shared" si="68"/>
        <v>647.65</v>
      </c>
      <c r="O362" s="71">
        <f t="shared" si="68"/>
        <v>625.79</v>
      </c>
      <c r="P362" s="71">
        <f t="shared" si="68"/>
        <v>634.17999999999995</v>
      </c>
      <c r="Q362" s="71">
        <f t="shared" si="68"/>
        <v>640.98</v>
      </c>
      <c r="R362" s="71">
        <f t="shared" si="68"/>
        <v>658.31</v>
      </c>
      <c r="S362" s="71">
        <f t="shared" si="68"/>
        <v>770.33</v>
      </c>
      <c r="T362" s="71">
        <f t="shared" si="68"/>
        <v>649.41999999999996</v>
      </c>
      <c r="U362" s="71">
        <f t="shared" si="68"/>
        <v>635.37</v>
      </c>
      <c r="V362" s="71">
        <f t="shared" si="68"/>
        <v>643.67999999999995</v>
      </c>
      <c r="W362" s="71">
        <f t="shared" si="68"/>
        <v>653.64</v>
      </c>
      <c r="X362" s="71">
        <f t="shared" si="68"/>
        <v>648.42999999999995</v>
      </c>
      <c r="Y362" s="79">
        <f t="shared" si="68"/>
        <v>658.45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1343.66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624.22</v>
      </c>
      <c r="C367" s="71">
        <f t="shared" ref="C367:Y367" si="69">C51</f>
        <v>603.48</v>
      </c>
      <c r="D367" s="71">
        <f t="shared" si="69"/>
        <v>600.67999999999995</v>
      </c>
      <c r="E367" s="72">
        <f t="shared" si="69"/>
        <v>613.84</v>
      </c>
      <c r="F367" s="71">
        <f t="shared" si="69"/>
        <v>611.09</v>
      </c>
      <c r="G367" s="71">
        <f t="shared" si="69"/>
        <v>623.30999999999995</v>
      </c>
      <c r="H367" s="71">
        <f t="shared" si="69"/>
        <v>1164.0999999999999</v>
      </c>
      <c r="I367" s="71">
        <f t="shared" si="69"/>
        <v>599.07000000000005</v>
      </c>
      <c r="J367" s="73">
        <f t="shared" si="69"/>
        <v>616.04999999999995</v>
      </c>
      <c r="K367" s="71">
        <f t="shared" si="69"/>
        <v>608.09</v>
      </c>
      <c r="L367" s="71">
        <f t="shared" si="69"/>
        <v>609.4</v>
      </c>
      <c r="M367" s="71">
        <f t="shared" si="69"/>
        <v>611.76</v>
      </c>
      <c r="N367" s="71">
        <f t="shared" si="69"/>
        <v>615.01</v>
      </c>
      <c r="O367" s="71">
        <f t="shared" si="69"/>
        <v>601.73</v>
      </c>
      <c r="P367" s="71">
        <f t="shared" si="69"/>
        <v>608.41</v>
      </c>
      <c r="Q367" s="71">
        <f t="shared" si="69"/>
        <v>1138.51</v>
      </c>
      <c r="R367" s="71">
        <f t="shared" si="69"/>
        <v>1156.32</v>
      </c>
      <c r="S367" s="71">
        <f t="shared" si="69"/>
        <v>1151.02</v>
      </c>
      <c r="T367" s="71">
        <f t="shared" si="69"/>
        <v>1148.56</v>
      </c>
      <c r="U367" s="71">
        <f t="shared" si="69"/>
        <v>610.23</v>
      </c>
      <c r="V367" s="71">
        <f t="shared" si="69"/>
        <v>757.2</v>
      </c>
      <c r="W367" s="71">
        <f t="shared" si="69"/>
        <v>628.45000000000005</v>
      </c>
      <c r="X367" s="71">
        <f t="shared" si="69"/>
        <v>627.6</v>
      </c>
      <c r="Y367" s="79">
        <f t="shared" si="69"/>
        <v>626.24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1344.67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625.23</v>
      </c>
      <c r="C372" s="71">
        <f t="shared" ref="C372:Y372" si="70">C56</f>
        <v>575.32000000000005</v>
      </c>
      <c r="D372" s="71">
        <f t="shared" si="70"/>
        <v>608.9</v>
      </c>
      <c r="E372" s="72">
        <f t="shared" si="70"/>
        <v>611.11</v>
      </c>
      <c r="F372" s="71">
        <f t="shared" si="70"/>
        <v>637.75</v>
      </c>
      <c r="G372" s="71">
        <f t="shared" si="70"/>
        <v>638.4</v>
      </c>
      <c r="H372" s="71">
        <f t="shared" si="70"/>
        <v>639.82000000000005</v>
      </c>
      <c r="I372" s="71">
        <f t="shared" si="70"/>
        <v>633.49</v>
      </c>
      <c r="J372" s="73">
        <f t="shared" si="70"/>
        <v>661.38</v>
      </c>
      <c r="K372" s="71">
        <f t="shared" si="70"/>
        <v>639.21</v>
      </c>
      <c r="L372" s="71">
        <f t="shared" si="70"/>
        <v>1105.03</v>
      </c>
      <c r="M372" s="71">
        <f t="shared" si="70"/>
        <v>643.4</v>
      </c>
      <c r="N372" s="71">
        <f t="shared" si="70"/>
        <v>1123.58</v>
      </c>
      <c r="O372" s="71">
        <f t="shared" si="70"/>
        <v>1127.74</v>
      </c>
      <c r="P372" s="71">
        <f t="shared" si="70"/>
        <v>635.92999999999995</v>
      </c>
      <c r="Q372" s="71">
        <f t="shared" si="70"/>
        <v>1143.08</v>
      </c>
      <c r="R372" s="71">
        <f t="shared" si="70"/>
        <v>1153.31</v>
      </c>
      <c r="S372" s="71">
        <f t="shared" si="70"/>
        <v>646.52</v>
      </c>
      <c r="T372" s="71">
        <f t="shared" si="70"/>
        <v>1130.6199999999999</v>
      </c>
      <c r="U372" s="71">
        <f t="shared" si="70"/>
        <v>626.66</v>
      </c>
      <c r="V372" s="71">
        <f t="shared" si="70"/>
        <v>632.99</v>
      </c>
      <c r="W372" s="71">
        <f t="shared" si="70"/>
        <v>641.41</v>
      </c>
      <c r="X372" s="71">
        <f t="shared" si="70"/>
        <v>634.66999999999996</v>
      </c>
      <c r="Y372" s="79">
        <f t="shared" si="70"/>
        <v>638.11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1329.87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610.42999999999995</v>
      </c>
      <c r="C377" s="71">
        <f t="shared" ref="C377:Y377" si="71">C61</f>
        <v>585.12</v>
      </c>
      <c r="D377" s="71">
        <f t="shared" si="71"/>
        <v>601.25</v>
      </c>
      <c r="E377" s="72">
        <f t="shared" si="71"/>
        <v>603.66999999999996</v>
      </c>
      <c r="F377" s="71">
        <f t="shared" si="71"/>
        <v>1157.28</v>
      </c>
      <c r="G377" s="71">
        <f t="shared" si="71"/>
        <v>1153.42</v>
      </c>
      <c r="H377" s="71">
        <f t="shared" si="71"/>
        <v>630.97</v>
      </c>
      <c r="I377" s="71">
        <f t="shared" si="71"/>
        <v>609.6</v>
      </c>
      <c r="J377" s="73">
        <f t="shared" si="71"/>
        <v>606.08000000000004</v>
      </c>
      <c r="K377" s="71">
        <f t="shared" si="71"/>
        <v>604.86</v>
      </c>
      <c r="L377" s="71">
        <f t="shared" si="71"/>
        <v>596.83000000000004</v>
      </c>
      <c r="M377" s="71">
        <f t="shared" si="71"/>
        <v>596.65</v>
      </c>
      <c r="N377" s="71">
        <f t="shared" si="71"/>
        <v>604.65</v>
      </c>
      <c r="O377" s="71">
        <f t="shared" si="71"/>
        <v>608.77</v>
      </c>
      <c r="P377" s="71">
        <f t="shared" si="71"/>
        <v>598.29</v>
      </c>
      <c r="Q377" s="71">
        <f t="shared" si="71"/>
        <v>591.86</v>
      </c>
      <c r="R377" s="71">
        <f t="shared" si="71"/>
        <v>631.80999999999995</v>
      </c>
      <c r="S377" s="71">
        <f t="shared" si="71"/>
        <v>640.38</v>
      </c>
      <c r="T377" s="71">
        <f t="shared" si="71"/>
        <v>633.20000000000005</v>
      </c>
      <c r="U377" s="71">
        <f t="shared" si="71"/>
        <v>620.65</v>
      </c>
      <c r="V377" s="71">
        <f t="shared" si="71"/>
        <v>625.37</v>
      </c>
      <c r="W377" s="71">
        <f t="shared" si="71"/>
        <v>616.53</v>
      </c>
      <c r="X377" s="71">
        <f t="shared" si="71"/>
        <v>617.95000000000005</v>
      </c>
      <c r="Y377" s="79">
        <f t="shared" si="71"/>
        <v>601.03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1372.67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2602.73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653.23</v>
      </c>
      <c r="C382" s="71">
        <f t="shared" ref="C382:Y382" si="72">C66</f>
        <v>637.39</v>
      </c>
      <c r="D382" s="71">
        <f t="shared" si="72"/>
        <v>631.24</v>
      </c>
      <c r="E382" s="72">
        <f t="shared" si="72"/>
        <v>622.5</v>
      </c>
      <c r="F382" s="71">
        <f t="shared" si="72"/>
        <v>663.26</v>
      </c>
      <c r="G382" s="71">
        <f t="shared" si="72"/>
        <v>660.54</v>
      </c>
      <c r="H382" s="71">
        <f t="shared" si="72"/>
        <v>662.81</v>
      </c>
      <c r="I382" s="71">
        <f t="shared" si="72"/>
        <v>556.96</v>
      </c>
      <c r="J382" s="73">
        <f t="shared" si="72"/>
        <v>633.62</v>
      </c>
      <c r="K382" s="71">
        <f t="shared" si="72"/>
        <v>631.92999999999995</v>
      </c>
      <c r="L382" s="71">
        <f t="shared" si="72"/>
        <v>646.02</v>
      </c>
      <c r="M382" s="71">
        <f t="shared" si="72"/>
        <v>1120.0899999999999</v>
      </c>
      <c r="N382" s="71">
        <f t="shared" si="72"/>
        <v>1130.9100000000001</v>
      </c>
      <c r="O382" s="71">
        <f t="shared" si="72"/>
        <v>1142.58</v>
      </c>
      <c r="P382" s="71">
        <f t="shared" si="72"/>
        <v>659.27</v>
      </c>
      <c r="Q382" s="71">
        <f t="shared" si="72"/>
        <v>671.23</v>
      </c>
      <c r="R382" s="71">
        <f t="shared" si="72"/>
        <v>1216.47</v>
      </c>
      <c r="S382" s="71">
        <f t="shared" si="72"/>
        <v>701.7</v>
      </c>
      <c r="T382" s="71">
        <f t="shared" si="72"/>
        <v>1182.4000000000001</v>
      </c>
      <c r="U382" s="71">
        <f t="shared" si="72"/>
        <v>701.31</v>
      </c>
      <c r="V382" s="71">
        <f t="shared" si="72"/>
        <v>706.45</v>
      </c>
      <c r="W382" s="71">
        <f t="shared" si="72"/>
        <v>713.73</v>
      </c>
      <c r="X382" s="71">
        <f t="shared" si="72"/>
        <v>710.64</v>
      </c>
      <c r="Y382" s="79">
        <f t="shared" si="72"/>
        <v>672.41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1419.24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699.8</v>
      </c>
      <c r="C387" s="71">
        <f t="shared" ref="C387:Y387" si="73">C71</f>
        <v>696.22</v>
      </c>
      <c r="D387" s="71">
        <f t="shared" si="73"/>
        <v>722.9</v>
      </c>
      <c r="E387" s="72">
        <f t="shared" si="73"/>
        <v>731.83</v>
      </c>
      <c r="F387" s="71">
        <f t="shared" si="73"/>
        <v>1228.77</v>
      </c>
      <c r="G387" s="71">
        <f t="shared" si="73"/>
        <v>795.38</v>
      </c>
      <c r="H387" s="71">
        <f t="shared" si="73"/>
        <v>780.52</v>
      </c>
      <c r="I387" s="71">
        <f t="shared" si="73"/>
        <v>780.13</v>
      </c>
      <c r="J387" s="73">
        <f t="shared" si="73"/>
        <v>1257.8599999999999</v>
      </c>
      <c r="K387" s="71">
        <f t="shared" si="73"/>
        <v>1253.27</v>
      </c>
      <c r="L387" s="71">
        <f t="shared" si="73"/>
        <v>1251.19</v>
      </c>
      <c r="M387" s="71">
        <f t="shared" si="73"/>
        <v>1249.08</v>
      </c>
      <c r="N387" s="71">
        <f t="shared" si="73"/>
        <v>1250.98</v>
      </c>
      <c r="O387" s="71">
        <f t="shared" si="73"/>
        <v>1259.81</v>
      </c>
      <c r="P387" s="71">
        <f t="shared" si="73"/>
        <v>771.63</v>
      </c>
      <c r="Q387" s="71">
        <f t="shared" si="73"/>
        <v>793.23</v>
      </c>
      <c r="R387" s="71">
        <f t="shared" si="73"/>
        <v>1247.3900000000001</v>
      </c>
      <c r="S387" s="71">
        <f t="shared" si="73"/>
        <v>1219.06</v>
      </c>
      <c r="T387" s="71">
        <f t="shared" si="73"/>
        <v>1213.23</v>
      </c>
      <c r="U387" s="71">
        <f t="shared" si="73"/>
        <v>1209.5899999999999</v>
      </c>
      <c r="V387" s="71">
        <f t="shared" si="73"/>
        <v>1193.6199999999999</v>
      </c>
      <c r="W387" s="71">
        <f t="shared" si="73"/>
        <v>734.18</v>
      </c>
      <c r="X387" s="71">
        <f t="shared" si="73"/>
        <v>710.63</v>
      </c>
      <c r="Y387" s="79">
        <f t="shared" si="73"/>
        <v>689.61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1401.5100000000002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682.07</v>
      </c>
      <c r="C392" s="71">
        <f t="shared" ref="C392:Y392" si="74">C76</f>
        <v>676.27</v>
      </c>
      <c r="D392" s="71">
        <f t="shared" si="74"/>
        <v>678.81</v>
      </c>
      <c r="E392" s="72">
        <f t="shared" si="74"/>
        <v>674.89</v>
      </c>
      <c r="F392" s="71">
        <f t="shared" si="74"/>
        <v>691.27</v>
      </c>
      <c r="G392" s="71">
        <f t="shared" si="74"/>
        <v>690.2</v>
      </c>
      <c r="H392" s="71">
        <f t="shared" si="74"/>
        <v>688.31</v>
      </c>
      <c r="I392" s="71">
        <f t="shared" si="74"/>
        <v>683.14</v>
      </c>
      <c r="J392" s="73">
        <f t="shared" si="74"/>
        <v>664.94</v>
      </c>
      <c r="K392" s="71">
        <f t="shared" si="74"/>
        <v>665.09</v>
      </c>
      <c r="L392" s="71">
        <f t="shared" si="74"/>
        <v>668.26</v>
      </c>
      <c r="M392" s="71">
        <f t="shared" si="74"/>
        <v>666.83</v>
      </c>
      <c r="N392" s="71">
        <f t="shared" si="74"/>
        <v>666.03</v>
      </c>
      <c r="O392" s="71">
        <f t="shared" si="74"/>
        <v>670.54</v>
      </c>
      <c r="P392" s="71">
        <f t="shared" si="74"/>
        <v>662.12</v>
      </c>
      <c r="Q392" s="71">
        <f t="shared" si="74"/>
        <v>701.15</v>
      </c>
      <c r="R392" s="71">
        <f t="shared" si="74"/>
        <v>1201.99</v>
      </c>
      <c r="S392" s="71">
        <f t="shared" si="74"/>
        <v>701.13</v>
      </c>
      <c r="T392" s="71">
        <f t="shared" si="74"/>
        <v>705.45</v>
      </c>
      <c r="U392" s="71">
        <f t="shared" si="74"/>
        <v>666.76</v>
      </c>
      <c r="V392" s="71">
        <f t="shared" si="74"/>
        <v>674.44</v>
      </c>
      <c r="W392" s="71">
        <f t="shared" si="74"/>
        <v>680.49</v>
      </c>
      <c r="X392" s="71">
        <f t="shared" si="74"/>
        <v>682.22</v>
      </c>
      <c r="Y392" s="79">
        <f t="shared" si="74"/>
        <v>666.67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1369.77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650.33000000000004</v>
      </c>
      <c r="C397" s="71">
        <f t="shared" ref="C397:Y397" si="75">C81</f>
        <v>642.27</v>
      </c>
      <c r="D397" s="71">
        <f t="shared" si="75"/>
        <v>647.73</v>
      </c>
      <c r="E397" s="72">
        <f t="shared" si="75"/>
        <v>653.15</v>
      </c>
      <c r="F397" s="71">
        <f t="shared" si="75"/>
        <v>625.47</v>
      </c>
      <c r="G397" s="71">
        <f t="shared" si="75"/>
        <v>658.7</v>
      </c>
      <c r="H397" s="71">
        <f t="shared" si="75"/>
        <v>634.69000000000005</v>
      </c>
      <c r="I397" s="71">
        <f t="shared" si="75"/>
        <v>631.54</v>
      </c>
      <c r="J397" s="73">
        <f t="shared" si="75"/>
        <v>634.13</v>
      </c>
      <c r="K397" s="71">
        <f t="shared" si="75"/>
        <v>633.21</v>
      </c>
      <c r="L397" s="71">
        <f t="shared" si="75"/>
        <v>639.16</v>
      </c>
      <c r="M397" s="71">
        <f t="shared" si="75"/>
        <v>638.48</v>
      </c>
      <c r="N397" s="71">
        <f t="shared" si="75"/>
        <v>642.46</v>
      </c>
      <c r="O397" s="71">
        <f t="shared" si="75"/>
        <v>648.88</v>
      </c>
      <c r="P397" s="71">
        <f t="shared" si="75"/>
        <v>640.36</v>
      </c>
      <c r="Q397" s="71">
        <f t="shared" si="75"/>
        <v>647.62</v>
      </c>
      <c r="R397" s="71">
        <f t="shared" si="75"/>
        <v>677.6</v>
      </c>
      <c r="S397" s="71">
        <f t="shared" si="75"/>
        <v>663.25</v>
      </c>
      <c r="T397" s="71">
        <f t="shared" si="75"/>
        <v>647.82000000000005</v>
      </c>
      <c r="U397" s="71">
        <f t="shared" si="75"/>
        <v>637.94000000000005</v>
      </c>
      <c r="V397" s="71">
        <f t="shared" si="75"/>
        <v>647.26</v>
      </c>
      <c r="W397" s="71">
        <f t="shared" si="75"/>
        <v>648.21</v>
      </c>
      <c r="X397" s="71">
        <f t="shared" si="75"/>
        <v>645.66</v>
      </c>
      <c r="Y397" s="79">
        <f t="shared" si="75"/>
        <v>647.95000000000005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1406.2600000000002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686.82</v>
      </c>
      <c r="C402" s="71">
        <f t="shared" ref="C402:Y402" si="76">C86</f>
        <v>677.07</v>
      </c>
      <c r="D402" s="71">
        <f t="shared" si="76"/>
        <v>675.42</v>
      </c>
      <c r="E402" s="72">
        <f t="shared" si="76"/>
        <v>730.09</v>
      </c>
      <c r="F402" s="71">
        <f t="shared" si="76"/>
        <v>746.82</v>
      </c>
      <c r="G402" s="71">
        <f t="shared" si="76"/>
        <v>752.96</v>
      </c>
      <c r="H402" s="71">
        <f t="shared" si="76"/>
        <v>759.75</v>
      </c>
      <c r="I402" s="71">
        <f t="shared" si="76"/>
        <v>734.03</v>
      </c>
      <c r="J402" s="73">
        <f t="shared" si="76"/>
        <v>751.11</v>
      </c>
      <c r="K402" s="71">
        <f t="shared" si="76"/>
        <v>742.01</v>
      </c>
      <c r="L402" s="71">
        <f t="shared" si="76"/>
        <v>768.99</v>
      </c>
      <c r="M402" s="71">
        <f t="shared" si="76"/>
        <v>779.5</v>
      </c>
      <c r="N402" s="71">
        <f t="shared" si="76"/>
        <v>757.06</v>
      </c>
      <c r="O402" s="71">
        <f t="shared" si="76"/>
        <v>759.27</v>
      </c>
      <c r="P402" s="71">
        <f t="shared" si="76"/>
        <v>759.35</v>
      </c>
      <c r="Q402" s="71">
        <f t="shared" si="76"/>
        <v>734.55</v>
      </c>
      <c r="R402" s="71">
        <f t="shared" si="76"/>
        <v>741.03</v>
      </c>
      <c r="S402" s="71">
        <f t="shared" si="76"/>
        <v>728.51</v>
      </c>
      <c r="T402" s="71">
        <f t="shared" si="76"/>
        <v>800.15</v>
      </c>
      <c r="U402" s="71">
        <f t="shared" si="76"/>
        <v>701.14</v>
      </c>
      <c r="V402" s="71">
        <f t="shared" si="76"/>
        <v>703.43</v>
      </c>
      <c r="W402" s="71">
        <f t="shared" si="76"/>
        <v>713.7</v>
      </c>
      <c r="X402" s="71">
        <f t="shared" si="76"/>
        <v>702.91</v>
      </c>
      <c r="Y402" s="79">
        <f t="shared" si="76"/>
        <v>697.13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1414.87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695.43</v>
      </c>
      <c r="C407" s="71">
        <f t="shared" ref="C407:Y407" si="77">C91</f>
        <v>676.34</v>
      </c>
      <c r="D407" s="71">
        <f t="shared" si="77"/>
        <v>695.24</v>
      </c>
      <c r="E407" s="72">
        <f t="shared" si="77"/>
        <v>751.46</v>
      </c>
      <c r="F407" s="71">
        <f t="shared" si="77"/>
        <v>756.41</v>
      </c>
      <c r="G407" s="71">
        <f t="shared" si="77"/>
        <v>733.63</v>
      </c>
      <c r="H407" s="71">
        <f t="shared" si="77"/>
        <v>729.55</v>
      </c>
      <c r="I407" s="71">
        <f t="shared" si="77"/>
        <v>713.46</v>
      </c>
      <c r="J407" s="73">
        <f t="shared" si="77"/>
        <v>718.97</v>
      </c>
      <c r="K407" s="71">
        <f t="shared" si="77"/>
        <v>726.78</v>
      </c>
      <c r="L407" s="71">
        <f t="shared" si="77"/>
        <v>729.53</v>
      </c>
      <c r="M407" s="71">
        <f t="shared" si="77"/>
        <v>737.79</v>
      </c>
      <c r="N407" s="71">
        <f t="shared" si="77"/>
        <v>739.82</v>
      </c>
      <c r="O407" s="71">
        <f t="shared" si="77"/>
        <v>729.82</v>
      </c>
      <c r="P407" s="71">
        <f t="shared" si="77"/>
        <v>729.11</v>
      </c>
      <c r="Q407" s="71">
        <f t="shared" si="77"/>
        <v>707.03</v>
      </c>
      <c r="R407" s="71">
        <f t="shared" si="77"/>
        <v>712.58</v>
      </c>
      <c r="S407" s="71">
        <f t="shared" si="77"/>
        <v>712.91</v>
      </c>
      <c r="T407" s="71">
        <f t="shared" si="77"/>
        <v>1112.08</v>
      </c>
      <c r="U407" s="71">
        <f t="shared" si="77"/>
        <v>692.32</v>
      </c>
      <c r="V407" s="71">
        <f t="shared" si="77"/>
        <v>696.31</v>
      </c>
      <c r="W407" s="71">
        <f t="shared" si="77"/>
        <v>692.39</v>
      </c>
      <c r="X407" s="71">
        <f t="shared" si="77"/>
        <v>691.75</v>
      </c>
      <c r="Y407" s="79">
        <f t="shared" si="77"/>
        <v>686.63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1380.13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660.69</v>
      </c>
      <c r="C412" s="71">
        <f t="shared" ref="C412:Y412" si="78">C96</f>
        <v>674.9</v>
      </c>
      <c r="D412" s="71">
        <f t="shared" si="78"/>
        <v>649.32000000000005</v>
      </c>
      <c r="E412" s="72">
        <f t="shared" si="78"/>
        <v>683.32</v>
      </c>
      <c r="F412" s="71">
        <f t="shared" si="78"/>
        <v>683.65</v>
      </c>
      <c r="G412" s="71">
        <f t="shared" si="78"/>
        <v>686.89</v>
      </c>
      <c r="H412" s="71">
        <f t="shared" si="78"/>
        <v>683.98</v>
      </c>
      <c r="I412" s="71">
        <f t="shared" si="78"/>
        <v>681.34</v>
      </c>
      <c r="J412" s="73">
        <f t="shared" si="78"/>
        <v>657.03</v>
      </c>
      <c r="K412" s="71">
        <f t="shared" si="78"/>
        <v>663.47</v>
      </c>
      <c r="L412" s="71">
        <f t="shared" si="78"/>
        <v>676.59</v>
      </c>
      <c r="M412" s="71">
        <f t="shared" si="78"/>
        <v>674.96</v>
      </c>
      <c r="N412" s="71">
        <f t="shared" si="78"/>
        <v>683.3</v>
      </c>
      <c r="O412" s="71">
        <f t="shared" si="78"/>
        <v>688.17</v>
      </c>
      <c r="P412" s="71">
        <f t="shared" si="78"/>
        <v>680.78</v>
      </c>
      <c r="Q412" s="71">
        <f t="shared" si="78"/>
        <v>679.07</v>
      </c>
      <c r="R412" s="71">
        <f t="shared" si="78"/>
        <v>691.84</v>
      </c>
      <c r="S412" s="71">
        <f t="shared" si="78"/>
        <v>685.29</v>
      </c>
      <c r="T412" s="71">
        <f t="shared" si="78"/>
        <v>689.07</v>
      </c>
      <c r="U412" s="71">
        <f t="shared" si="78"/>
        <v>669.23</v>
      </c>
      <c r="V412" s="71">
        <f t="shared" si="78"/>
        <v>679.99</v>
      </c>
      <c r="W412" s="71">
        <f t="shared" si="78"/>
        <v>676.63</v>
      </c>
      <c r="X412" s="71">
        <f t="shared" si="78"/>
        <v>671.14</v>
      </c>
      <c r="Y412" s="79">
        <f t="shared" si="78"/>
        <v>654.59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1415.64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696.2</v>
      </c>
      <c r="C417" s="71">
        <f t="shared" ref="C417:Y417" si="79">C101</f>
        <v>689.78</v>
      </c>
      <c r="D417" s="71">
        <f t="shared" si="79"/>
        <v>662.56</v>
      </c>
      <c r="E417" s="72">
        <f t="shared" si="79"/>
        <v>704.11</v>
      </c>
      <c r="F417" s="71">
        <f t="shared" si="79"/>
        <v>626.65</v>
      </c>
      <c r="G417" s="71">
        <f t="shared" si="79"/>
        <v>629.6</v>
      </c>
      <c r="H417" s="71">
        <f t="shared" si="79"/>
        <v>628.25</v>
      </c>
      <c r="I417" s="71">
        <f t="shared" si="79"/>
        <v>609.39</v>
      </c>
      <c r="J417" s="73">
        <f t="shared" si="79"/>
        <v>647.33000000000004</v>
      </c>
      <c r="K417" s="71">
        <f t="shared" si="79"/>
        <v>704.04</v>
      </c>
      <c r="L417" s="71">
        <f t="shared" si="79"/>
        <v>682.74</v>
      </c>
      <c r="M417" s="71">
        <f t="shared" si="79"/>
        <v>710.55</v>
      </c>
      <c r="N417" s="71">
        <f t="shared" si="79"/>
        <v>828.76</v>
      </c>
      <c r="O417" s="71">
        <f t="shared" si="79"/>
        <v>718.87</v>
      </c>
      <c r="P417" s="71">
        <f t="shared" si="79"/>
        <v>710.19</v>
      </c>
      <c r="Q417" s="71">
        <f t="shared" si="79"/>
        <v>720.98</v>
      </c>
      <c r="R417" s="71">
        <f t="shared" si="79"/>
        <v>723.26</v>
      </c>
      <c r="S417" s="71">
        <f t="shared" si="79"/>
        <v>711.85</v>
      </c>
      <c r="T417" s="71">
        <f t="shared" si="79"/>
        <v>727.28</v>
      </c>
      <c r="U417" s="71">
        <f t="shared" si="79"/>
        <v>687</v>
      </c>
      <c r="V417" s="71">
        <f t="shared" si="79"/>
        <v>693.58</v>
      </c>
      <c r="W417" s="71">
        <f t="shared" si="79"/>
        <v>702.16</v>
      </c>
      <c r="X417" s="71">
        <f t="shared" si="79"/>
        <v>701.13</v>
      </c>
      <c r="Y417" s="79">
        <f t="shared" si="79"/>
        <v>694.76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1368.5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649.05999999999995</v>
      </c>
      <c r="C422" s="71">
        <f t="shared" ref="C422:Y422" si="80">C106</f>
        <v>618.1</v>
      </c>
      <c r="D422" s="71">
        <f t="shared" si="80"/>
        <v>623.02</v>
      </c>
      <c r="E422" s="72">
        <f t="shared" si="80"/>
        <v>663.24</v>
      </c>
      <c r="F422" s="71">
        <f t="shared" si="80"/>
        <v>651.80999999999995</v>
      </c>
      <c r="G422" s="71">
        <f t="shared" si="80"/>
        <v>661.38</v>
      </c>
      <c r="H422" s="71">
        <f t="shared" si="80"/>
        <v>659.22</v>
      </c>
      <c r="I422" s="71">
        <f t="shared" si="80"/>
        <v>642.59</v>
      </c>
      <c r="J422" s="73">
        <f t="shared" si="80"/>
        <v>646.23</v>
      </c>
      <c r="K422" s="71">
        <f t="shared" si="80"/>
        <v>650.34</v>
      </c>
      <c r="L422" s="71">
        <f t="shared" si="80"/>
        <v>655.39</v>
      </c>
      <c r="M422" s="71">
        <f t="shared" si="80"/>
        <v>649.64</v>
      </c>
      <c r="N422" s="71">
        <f t="shared" si="80"/>
        <v>647.25</v>
      </c>
      <c r="O422" s="71">
        <f t="shared" si="80"/>
        <v>628.26</v>
      </c>
      <c r="P422" s="71">
        <f t="shared" si="80"/>
        <v>635.96</v>
      </c>
      <c r="Q422" s="71">
        <f t="shared" si="80"/>
        <v>662.36</v>
      </c>
      <c r="R422" s="71">
        <f t="shared" si="80"/>
        <v>681.37</v>
      </c>
      <c r="S422" s="71">
        <f t="shared" si="80"/>
        <v>668.99</v>
      </c>
      <c r="T422" s="71">
        <f t="shared" si="80"/>
        <v>651.05999999999995</v>
      </c>
      <c r="U422" s="71">
        <f t="shared" si="80"/>
        <v>626.41</v>
      </c>
      <c r="V422" s="71">
        <f t="shared" si="80"/>
        <v>644.69000000000005</v>
      </c>
      <c r="W422" s="71">
        <f t="shared" si="80"/>
        <v>652.26</v>
      </c>
      <c r="X422" s="71">
        <f t="shared" si="80"/>
        <v>654.04</v>
      </c>
      <c r="Y422" s="79">
        <f t="shared" si="80"/>
        <v>627.73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1226.73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507.29</v>
      </c>
      <c r="C427" s="71">
        <f t="shared" ref="C427:Y427" si="81">C111</f>
        <v>494.35</v>
      </c>
      <c r="D427" s="71">
        <f t="shared" si="81"/>
        <v>526.95000000000005</v>
      </c>
      <c r="E427" s="72">
        <f t="shared" si="81"/>
        <v>534.17999999999995</v>
      </c>
      <c r="F427" s="71">
        <f t="shared" si="81"/>
        <v>552.63</v>
      </c>
      <c r="G427" s="71">
        <f t="shared" si="81"/>
        <v>545.04999999999995</v>
      </c>
      <c r="H427" s="71">
        <f t="shared" si="81"/>
        <v>538.63</v>
      </c>
      <c r="I427" s="71">
        <f t="shared" si="81"/>
        <v>526.33000000000004</v>
      </c>
      <c r="J427" s="73">
        <f t="shared" si="81"/>
        <v>529.34</v>
      </c>
      <c r="K427" s="71">
        <f t="shared" si="81"/>
        <v>533.92999999999995</v>
      </c>
      <c r="L427" s="71">
        <f t="shared" si="81"/>
        <v>534.74</v>
      </c>
      <c r="M427" s="71">
        <f t="shared" si="81"/>
        <v>540.19000000000005</v>
      </c>
      <c r="N427" s="71">
        <f t="shared" si="81"/>
        <v>541.39</v>
      </c>
      <c r="O427" s="71">
        <f t="shared" si="81"/>
        <v>523.79999999999995</v>
      </c>
      <c r="P427" s="71">
        <f t="shared" si="81"/>
        <v>530.85</v>
      </c>
      <c r="Q427" s="71">
        <f t="shared" si="81"/>
        <v>548.01</v>
      </c>
      <c r="R427" s="71">
        <f t="shared" si="81"/>
        <v>559.61</v>
      </c>
      <c r="S427" s="71">
        <f t="shared" si="81"/>
        <v>554.75</v>
      </c>
      <c r="T427" s="71">
        <f t="shared" si="81"/>
        <v>539.64</v>
      </c>
      <c r="U427" s="71">
        <f t="shared" si="81"/>
        <v>519.51</v>
      </c>
      <c r="V427" s="71">
        <f t="shared" si="81"/>
        <v>524.99</v>
      </c>
      <c r="W427" s="71">
        <f t="shared" si="81"/>
        <v>533.87</v>
      </c>
      <c r="X427" s="71">
        <f t="shared" si="81"/>
        <v>535.54</v>
      </c>
      <c r="Y427" s="79">
        <f t="shared" si="81"/>
        <v>506.7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1356.98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637.54</v>
      </c>
      <c r="C432" s="71">
        <f t="shared" ref="C432:Y432" si="82">C116</f>
        <v>615.30999999999995</v>
      </c>
      <c r="D432" s="71">
        <f t="shared" si="82"/>
        <v>620.02</v>
      </c>
      <c r="E432" s="72">
        <f t="shared" si="82"/>
        <v>604.61</v>
      </c>
      <c r="F432" s="71">
        <f t="shared" si="82"/>
        <v>652.85</v>
      </c>
      <c r="G432" s="71">
        <f t="shared" si="82"/>
        <v>644.36</v>
      </c>
      <c r="H432" s="71">
        <f t="shared" si="82"/>
        <v>650.64</v>
      </c>
      <c r="I432" s="71">
        <f t="shared" si="82"/>
        <v>640.57000000000005</v>
      </c>
      <c r="J432" s="73">
        <f t="shared" si="82"/>
        <v>653.66999999999996</v>
      </c>
      <c r="K432" s="71">
        <f t="shared" si="82"/>
        <v>648.69000000000005</v>
      </c>
      <c r="L432" s="71">
        <f t="shared" si="82"/>
        <v>657.48</v>
      </c>
      <c r="M432" s="71">
        <f t="shared" si="82"/>
        <v>657.35</v>
      </c>
      <c r="N432" s="71">
        <f t="shared" si="82"/>
        <v>656.62</v>
      </c>
      <c r="O432" s="71">
        <f t="shared" si="82"/>
        <v>636.57000000000005</v>
      </c>
      <c r="P432" s="71">
        <f t="shared" si="82"/>
        <v>639.75</v>
      </c>
      <c r="Q432" s="71">
        <f t="shared" si="82"/>
        <v>665.82</v>
      </c>
      <c r="R432" s="71">
        <f t="shared" si="82"/>
        <v>675.53</v>
      </c>
      <c r="S432" s="71">
        <f t="shared" si="82"/>
        <v>674.34</v>
      </c>
      <c r="T432" s="71">
        <f t="shared" si="82"/>
        <v>675.76</v>
      </c>
      <c r="U432" s="71">
        <f t="shared" si="82"/>
        <v>640.03</v>
      </c>
      <c r="V432" s="71">
        <f t="shared" si="82"/>
        <v>651.34</v>
      </c>
      <c r="W432" s="71">
        <f t="shared" si="82"/>
        <v>649.12</v>
      </c>
      <c r="X432" s="71">
        <f t="shared" si="82"/>
        <v>618.84</v>
      </c>
      <c r="Y432" s="79">
        <f t="shared" si="82"/>
        <v>626.13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2231.71</v>
      </c>
      <c r="C436" s="102">
        <v>2221.1979999999999</v>
      </c>
      <c r="D436" s="102">
        <v>2198.8380000000002</v>
      </c>
      <c r="E436" s="103">
        <v>2162.7779999999998</v>
      </c>
      <c r="F436" s="103">
        <v>2199.788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614.33000000000004</v>
      </c>
      <c r="C437" s="71">
        <f t="shared" ref="C437:Y437" si="83">C121</f>
        <v>578.54999999999995</v>
      </c>
      <c r="D437" s="71">
        <f t="shared" si="83"/>
        <v>589.6</v>
      </c>
      <c r="E437" s="72">
        <f t="shared" si="83"/>
        <v>618.34</v>
      </c>
      <c r="F437" s="71">
        <f t="shared" si="83"/>
        <v>622.45000000000005</v>
      </c>
      <c r="G437" s="71">
        <f t="shared" si="83"/>
        <v>618.20000000000005</v>
      </c>
      <c r="H437" s="71">
        <f t="shared" si="83"/>
        <v>629.47</v>
      </c>
      <c r="I437" s="71">
        <f t="shared" si="83"/>
        <v>612.04999999999995</v>
      </c>
      <c r="J437" s="73">
        <f t="shared" si="83"/>
        <v>614.16</v>
      </c>
      <c r="K437" s="71">
        <f t="shared" si="83"/>
        <v>624.46</v>
      </c>
      <c r="L437" s="71">
        <f t="shared" si="83"/>
        <v>623.84</v>
      </c>
      <c r="M437" s="71">
        <f t="shared" si="83"/>
        <v>626.65</v>
      </c>
      <c r="N437" s="71">
        <f t="shared" si="83"/>
        <v>629.51</v>
      </c>
      <c r="O437" s="71">
        <f t="shared" si="83"/>
        <v>587.1</v>
      </c>
      <c r="P437" s="71">
        <f t="shared" si="83"/>
        <v>600.41</v>
      </c>
      <c r="Q437" s="71">
        <f t="shared" si="83"/>
        <v>635.45000000000005</v>
      </c>
      <c r="R437" s="71">
        <f t="shared" si="83"/>
        <v>656.38</v>
      </c>
      <c r="S437" s="71">
        <f t="shared" si="83"/>
        <v>640.46</v>
      </c>
      <c r="T437" s="71">
        <f t="shared" si="83"/>
        <v>636.80999999999995</v>
      </c>
      <c r="U437" s="71">
        <f t="shared" si="83"/>
        <v>593.71</v>
      </c>
      <c r="V437" s="71">
        <f t="shared" si="83"/>
        <v>607.65</v>
      </c>
      <c r="W437" s="71">
        <f t="shared" si="83"/>
        <v>613.12</v>
      </c>
      <c r="X437" s="71">
        <f t="shared" si="83"/>
        <v>605.53</v>
      </c>
      <c r="Y437" s="79">
        <f t="shared" si="83"/>
        <v>581.64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1324.7800000000002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605.34</v>
      </c>
      <c r="C442" s="71">
        <f t="shared" ref="C442:Y442" si="84">C126</f>
        <v>596.66</v>
      </c>
      <c r="D442" s="71">
        <f t="shared" si="84"/>
        <v>592.29999999999995</v>
      </c>
      <c r="E442" s="72">
        <f t="shared" si="84"/>
        <v>652.79</v>
      </c>
      <c r="F442" s="71">
        <f t="shared" si="84"/>
        <v>664.29</v>
      </c>
      <c r="G442" s="71">
        <f t="shared" si="84"/>
        <v>667.18</v>
      </c>
      <c r="H442" s="71">
        <f t="shared" si="84"/>
        <v>666.91</v>
      </c>
      <c r="I442" s="71">
        <f t="shared" si="84"/>
        <v>653.52</v>
      </c>
      <c r="J442" s="73">
        <f t="shared" si="84"/>
        <v>652.48</v>
      </c>
      <c r="K442" s="71">
        <f t="shared" si="84"/>
        <v>660.29</v>
      </c>
      <c r="L442" s="71">
        <f t="shared" si="84"/>
        <v>662.85</v>
      </c>
      <c r="M442" s="71">
        <f t="shared" si="84"/>
        <v>668.97</v>
      </c>
      <c r="N442" s="71">
        <f t="shared" si="84"/>
        <v>669.14</v>
      </c>
      <c r="O442" s="71">
        <f t="shared" si="84"/>
        <v>637.33000000000004</v>
      </c>
      <c r="P442" s="71">
        <f t="shared" si="84"/>
        <v>641.71</v>
      </c>
      <c r="Q442" s="71">
        <f t="shared" si="84"/>
        <v>682.66</v>
      </c>
      <c r="R442" s="71">
        <f t="shared" si="84"/>
        <v>690.42</v>
      </c>
      <c r="S442" s="71">
        <f t="shared" si="84"/>
        <v>682.04</v>
      </c>
      <c r="T442" s="71">
        <f t="shared" si="84"/>
        <v>671.89</v>
      </c>
      <c r="U442" s="71">
        <f t="shared" si="84"/>
        <v>631.13</v>
      </c>
      <c r="V442" s="71">
        <f t="shared" si="84"/>
        <v>656.32</v>
      </c>
      <c r="W442" s="71">
        <f t="shared" si="84"/>
        <v>629.79999999999995</v>
      </c>
      <c r="X442" s="71">
        <f t="shared" si="84"/>
        <v>622.74</v>
      </c>
      <c r="Y442" s="79">
        <f t="shared" si="84"/>
        <v>609.26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1222.47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503.03</v>
      </c>
      <c r="C447" s="71">
        <f t="shared" ref="C447:Y447" si="85">C131</f>
        <v>493.49</v>
      </c>
      <c r="D447" s="71">
        <f t="shared" si="85"/>
        <v>516.73</v>
      </c>
      <c r="E447" s="72">
        <f t="shared" si="85"/>
        <v>526.24</v>
      </c>
      <c r="F447" s="71">
        <f t="shared" si="85"/>
        <v>528.02</v>
      </c>
      <c r="G447" s="71">
        <f t="shared" si="85"/>
        <v>518.58000000000004</v>
      </c>
      <c r="H447" s="71">
        <f t="shared" si="85"/>
        <v>525.39</v>
      </c>
      <c r="I447" s="71">
        <f t="shared" si="85"/>
        <v>516.99</v>
      </c>
      <c r="J447" s="73">
        <f t="shared" si="85"/>
        <v>519.65</v>
      </c>
      <c r="K447" s="71">
        <f t="shared" si="85"/>
        <v>521.62</v>
      </c>
      <c r="L447" s="71">
        <f t="shared" si="85"/>
        <v>526.61</v>
      </c>
      <c r="M447" s="71">
        <f t="shared" si="85"/>
        <v>530.59</v>
      </c>
      <c r="N447" s="71">
        <f t="shared" si="85"/>
        <v>533.03</v>
      </c>
      <c r="O447" s="71">
        <f t="shared" si="85"/>
        <v>513.82000000000005</v>
      </c>
      <c r="P447" s="71">
        <f t="shared" si="85"/>
        <v>512.94000000000005</v>
      </c>
      <c r="Q447" s="71">
        <f t="shared" si="85"/>
        <v>551.52</v>
      </c>
      <c r="R447" s="71">
        <f t="shared" si="85"/>
        <v>1199.96</v>
      </c>
      <c r="S447" s="71">
        <f t="shared" si="85"/>
        <v>566.39</v>
      </c>
      <c r="T447" s="71">
        <f t="shared" si="85"/>
        <v>564.05999999999995</v>
      </c>
      <c r="U447" s="71">
        <f t="shared" si="85"/>
        <v>517.6</v>
      </c>
      <c r="V447" s="71">
        <f t="shared" si="85"/>
        <v>528.91999999999996</v>
      </c>
      <c r="W447" s="71">
        <f t="shared" si="85"/>
        <v>525.66</v>
      </c>
      <c r="X447" s="71">
        <f t="shared" si="85"/>
        <v>530.12</v>
      </c>
      <c r="Y447" s="79">
        <f t="shared" si="85"/>
        <v>474.33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1351.87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632.42999999999995</v>
      </c>
      <c r="C452" s="71">
        <f t="shared" ref="C452:Y452" si="86">C136</f>
        <v>616.78</v>
      </c>
      <c r="D452" s="71">
        <f t="shared" si="86"/>
        <v>588.72</v>
      </c>
      <c r="E452" s="72">
        <f t="shared" si="86"/>
        <v>667.22</v>
      </c>
      <c r="F452" s="71">
        <f t="shared" si="86"/>
        <v>671.15</v>
      </c>
      <c r="G452" s="71">
        <f t="shared" si="86"/>
        <v>669.91</v>
      </c>
      <c r="H452" s="71">
        <f t="shared" si="86"/>
        <v>658.38</v>
      </c>
      <c r="I452" s="71">
        <f t="shared" si="86"/>
        <v>646</v>
      </c>
      <c r="J452" s="73">
        <f t="shared" si="86"/>
        <v>655</v>
      </c>
      <c r="K452" s="71">
        <f t="shared" si="86"/>
        <v>673.35</v>
      </c>
      <c r="L452" s="71">
        <f t="shared" si="86"/>
        <v>670.66</v>
      </c>
      <c r="M452" s="71">
        <f t="shared" si="86"/>
        <v>668.58</v>
      </c>
      <c r="N452" s="71">
        <f t="shared" si="86"/>
        <v>667.93</v>
      </c>
      <c r="O452" s="71">
        <f t="shared" si="86"/>
        <v>643.54</v>
      </c>
      <c r="P452" s="71">
        <f t="shared" si="86"/>
        <v>645.91</v>
      </c>
      <c r="Q452" s="71">
        <f t="shared" si="86"/>
        <v>681.15</v>
      </c>
      <c r="R452" s="71">
        <f t="shared" si="86"/>
        <v>688.97</v>
      </c>
      <c r="S452" s="71">
        <f t="shared" si="86"/>
        <v>688.5</v>
      </c>
      <c r="T452" s="71">
        <f t="shared" si="86"/>
        <v>687.42</v>
      </c>
      <c r="U452" s="71">
        <f t="shared" si="86"/>
        <v>644.08000000000004</v>
      </c>
      <c r="V452" s="71">
        <f t="shared" si="86"/>
        <v>651.57000000000005</v>
      </c>
      <c r="W452" s="71">
        <f t="shared" si="86"/>
        <v>655.46</v>
      </c>
      <c r="X452" s="71">
        <f t="shared" si="86"/>
        <v>648.67999999999995</v>
      </c>
      <c r="Y452" s="79">
        <f t="shared" si="86"/>
        <v>644.73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1359.77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640.33000000000004</v>
      </c>
      <c r="C457" s="71">
        <f t="shared" ref="C457:Y457" si="87">C141</f>
        <v>605.84</v>
      </c>
      <c r="D457" s="71">
        <f t="shared" si="87"/>
        <v>609.12</v>
      </c>
      <c r="E457" s="72">
        <f t="shared" si="87"/>
        <v>648.77</v>
      </c>
      <c r="F457" s="71">
        <f t="shared" si="87"/>
        <v>653.92999999999995</v>
      </c>
      <c r="G457" s="71">
        <f t="shared" si="87"/>
        <v>653.16999999999996</v>
      </c>
      <c r="H457" s="71">
        <f t="shared" si="87"/>
        <v>654.35</v>
      </c>
      <c r="I457" s="71">
        <f t="shared" si="87"/>
        <v>628.71</v>
      </c>
      <c r="J457" s="73">
        <f t="shared" si="87"/>
        <v>643.16999999999996</v>
      </c>
      <c r="K457" s="71">
        <f t="shared" si="87"/>
        <v>653.48</v>
      </c>
      <c r="L457" s="71">
        <f t="shared" si="87"/>
        <v>658.89</v>
      </c>
      <c r="M457" s="71">
        <f t="shared" si="87"/>
        <v>647.52</v>
      </c>
      <c r="N457" s="71">
        <f t="shared" si="87"/>
        <v>654.84</v>
      </c>
      <c r="O457" s="71">
        <f t="shared" si="87"/>
        <v>630.79</v>
      </c>
      <c r="P457" s="71">
        <f t="shared" si="87"/>
        <v>635.51</v>
      </c>
      <c r="Q457" s="71">
        <f t="shared" si="87"/>
        <v>657.33</v>
      </c>
      <c r="R457" s="71">
        <f t="shared" si="87"/>
        <v>670.19</v>
      </c>
      <c r="S457" s="71">
        <f t="shared" si="87"/>
        <v>620.55999999999995</v>
      </c>
      <c r="T457" s="71">
        <f t="shared" si="87"/>
        <v>627.79</v>
      </c>
      <c r="U457" s="71">
        <f t="shared" si="87"/>
        <v>593.39</v>
      </c>
      <c r="V457" s="71">
        <f t="shared" si="87"/>
        <v>604.02</v>
      </c>
      <c r="W457" s="71">
        <f t="shared" si="87"/>
        <v>606.74</v>
      </c>
      <c r="X457" s="71">
        <f t="shared" si="87"/>
        <v>614.21</v>
      </c>
      <c r="Y457" s="79">
        <f t="shared" si="87"/>
        <v>319.93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1384.4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664.96</v>
      </c>
      <c r="C462" s="71">
        <f t="shared" ref="C462:Y462" si="88">C146</f>
        <v>630.85</v>
      </c>
      <c r="D462" s="71">
        <f t="shared" si="88"/>
        <v>631.69000000000005</v>
      </c>
      <c r="E462" s="72">
        <f t="shared" si="88"/>
        <v>689.76</v>
      </c>
      <c r="F462" s="71">
        <f t="shared" si="88"/>
        <v>716.71</v>
      </c>
      <c r="G462" s="71">
        <f t="shared" si="88"/>
        <v>715.09</v>
      </c>
      <c r="H462" s="71">
        <f t="shared" si="88"/>
        <v>714.93</v>
      </c>
      <c r="I462" s="71">
        <f t="shared" si="88"/>
        <v>700.01</v>
      </c>
      <c r="J462" s="73">
        <f t="shared" si="88"/>
        <v>714.74</v>
      </c>
      <c r="K462" s="71">
        <f t="shared" si="88"/>
        <v>1213.32</v>
      </c>
      <c r="L462" s="71">
        <f t="shared" si="88"/>
        <v>702.89</v>
      </c>
      <c r="M462" s="71">
        <f t="shared" si="88"/>
        <v>691.04</v>
      </c>
      <c r="N462" s="71">
        <f t="shared" si="88"/>
        <v>702.51</v>
      </c>
      <c r="O462" s="71">
        <f t="shared" si="88"/>
        <v>685.82</v>
      </c>
      <c r="P462" s="71">
        <f t="shared" si="88"/>
        <v>684.92</v>
      </c>
      <c r="Q462" s="71">
        <f t="shared" si="88"/>
        <v>703.95</v>
      </c>
      <c r="R462" s="71">
        <f t="shared" si="88"/>
        <v>711.84</v>
      </c>
      <c r="S462" s="71">
        <f t="shared" si="88"/>
        <v>706.16</v>
      </c>
      <c r="T462" s="71">
        <f t="shared" si="88"/>
        <v>689.12</v>
      </c>
      <c r="U462" s="71">
        <f t="shared" si="88"/>
        <v>666.72</v>
      </c>
      <c r="V462" s="71">
        <f t="shared" si="88"/>
        <v>667.65</v>
      </c>
      <c r="W462" s="71">
        <f t="shared" si="88"/>
        <v>670.52</v>
      </c>
      <c r="X462" s="71">
        <f t="shared" si="88"/>
        <v>668.99</v>
      </c>
      <c r="Y462" s="79">
        <f t="shared" si="88"/>
        <v>662.49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1324.65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605.21</v>
      </c>
      <c r="C467" s="71">
        <f t="shared" ref="C467:Y467" si="89">C151</f>
        <v>581.48</v>
      </c>
      <c r="D467" s="71">
        <f t="shared" si="89"/>
        <v>622.51</v>
      </c>
      <c r="E467" s="72">
        <f t="shared" si="89"/>
        <v>630.32000000000005</v>
      </c>
      <c r="F467" s="71">
        <f t="shared" si="89"/>
        <v>641.82000000000005</v>
      </c>
      <c r="G467" s="71">
        <f t="shared" si="89"/>
        <v>634.65</v>
      </c>
      <c r="H467" s="71">
        <f t="shared" si="89"/>
        <v>640.25</v>
      </c>
      <c r="I467" s="71">
        <f t="shared" si="89"/>
        <v>633.27</v>
      </c>
      <c r="J467" s="73">
        <f t="shared" si="89"/>
        <v>640.16999999999996</v>
      </c>
      <c r="K467" s="71">
        <f t="shared" si="89"/>
        <v>646.58000000000004</v>
      </c>
      <c r="L467" s="71">
        <f t="shared" si="89"/>
        <v>650.9</v>
      </c>
      <c r="M467" s="71">
        <f t="shared" si="89"/>
        <v>650.15</v>
      </c>
      <c r="N467" s="71">
        <f t="shared" si="89"/>
        <v>654.91</v>
      </c>
      <c r="O467" s="71">
        <f t="shared" si="89"/>
        <v>635.54999999999995</v>
      </c>
      <c r="P467" s="71">
        <f t="shared" si="89"/>
        <v>630.16</v>
      </c>
      <c r="Q467" s="71">
        <f t="shared" si="89"/>
        <v>677.09</v>
      </c>
      <c r="R467" s="71">
        <f t="shared" si="89"/>
        <v>687.14</v>
      </c>
      <c r="S467" s="71">
        <f t="shared" si="89"/>
        <v>687.49</v>
      </c>
      <c r="T467" s="71">
        <f t="shared" si="89"/>
        <v>672.45</v>
      </c>
      <c r="U467" s="71">
        <f t="shared" si="89"/>
        <v>653.72</v>
      </c>
      <c r="V467" s="71">
        <f t="shared" si="89"/>
        <v>657.4</v>
      </c>
      <c r="W467" s="71">
        <f t="shared" si="89"/>
        <v>654.55999999999995</v>
      </c>
      <c r="X467" s="71">
        <f t="shared" si="89"/>
        <v>609.30999999999995</v>
      </c>
      <c r="Y467" s="79">
        <f t="shared" si="89"/>
        <v>608.27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1322.5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603.05999999999995</v>
      </c>
      <c r="C472" s="71">
        <f t="shared" ref="C472:Y472" si="90">C156</f>
        <v>629.32000000000005</v>
      </c>
      <c r="D472" s="71">
        <f t="shared" si="90"/>
        <v>631.58000000000004</v>
      </c>
      <c r="E472" s="72">
        <f t="shared" si="90"/>
        <v>788.5</v>
      </c>
      <c r="F472" s="71">
        <f t="shared" si="90"/>
        <v>914.38</v>
      </c>
      <c r="G472" s="71">
        <f t="shared" si="90"/>
        <v>723.86</v>
      </c>
      <c r="H472" s="71">
        <f t="shared" si="90"/>
        <v>901.08</v>
      </c>
      <c r="I472" s="71">
        <f t="shared" si="90"/>
        <v>688.29</v>
      </c>
      <c r="J472" s="73">
        <f t="shared" si="90"/>
        <v>716.26</v>
      </c>
      <c r="K472" s="71">
        <f t="shared" si="90"/>
        <v>859.03</v>
      </c>
      <c r="L472" s="71">
        <f t="shared" si="90"/>
        <v>853.77</v>
      </c>
      <c r="M472" s="71">
        <f t="shared" si="90"/>
        <v>705.76</v>
      </c>
      <c r="N472" s="71">
        <f t="shared" si="90"/>
        <v>869.61</v>
      </c>
      <c r="O472" s="71">
        <f t="shared" si="90"/>
        <v>680.07</v>
      </c>
      <c r="P472" s="71">
        <f t="shared" si="90"/>
        <v>698.43</v>
      </c>
      <c r="Q472" s="71">
        <f t="shared" si="90"/>
        <v>669.56</v>
      </c>
      <c r="R472" s="71">
        <f t="shared" si="90"/>
        <v>875.64</v>
      </c>
      <c r="S472" s="71">
        <f t="shared" si="90"/>
        <v>678.49</v>
      </c>
      <c r="T472" s="71">
        <f t="shared" si="90"/>
        <v>658.19</v>
      </c>
      <c r="U472" s="71">
        <f t="shared" si="90"/>
        <v>593.92999999999995</v>
      </c>
      <c r="V472" s="71">
        <f t="shared" si="90"/>
        <v>607.19000000000005</v>
      </c>
      <c r="W472" s="71">
        <f t="shared" si="90"/>
        <v>619.30999999999995</v>
      </c>
      <c r="X472" s="71">
        <f t="shared" si="90"/>
        <v>613.72</v>
      </c>
      <c r="Y472" s="79">
        <f t="shared" si="90"/>
        <v>618.63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719.44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91">C161</f>
        <v>0</v>
      </c>
      <c r="D477" s="71">
        <f t="shared" si="91"/>
        <v>0</v>
      </c>
      <c r="E477" s="72">
        <f t="shared" si="91"/>
        <v>0</v>
      </c>
      <c r="F477" s="71">
        <f t="shared" si="91"/>
        <v>0</v>
      </c>
      <c r="G477" s="71">
        <f t="shared" si="91"/>
        <v>0</v>
      </c>
      <c r="H477" s="71">
        <f t="shared" si="91"/>
        <v>0</v>
      </c>
      <c r="I477" s="71">
        <f t="shared" si="91"/>
        <v>0</v>
      </c>
      <c r="J477" s="73">
        <f t="shared" si="91"/>
        <v>0</v>
      </c>
      <c r="K477" s="71">
        <f t="shared" si="91"/>
        <v>0</v>
      </c>
      <c r="L477" s="71">
        <f t="shared" si="91"/>
        <v>0</v>
      </c>
      <c r="M477" s="71">
        <f t="shared" si="91"/>
        <v>0</v>
      </c>
      <c r="N477" s="71">
        <f t="shared" si="91"/>
        <v>0</v>
      </c>
      <c r="O477" s="71">
        <f t="shared" si="91"/>
        <v>0</v>
      </c>
      <c r="P477" s="71">
        <f t="shared" si="91"/>
        <v>0</v>
      </c>
      <c r="Q477" s="71">
        <f t="shared" si="91"/>
        <v>0</v>
      </c>
      <c r="R477" s="71">
        <f t="shared" si="91"/>
        <v>0</v>
      </c>
      <c r="S477" s="71">
        <f t="shared" si="91"/>
        <v>0</v>
      </c>
      <c r="T477" s="71">
        <f t="shared" si="91"/>
        <v>0</v>
      </c>
      <c r="U477" s="71">
        <f t="shared" si="91"/>
        <v>0</v>
      </c>
      <c r="V477" s="71">
        <f t="shared" si="91"/>
        <v>0</v>
      </c>
      <c r="W477" s="71">
        <f t="shared" si="91"/>
        <v>0</v>
      </c>
      <c r="X477" s="71">
        <f t="shared" si="91"/>
        <v>0</v>
      </c>
      <c r="Y477" s="79">
        <f t="shared" si="91"/>
        <v>0</v>
      </c>
    </row>
    <row r="478" spans="1:25" s="62" customFormat="1" ht="18.75" hidden="1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47" t="s">
        <v>47</v>
      </c>
      <c r="B482" s="449" t="s">
        <v>81</v>
      </c>
      <c r="C482" s="450"/>
      <c r="D482" s="450"/>
      <c r="E482" s="450"/>
      <c r="F482" s="450"/>
      <c r="G482" s="450"/>
      <c r="H482" s="450"/>
      <c r="I482" s="450"/>
      <c r="J482" s="450"/>
      <c r="K482" s="450"/>
      <c r="L482" s="450"/>
      <c r="M482" s="450"/>
      <c r="N482" s="450"/>
      <c r="O482" s="450"/>
      <c r="P482" s="450"/>
      <c r="Q482" s="450"/>
      <c r="R482" s="450"/>
      <c r="S482" s="450"/>
      <c r="T482" s="450"/>
      <c r="U482" s="450"/>
      <c r="V482" s="450"/>
      <c r="W482" s="450"/>
      <c r="X482" s="450"/>
      <c r="Y482" s="451"/>
    </row>
    <row r="483" spans="1:26" s="62" customFormat="1" ht="35.25" customHeight="1" thickBot="1" x14ac:dyDescent="0.25">
      <c r="A483" s="509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1386.0300000000002</v>
      </c>
      <c r="C484" s="101">
        <f t="shared" ref="C484:Y484" si="92">SUM(C485:C488)</f>
        <v>1362.89</v>
      </c>
      <c r="D484" s="101">
        <f t="shared" si="92"/>
        <v>1366.3400000000001</v>
      </c>
      <c r="E484" s="101">
        <f t="shared" si="92"/>
        <v>1377.3000000000002</v>
      </c>
      <c r="F484" s="101">
        <f t="shared" si="92"/>
        <v>1377.6</v>
      </c>
      <c r="G484" s="101">
        <f t="shared" si="92"/>
        <v>1371.6</v>
      </c>
      <c r="H484" s="101">
        <f t="shared" si="92"/>
        <v>1373.41</v>
      </c>
      <c r="I484" s="101">
        <f t="shared" si="92"/>
        <v>1362.45</v>
      </c>
      <c r="J484" s="101">
        <f t="shared" si="92"/>
        <v>1367.35</v>
      </c>
      <c r="K484" s="101">
        <f t="shared" si="92"/>
        <v>1367.1</v>
      </c>
      <c r="L484" s="101">
        <f t="shared" si="92"/>
        <v>1367.1100000000001</v>
      </c>
      <c r="M484" s="101">
        <f t="shared" si="92"/>
        <v>1366.8600000000001</v>
      </c>
      <c r="N484" s="101">
        <f t="shared" si="92"/>
        <v>1364.54</v>
      </c>
      <c r="O484" s="101">
        <f t="shared" si="92"/>
        <v>1351.3200000000002</v>
      </c>
      <c r="P484" s="101">
        <f t="shared" si="92"/>
        <v>1353.0900000000001</v>
      </c>
      <c r="Q484" s="101">
        <f t="shared" si="92"/>
        <v>1378.3400000000001</v>
      </c>
      <c r="R484" s="101">
        <f t="shared" si="92"/>
        <v>1390.98</v>
      </c>
      <c r="S484" s="101">
        <f t="shared" si="92"/>
        <v>1388.5700000000002</v>
      </c>
      <c r="T484" s="101">
        <f t="shared" si="92"/>
        <v>1389.27</v>
      </c>
      <c r="U484" s="101">
        <f t="shared" si="92"/>
        <v>1374.91</v>
      </c>
      <c r="V484" s="101">
        <f t="shared" si="92"/>
        <v>1388.52</v>
      </c>
      <c r="W484" s="101">
        <f t="shared" si="92"/>
        <v>1389.12</v>
      </c>
      <c r="X484" s="101">
        <f t="shared" si="92"/>
        <v>1385.8600000000001</v>
      </c>
      <c r="Y484" s="101">
        <f t="shared" si="92"/>
        <v>1381.92</v>
      </c>
    </row>
    <row r="485" spans="1:26" s="67" customFormat="1" ht="18.75" customHeight="1" outlineLevel="1" x14ac:dyDescent="0.2">
      <c r="A485" s="56" t="s">
        <v>8</v>
      </c>
      <c r="B485" s="70">
        <f>B11</f>
        <v>543.22</v>
      </c>
      <c r="C485" s="71">
        <f t="shared" ref="C485:Y485" si="93">C11</f>
        <v>520.08000000000004</v>
      </c>
      <c r="D485" s="71">
        <f t="shared" si="93"/>
        <v>523.53</v>
      </c>
      <c r="E485" s="72">
        <f t="shared" si="93"/>
        <v>534.49</v>
      </c>
      <c r="F485" s="71">
        <f t="shared" si="93"/>
        <v>534.79</v>
      </c>
      <c r="G485" s="71">
        <f t="shared" si="93"/>
        <v>528.79</v>
      </c>
      <c r="H485" s="71">
        <f t="shared" si="93"/>
        <v>530.6</v>
      </c>
      <c r="I485" s="71">
        <f t="shared" si="93"/>
        <v>519.64</v>
      </c>
      <c r="J485" s="73">
        <f t="shared" si="93"/>
        <v>524.54</v>
      </c>
      <c r="K485" s="71">
        <f t="shared" si="93"/>
        <v>524.29</v>
      </c>
      <c r="L485" s="71">
        <f t="shared" si="93"/>
        <v>524.29999999999995</v>
      </c>
      <c r="M485" s="71">
        <f t="shared" si="93"/>
        <v>524.04999999999995</v>
      </c>
      <c r="N485" s="71">
        <f t="shared" si="93"/>
        <v>521.73</v>
      </c>
      <c r="O485" s="71">
        <f t="shared" si="93"/>
        <v>508.51</v>
      </c>
      <c r="P485" s="71">
        <f t="shared" si="93"/>
        <v>510.28</v>
      </c>
      <c r="Q485" s="71">
        <f t="shared" si="93"/>
        <v>535.53</v>
      </c>
      <c r="R485" s="71">
        <f t="shared" si="93"/>
        <v>548.16999999999996</v>
      </c>
      <c r="S485" s="71">
        <f t="shared" si="93"/>
        <v>545.76</v>
      </c>
      <c r="T485" s="71">
        <f t="shared" si="93"/>
        <v>546.46</v>
      </c>
      <c r="U485" s="71">
        <f t="shared" si="93"/>
        <v>532.1</v>
      </c>
      <c r="V485" s="71">
        <f t="shared" si="93"/>
        <v>545.71</v>
      </c>
      <c r="W485" s="71">
        <f t="shared" si="93"/>
        <v>546.30999999999995</v>
      </c>
      <c r="X485" s="71">
        <f t="shared" si="93"/>
        <v>543.04999999999995</v>
      </c>
      <c r="Y485" s="79">
        <f t="shared" si="93"/>
        <v>539.11</v>
      </c>
    </row>
    <row r="486" spans="1:26" s="67" customFormat="1" ht="18.75" customHeight="1" outlineLevel="1" x14ac:dyDescent="0.2">
      <c r="A486" s="57" t="s">
        <v>9</v>
      </c>
      <c r="B486" s="76">
        <v>840.08</v>
      </c>
      <c r="C486" s="74">
        <v>840.08</v>
      </c>
      <c r="D486" s="74">
        <v>840.08</v>
      </c>
      <c r="E486" s="74">
        <v>840.08</v>
      </c>
      <c r="F486" s="74">
        <v>840.08</v>
      </c>
      <c r="G486" s="74">
        <v>840.08</v>
      </c>
      <c r="H486" s="74">
        <v>840.08</v>
      </c>
      <c r="I486" s="74">
        <v>840.08</v>
      </c>
      <c r="J486" s="74">
        <v>840.08</v>
      </c>
      <c r="K486" s="74">
        <v>840.08</v>
      </c>
      <c r="L486" s="74">
        <v>840.08</v>
      </c>
      <c r="M486" s="74">
        <v>840.08</v>
      </c>
      <c r="N486" s="74">
        <v>840.08</v>
      </c>
      <c r="O486" s="74">
        <v>840.08</v>
      </c>
      <c r="P486" s="74">
        <v>840.08</v>
      </c>
      <c r="Q486" s="74">
        <v>840.08</v>
      </c>
      <c r="R486" s="74">
        <v>840.08</v>
      </c>
      <c r="S486" s="74">
        <v>840.08</v>
      </c>
      <c r="T486" s="74">
        <v>840.08</v>
      </c>
      <c r="U486" s="74">
        <v>840.08</v>
      </c>
      <c r="V486" s="74">
        <v>840.08</v>
      </c>
      <c r="W486" s="74">
        <v>840.08</v>
      </c>
      <c r="X486" s="74">
        <v>840.08</v>
      </c>
      <c r="Y486" s="81">
        <v>840.08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6" s="62" customFormat="1" ht="18.75" customHeight="1" thickBot="1" x14ac:dyDescent="0.25">
      <c r="A489" s="112">
        <v>2</v>
      </c>
      <c r="B489" s="101">
        <f>SUM(B490:B493)</f>
        <v>1227.48</v>
      </c>
      <c r="C489" s="101">
        <f t="shared" ref="C489:Y489" si="94">SUM(C490:C493)</f>
        <v>1212.75</v>
      </c>
      <c r="D489" s="101">
        <f t="shared" si="94"/>
        <v>1214.01</v>
      </c>
      <c r="E489" s="101">
        <f t="shared" si="94"/>
        <v>1219.77</v>
      </c>
      <c r="F489" s="101">
        <f t="shared" si="94"/>
        <v>1219.3000000000002</v>
      </c>
      <c r="G489" s="101">
        <f t="shared" si="94"/>
        <v>1219.08</v>
      </c>
      <c r="H489" s="101">
        <f t="shared" si="94"/>
        <v>1217.93</v>
      </c>
      <c r="I489" s="101">
        <f t="shared" si="94"/>
        <v>1206.06</v>
      </c>
      <c r="J489" s="101">
        <f t="shared" si="94"/>
        <v>1212.01</v>
      </c>
      <c r="K489" s="101">
        <f t="shared" si="94"/>
        <v>1214.27</v>
      </c>
      <c r="L489" s="101">
        <f t="shared" si="94"/>
        <v>1217.19</v>
      </c>
      <c r="M489" s="101">
        <f t="shared" si="94"/>
        <v>1215.1500000000001</v>
      </c>
      <c r="N489" s="101">
        <f t="shared" si="94"/>
        <v>1214.6100000000001</v>
      </c>
      <c r="O489" s="101">
        <f t="shared" si="94"/>
        <v>1199.3800000000001</v>
      </c>
      <c r="P489" s="101">
        <f t="shared" si="94"/>
        <v>1209.26</v>
      </c>
      <c r="Q489" s="101">
        <f t="shared" si="94"/>
        <v>1225.8700000000001</v>
      </c>
      <c r="R489" s="101">
        <f t="shared" si="94"/>
        <v>1235.46</v>
      </c>
      <c r="S489" s="101">
        <f t="shared" si="94"/>
        <v>1227.3900000000001</v>
      </c>
      <c r="T489" s="101">
        <f t="shared" si="94"/>
        <v>1227.8600000000001</v>
      </c>
      <c r="U489" s="101">
        <f t="shared" si="94"/>
        <v>1219.2800000000002</v>
      </c>
      <c r="V489" s="101">
        <f t="shared" si="94"/>
        <v>1226.67</v>
      </c>
      <c r="W489" s="101">
        <f t="shared" si="94"/>
        <v>1224.98</v>
      </c>
      <c r="X489" s="101">
        <f t="shared" si="94"/>
        <v>1226.7</v>
      </c>
      <c r="Y489" s="101">
        <f t="shared" si="94"/>
        <v>1223.1000000000001</v>
      </c>
    </row>
    <row r="490" spans="1:26" s="62" customFormat="1" ht="18.75" hidden="1" customHeight="1" outlineLevel="1" x14ac:dyDescent="0.2">
      <c r="A490" s="56" t="s">
        <v>8</v>
      </c>
      <c r="B490" s="70">
        <f>B16</f>
        <v>384.67</v>
      </c>
      <c r="C490" s="71">
        <f t="shared" ref="C490:Y490" si="95">C16</f>
        <v>369.94</v>
      </c>
      <c r="D490" s="71">
        <f t="shared" si="95"/>
        <v>371.2</v>
      </c>
      <c r="E490" s="72">
        <f t="shared" si="95"/>
        <v>376.96</v>
      </c>
      <c r="F490" s="71">
        <f t="shared" si="95"/>
        <v>376.49</v>
      </c>
      <c r="G490" s="71">
        <f t="shared" si="95"/>
        <v>376.27</v>
      </c>
      <c r="H490" s="71">
        <f t="shared" si="95"/>
        <v>375.12</v>
      </c>
      <c r="I490" s="71">
        <f t="shared" si="95"/>
        <v>363.25</v>
      </c>
      <c r="J490" s="73">
        <f t="shared" si="95"/>
        <v>369.2</v>
      </c>
      <c r="K490" s="71">
        <f t="shared" si="95"/>
        <v>371.46</v>
      </c>
      <c r="L490" s="71">
        <f t="shared" si="95"/>
        <v>374.38</v>
      </c>
      <c r="M490" s="71">
        <f t="shared" si="95"/>
        <v>372.34</v>
      </c>
      <c r="N490" s="71">
        <f t="shared" si="95"/>
        <v>371.8</v>
      </c>
      <c r="O490" s="71">
        <f t="shared" si="95"/>
        <v>356.57</v>
      </c>
      <c r="P490" s="71">
        <f t="shared" si="95"/>
        <v>366.45</v>
      </c>
      <c r="Q490" s="71">
        <f t="shared" si="95"/>
        <v>383.06</v>
      </c>
      <c r="R490" s="71">
        <f t="shared" si="95"/>
        <v>392.65</v>
      </c>
      <c r="S490" s="71">
        <f t="shared" si="95"/>
        <v>384.58</v>
      </c>
      <c r="T490" s="71">
        <f t="shared" si="95"/>
        <v>385.05</v>
      </c>
      <c r="U490" s="71">
        <f t="shared" si="95"/>
        <v>376.47</v>
      </c>
      <c r="V490" s="71">
        <f t="shared" si="95"/>
        <v>383.86</v>
      </c>
      <c r="W490" s="71">
        <f t="shared" si="95"/>
        <v>382.17</v>
      </c>
      <c r="X490" s="71">
        <f t="shared" si="95"/>
        <v>383.89</v>
      </c>
      <c r="Y490" s="79">
        <f t="shared" si="95"/>
        <v>380.29</v>
      </c>
    </row>
    <row r="491" spans="1:26" s="62" customFormat="1" ht="18.75" hidden="1" customHeight="1" outlineLevel="1" x14ac:dyDescent="0.2">
      <c r="A491" s="57" t="s">
        <v>9</v>
      </c>
      <c r="B491" s="76">
        <v>840.08</v>
      </c>
      <c r="C491" s="74">
        <v>840.08</v>
      </c>
      <c r="D491" s="74">
        <v>840.08</v>
      </c>
      <c r="E491" s="74">
        <v>840.08</v>
      </c>
      <c r="F491" s="74">
        <v>840.08</v>
      </c>
      <c r="G491" s="74">
        <v>840.08</v>
      </c>
      <c r="H491" s="74">
        <v>840.08</v>
      </c>
      <c r="I491" s="74">
        <v>840.08</v>
      </c>
      <c r="J491" s="74">
        <v>840.08</v>
      </c>
      <c r="K491" s="74">
        <v>840.08</v>
      </c>
      <c r="L491" s="74">
        <v>840.08</v>
      </c>
      <c r="M491" s="74">
        <v>840.08</v>
      </c>
      <c r="N491" s="74">
        <v>840.08</v>
      </c>
      <c r="O491" s="74">
        <v>840.08</v>
      </c>
      <c r="P491" s="74">
        <v>840.08</v>
      </c>
      <c r="Q491" s="74">
        <v>840.08</v>
      </c>
      <c r="R491" s="74">
        <v>840.08</v>
      </c>
      <c r="S491" s="74">
        <v>840.08</v>
      </c>
      <c r="T491" s="74">
        <v>840.08</v>
      </c>
      <c r="U491" s="74">
        <v>840.08</v>
      </c>
      <c r="V491" s="74">
        <v>840.08</v>
      </c>
      <c r="W491" s="74">
        <v>840.08</v>
      </c>
      <c r="X491" s="74">
        <v>840.08</v>
      </c>
      <c r="Y491" s="81">
        <v>840.08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1149.5300000000002</v>
      </c>
      <c r="C494" s="101">
        <f t="shared" ref="C494:Z494" si="96">SUM(C495:C498)</f>
        <v>1136.3000000000002</v>
      </c>
      <c r="D494" s="101">
        <f t="shared" si="96"/>
        <v>1137.96</v>
      </c>
      <c r="E494" s="101">
        <f t="shared" si="96"/>
        <v>1209.75</v>
      </c>
      <c r="F494" s="101">
        <f t="shared" si="96"/>
        <v>1209.7</v>
      </c>
      <c r="G494" s="101">
        <f t="shared" si="96"/>
        <v>1212.97</v>
      </c>
      <c r="H494" s="101">
        <f t="shared" si="96"/>
        <v>1210.4100000000001</v>
      </c>
      <c r="I494" s="101">
        <f t="shared" si="96"/>
        <v>1198.8600000000001</v>
      </c>
      <c r="J494" s="101">
        <f t="shared" si="96"/>
        <v>1199.81</v>
      </c>
      <c r="K494" s="101">
        <f t="shared" si="96"/>
        <v>1196.4100000000001</v>
      </c>
      <c r="L494" s="101">
        <f t="shared" si="96"/>
        <v>1196.99</v>
      </c>
      <c r="M494" s="101">
        <f t="shared" si="96"/>
        <v>1198.47</v>
      </c>
      <c r="N494" s="101">
        <f t="shared" si="96"/>
        <v>1199.93</v>
      </c>
      <c r="O494" s="101">
        <f t="shared" si="96"/>
        <v>1182.52</v>
      </c>
      <c r="P494" s="101">
        <f t="shared" si="96"/>
        <v>1191.3900000000001</v>
      </c>
      <c r="Q494" s="101">
        <f t="shared" si="96"/>
        <v>1206.56</v>
      </c>
      <c r="R494" s="101">
        <f t="shared" si="96"/>
        <v>1213.73</v>
      </c>
      <c r="S494" s="101">
        <f t="shared" si="96"/>
        <v>1203.67</v>
      </c>
      <c r="T494" s="101">
        <f t="shared" si="96"/>
        <v>1202.8700000000001</v>
      </c>
      <c r="U494" s="101">
        <f t="shared" si="96"/>
        <v>1392.04</v>
      </c>
      <c r="V494" s="101">
        <f t="shared" si="96"/>
        <v>1207.3000000000002</v>
      </c>
      <c r="W494" s="101">
        <f t="shared" si="96"/>
        <v>1207.3700000000001</v>
      </c>
      <c r="X494" s="101">
        <f t="shared" si="96"/>
        <v>1202.8400000000001</v>
      </c>
      <c r="Y494" s="101">
        <f t="shared" si="96"/>
        <v>1201.45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306.72000000000003</v>
      </c>
      <c r="C495" s="71">
        <f t="shared" ref="C495:Y495" si="97">C21</f>
        <v>293.49</v>
      </c>
      <c r="D495" s="71">
        <f t="shared" si="97"/>
        <v>295.14999999999998</v>
      </c>
      <c r="E495" s="72">
        <f t="shared" si="97"/>
        <v>366.94</v>
      </c>
      <c r="F495" s="71">
        <f t="shared" si="97"/>
        <v>366.89</v>
      </c>
      <c r="G495" s="71">
        <f t="shared" si="97"/>
        <v>370.16</v>
      </c>
      <c r="H495" s="71">
        <f t="shared" si="97"/>
        <v>367.6</v>
      </c>
      <c r="I495" s="71">
        <f t="shared" si="97"/>
        <v>356.05</v>
      </c>
      <c r="J495" s="73">
        <f t="shared" si="97"/>
        <v>357</v>
      </c>
      <c r="K495" s="71">
        <f t="shared" si="97"/>
        <v>353.6</v>
      </c>
      <c r="L495" s="71">
        <f t="shared" si="97"/>
        <v>354.18</v>
      </c>
      <c r="M495" s="71">
        <f t="shared" si="97"/>
        <v>355.66</v>
      </c>
      <c r="N495" s="71">
        <f t="shared" si="97"/>
        <v>357.12</v>
      </c>
      <c r="O495" s="71">
        <f t="shared" si="97"/>
        <v>339.71</v>
      </c>
      <c r="P495" s="71">
        <f t="shared" si="97"/>
        <v>348.58</v>
      </c>
      <c r="Q495" s="71">
        <f t="shared" si="97"/>
        <v>363.75</v>
      </c>
      <c r="R495" s="71">
        <f t="shared" si="97"/>
        <v>370.92</v>
      </c>
      <c r="S495" s="71">
        <f t="shared" si="97"/>
        <v>360.86</v>
      </c>
      <c r="T495" s="71">
        <f t="shared" si="97"/>
        <v>360.06</v>
      </c>
      <c r="U495" s="71">
        <f t="shared" si="97"/>
        <v>549.23</v>
      </c>
      <c r="V495" s="71">
        <f t="shared" si="97"/>
        <v>364.49</v>
      </c>
      <c r="W495" s="71">
        <f t="shared" si="97"/>
        <v>364.56</v>
      </c>
      <c r="X495" s="71">
        <f t="shared" si="97"/>
        <v>360.03</v>
      </c>
      <c r="Y495" s="79">
        <f t="shared" si="97"/>
        <v>358.64</v>
      </c>
    </row>
    <row r="496" spans="1:26" s="62" customFormat="1" ht="18.75" hidden="1" customHeight="1" outlineLevel="1" x14ac:dyDescent="0.2">
      <c r="A496" s="57" t="s">
        <v>9</v>
      </c>
      <c r="B496" s="76">
        <v>840.08</v>
      </c>
      <c r="C496" s="74">
        <v>840.08</v>
      </c>
      <c r="D496" s="74">
        <v>840.08</v>
      </c>
      <c r="E496" s="74">
        <v>840.08</v>
      </c>
      <c r="F496" s="74">
        <v>840.08</v>
      </c>
      <c r="G496" s="74">
        <v>840.08</v>
      </c>
      <c r="H496" s="74">
        <v>840.08</v>
      </c>
      <c r="I496" s="74">
        <v>840.08</v>
      </c>
      <c r="J496" s="74">
        <v>840.08</v>
      </c>
      <c r="K496" s="74">
        <v>840.08</v>
      </c>
      <c r="L496" s="74">
        <v>840.08</v>
      </c>
      <c r="M496" s="74">
        <v>840.08</v>
      </c>
      <c r="N496" s="74">
        <v>840.08</v>
      </c>
      <c r="O496" s="74">
        <v>840.08</v>
      </c>
      <c r="P496" s="74">
        <v>840.08</v>
      </c>
      <c r="Q496" s="74">
        <v>840.08</v>
      </c>
      <c r="R496" s="74">
        <v>840.08</v>
      </c>
      <c r="S496" s="74">
        <v>840.08</v>
      </c>
      <c r="T496" s="74">
        <v>840.08</v>
      </c>
      <c r="U496" s="74">
        <v>840.08</v>
      </c>
      <c r="V496" s="74">
        <v>840.08</v>
      </c>
      <c r="W496" s="74">
        <v>840.08</v>
      </c>
      <c r="X496" s="74">
        <v>840.08</v>
      </c>
      <c r="Y496" s="81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1220.46</v>
      </c>
      <c r="C499" s="131">
        <f t="shared" ref="C499:Y499" si="98">SUM(C500:C503)</f>
        <v>1206.44</v>
      </c>
      <c r="D499" s="131">
        <f t="shared" si="98"/>
        <v>1211.0500000000002</v>
      </c>
      <c r="E499" s="131">
        <f t="shared" si="98"/>
        <v>1219.96</v>
      </c>
      <c r="F499" s="131">
        <f t="shared" si="98"/>
        <v>1219.02</v>
      </c>
      <c r="G499" s="131">
        <f t="shared" si="98"/>
        <v>1216.3800000000001</v>
      </c>
      <c r="H499" s="131">
        <f t="shared" si="98"/>
        <v>1215.8900000000001</v>
      </c>
      <c r="I499" s="131">
        <f t="shared" si="98"/>
        <v>1210.9100000000001</v>
      </c>
      <c r="J499" s="131">
        <f t="shared" si="98"/>
        <v>1211.23</v>
      </c>
      <c r="K499" s="131">
        <f t="shared" si="98"/>
        <v>1214.4100000000001</v>
      </c>
      <c r="L499" s="131">
        <f t="shared" si="98"/>
        <v>1213.25</v>
      </c>
      <c r="M499" s="131">
        <f t="shared" si="98"/>
        <v>1212.5300000000002</v>
      </c>
      <c r="N499" s="131">
        <f t="shared" si="98"/>
        <v>1208.9000000000001</v>
      </c>
      <c r="O499" s="131">
        <f t="shared" si="98"/>
        <v>1204</v>
      </c>
      <c r="P499" s="131">
        <f t="shared" si="98"/>
        <v>1206.8500000000001</v>
      </c>
      <c r="Q499" s="131">
        <f t="shared" si="98"/>
        <v>1219.08</v>
      </c>
      <c r="R499" s="131">
        <f t="shared" si="98"/>
        <v>1230.81</v>
      </c>
      <c r="S499" s="131">
        <f t="shared" si="98"/>
        <v>1232.98</v>
      </c>
      <c r="T499" s="131">
        <f t="shared" si="98"/>
        <v>1231.31</v>
      </c>
      <c r="U499" s="131">
        <f t="shared" si="98"/>
        <v>1209.96</v>
      </c>
      <c r="V499" s="131">
        <f t="shared" si="98"/>
        <v>1219.54</v>
      </c>
      <c r="W499" s="131">
        <f t="shared" si="98"/>
        <v>1219.95</v>
      </c>
      <c r="X499" s="131">
        <f t="shared" si="98"/>
        <v>1218.8500000000001</v>
      </c>
      <c r="Y499" s="131">
        <f t="shared" si="98"/>
        <v>1215.1200000000001</v>
      </c>
    </row>
    <row r="500" spans="1:25" s="62" customFormat="1" ht="18.75" hidden="1" customHeight="1" outlineLevel="1" x14ac:dyDescent="0.2">
      <c r="A500" s="58" t="s">
        <v>8</v>
      </c>
      <c r="B500" s="120">
        <f>B26</f>
        <v>377.65</v>
      </c>
      <c r="C500" s="121">
        <f t="shared" ref="C500:Y500" si="99">C26</f>
        <v>363.63</v>
      </c>
      <c r="D500" s="121">
        <f t="shared" si="99"/>
        <v>368.24</v>
      </c>
      <c r="E500" s="122">
        <f t="shared" si="99"/>
        <v>377.15</v>
      </c>
      <c r="F500" s="121">
        <f t="shared" si="99"/>
        <v>376.21</v>
      </c>
      <c r="G500" s="121">
        <f t="shared" si="99"/>
        <v>373.57</v>
      </c>
      <c r="H500" s="121">
        <f t="shared" si="99"/>
        <v>373.08</v>
      </c>
      <c r="I500" s="121">
        <f t="shared" si="99"/>
        <v>368.1</v>
      </c>
      <c r="J500" s="123">
        <f t="shared" si="99"/>
        <v>368.42</v>
      </c>
      <c r="K500" s="121">
        <f t="shared" si="99"/>
        <v>371.6</v>
      </c>
      <c r="L500" s="121">
        <f t="shared" si="99"/>
        <v>370.44</v>
      </c>
      <c r="M500" s="121">
        <f t="shared" si="99"/>
        <v>369.72</v>
      </c>
      <c r="N500" s="121">
        <f t="shared" si="99"/>
        <v>366.09</v>
      </c>
      <c r="O500" s="121">
        <f t="shared" si="99"/>
        <v>361.19</v>
      </c>
      <c r="P500" s="121">
        <f t="shared" si="99"/>
        <v>364.04</v>
      </c>
      <c r="Q500" s="121">
        <f t="shared" si="99"/>
        <v>376.27</v>
      </c>
      <c r="R500" s="121">
        <f t="shared" si="99"/>
        <v>388</v>
      </c>
      <c r="S500" s="121">
        <f t="shared" si="99"/>
        <v>390.17</v>
      </c>
      <c r="T500" s="121">
        <f t="shared" si="99"/>
        <v>388.5</v>
      </c>
      <c r="U500" s="121">
        <f t="shared" si="99"/>
        <v>367.15</v>
      </c>
      <c r="V500" s="121">
        <f t="shared" si="99"/>
        <v>376.73</v>
      </c>
      <c r="W500" s="121">
        <f t="shared" si="99"/>
        <v>377.14</v>
      </c>
      <c r="X500" s="121">
        <f t="shared" si="99"/>
        <v>376.04</v>
      </c>
      <c r="Y500" s="124">
        <f t="shared" si="99"/>
        <v>372.31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4">
        <v>840.08</v>
      </c>
      <c r="D501" s="74">
        <v>840.08</v>
      </c>
      <c r="E501" s="74">
        <v>840.08</v>
      </c>
      <c r="F501" s="74">
        <v>840.08</v>
      </c>
      <c r="G501" s="74">
        <v>840.08</v>
      </c>
      <c r="H501" s="74">
        <v>840.08</v>
      </c>
      <c r="I501" s="74">
        <v>840.08</v>
      </c>
      <c r="J501" s="74">
        <v>840.08</v>
      </c>
      <c r="K501" s="74">
        <v>840.08</v>
      </c>
      <c r="L501" s="74">
        <v>840.08</v>
      </c>
      <c r="M501" s="74">
        <v>840.08</v>
      </c>
      <c r="N501" s="74">
        <v>840.08</v>
      </c>
      <c r="O501" s="74">
        <v>840.08</v>
      </c>
      <c r="P501" s="74">
        <v>840.08</v>
      </c>
      <c r="Q501" s="74">
        <v>840.08</v>
      </c>
      <c r="R501" s="74">
        <v>840.08</v>
      </c>
      <c r="S501" s="74">
        <v>840.08</v>
      </c>
      <c r="T501" s="74">
        <v>840.08</v>
      </c>
      <c r="U501" s="74">
        <v>840.08</v>
      </c>
      <c r="V501" s="74">
        <v>840.08</v>
      </c>
      <c r="W501" s="74">
        <v>840.08</v>
      </c>
      <c r="X501" s="74">
        <v>840.08</v>
      </c>
      <c r="Y501" s="81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1210.94</v>
      </c>
      <c r="C504" s="138">
        <f t="shared" ref="C504:Y504" si="100">SUM(C505:C508)</f>
        <v>1200.72</v>
      </c>
      <c r="D504" s="138">
        <f t="shared" si="100"/>
        <v>1202.3800000000001</v>
      </c>
      <c r="E504" s="138">
        <f t="shared" si="100"/>
        <v>1212.79</v>
      </c>
      <c r="F504" s="138">
        <f t="shared" si="100"/>
        <v>1213.76</v>
      </c>
      <c r="G504" s="138">
        <f t="shared" si="100"/>
        <v>1205.29</v>
      </c>
      <c r="H504" s="138">
        <f t="shared" si="100"/>
        <v>1203.97</v>
      </c>
      <c r="I504" s="138">
        <f t="shared" si="100"/>
        <v>1196.3800000000001</v>
      </c>
      <c r="J504" s="138">
        <f t="shared" si="100"/>
        <v>1199.3800000000001</v>
      </c>
      <c r="K504" s="138">
        <f t="shared" si="100"/>
        <v>1206.81</v>
      </c>
      <c r="L504" s="138">
        <f t="shared" si="100"/>
        <v>1205.5300000000002</v>
      </c>
      <c r="M504" s="138">
        <f t="shared" si="100"/>
        <v>1207.5700000000002</v>
      </c>
      <c r="N504" s="138">
        <f t="shared" si="100"/>
        <v>1201.23</v>
      </c>
      <c r="O504" s="138">
        <f t="shared" si="100"/>
        <v>1195.1100000000001</v>
      </c>
      <c r="P504" s="138">
        <f t="shared" si="100"/>
        <v>1201.8400000000001</v>
      </c>
      <c r="Q504" s="138">
        <f t="shared" si="100"/>
        <v>1217.1100000000001</v>
      </c>
      <c r="R504" s="138">
        <f t="shared" si="100"/>
        <v>1223.9000000000001</v>
      </c>
      <c r="S504" s="138">
        <f t="shared" si="100"/>
        <v>1220.9100000000001</v>
      </c>
      <c r="T504" s="138">
        <f t="shared" si="100"/>
        <v>1213.45</v>
      </c>
      <c r="U504" s="138">
        <f t="shared" si="100"/>
        <v>1202.0500000000002</v>
      </c>
      <c r="V504" s="138">
        <f t="shared" si="100"/>
        <v>1214.26</v>
      </c>
      <c r="W504" s="138">
        <f t="shared" si="100"/>
        <v>1217.7</v>
      </c>
      <c r="X504" s="138">
        <f t="shared" si="100"/>
        <v>1217.23</v>
      </c>
      <c r="Y504" s="138">
        <f t="shared" si="100"/>
        <v>1212.0700000000002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368.13</v>
      </c>
      <c r="C505" s="71">
        <f t="shared" ref="C505:Y505" si="101">C31</f>
        <v>357.91</v>
      </c>
      <c r="D505" s="71">
        <f t="shared" si="101"/>
        <v>359.57</v>
      </c>
      <c r="E505" s="72">
        <f t="shared" si="101"/>
        <v>369.98</v>
      </c>
      <c r="F505" s="71">
        <f t="shared" si="101"/>
        <v>370.95</v>
      </c>
      <c r="G505" s="71">
        <f t="shared" si="101"/>
        <v>362.48</v>
      </c>
      <c r="H505" s="71">
        <f t="shared" si="101"/>
        <v>361.16</v>
      </c>
      <c r="I505" s="71">
        <f t="shared" si="101"/>
        <v>353.57</v>
      </c>
      <c r="J505" s="73">
        <f t="shared" si="101"/>
        <v>356.57</v>
      </c>
      <c r="K505" s="71">
        <f t="shared" si="101"/>
        <v>364</v>
      </c>
      <c r="L505" s="71">
        <f t="shared" si="101"/>
        <v>362.72</v>
      </c>
      <c r="M505" s="71">
        <f t="shared" si="101"/>
        <v>364.76</v>
      </c>
      <c r="N505" s="71">
        <f t="shared" si="101"/>
        <v>358.42</v>
      </c>
      <c r="O505" s="71">
        <f t="shared" si="101"/>
        <v>352.3</v>
      </c>
      <c r="P505" s="71">
        <f t="shared" si="101"/>
        <v>359.03</v>
      </c>
      <c r="Q505" s="71">
        <f t="shared" si="101"/>
        <v>374.3</v>
      </c>
      <c r="R505" s="71">
        <f t="shared" si="101"/>
        <v>381.09</v>
      </c>
      <c r="S505" s="71">
        <f t="shared" si="101"/>
        <v>378.1</v>
      </c>
      <c r="T505" s="71">
        <f t="shared" si="101"/>
        <v>370.64</v>
      </c>
      <c r="U505" s="71">
        <f t="shared" si="101"/>
        <v>359.24</v>
      </c>
      <c r="V505" s="71">
        <f t="shared" si="101"/>
        <v>371.45</v>
      </c>
      <c r="W505" s="71">
        <f t="shared" si="101"/>
        <v>374.89</v>
      </c>
      <c r="X505" s="71">
        <f t="shared" si="101"/>
        <v>374.42</v>
      </c>
      <c r="Y505" s="79">
        <f t="shared" si="101"/>
        <v>369.26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4">
        <v>840.08</v>
      </c>
      <c r="D506" s="74">
        <v>840.08</v>
      </c>
      <c r="E506" s="74">
        <v>840.08</v>
      </c>
      <c r="F506" s="74">
        <v>840.08</v>
      </c>
      <c r="G506" s="74">
        <v>840.08</v>
      </c>
      <c r="H506" s="74">
        <v>840.08</v>
      </c>
      <c r="I506" s="74">
        <v>840.08</v>
      </c>
      <c r="J506" s="74">
        <v>840.08</v>
      </c>
      <c r="K506" s="74">
        <v>840.08</v>
      </c>
      <c r="L506" s="74">
        <v>840.08</v>
      </c>
      <c r="M506" s="74">
        <v>840.08</v>
      </c>
      <c r="N506" s="74">
        <v>840.08</v>
      </c>
      <c r="O506" s="74">
        <v>840.08</v>
      </c>
      <c r="P506" s="74">
        <v>840.08</v>
      </c>
      <c r="Q506" s="74">
        <v>840.08</v>
      </c>
      <c r="R506" s="74">
        <v>840.08</v>
      </c>
      <c r="S506" s="74">
        <v>840.08</v>
      </c>
      <c r="T506" s="74">
        <v>840.08</v>
      </c>
      <c r="U506" s="74">
        <v>840.08</v>
      </c>
      <c r="V506" s="74">
        <v>840.08</v>
      </c>
      <c r="W506" s="74">
        <v>840.08</v>
      </c>
      <c r="X506" s="74">
        <v>840.08</v>
      </c>
      <c r="Y506" s="81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1433.5</v>
      </c>
      <c r="C509" s="101">
        <f t="shared" ref="C509:Y509" si="102">SUM(C510:C513)</f>
        <v>1423.72</v>
      </c>
      <c r="D509" s="101">
        <f t="shared" si="102"/>
        <v>1430.89</v>
      </c>
      <c r="E509" s="101">
        <f t="shared" si="102"/>
        <v>1437.68</v>
      </c>
      <c r="F509" s="101">
        <f t="shared" si="102"/>
        <v>1444.85</v>
      </c>
      <c r="G509" s="101">
        <f t="shared" si="102"/>
        <v>1442.8000000000002</v>
      </c>
      <c r="H509" s="101">
        <f t="shared" si="102"/>
        <v>1441.92</v>
      </c>
      <c r="I509" s="101">
        <f t="shared" si="102"/>
        <v>1424.99</v>
      </c>
      <c r="J509" s="101">
        <f t="shared" si="102"/>
        <v>1433.75</v>
      </c>
      <c r="K509" s="101">
        <f t="shared" si="102"/>
        <v>1432.95</v>
      </c>
      <c r="L509" s="101">
        <f t="shared" si="102"/>
        <v>1441.14</v>
      </c>
      <c r="M509" s="101">
        <f t="shared" si="102"/>
        <v>1443.0900000000001</v>
      </c>
      <c r="N509" s="101">
        <f t="shared" si="102"/>
        <v>1442.49</v>
      </c>
      <c r="O509" s="101">
        <f t="shared" si="102"/>
        <v>1424.06</v>
      </c>
      <c r="P509" s="101">
        <f t="shared" si="102"/>
        <v>1424.44</v>
      </c>
      <c r="Q509" s="101">
        <f t="shared" si="102"/>
        <v>1456.24</v>
      </c>
      <c r="R509" s="101">
        <f t="shared" si="102"/>
        <v>1466.33</v>
      </c>
      <c r="S509" s="101">
        <f t="shared" si="102"/>
        <v>1463.0700000000002</v>
      </c>
      <c r="T509" s="101">
        <f t="shared" si="102"/>
        <v>1431.79</v>
      </c>
      <c r="U509" s="101">
        <f t="shared" si="102"/>
        <v>1423.2600000000002</v>
      </c>
      <c r="V509" s="101">
        <f t="shared" si="102"/>
        <v>1434.25</v>
      </c>
      <c r="W509" s="101">
        <f t="shared" si="102"/>
        <v>1439.73</v>
      </c>
      <c r="X509" s="101">
        <f t="shared" si="102"/>
        <v>1436.19</v>
      </c>
      <c r="Y509" s="101">
        <f t="shared" si="102"/>
        <v>1430.06</v>
      </c>
    </row>
    <row r="510" spans="1:25" s="62" customFormat="1" ht="18.75" hidden="1" customHeight="1" outlineLevel="1" x14ac:dyDescent="0.2">
      <c r="A510" s="56" t="s">
        <v>8</v>
      </c>
      <c r="B510" s="76">
        <f>B36</f>
        <v>590.69000000000005</v>
      </c>
      <c r="C510" s="71">
        <f t="shared" ref="C510:Y510" si="103">C36</f>
        <v>580.91</v>
      </c>
      <c r="D510" s="71">
        <f t="shared" si="103"/>
        <v>588.08000000000004</v>
      </c>
      <c r="E510" s="72">
        <f t="shared" si="103"/>
        <v>594.87</v>
      </c>
      <c r="F510" s="71">
        <f t="shared" si="103"/>
        <v>602.04</v>
      </c>
      <c r="G510" s="71">
        <f t="shared" si="103"/>
        <v>599.99</v>
      </c>
      <c r="H510" s="71">
        <f t="shared" si="103"/>
        <v>599.11</v>
      </c>
      <c r="I510" s="71">
        <f t="shared" si="103"/>
        <v>582.17999999999995</v>
      </c>
      <c r="J510" s="73">
        <f t="shared" si="103"/>
        <v>590.94000000000005</v>
      </c>
      <c r="K510" s="71">
        <f t="shared" si="103"/>
        <v>590.14</v>
      </c>
      <c r="L510" s="71">
        <f t="shared" si="103"/>
        <v>598.33000000000004</v>
      </c>
      <c r="M510" s="71">
        <f t="shared" si="103"/>
        <v>600.28</v>
      </c>
      <c r="N510" s="71">
        <f t="shared" si="103"/>
        <v>599.67999999999995</v>
      </c>
      <c r="O510" s="71">
        <f t="shared" si="103"/>
        <v>581.25</v>
      </c>
      <c r="P510" s="71">
        <f t="shared" si="103"/>
        <v>581.63</v>
      </c>
      <c r="Q510" s="71">
        <f t="shared" si="103"/>
        <v>613.42999999999995</v>
      </c>
      <c r="R510" s="71">
        <f t="shared" si="103"/>
        <v>623.52</v>
      </c>
      <c r="S510" s="71">
        <f t="shared" si="103"/>
        <v>620.26</v>
      </c>
      <c r="T510" s="71">
        <f t="shared" si="103"/>
        <v>588.98</v>
      </c>
      <c r="U510" s="71">
        <f t="shared" si="103"/>
        <v>580.45000000000005</v>
      </c>
      <c r="V510" s="71">
        <f t="shared" si="103"/>
        <v>591.44000000000005</v>
      </c>
      <c r="W510" s="71">
        <f t="shared" si="103"/>
        <v>596.91999999999996</v>
      </c>
      <c r="X510" s="71">
        <f t="shared" si="103"/>
        <v>593.38</v>
      </c>
      <c r="Y510" s="79">
        <f t="shared" si="103"/>
        <v>587.25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4">
        <v>840.08</v>
      </c>
      <c r="D511" s="74">
        <v>840.08</v>
      </c>
      <c r="E511" s="74">
        <v>840.08</v>
      </c>
      <c r="F511" s="74">
        <v>840.08</v>
      </c>
      <c r="G511" s="74">
        <v>840.08</v>
      </c>
      <c r="H511" s="74">
        <v>840.08</v>
      </c>
      <c r="I511" s="74">
        <v>840.08</v>
      </c>
      <c r="J511" s="74">
        <v>840.08</v>
      </c>
      <c r="K511" s="74">
        <v>840.08</v>
      </c>
      <c r="L511" s="74">
        <v>840.08</v>
      </c>
      <c r="M511" s="74">
        <v>840.08</v>
      </c>
      <c r="N511" s="74">
        <v>840.08</v>
      </c>
      <c r="O511" s="74">
        <v>840.08</v>
      </c>
      <c r="P511" s="74">
        <v>840.08</v>
      </c>
      <c r="Q511" s="74">
        <v>840.08</v>
      </c>
      <c r="R511" s="74">
        <v>840.08</v>
      </c>
      <c r="S511" s="74">
        <v>840.08</v>
      </c>
      <c r="T511" s="74">
        <v>840.08</v>
      </c>
      <c r="U511" s="74">
        <v>840.08</v>
      </c>
      <c r="V511" s="74">
        <v>840.08</v>
      </c>
      <c r="W511" s="74">
        <v>840.08</v>
      </c>
      <c r="X511" s="74">
        <v>840.08</v>
      </c>
      <c r="Y511" s="81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1477.3200000000002</v>
      </c>
      <c r="C514" s="101">
        <f t="shared" ref="C514:Y514" si="104">SUM(C515:C518)</f>
        <v>1449.5700000000002</v>
      </c>
      <c r="D514" s="101">
        <f t="shared" si="104"/>
        <v>1460.21</v>
      </c>
      <c r="E514" s="101">
        <f t="shared" si="104"/>
        <v>1471.68</v>
      </c>
      <c r="F514" s="101">
        <f t="shared" si="104"/>
        <v>1478.06</v>
      </c>
      <c r="G514" s="101">
        <f t="shared" si="104"/>
        <v>1470.46</v>
      </c>
      <c r="H514" s="101">
        <f t="shared" si="104"/>
        <v>1469.5500000000002</v>
      </c>
      <c r="I514" s="101">
        <f t="shared" si="104"/>
        <v>1457.56</v>
      </c>
      <c r="J514" s="101">
        <f t="shared" si="104"/>
        <v>1467.7800000000002</v>
      </c>
      <c r="K514" s="101">
        <f t="shared" si="104"/>
        <v>1469.19</v>
      </c>
      <c r="L514" s="101">
        <f t="shared" si="104"/>
        <v>1463.3200000000002</v>
      </c>
      <c r="M514" s="101">
        <f t="shared" si="104"/>
        <v>1467.91</v>
      </c>
      <c r="N514" s="101">
        <f t="shared" si="104"/>
        <v>1467.0100000000002</v>
      </c>
      <c r="O514" s="101">
        <f t="shared" si="104"/>
        <v>1447.02</v>
      </c>
      <c r="P514" s="101">
        <f t="shared" si="104"/>
        <v>1439.04</v>
      </c>
      <c r="Q514" s="101">
        <f t="shared" si="104"/>
        <v>1473.89</v>
      </c>
      <c r="R514" s="101">
        <f t="shared" si="104"/>
        <v>1481.0100000000002</v>
      </c>
      <c r="S514" s="101">
        <f t="shared" si="104"/>
        <v>1477.2600000000002</v>
      </c>
      <c r="T514" s="101">
        <f t="shared" si="104"/>
        <v>1475.19</v>
      </c>
      <c r="U514" s="101">
        <f t="shared" si="104"/>
        <v>1458.0700000000002</v>
      </c>
      <c r="V514" s="101">
        <f t="shared" si="104"/>
        <v>1468.39</v>
      </c>
      <c r="W514" s="101">
        <f t="shared" si="104"/>
        <v>1477.8600000000001</v>
      </c>
      <c r="X514" s="101">
        <f t="shared" si="104"/>
        <v>1477.5700000000002</v>
      </c>
      <c r="Y514" s="101">
        <f t="shared" si="104"/>
        <v>1476.8200000000002</v>
      </c>
    </row>
    <row r="515" spans="1:26" s="62" customFormat="1" ht="18.75" hidden="1" customHeight="1" outlineLevel="1" x14ac:dyDescent="0.2">
      <c r="A515" s="56" t="s">
        <v>8</v>
      </c>
      <c r="B515" s="76">
        <f>B41</f>
        <v>634.51</v>
      </c>
      <c r="C515" s="71">
        <f t="shared" ref="C515:Y515" si="105">C41</f>
        <v>606.76</v>
      </c>
      <c r="D515" s="71">
        <f t="shared" si="105"/>
        <v>617.4</v>
      </c>
      <c r="E515" s="72">
        <f t="shared" si="105"/>
        <v>628.87</v>
      </c>
      <c r="F515" s="71">
        <f t="shared" si="105"/>
        <v>635.25</v>
      </c>
      <c r="G515" s="71">
        <f t="shared" si="105"/>
        <v>627.65</v>
      </c>
      <c r="H515" s="71">
        <f t="shared" si="105"/>
        <v>626.74</v>
      </c>
      <c r="I515" s="71">
        <f t="shared" si="105"/>
        <v>614.75</v>
      </c>
      <c r="J515" s="73">
        <f t="shared" si="105"/>
        <v>624.97</v>
      </c>
      <c r="K515" s="71">
        <f t="shared" si="105"/>
        <v>626.38</v>
      </c>
      <c r="L515" s="71">
        <f t="shared" si="105"/>
        <v>620.51</v>
      </c>
      <c r="M515" s="71">
        <f t="shared" si="105"/>
        <v>625.1</v>
      </c>
      <c r="N515" s="71">
        <f t="shared" si="105"/>
        <v>624.20000000000005</v>
      </c>
      <c r="O515" s="71">
        <f t="shared" si="105"/>
        <v>604.21</v>
      </c>
      <c r="P515" s="71">
        <f t="shared" si="105"/>
        <v>596.23</v>
      </c>
      <c r="Q515" s="71">
        <f t="shared" si="105"/>
        <v>631.08000000000004</v>
      </c>
      <c r="R515" s="71">
        <f t="shared" si="105"/>
        <v>638.20000000000005</v>
      </c>
      <c r="S515" s="71">
        <f t="shared" si="105"/>
        <v>634.45000000000005</v>
      </c>
      <c r="T515" s="71">
        <f t="shared" si="105"/>
        <v>632.38</v>
      </c>
      <c r="U515" s="71">
        <f t="shared" si="105"/>
        <v>615.26</v>
      </c>
      <c r="V515" s="71">
        <f t="shared" si="105"/>
        <v>625.58000000000004</v>
      </c>
      <c r="W515" s="71">
        <f t="shared" si="105"/>
        <v>635.04999999999995</v>
      </c>
      <c r="X515" s="71">
        <f t="shared" si="105"/>
        <v>634.76</v>
      </c>
      <c r="Y515" s="79">
        <f t="shared" si="105"/>
        <v>634.01</v>
      </c>
    </row>
    <row r="516" spans="1:26" s="62" customFormat="1" ht="18.75" hidden="1" customHeight="1" outlineLevel="1" x14ac:dyDescent="0.2">
      <c r="A516" s="57" t="s">
        <v>9</v>
      </c>
      <c r="B516" s="76">
        <v>840.08</v>
      </c>
      <c r="C516" s="74">
        <v>840.08</v>
      </c>
      <c r="D516" s="74">
        <v>840.08</v>
      </c>
      <c r="E516" s="74">
        <v>840.08</v>
      </c>
      <c r="F516" s="74">
        <v>840.08</v>
      </c>
      <c r="G516" s="74">
        <v>840.08</v>
      </c>
      <c r="H516" s="74">
        <v>840.08</v>
      </c>
      <c r="I516" s="74">
        <v>840.08</v>
      </c>
      <c r="J516" s="74">
        <v>840.08</v>
      </c>
      <c r="K516" s="74">
        <v>840.08</v>
      </c>
      <c r="L516" s="74">
        <v>840.08</v>
      </c>
      <c r="M516" s="74">
        <v>840.08</v>
      </c>
      <c r="N516" s="74">
        <v>840.08</v>
      </c>
      <c r="O516" s="74">
        <v>840.08</v>
      </c>
      <c r="P516" s="74">
        <v>840.08</v>
      </c>
      <c r="Q516" s="74">
        <v>840.08</v>
      </c>
      <c r="R516" s="74">
        <v>840.08</v>
      </c>
      <c r="S516" s="74">
        <v>840.08</v>
      </c>
      <c r="T516" s="74">
        <v>840.08</v>
      </c>
      <c r="U516" s="74">
        <v>840.08</v>
      </c>
      <c r="V516" s="74">
        <v>840.08</v>
      </c>
      <c r="W516" s="74">
        <v>840.08</v>
      </c>
      <c r="X516" s="74">
        <v>840.08</v>
      </c>
      <c r="Y516" s="81">
        <v>840.08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1496.06</v>
      </c>
      <c r="C519" s="101">
        <f t="shared" ref="C519:Y519" si="106">SUM(C520:C523)</f>
        <v>1459.56</v>
      </c>
      <c r="D519" s="101">
        <f t="shared" si="106"/>
        <v>1447.21</v>
      </c>
      <c r="E519" s="101">
        <f t="shared" si="106"/>
        <v>1484.13</v>
      </c>
      <c r="F519" s="101">
        <f t="shared" si="106"/>
        <v>1484.39</v>
      </c>
      <c r="G519" s="101">
        <f t="shared" si="106"/>
        <v>1468.95</v>
      </c>
      <c r="H519" s="101">
        <f t="shared" si="106"/>
        <v>1477.71</v>
      </c>
      <c r="I519" s="101">
        <f t="shared" si="106"/>
        <v>1466.14</v>
      </c>
      <c r="J519" s="101">
        <f t="shared" si="106"/>
        <v>1482.81</v>
      </c>
      <c r="K519" s="101">
        <f t="shared" si="106"/>
        <v>1487.0300000000002</v>
      </c>
      <c r="L519" s="101">
        <f t="shared" si="106"/>
        <v>1487.3400000000001</v>
      </c>
      <c r="M519" s="101">
        <f t="shared" si="106"/>
        <v>1485.0300000000002</v>
      </c>
      <c r="N519" s="101">
        <f t="shared" si="106"/>
        <v>1490.46</v>
      </c>
      <c r="O519" s="101">
        <f t="shared" si="106"/>
        <v>1468.6</v>
      </c>
      <c r="P519" s="101">
        <f t="shared" si="106"/>
        <v>1476.99</v>
      </c>
      <c r="Q519" s="101">
        <f t="shared" si="106"/>
        <v>1483.79</v>
      </c>
      <c r="R519" s="101">
        <f t="shared" si="106"/>
        <v>1501.12</v>
      </c>
      <c r="S519" s="101">
        <f t="shared" si="106"/>
        <v>1613.14</v>
      </c>
      <c r="T519" s="101">
        <f t="shared" si="106"/>
        <v>1492.23</v>
      </c>
      <c r="U519" s="101">
        <f t="shared" si="106"/>
        <v>1478.18</v>
      </c>
      <c r="V519" s="101">
        <f t="shared" si="106"/>
        <v>1486.49</v>
      </c>
      <c r="W519" s="101">
        <f t="shared" si="106"/>
        <v>1496.45</v>
      </c>
      <c r="X519" s="101">
        <f t="shared" si="106"/>
        <v>1491.24</v>
      </c>
      <c r="Y519" s="101">
        <f t="shared" si="106"/>
        <v>1501.2600000000002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653.25</v>
      </c>
      <c r="C520" s="71">
        <f t="shared" ref="C520:Y520" si="107">C46</f>
        <v>616.75</v>
      </c>
      <c r="D520" s="71">
        <f t="shared" si="107"/>
        <v>604.4</v>
      </c>
      <c r="E520" s="72">
        <f t="shared" si="107"/>
        <v>641.32000000000005</v>
      </c>
      <c r="F520" s="71">
        <f t="shared" si="107"/>
        <v>641.58000000000004</v>
      </c>
      <c r="G520" s="71">
        <f t="shared" si="107"/>
        <v>626.14</v>
      </c>
      <c r="H520" s="71">
        <f t="shared" si="107"/>
        <v>634.9</v>
      </c>
      <c r="I520" s="71">
        <f t="shared" si="107"/>
        <v>623.33000000000004</v>
      </c>
      <c r="J520" s="73">
        <f t="shared" si="107"/>
        <v>640</v>
      </c>
      <c r="K520" s="71">
        <f t="shared" si="107"/>
        <v>644.22</v>
      </c>
      <c r="L520" s="71">
        <f t="shared" si="107"/>
        <v>644.53</v>
      </c>
      <c r="M520" s="71">
        <f t="shared" si="107"/>
        <v>642.22</v>
      </c>
      <c r="N520" s="71">
        <f t="shared" si="107"/>
        <v>647.65</v>
      </c>
      <c r="O520" s="71">
        <f t="shared" si="107"/>
        <v>625.79</v>
      </c>
      <c r="P520" s="71">
        <f t="shared" si="107"/>
        <v>634.17999999999995</v>
      </c>
      <c r="Q520" s="71">
        <f t="shared" si="107"/>
        <v>640.98</v>
      </c>
      <c r="R520" s="71">
        <f t="shared" si="107"/>
        <v>658.31</v>
      </c>
      <c r="S520" s="71">
        <f t="shared" si="107"/>
        <v>770.33</v>
      </c>
      <c r="T520" s="71">
        <f t="shared" si="107"/>
        <v>649.41999999999996</v>
      </c>
      <c r="U520" s="71">
        <f t="shared" si="107"/>
        <v>635.37</v>
      </c>
      <c r="V520" s="71">
        <f t="shared" si="107"/>
        <v>643.67999999999995</v>
      </c>
      <c r="W520" s="71">
        <f t="shared" si="107"/>
        <v>653.64</v>
      </c>
      <c r="X520" s="71">
        <f t="shared" si="107"/>
        <v>648.42999999999995</v>
      </c>
      <c r="Y520" s="79">
        <f t="shared" si="107"/>
        <v>658.45</v>
      </c>
    </row>
    <row r="521" spans="1:26" s="62" customFormat="1" ht="18.75" hidden="1" customHeight="1" outlineLevel="1" x14ac:dyDescent="0.2">
      <c r="A521" s="57" t="s">
        <v>9</v>
      </c>
      <c r="B521" s="76">
        <v>840.08</v>
      </c>
      <c r="C521" s="74">
        <v>840.08</v>
      </c>
      <c r="D521" s="74">
        <v>840.08</v>
      </c>
      <c r="E521" s="74">
        <v>840.08</v>
      </c>
      <c r="F521" s="74">
        <v>840.08</v>
      </c>
      <c r="G521" s="74">
        <v>840.08</v>
      </c>
      <c r="H521" s="74">
        <v>840.08</v>
      </c>
      <c r="I521" s="74">
        <v>840.08</v>
      </c>
      <c r="J521" s="74">
        <v>840.08</v>
      </c>
      <c r="K521" s="74">
        <v>840.08</v>
      </c>
      <c r="L521" s="74">
        <v>840.08</v>
      </c>
      <c r="M521" s="74">
        <v>840.08</v>
      </c>
      <c r="N521" s="74">
        <v>840.08</v>
      </c>
      <c r="O521" s="74">
        <v>840.08</v>
      </c>
      <c r="P521" s="74">
        <v>840.08</v>
      </c>
      <c r="Q521" s="74">
        <v>840.08</v>
      </c>
      <c r="R521" s="74">
        <v>840.08</v>
      </c>
      <c r="S521" s="74">
        <v>840.08</v>
      </c>
      <c r="T521" s="74">
        <v>840.08</v>
      </c>
      <c r="U521" s="74">
        <v>840.08</v>
      </c>
      <c r="V521" s="74">
        <v>840.08</v>
      </c>
      <c r="W521" s="74">
        <v>840.08</v>
      </c>
      <c r="X521" s="74">
        <v>840.08</v>
      </c>
      <c r="Y521" s="81">
        <v>840.08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1467.0300000000002</v>
      </c>
      <c r="C524" s="101">
        <f t="shared" ref="C524:Z524" si="108">SUM(C525:C528)</f>
        <v>1446.29</v>
      </c>
      <c r="D524" s="101">
        <f t="shared" si="108"/>
        <v>1443.49</v>
      </c>
      <c r="E524" s="101">
        <f t="shared" si="108"/>
        <v>1456.65</v>
      </c>
      <c r="F524" s="101">
        <f t="shared" si="108"/>
        <v>1453.9</v>
      </c>
      <c r="G524" s="101">
        <f t="shared" si="108"/>
        <v>1466.12</v>
      </c>
      <c r="H524" s="101">
        <f t="shared" si="108"/>
        <v>2006.9099999999999</v>
      </c>
      <c r="I524" s="101">
        <f t="shared" si="108"/>
        <v>1441.88</v>
      </c>
      <c r="J524" s="101">
        <f t="shared" si="108"/>
        <v>1458.8600000000001</v>
      </c>
      <c r="K524" s="101">
        <f t="shared" si="108"/>
        <v>1450.9</v>
      </c>
      <c r="L524" s="101">
        <f t="shared" si="108"/>
        <v>1452.21</v>
      </c>
      <c r="M524" s="101">
        <f t="shared" si="108"/>
        <v>1454.5700000000002</v>
      </c>
      <c r="N524" s="101">
        <f t="shared" si="108"/>
        <v>1457.8200000000002</v>
      </c>
      <c r="O524" s="101">
        <f t="shared" si="108"/>
        <v>1444.54</v>
      </c>
      <c r="P524" s="101">
        <f t="shared" si="108"/>
        <v>1451.22</v>
      </c>
      <c r="Q524" s="101">
        <f t="shared" si="108"/>
        <v>1981.3200000000002</v>
      </c>
      <c r="R524" s="101">
        <f t="shared" si="108"/>
        <v>1999.13</v>
      </c>
      <c r="S524" s="101">
        <f t="shared" si="108"/>
        <v>1993.83</v>
      </c>
      <c r="T524" s="101">
        <f t="shared" si="108"/>
        <v>1991.37</v>
      </c>
      <c r="U524" s="101">
        <f t="shared" si="108"/>
        <v>1453.04</v>
      </c>
      <c r="V524" s="101">
        <f t="shared" si="108"/>
        <v>1600.0100000000002</v>
      </c>
      <c r="W524" s="101">
        <f t="shared" si="108"/>
        <v>1471.2600000000002</v>
      </c>
      <c r="X524" s="101">
        <f t="shared" si="108"/>
        <v>1470.41</v>
      </c>
      <c r="Y524" s="101">
        <f t="shared" si="108"/>
        <v>1469.0500000000002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624.22</v>
      </c>
      <c r="C525" s="71">
        <f t="shared" ref="C525:Y525" si="109">C51</f>
        <v>603.48</v>
      </c>
      <c r="D525" s="71">
        <f t="shared" si="109"/>
        <v>600.67999999999995</v>
      </c>
      <c r="E525" s="72">
        <f t="shared" si="109"/>
        <v>613.84</v>
      </c>
      <c r="F525" s="71">
        <f t="shared" si="109"/>
        <v>611.09</v>
      </c>
      <c r="G525" s="71">
        <f t="shared" si="109"/>
        <v>623.30999999999995</v>
      </c>
      <c r="H525" s="71">
        <f t="shared" si="109"/>
        <v>1164.0999999999999</v>
      </c>
      <c r="I525" s="71">
        <f t="shared" si="109"/>
        <v>599.07000000000005</v>
      </c>
      <c r="J525" s="73">
        <f t="shared" si="109"/>
        <v>616.04999999999995</v>
      </c>
      <c r="K525" s="71">
        <f t="shared" si="109"/>
        <v>608.09</v>
      </c>
      <c r="L525" s="71">
        <f t="shared" si="109"/>
        <v>609.4</v>
      </c>
      <c r="M525" s="71">
        <f t="shared" si="109"/>
        <v>611.76</v>
      </c>
      <c r="N525" s="71">
        <f t="shared" si="109"/>
        <v>615.01</v>
      </c>
      <c r="O525" s="71">
        <f t="shared" si="109"/>
        <v>601.73</v>
      </c>
      <c r="P525" s="71">
        <f t="shared" si="109"/>
        <v>608.41</v>
      </c>
      <c r="Q525" s="71">
        <f t="shared" si="109"/>
        <v>1138.51</v>
      </c>
      <c r="R525" s="71">
        <f t="shared" si="109"/>
        <v>1156.32</v>
      </c>
      <c r="S525" s="71">
        <f t="shared" si="109"/>
        <v>1151.02</v>
      </c>
      <c r="T525" s="71">
        <f t="shared" si="109"/>
        <v>1148.56</v>
      </c>
      <c r="U525" s="71">
        <f t="shared" si="109"/>
        <v>610.23</v>
      </c>
      <c r="V525" s="71">
        <f t="shared" si="109"/>
        <v>757.2</v>
      </c>
      <c r="W525" s="71">
        <f t="shared" si="109"/>
        <v>628.45000000000005</v>
      </c>
      <c r="X525" s="71">
        <f t="shared" si="109"/>
        <v>627.6</v>
      </c>
      <c r="Y525" s="79">
        <f t="shared" si="109"/>
        <v>626.24</v>
      </c>
    </row>
    <row r="526" spans="1:26" s="62" customFormat="1" ht="18.75" hidden="1" customHeight="1" outlineLevel="1" x14ac:dyDescent="0.2">
      <c r="A526" s="57" t="s">
        <v>9</v>
      </c>
      <c r="B526" s="76">
        <v>840.08</v>
      </c>
      <c r="C526" s="74">
        <v>840.08</v>
      </c>
      <c r="D526" s="74">
        <v>840.08</v>
      </c>
      <c r="E526" s="74">
        <v>840.08</v>
      </c>
      <c r="F526" s="74">
        <v>840.08</v>
      </c>
      <c r="G526" s="74">
        <v>840.08</v>
      </c>
      <c r="H526" s="74">
        <v>840.08</v>
      </c>
      <c r="I526" s="74">
        <v>840.08</v>
      </c>
      <c r="J526" s="74">
        <v>840.08</v>
      </c>
      <c r="K526" s="74">
        <v>840.08</v>
      </c>
      <c r="L526" s="74">
        <v>840.08</v>
      </c>
      <c r="M526" s="74">
        <v>840.08</v>
      </c>
      <c r="N526" s="74">
        <v>840.08</v>
      </c>
      <c r="O526" s="74">
        <v>840.08</v>
      </c>
      <c r="P526" s="74">
        <v>840.08</v>
      </c>
      <c r="Q526" s="74">
        <v>840.08</v>
      </c>
      <c r="R526" s="74">
        <v>840.08</v>
      </c>
      <c r="S526" s="74">
        <v>840.08</v>
      </c>
      <c r="T526" s="74">
        <v>840.08</v>
      </c>
      <c r="U526" s="74">
        <v>840.08</v>
      </c>
      <c r="V526" s="74">
        <v>840.08</v>
      </c>
      <c r="W526" s="74">
        <v>840.08</v>
      </c>
      <c r="X526" s="74">
        <v>840.08</v>
      </c>
      <c r="Y526" s="81">
        <v>840.08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1468.04</v>
      </c>
      <c r="C529" s="101">
        <f t="shared" ref="C529:Y529" si="110">SUM(C530:C533)</f>
        <v>1418.13</v>
      </c>
      <c r="D529" s="101">
        <f t="shared" si="110"/>
        <v>1451.71</v>
      </c>
      <c r="E529" s="101">
        <f t="shared" si="110"/>
        <v>1453.92</v>
      </c>
      <c r="F529" s="101">
        <f t="shared" si="110"/>
        <v>1480.56</v>
      </c>
      <c r="G529" s="101">
        <f t="shared" si="110"/>
        <v>1481.21</v>
      </c>
      <c r="H529" s="101">
        <f t="shared" si="110"/>
        <v>1482.63</v>
      </c>
      <c r="I529" s="101">
        <f t="shared" si="110"/>
        <v>1476.3000000000002</v>
      </c>
      <c r="J529" s="101">
        <f t="shared" si="110"/>
        <v>1504.19</v>
      </c>
      <c r="K529" s="101">
        <f t="shared" si="110"/>
        <v>1482.02</v>
      </c>
      <c r="L529" s="101">
        <f t="shared" si="110"/>
        <v>1947.8400000000001</v>
      </c>
      <c r="M529" s="101">
        <f t="shared" si="110"/>
        <v>1486.21</v>
      </c>
      <c r="N529" s="101">
        <f t="shared" si="110"/>
        <v>1966.3899999999999</v>
      </c>
      <c r="O529" s="101">
        <f t="shared" si="110"/>
        <v>1970.5500000000002</v>
      </c>
      <c r="P529" s="101">
        <f t="shared" si="110"/>
        <v>1478.74</v>
      </c>
      <c r="Q529" s="101">
        <f t="shared" si="110"/>
        <v>1985.8899999999999</v>
      </c>
      <c r="R529" s="101">
        <f t="shared" si="110"/>
        <v>1996.12</v>
      </c>
      <c r="S529" s="101">
        <f t="shared" si="110"/>
        <v>1489.33</v>
      </c>
      <c r="T529" s="101">
        <f t="shared" si="110"/>
        <v>1973.4299999999998</v>
      </c>
      <c r="U529" s="101">
        <f t="shared" si="110"/>
        <v>1469.47</v>
      </c>
      <c r="V529" s="101">
        <f t="shared" si="110"/>
        <v>1475.8000000000002</v>
      </c>
      <c r="W529" s="101">
        <f t="shared" si="110"/>
        <v>1484.22</v>
      </c>
      <c r="X529" s="101">
        <f t="shared" si="110"/>
        <v>1477.48</v>
      </c>
      <c r="Y529" s="101">
        <f t="shared" si="110"/>
        <v>1480.92</v>
      </c>
    </row>
    <row r="530" spans="1:25" s="62" customFormat="1" ht="18.75" hidden="1" customHeight="1" outlineLevel="1" x14ac:dyDescent="0.2">
      <c r="A530" s="56" t="s">
        <v>8</v>
      </c>
      <c r="B530" s="76">
        <f>B56</f>
        <v>625.23</v>
      </c>
      <c r="C530" s="71">
        <f t="shared" ref="C530:Y530" si="111">C56</f>
        <v>575.32000000000005</v>
      </c>
      <c r="D530" s="71">
        <f t="shared" si="111"/>
        <v>608.9</v>
      </c>
      <c r="E530" s="72">
        <f t="shared" si="111"/>
        <v>611.11</v>
      </c>
      <c r="F530" s="71">
        <f t="shared" si="111"/>
        <v>637.75</v>
      </c>
      <c r="G530" s="71">
        <f t="shared" si="111"/>
        <v>638.4</v>
      </c>
      <c r="H530" s="71">
        <f t="shared" si="111"/>
        <v>639.82000000000005</v>
      </c>
      <c r="I530" s="71">
        <f t="shared" si="111"/>
        <v>633.49</v>
      </c>
      <c r="J530" s="73">
        <f t="shared" si="111"/>
        <v>661.38</v>
      </c>
      <c r="K530" s="71">
        <f t="shared" si="111"/>
        <v>639.21</v>
      </c>
      <c r="L530" s="71">
        <f t="shared" si="111"/>
        <v>1105.03</v>
      </c>
      <c r="M530" s="71">
        <f t="shared" si="111"/>
        <v>643.4</v>
      </c>
      <c r="N530" s="71">
        <f t="shared" si="111"/>
        <v>1123.58</v>
      </c>
      <c r="O530" s="71">
        <f t="shared" si="111"/>
        <v>1127.74</v>
      </c>
      <c r="P530" s="71">
        <f t="shared" si="111"/>
        <v>635.92999999999995</v>
      </c>
      <c r="Q530" s="71">
        <f t="shared" si="111"/>
        <v>1143.08</v>
      </c>
      <c r="R530" s="71">
        <f t="shared" si="111"/>
        <v>1153.31</v>
      </c>
      <c r="S530" s="71">
        <f t="shared" si="111"/>
        <v>646.52</v>
      </c>
      <c r="T530" s="71">
        <f t="shared" si="111"/>
        <v>1130.6199999999999</v>
      </c>
      <c r="U530" s="71">
        <f t="shared" si="111"/>
        <v>626.66</v>
      </c>
      <c r="V530" s="71">
        <f t="shared" si="111"/>
        <v>632.99</v>
      </c>
      <c r="W530" s="71">
        <f t="shared" si="111"/>
        <v>641.41</v>
      </c>
      <c r="X530" s="71">
        <f t="shared" si="111"/>
        <v>634.66999999999996</v>
      </c>
      <c r="Y530" s="79">
        <f t="shared" si="111"/>
        <v>638.11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4">
        <v>840.08</v>
      </c>
      <c r="D531" s="74">
        <v>840.08</v>
      </c>
      <c r="E531" s="74">
        <v>840.08</v>
      </c>
      <c r="F531" s="74">
        <v>840.08</v>
      </c>
      <c r="G531" s="74">
        <v>840.08</v>
      </c>
      <c r="H531" s="74">
        <v>840.08</v>
      </c>
      <c r="I531" s="74">
        <v>840.08</v>
      </c>
      <c r="J531" s="74">
        <v>840.08</v>
      </c>
      <c r="K531" s="74">
        <v>840.08</v>
      </c>
      <c r="L531" s="74">
        <v>840.08</v>
      </c>
      <c r="M531" s="74">
        <v>840.08</v>
      </c>
      <c r="N531" s="74">
        <v>840.08</v>
      </c>
      <c r="O531" s="74">
        <v>840.08</v>
      </c>
      <c r="P531" s="74">
        <v>840.08</v>
      </c>
      <c r="Q531" s="74">
        <v>840.08</v>
      </c>
      <c r="R531" s="74">
        <v>840.08</v>
      </c>
      <c r="S531" s="74">
        <v>840.08</v>
      </c>
      <c r="T531" s="74">
        <v>840.08</v>
      </c>
      <c r="U531" s="74">
        <v>840.08</v>
      </c>
      <c r="V531" s="74">
        <v>840.08</v>
      </c>
      <c r="W531" s="74">
        <v>840.08</v>
      </c>
      <c r="X531" s="74">
        <v>840.08</v>
      </c>
      <c r="Y531" s="81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1453.24</v>
      </c>
      <c r="C534" s="101">
        <f t="shared" ref="C534:Y534" si="112">SUM(C535:C538)</f>
        <v>1427.93</v>
      </c>
      <c r="D534" s="101">
        <f t="shared" si="112"/>
        <v>1444.06</v>
      </c>
      <c r="E534" s="101">
        <f t="shared" si="112"/>
        <v>1446.48</v>
      </c>
      <c r="F534" s="101">
        <f t="shared" si="112"/>
        <v>2000.0900000000001</v>
      </c>
      <c r="G534" s="101">
        <f t="shared" si="112"/>
        <v>1996.23</v>
      </c>
      <c r="H534" s="101">
        <f t="shared" si="112"/>
        <v>1473.7800000000002</v>
      </c>
      <c r="I534" s="101">
        <f t="shared" si="112"/>
        <v>1452.41</v>
      </c>
      <c r="J534" s="101">
        <f t="shared" si="112"/>
        <v>1448.89</v>
      </c>
      <c r="K534" s="101">
        <f t="shared" si="112"/>
        <v>1447.67</v>
      </c>
      <c r="L534" s="101">
        <f t="shared" si="112"/>
        <v>1439.64</v>
      </c>
      <c r="M534" s="101">
        <f t="shared" si="112"/>
        <v>1439.46</v>
      </c>
      <c r="N534" s="101">
        <f t="shared" si="112"/>
        <v>1447.46</v>
      </c>
      <c r="O534" s="101">
        <f t="shared" si="112"/>
        <v>1451.58</v>
      </c>
      <c r="P534" s="101">
        <f t="shared" si="112"/>
        <v>1441.1</v>
      </c>
      <c r="Q534" s="101">
        <f t="shared" si="112"/>
        <v>1434.67</v>
      </c>
      <c r="R534" s="101">
        <f t="shared" si="112"/>
        <v>1474.62</v>
      </c>
      <c r="S534" s="101">
        <f t="shared" si="112"/>
        <v>1483.19</v>
      </c>
      <c r="T534" s="101">
        <f t="shared" si="112"/>
        <v>1476.0100000000002</v>
      </c>
      <c r="U534" s="101">
        <f t="shared" si="112"/>
        <v>1463.46</v>
      </c>
      <c r="V534" s="101">
        <f t="shared" si="112"/>
        <v>1468.18</v>
      </c>
      <c r="W534" s="101">
        <f t="shared" si="112"/>
        <v>1459.3400000000001</v>
      </c>
      <c r="X534" s="101">
        <f t="shared" si="112"/>
        <v>1460.7600000000002</v>
      </c>
      <c r="Y534" s="101">
        <f t="shared" si="112"/>
        <v>1443.8400000000001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610.42999999999995</v>
      </c>
      <c r="C535" s="71">
        <f t="shared" ref="C535:Y535" si="113">C61</f>
        <v>585.12</v>
      </c>
      <c r="D535" s="71">
        <f t="shared" si="113"/>
        <v>601.25</v>
      </c>
      <c r="E535" s="72">
        <f t="shared" si="113"/>
        <v>603.66999999999996</v>
      </c>
      <c r="F535" s="71">
        <f t="shared" si="113"/>
        <v>1157.28</v>
      </c>
      <c r="G535" s="71">
        <f t="shared" si="113"/>
        <v>1153.42</v>
      </c>
      <c r="H535" s="71">
        <f t="shared" si="113"/>
        <v>630.97</v>
      </c>
      <c r="I535" s="71">
        <f t="shared" si="113"/>
        <v>609.6</v>
      </c>
      <c r="J535" s="73">
        <f t="shared" si="113"/>
        <v>606.08000000000004</v>
      </c>
      <c r="K535" s="71">
        <f t="shared" si="113"/>
        <v>604.86</v>
      </c>
      <c r="L535" s="71">
        <f t="shared" si="113"/>
        <v>596.83000000000004</v>
      </c>
      <c r="M535" s="71">
        <f t="shared" si="113"/>
        <v>596.65</v>
      </c>
      <c r="N535" s="71">
        <f t="shared" si="113"/>
        <v>604.65</v>
      </c>
      <c r="O535" s="71">
        <f t="shared" si="113"/>
        <v>608.77</v>
      </c>
      <c r="P535" s="71">
        <f t="shared" si="113"/>
        <v>598.29</v>
      </c>
      <c r="Q535" s="71">
        <f t="shared" si="113"/>
        <v>591.86</v>
      </c>
      <c r="R535" s="71">
        <f t="shared" si="113"/>
        <v>631.80999999999995</v>
      </c>
      <c r="S535" s="71">
        <f t="shared" si="113"/>
        <v>640.38</v>
      </c>
      <c r="T535" s="71">
        <f t="shared" si="113"/>
        <v>633.20000000000005</v>
      </c>
      <c r="U535" s="71">
        <f t="shared" si="113"/>
        <v>620.65</v>
      </c>
      <c r="V535" s="71">
        <f t="shared" si="113"/>
        <v>625.37</v>
      </c>
      <c r="W535" s="71">
        <f t="shared" si="113"/>
        <v>616.53</v>
      </c>
      <c r="X535" s="71">
        <f t="shared" si="113"/>
        <v>617.95000000000005</v>
      </c>
      <c r="Y535" s="79">
        <f t="shared" si="113"/>
        <v>601.03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4">
        <v>840.08</v>
      </c>
      <c r="D536" s="74">
        <v>840.08</v>
      </c>
      <c r="E536" s="74">
        <v>840.08</v>
      </c>
      <c r="F536" s="74">
        <v>840.08</v>
      </c>
      <c r="G536" s="74">
        <v>840.08</v>
      </c>
      <c r="H536" s="74">
        <v>840.08</v>
      </c>
      <c r="I536" s="74">
        <v>840.08</v>
      </c>
      <c r="J536" s="74">
        <v>840.08</v>
      </c>
      <c r="K536" s="74">
        <v>840.08</v>
      </c>
      <c r="L536" s="74">
        <v>840.08</v>
      </c>
      <c r="M536" s="74">
        <v>840.08</v>
      </c>
      <c r="N536" s="74">
        <v>840.08</v>
      </c>
      <c r="O536" s="74">
        <v>840.08</v>
      </c>
      <c r="P536" s="74">
        <v>840.08</v>
      </c>
      <c r="Q536" s="74">
        <v>840.08</v>
      </c>
      <c r="R536" s="74">
        <v>840.08</v>
      </c>
      <c r="S536" s="74">
        <v>840.08</v>
      </c>
      <c r="T536" s="74">
        <v>840.08</v>
      </c>
      <c r="U536" s="74">
        <v>840.08</v>
      </c>
      <c r="V536" s="74">
        <v>840.08</v>
      </c>
      <c r="W536" s="74">
        <v>840.08</v>
      </c>
      <c r="X536" s="74">
        <v>840.08</v>
      </c>
      <c r="Y536" s="81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1496.04</v>
      </c>
      <c r="C539" s="101">
        <f t="shared" ref="C539:Y539" si="114">SUM(C540:C543)</f>
        <v>1480.2</v>
      </c>
      <c r="D539" s="101">
        <f t="shared" si="114"/>
        <v>1474.0500000000002</v>
      </c>
      <c r="E539" s="101">
        <f t="shared" si="114"/>
        <v>1465.31</v>
      </c>
      <c r="F539" s="101">
        <f t="shared" si="114"/>
        <v>1506.0700000000002</v>
      </c>
      <c r="G539" s="101">
        <f t="shared" si="114"/>
        <v>1503.35</v>
      </c>
      <c r="H539" s="101">
        <f t="shared" si="114"/>
        <v>1505.62</v>
      </c>
      <c r="I539" s="101">
        <f t="shared" si="114"/>
        <v>1399.77</v>
      </c>
      <c r="J539" s="101">
        <f t="shared" si="114"/>
        <v>1476.43</v>
      </c>
      <c r="K539" s="101">
        <f t="shared" si="114"/>
        <v>1474.74</v>
      </c>
      <c r="L539" s="101">
        <f t="shared" si="114"/>
        <v>1488.83</v>
      </c>
      <c r="M539" s="101">
        <f t="shared" si="114"/>
        <v>1962.9</v>
      </c>
      <c r="N539" s="101">
        <f t="shared" si="114"/>
        <v>1973.7200000000003</v>
      </c>
      <c r="O539" s="101">
        <f t="shared" si="114"/>
        <v>1985.3899999999999</v>
      </c>
      <c r="P539" s="101">
        <f t="shared" si="114"/>
        <v>1502.08</v>
      </c>
      <c r="Q539" s="101">
        <f t="shared" si="114"/>
        <v>1514.04</v>
      </c>
      <c r="R539" s="101">
        <f t="shared" si="114"/>
        <v>2059.2800000000002</v>
      </c>
      <c r="S539" s="101">
        <f t="shared" si="114"/>
        <v>1544.5100000000002</v>
      </c>
      <c r="T539" s="101">
        <f t="shared" si="114"/>
        <v>2025.21</v>
      </c>
      <c r="U539" s="101">
        <f t="shared" si="114"/>
        <v>1544.12</v>
      </c>
      <c r="V539" s="101">
        <f t="shared" si="114"/>
        <v>1549.2600000000002</v>
      </c>
      <c r="W539" s="101">
        <f t="shared" si="114"/>
        <v>1556.54</v>
      </c>
      <c r="X539" s="101">
        <f t="shared" si="114"/>
        <v>1553.45</v>
      </c>
      <c r="Y539" s="101">
        <f t="shared" si="114"/>
        <v>1515.22</v>
      </c>
    </row>
    <row r="540" spans="1:25" s="62" customFormat="1" ht="18.75" hidden="1" customHeight="1" outlineLevel="1" x14ac:dyDescent="0.2">
      <c r="A540" s="56" t="s">
        <v>8</v>
      </c>
      <c r="B540" s="76">
        <f>B66</f>
        <v>653.23</v>
      </c>
      <c r="C540" s="71">
        <f t="shared" ref="C540:Y540" si="115">C66</f>
        <v>637.39</v>
      </c>
      <c r="D540" s="71">
        <f t="shared" si="115"/>
        <v>631.24</v>
      </c>
      <c r="E540" s="72">
        <f t="shared" si="115"/>
        <v>622.5</v>
      </c>
      <c r="F540" s="71">
        <f t="shared" si="115"/>
        <v>663.26</v>
      </c>
      <c r="G540" s="71">
        <f t="shared" si="115"/>
        <v>660.54</v>
      </c>
      <c r="H540" s="71">
        <f t="shared" si="115"/>
        <v>662.81</v>
      </c>
      <c r="I540" s="71">
        <f t="shared" si="115"/>
        <v>556.96</v>
      </c>
      <c r="J540" s="73">
        <f t="shared" si="115"/>
        <v>633.62</v>
      </c>
      <c r="K540" s="71">
        <f t="shared" si="115"/>
        <v>631.92999999999995</v>
      </c>
      <c r="L540" s="71">
        <f t="shared" si="115"/>
        <v>646.02</v>
      </c>
      <c r="M540" s="71">
        <f t="shared" si="115"/>
        <v>1120.0899999999999</v>
      </c>
      <c r="N540" s="71">
        <f t="shared" si="115"/>
        <v>1130.9100000000001</v>
      </c>
      <c r="O540" s="71">
        <f t="shared" si="115"/>
        <v>1142.58</v>
      </c>
      <c r="P540" s="71">
        <f t="shared" si="115"/>
        <v>659.27</v>
      </c>
      <c r="Q540" s="71">
        <f t="shared" si="115"/>
        <v>671.23</v>
      </c>
      <c r="R540" s="71">
        <f t="shared" si="115"/>
        <v>1216.47</v>
      </c>
      <c r="S540" s="71">
        <f t="shared" si="115"/>
        <v>701.7</v>
      </c>
      <c r="T540" s="71">
        <f t="shared" si="115"/>
        <v>1182.4000000000001</v>
      </c>
      <c r="U540" s="71">
        <f t="shared" si="115"/>
        <v>701.31</v>
      </c>
      <c r="V540" s="71">
        <f t="shared" si="115"/>
        <v>706.45</v>
      </c>
      <c r="W540" s="71">
        <f t="shared" si="115"/>
        <v>713.73</v>
      </c>
      <c r="X540" s="71">
        <f t="shared" si="115"/>
        <v>710.64</v>
      </c>
      <c r="Y540" s="79">
        <f t="shared" si="115"/>
        <v>672.41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4">
        <v>840.08</v>
      </c>
      <c r="D541" s="74">
        <v>840.08</v>
      </c>
      <c r="E541" s="74">
        <v>840.08</v>
      </c>
      <c r="F541" s="74">
        <v>840.08</v>
      </c>
      <c r="G541" s="74">
        <v>840.08</v>
      </c>
      <c r="H541" s="74">
        <v>840.08</v>
      </c>
      <c r="I541" s="74">
        <v>840.08</v>
      </c>
      <c r="J541" s="74">
        <v>840.08</v>
      </c>
      <c r="K541" s="74">
        <v>840.08</v>
      </c>
      <c r="L541" s="74">
        <v>840.08</v>
      </c>
      <c r="M541" s="74">
        <v>840.08</v>
      </c>
      <c r="N541" s="74">
        <v>840.08</v>
      </c>
      <c r="O541" s="74">
        <v>840.08</v>
      </c>
      <c r="P541" s="74">
        <v>840.08</v>
      </c>
      <c r="Q541" s="74">
        <v>840.08</v>
      </c>
      <c r="R541" s="74">
        <v>840.08</v>
      </c>
      <c r="S541" s="74">
        <v>840.08</v>
      </c>
      <c r="T541" s="74">
        <v>840.08</v>
      </c>
      <c r="U541" s="74">
        <v>840.08</v>
      </c>
      <c r="V541" s="74">
        <v>840.08</v>
      </c>
      <c r="W541" s="74">
        <v>840.08</v>
      </c>
      <c r="X541" s="74">
        <v>840.08</v>
      </c>
      <c r="Y541" s="81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1542.6100000000001</v>
      </c>
      <c r="C544" s="101">
        <f t="shared" ref="C544:Y544" si="116">SUM(C545:C548)</f>
        <v>1539.0300000000002</v>
      </c>
      <c r="D544" s="101">
        <f t="shared" si="116"/>
        <v>1565.71</v>
      </c>
      <c r="E544" s="101">
        <f t="shared" si="116"/>
        <v>1574.64</v>
      </c>
      <c r="F544" s="101">
        <f t="shared" si="116"/>
        <v>2071.58</v>
      </c>
      <c r="G544" s="101">
        <f t="shared" si="116"/>
        <v>1638.19</v>
      </c>
      <c r="H544" s="101">
        <f t="shared" si="116"/>
        <v>1623.33</v>
      </c>
      <c r="I544" s="101">
        <f t="shared" si="116"/>
        <v>1622.94</v>
      </c>
      <c r="J544" s="101">
        <f t="shared" si="116"/>
        <v>2100.67</v>
      </c>
      <c r="K544" s="101">
        <f t="shared" si="116"/>
        <v>2096.08</v>
      </c>
      <c r="L544" s="101">
        <f t="shared" si="116"/>
        <v>2094</v>
      </c>
      <c r="M544" s="101">
        <f t="shared" si="116"/>
        <v>2091.89</v>
      </c>
      <c r="N544" s="101">
        <f t="shared" si="116"/>
        <v>2093.79</v>
      </c>
      <c r="O544" s="101">
        <f t="shared" si="116"/>
        <v>2102.62</v>
      </c>
      <c r="P544" s="101">
        <f t="shared" si="116"/>
        <v>1614.44</v>
      </c>
      <c r="Q544" s="101">
        <f t="shared" si="116"/>
        <v>1636.04</v>
      </c>
      <c r="R544" s="101">
        <f t="shared" si="116"/>
        <v>2090.2000000000003</v>
      </c>
      <c r="S544" s="101">
        <f t="shared" si="116"/>
        <v>2061.87</v>
      </c>
      <c r="T544" s="101">
        <f t="shared" si="116"/>
        <v>2056.04</v>
      </c>
      <c r="U544" s="101">
        <f t="shared" si="116"/>
        <v>2052.4</v>
      </c>
      <c r="V544" s="101">
        <f t="shared" si="116"/>
        <v>2036.4299999999998</v>
      </c>
      <c r="W544" s="101">
        <f t="shared" si="116"/>
        <v>1576.99</v>
      </c>
      <c r="X544" s="101">
        <f t="shared" si="116"/>
        <v>1553.44</v>
      </c>
      <c r="Y544" s="101">
        <f t="shared" si="116"/>
        <v>1532.42</v>
      </c>
    </row>
    <row r="545" spans="1:25" s="62" customFormat="1" ht="18.75" hidden="1" customHeight="1" outlineLevel="1" x14ac:dyDescent="0.2">
      <c r="A545" s="56" t="s">
        <v>8</v>
      </c>
      <c r="B545" s="76">
        <f>B71</f>
        <v>699.8</v>
      </c>
      <c r="C545" s="71">
        <f t="shared" ref="C545:Y545" si="117">C71</f>
        <v>696.22</v>
      </c>
      <c r="D545" s="71">
        <f t="shared" si="117"/>
        <v>722.9</v>
      </c>
      <c r="E545" s="72">
        <f t="shared" si="117"/>
        <v>731.83</v>
      </c>
      <c r="F545" s="71">
        <f t="shared" si="117"/>
        <v>1228.77</v>
      </c>
      <c r="G545" s="71">
        <f t="shared" si="117"/>
        <v>795.38</v>
      </c>
      <c r="H545" s="71">
        <f t="shared" si="117"/>
        <v>780.52</v>
      </c>
      <c r="I545" s="71">
        <f t="shared" si="117"/>
        <v>780.13</v>
      </c>
      <c r="J545" s="73">
        <f t="shared" si="117"/>
        <v>1257.8599999999999</v>
      </c>
      <c r="K545" s="71">
        <f t="shared" si="117"/>
        <v>1253.27</v>
      </c>
      <c r="L545" s="71">
        <f t="shared" si="117"/>
        <v>1251.19</v>
      </c>
      <c r="M545" s="71">
        <f t="shared" si="117"/>
        <v>1249.08</v>
      </c>
      <c r="N545" s="71">
        <f t="shared" si="117"/>
        <v>1250.98</v>
      </c>
      <c r="O545" s="71">
        <f t="shared" si="117"/>
        <v>1259.81</v>
      </c>
      <c r="P545" s="71">
        <f t="shared" si="117"/>
        <v>771.63</v>
      </c>
      <c r="Q545" s="71">
        <f t="shared" si="117"/>
        <v>793.23</v>
      </c>
      <c r="R545" s="71">
        <f t="shared" si="117"/>
        <v>1247.3900000000001</v>
      </c>
      <c r="S545" s="71">
        <f t="shared" si="117"/>
        <v>1219.06</v>
      </c>
      <c r="T545" s="71">
        <f t="shared" si="117"/>
        <v>1213.23</v>
      </c>
      <c r="U545" s="71">
        <f t="shared" si="117"/>
        <v>1209.5899999999999</v>
      </c>
      <c r="V545" s="71">
        <f t="shared" si="117"/>
        <v>1193.6199999999999</v>
      </c>
      <c r="W545" s="71">
        <f t="shared" si="117"/>
        <v>734.18</v>
      </c>
      <c r="X545" s="71">
        <f t="shared" si="117"/>
        <v>710.63</v>
      </c>
      <c r="Y545" s="79">
        <f t="shared" si="117"/>
        <v>689.61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4">
        <v>840.08</v>
      </c>
      <c r="D546" s="74">
        <v>840.08</v>
      </c>
      <c r="E546" s="74">
        <v>840.08</v>
      </c>
      <c r="F546" s="74">
        <v>840.08</v>
      </c>
      <c r="G546" s="74">
        <v>840.08</v>
      </c>
      <c r="H546" s="74">
        <v>840.08</v>
      </c>
      <c r="I546" s="74">
        <v>840.08</v>
      </c>
      <c r="J546" s="74">
        <v>840.08</v>
      </c>
      <c r="K546" s="74">
        <v>840.08</v>
      </c>
      <c r="L546" s="74">
        <v>840.08</v>
      </c>
      <c r="M546" s="74">
        <v>840.08</v>
      </c>
      <c r="N546" s="74">
        <v>840.08</v>
      </c>
      <c r="O546" s="74">
        <v>840.08</v>
      </c>
      <c r="P546" s="74">
        <v>840.08</v>
      </c>
      <c r="Q546" s="74">
        <v>840.08</v>
      </c>
      <c r="R546" s="74">
        <v>840.08</v>
      </c>
      <c r="S546" s="74">
        <v>840.08</v>
      </c>
      <c r="T546" s="74">
        <v>840.08</v>
      </c>
      <c r="U546" s="74">
        <v>840.08</v>
      </c>
      <c r="V546" s="74">
        <v>840.08</v>
      </c>
      <c r="W546" s="74">
        <v>840.08</v>
      </c>
      <c r="X546" s="74">
        <v>840.08</v>
      </c>
      <c r="Y546" s="81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1524.88</v>
      </c>
      <c r="C549" s="101">
        <f t="shared" ref="C549:Y549" si="118">SUM(C550:C553)</f>
        <v>1519.08</v>
      </c>
      <c r="D549" s="101">
        <f t="shared" si="118"/>
        <v>1521.62</v>
      </c>
      <c r="E549" s="101">
        <f t="shared" si="118"/>
        <v>1517.7</v>
      </c>
      <c r="F549" s="101">
        <f t="shared" si="118"/>
        <v>1534.08</v>
      </c>
      <c r="G549" s="101">
        <f t="shared" si="118"/>
        <v>1533.0100000000002</v>
      </c>
      <c r="H549" s="101">
        <f t="shared" si="118"/>
        <v>1531.12</v>
      </c>
      <c r="I549" s="101">
        <f t="shared" si="118"/>
        <v>1525.95</v>
      </c>
      <c r="J549" s="101">
        <f t="shared" si="118"/>
        <v>1507.75</v>
      </c>
      <c r="K549" s="101">
        <f t="shared" si="118"/>
        <v>1507.9</v>
      </c>
      <c r="L549" s="101">
        <f t="shared" si="118"/>
        <v>1511.0700000000002</v>
      </c>
      <c r="M549" s="101">
        <f t="shared" si="118"/>
        <v>1509.64</v>
      </c>
      <c r="N549" s="101">
        <f t="shared" si="118"/>
        <v>1508.8400000000001</v>
      </c>
      <c r="O549" s="101">
        <f t="shared" si="118"/>
        <v>1513.35</v>
      </c>
      <c r="P549" s="101">
        <f t="shared" si="118"/>
        <v>1504.93</v>
      </c>
      <c r="Q549" s="101">
        <f t="shared" si="118"/>
        <v>1543.96</v>
      </c>
      <c r="R549" s="101">
        <f t="shared" si="118"/>
        <v>2044.8000000000002</v>
      </c>
      <c r="S549" s="101">
        <f t="shared" si="118"/>
        <v>1543.94</v>
      </c>
      <c r="T549" s="101">
        <f t="shared" si="118"/>
        <v>1548.2600000000002</v>
      </c>
      <c r="U549" s="101">
        <f t="shared" si="118"/>
        <v>1509.5700000000002</v>
      </c>
      <c r="V549" s="101">
        <f t="shared" si="118"/>
        <v>1517.25</v>
      </c>
      <c r="W549" s="101">
        <f t="shared" si="118"/>
        <v>1523.3000000000002</v>
      </c>
      <c r="X549" s="101">
        <f t="shared" si="118"/>
        <v>1525.0300000000002</v>
      </c>
      <c r="Y549" s="101">
        <f t="shared" si="118"/>
        <v>1509.48</v>
      </c>
    </row>
    <row r="550" spans="1:25" s="62" customFormat="1" ht="18.75" hidden="1" customHeight="1" outlineLevel="1" x14ac:dyDescent="0.2">
      <c r="A550" s="56" t="s">
        <v>8</v>
      </c>
      <c r="B550" s="76">
        <f>B76</f>
        <v>682.07</v>
      </c>
      <c r="C550" s="71">
        <f t="shared" ref="C550:Y550" si="119">C76</f>
        <v>676.27</v>
      </c>
      <c r="D550" s="71">
        <f t="shared" si="119"/>
        <v>678.81</v>
      </c>
      <c r="E550" s="72">
        <f t="shared" si="119"/>
        <v>674.89</v>
      </c>
      <c r="F550" s="71">
        <f t="shared" si="119"/>
        <v>691.27</v>
      </c>
      <c r="G550" s="71">
        <f t="shared" si="119"/>
        <v>690.2</v>
      </c>
      <c r="H550" s="71">
        <f t="shared" si="119"/>
        <v>688.31</v>
      </c>
      <c r="I550" s="71">
        <f t="shared" si="119"/>
        <v>683.14</v>
      </c>
      <c r="J550" s="73">
        <f t="shared" si="119"/>
        <v>664.94</v>
      </c>
      <c r="K550" s="71">
        <f t="shared" si="119"/>
        <v>665.09</v>
      </c>
      <c r="L550" s="71">
        <f t="shared" si="119"/>
        <v>668.26</v>
      </c>
      <c r="M550" s="71">
        <f t="shared" si="119"/>
        <v>666.83</v>
      </c>
      <c r="N550" s="71">
        <f t="shared" si="119"/>
        <v>666.03</v>
      </c>
      <c r="O550" s="71">
        <f t="shared" si="119"/>
        <v>670.54</v>
      </c>
      <c r="P550" s="71">
        <f t="shared" si="119"/>
        <v>662.12</v>
      </c>
      <c r="Q550" s="71">
        <f t="shared" si="119"/>
        <v>701.15</v>
      </c>
      <c r="R550" s="71">
        <f t="shared" si="119"/>
        <v>1201.99</v>
      </c>
      <c r="S550" s="71">
        <f t="shared" si="119"/>
        <v>701.13</v>
      </c>
      <c r="T550" s="71">
        <f t="shared" si="119"/>
        <v>705.45</v>
      </c>
      <c r="U550" s="71">
        <f t="shared" si="119"/>
        <v>666.76</v>
      </c>
      <c r="V550" s="71">
        <f t="shared" si="119"/>
        <v>674.44</v>
      </c>
      <c r="W550" s="71">
        <f t="shared" si="119"/>
        <v>680.49</v>
      </c>
      <c r="X550" s="71">
        <f t="shared" si="119"/>
        <v>682.22</v>
      </c>
      <c r="Y550" s="79">
        <f t="shared" si="119"/>
        <v>666.67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4">
        <v>840.08</v>
      </c>
      <c r="D551" s="74">
        <v>840.08</v>
      </c>
      <c r="E551" s="74">
        <v>840.08</v>
      </c>
      <c r="F551" s="74">
        <v>840.08</v>
      </c>
      <c r="G551" s="74">
        <v>840.08</v>
      </c>
      <c r="H551" s="74">
        <v>840.08</v>
      </c>
      <c r="I551" s="74">
        <v>840.08</v>
      </c>
      <c r="J551" s="74">
        <v>840.08</v>
      </c>
      <c r="K551" s="74">
        <v>840.08</v>
      </c>
      <c r="L551" s="74">
        <v>840.08</v>
      </c>
      <c r="M551" s="74">
        <v>840.08</v>
      </c>
      <c r="N551" s="74">
        <v>840.08</v>
      </c>
      <c r="O551" s="74">
        <v>840.08</v>
      </c>
      <c r="P551" s="74">
        <v>840.08</v>
      </c>
      <c r="Q551" s="74">
        <v>840.08</v>
      </c>
      <c r="R551" s="74">
        <v>840.08</v>
      </c>
      <c r="S551" s="74">
        <v>840.08</v>
      </c>
      <c r="T551" s="74">
        <v>840.08</v>
      </c>
      <c r="U551" s="74">
        <v>840.08</v>
      </c>
      <c r="V551" s="74">
        <v>840.08</v>
      </c>
      <c r="W551" s="74">
        <v>840.08</v>
      </c>
      <c r="X551" s="74">
        <v>840.08</v>
      </c>
      <c r="Y551" s="81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1493.14</v>
      </c>
      <c r="C554" s="101">
        <f t="shared" ref="C554:Y554" si="120">SUM(C555:C558)</f>
        <v>1485.08</v>
      </c>
      <c r="D554" s="101">
        <f t="shared" si="120"/>
        <v>1490.54</v>
      </c>
      <c r="E554" s="101">
        <f t="shared" si="120"/>
        <v>1495.96</v>
      </c>
      <c r="F554" s="101">
        <f t="shared" si="120"/>
        <v>1468.2800000000002</v>
      </c>
      <c r="G554" s="101">
        <f t="shared" si="120"/>
        <v>1501.5100000000002</v>
      </c>
      <c r="H554" s="101">
        <f t="shared" si="120"/>
        <v>1477.5</v>
      </c>
      <c r="I554" s="101">
        <f t="shared" si="120"/>
        <v>1474.35</v>
      </c>
      <c r="J554" s="101">
        <f t="shared" si="120"/>
        <v>1476.94</v>
      </c>
      <c r="K554" s="101">
        <f t="shared" si="120"/>
        <v>1476.02</v>
      </c>
      <c r="L554" s="101">
        <f t="shared" si="120"/>
        <v>1481.97</v>
      </c>
      <c r="M554" s="101">
        <f t="shared" si="120"/>
        <v>1481.29</v>
      </c>
      <c r="N554" s="101">
        <f t="shared" si="120"/>
        <v>1485.27</v>
      </c>
      <c r="O554" s="101">
        <f t="shared" si="120"/>
        <v>1491.69</v>
      </c>
      <c r="P554" s="101">
        <f t="shared" si="120"/>
        <v>1483.17</v>
      </c>
      <c r="Q554" s="101">
        <f t="shared" si="120"/>
        <v>1490.43</v>
      </c>
      <c r="R554" s="101">
        <f t="shared" si="120"/>
        <v>1520.41</v>
      </c>
      <c r="S554" s="101">
        <f t="shared" si="120"/>
        <v>1506.06</v>
      </c>
      <c r="T554" s="101">
        <f t="shared" si="120"/>
        <v>1490.63</v>
      </c>
      <c r="U554" s="101">
        <f t="shared" si="120"/>
        <v>1480.75</v>
      </c>
      <c r="V554" s="101">
        <f t="shared" si="120"/>
        <v>1490.0700000000002</v>
      </c>
      <c r="W554" s="101">
        <f t="shared" si="120"/>
        <v>1491.02</v>
      </c>
      <c r="X554" s="101">
        <f t="shared" si="120"/>
        <v>1488.47</v>
      </c>
      <c r="Y554" s="101">
        <f t="shared" si="120"/>
        <v>1490.7600000000002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650.33000000000004</v>
      </c>
      <c r="C555" s="71">
        <f t="shared" ref="C555:Y555" si="121">C81</f>
        <v>642.27</v>
      </c>
      <c r="D555" s="71">
        <f t="shared" si="121"/>
        <v>647.73</v>
      </c>
      <c r="E555" s="72">
        <f t="shared" si="121"/>
        <v>653.15</v>
      </c>
      <c r="F555" s="71">
        <f t="shared" si="121"/>
        <v>625.47</v>
      </c>
      <c r="G555" s="71">
        <f t="shared" si="121"/>
        <v>658.7</v>
      </c>
      <c r="H555" s="71">
        <f t="shared" si="121"/>
        <v>634.69000000000005</v>
      </c>
      <c r="I555" s="71">
        <f t="shared" si="121"/>
        <v>631.54</v>
      </c>
      <c r="J555" s="73">
        <f t="shared" si="121"/>
        <v>634.13</v>
      </c>
      <c r="K555" s="71">
        <f t="shared" si="121"/>
        <v>633.21</v>
      </c>
      <c r="L555" s="71">
        <f t="shared" si="121"/>
        <v>639.16</v>
      </c>
      <c r="M555" s="71">
        <f t="shared" si="121"/>
        <v>638.48</v>
      </c>
      <c r="N555" s="71">
        <f t="shared" si="121"/>
        <v>642.46</v>
      </c>
      <c r="O555" s="71">
        <f t="shared" si="121"/>
        <v>648.88</v>
      </c>
      <c r="P555" s="71">
        <f t="shared" si="121"/>
        <v>640.36</v>
      </c>
      <c r="Q555" s="71">
        <f t="shared" si="121"/>
        <v>647.62</v>
      </c>
      <c r="R555" s="71">
        <f t="shared" si="121"/>
        <v>677.6</v>
      </c>
      <c r="S555" s="71">
        <f t="shared" si="121"/>
        <v>663.25</v>
      </c>
      <c r="T555" s="71">
        <f t="shared" si="121"/>
        <v>647.82000000000005</v>
      </c>
      <c r="U555" s="71">
        <f t="shared" si="121"/>
        <v>637.94000000000005</v>
      </c>
      <c r="V555" s="71">
        <f t="shared" si="121"/>
        <v>647.26</v>
      </c>
      <c r="W555" s="71">
        <f t="shared" si="121"/>
        <v>648.21</v>
      </c>
      <c r="X555" s="71">
        <f t="shared" si="121"/>
        <v>645.66</v>
      </c>
      <c r="Y555" s="79">
        <f t="shared" si="121"/>
        <v>647.95000000000005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4">
        <v>840.08</v>
      </c>
      <c r="D556" s="74">
        <v>840.08</v>
      </c>
      <c r="E556" s="74">
        <v>840.08</v>
      </c>
      <c r="F556" s="74">
        <v>840.08</v>
      </c>
      <c r="G556" s="74">
        <v>840.08</v>
      </c>
      <c r="H556" s="74">
        <v>840.08</v>
      </c>
      <c r="I556" s="74">
        <v>840.08</v>
      </c>
      <c r="J556" s="74">
        <v>840.08</v>
      </c>
      <c r="K556" s="74">
        <v>840.08</v>
      </c>
      <c r="L556" s="74">
        <v>840.08</v>
      </c>
      <c r="M556" s="74">
        <v>840.08</v>
      </c>
      <c r="N556" s="74">
        <v>840.08</v>
      </c>
      <c r="O556" s="74">
        <v>840.08</v>
      </c>
      <c r="P556" s="74">
        <v>840.08</v>
      </c>
      <c r="Q556" s="74">
        <v>840.08</v>
      </c>
      <c r="R556" s="74">
        <v>840.08</v>
      </c>
      <c r="S556" s="74">
        <v>840.08</v>
      </c>
      <c r="T556" s="74">
        <v>840.08</v>
      </c>
      <c r="U556" s="74">
        <v>840.08</v>
      </c>
      <c r="V556" s="74">
        <v>840.08</v>
      </c>
      <c r="W556" s="74">
        <v>840.08</v>
      </c>
      <c r="X556" s="74">
        <v>840.08</v>
      </c>
      <c r="Y556" s="81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1529.63</v>
      </c>
      <c r="C559" s="101">
        <f t="shared" ref="C559:Y559" si="122">SUM(C560:C563)</f>
        <v>1519.88</v>
      </c>
      <c r="D559" s="101">
        <f t="shared" si="122"/>
        <v>1518.23</v>
      </c>
      <c r="E559" s="101">
        <f t="shared" si="122"/>
        <v>1572.9</v>
      </c>
      <c r="F559" s="101">
        <f t="shared" si="122"/>
        <v>1589.63</v>
      </c>
      <c r="G559" s="101">
        <f t="shared" si="122"/>
        <v>1595.77</v>
      </c>
      <c r="H559" s="101">
        <f t="shared" si="122"/>
        <v>1602.56</v>
      </c>
      <c r="I559" s="101">
        <f t="shared" si="122"/>
        <v>1576.8400000000001</v>
      </c>
      <c r="J559" s="101">
        <f t="shared" si="122"/>
        <v>1593.92</v>
      </c>
      <c r="K559" s="101">
        <f t="shared" si="122"/>
        <v>1584.8200000000002</v>
      </c>
      <c r="L559" s="101">
        <f t="shared" si="122"/>
        <v>1611.8000000000002</v>
      </c>
      <c r="M559" s="101">
        <f t="shared" si="122"/>
        <v>1622.31</v>
      </c>
      <c r="N559" s="101">
        <f t="shared" si="122"/>
        <v>1599.87</v>
      </c>
      <c r="O559" s="101">
        <f t="shared" si="122"/>
        <v>1602.08</v>
      </c>
      <c r="P559" s="101">
        <f t="shared" si="122"/>
        <v>1602.16</v>
      </c>
      <c r="Q559" s="101">
        <f t="shared" si="122"/>
        <v>1577.3600000000001</v>
      </c>
      <c r="R559" s="101">
        <f t="shared" si="122"/>
        <v>1583.8400000000001</v>
      </c>
      <c r="S559" s="101">
        <f t="shared" si="122"/>
        <v>1571.3200000000002</v>
      </c>
      <c r="T559" s="101">
        <f t="shared" si="122"/>
        <v>1642.96</v>
      </c>
      <c r="U559" s="101">
        <f t="shared" si="122"/>
        <v>1543.95</v>
      </c>
      <c r="V559" s="101">
        <f t="shared" si="122"/>
        <v>1546.24</v>
      </c>
      <c r="W559" s="101">
        <f t="shared" si="122"/>
        <v>1556.5100000000002</v>
      </c>
      <c r="X559" s="101">
        <f t="shared" si="122"/>
        <v>1545.72</v>
      </c>
      <c r="Y559" s="101">
        <f t="shared" si="122"/>
        <v>1539.94</v>
      </c>
    </row>
    <row r="560" spans="1:25" s="62" customFormat="1" ht="18.75" hidden="1" customHeight="1" outlineLevel="1" x14ac:dyDescent="0.2">
      <c r="A560" s="160" t="s">
        <v>8</v>
      </c>
      <c r="B560" s="76">
        <f>B86</f>
        <v>686.82</v>
      </c>
      <c r="C560" s="71">
        <f t="shared" ref="C560:Y560" si="123">C86</f>
        <v>677.07</v>
      </c>
      <c r="D560" s="71">
        <f t="shared" si="123"/>
        <v>675.42</v>
      </c>
      <c r="E560" s="72">
        <f t="shared" si="123"/>
        <v>730.09</v>
      </c>
      <c r="F560" s="71">
        <f t="shared" si="123"/>
        <v>746.82</v>
      </c>
      <c r="G560" s="71">
        <f t="shared" si="123"/>
        <v>752.96</v>
      </c>
      <c r="H560" s="71">
        <f t="shared" si="123"/>
        <v>759.75</v>
      </c>
      <c r="I560" s="71">
        <f t="shared" si="123"/>
        <v>734.03</v>
      </c>
      <c r="J560" s="73">
        <f t="shared" si="123"/>
        <v>751.11</v>
      </c>
      <c r="K560" s="71">
        <f t="shared" si="123"/>
        <v>742.01</v>
      </c>
      <c r="L560" s="71">
        <f t="shared" si="123"/>
        <v>768.99</v>
      </c>
      <c r="M560" s="71">
        <f t="shared" si="123"/>
        <v>779.5</v>
      </c>
      <c r="N560" s="71">
        <f t="shared" si="123"/>
        <v>757.06</v>
      </c>
      <c r="O560" s="71">
        <f t="shared" si="123"/>
        <v>759.27</v>
      </c>
      <c r="P560" s="71">
        <f t="shared" si="123"/>
        <v>759.35</v>
      </c>
      <c r="Q560" s="71">
        <f t="shared" si="123"/>
        <v>734.55</v>
      </c>
      <c r="R560" s="71">
        <f t="shared" si="123"/>
        <v>741.03</v>
      </c>
      <c r="S560" s="71">
        <f t="shared" si="123"/>
        <v>728.51</v>
      </c>
      <c r="T560" s="71">
        <f t="shared" si="123"/>
        <v>800.15</v>
      </c>
      <c r="U560" s="71">
        <f t="shared" si="123"/>
        <v>701.14</v>
      </c>
      <c r="V560" s="71">
        <f t="shared" si="123"/>
        <v>703.43</v>
      </c>
      <c r="W560" s="71">
        <f t="shared" si="123"/>
        <v>713.7</v>
      </c>
      <c r="X560" s="71">
        <f t="shared" si="123"/>
        <v>702.91</v>
      </c>
      <c r="Y560" s="79">
        <f t="shared" si="123"/>
        <v>697.13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4">
        <v>840.08</v>
      </c>
      <c r="D561" s="74">
        <v>840.08</v>
      </c>
      <c r="E561" s="74">
        <v>840.08</v>
      </c>
      <c r="F561" s="74">
        <v>840.08</v>
      </c>
      <c r="G561" s="74">
        <v>840.08</v>
      </c>
      <c r="H561" s="74">
        <v>840.08</v>
      </c>
      <c r="I561" s="74">
        <v>840.08</v>
      </c>
      <c r="J561" s="74">
        <v>840.08</v>
      </c>
      <c r="K561" s="74">
        <v>840.08</v>
      </c>
      <c r="L561" s="74">
        <v>840.08</v>
      </c>
      <c r="M561" s="74">
        <v>840.08</v>
      </c>
      <c r="N561" s="74">
        <v>840.08</v>
      </c>
      <c r="O561" s="74">
        <v>840.08</v>
      </c>
      <c r="P561" s="74">
        <v>840.08</v>
      </c>
      <c r="Q561" s="74">
        <v>840.08</v>
      </c>
      <c r="R561" s="74">
        <v>840.08</v>
      </c>
      <c r="S561" s="74">
        <v>840.08</v>
      </c>
      <c r="T561" s="74">
        <v>840.08</v>
      </c>
      <c r="U561" s="74">
        <v>840.08</v>
      </c>
      <c r="V561" s="74">
        <v>840.08</v>
      </c>
      <c r="W561" s="74">
        <v>840.08</v>
      </c>
      <c r="X561" s="74">
        <v>840.08</v>
      </c>
      <c r="Y561" s="81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1538.24</v>
      </c>
      <c r="C564" s="101">
        <f t="shared" ref="C564:Y564" si="124">SUM(C565:C568)</f>
        <v>1519.15</v>
      </c>
      <c r="D564" s="101">
        <f t="shared" si="124"/>
        <v>1538.0500000000002</v>
      </c>
      <c r="E564" s="101">
        <f t="shared" si="124"/>
        <v>1594.27</v>
      </c>
      <c r="F564" s="101">
        <f t="shared" si="124"/>
        <v>1599.22</v>
      </c>
      <c r="G564" s="101">
        <f t="shared" si="124"/>
        <v>1576.44</v>
      </c>
      <c r="H564" s="101">
        <f t="shared" si="124"/>
        <v>1572.3600000000001</v>
      </c>
      <c r="I564" s="101">
        <f t="shared" si="124"/>
        <v>1556.27</v>
      </c>
      <c r="J564" s="101">
        <f t="shared" si="124"/>
        <v>1561.7800000000002</v>
      </c>
      <c r="K564" s="101">
        <f t="shared" si="124"/>
        <v>1569.5900000000001</v>
      </c>
      <c r="L564" s="101">
        <f t="shared" si="124"/>
        <v>1572.3400000000001</v>
      </c>
      <c r="M564" s="101">
        <f t="shared" si="124"/>
        <v>1580.6</v>
      </c>
      <c r="N564" s="101">
        <f t="shared" si="124"/>
        <v>1582.63</v>
      </c>
      <c r="O564" s="101">
        <f t="shared" si="124"/>
        <v>1572.63</v>
      </c>
      <c r="P564" s="101">
        <f t="shared" si="124"/>
        <v>1571.92</v>
      </c>
      <c r="Q564" s="101">
        <f t="shared" si="124"/>
        <v>1549.8400000000001</v>
      </c>
      <c r="R564" s="101">
        <f t="shared" si="124"/>
        <v>1555.39</v>
      </c>
      <c r="S564" s="101">
        <f t="shared" si="124"/>
        <v>1555.72</v>
      </c>
      <c r="T564" s="101">
        <f t="shared" si="124"/>
        <v>1954.8899999999999</v>
      </c>
      <c r="U564" s="101">
        <f t="shared" si="124"/>
        <v>1535.13</v>
      </c>
      <c r="V564" s="101">
        <f t="shared" si="124"/>
        <v>1539.12</v>
      </c>
      <c r="W564" s="101">
        <f t="shared" si="124"/>
        <v>1535.2</v>
      </c>
      <c r="X564" s="101">
        <f t="shared" si="124"/>
        <v>1534.56</v>
      </c>
      <c r="Y564" s="101">
        <f t="shared" si="124"/>
        <v>1529.44</v>
      </c>
    </row>
    <row r="565" spans="1:25" s="62" customFormat="1" ht="18.75" hidden="1" customHeight="1" outlineLevel="1" x14ac:dyDescent="0.2">
      <c r="A565" s="160" t="s">
        <v>8</v>
      </c>
      <c r="B565" s="76">
        <f>B91</f>
        <v>695.43</v>
      </c>
      <c r="C565" s="71">
        <f t="shared" ref="C565:Y565" si="125">C91</f>
        <v>676.34</v>
      </c>
      <c r="D565" s="71">
        <f t="shared" si="125"/>
        <v>695.24</v>
      </c>
      <c r="E565" s="72">
        <f t="shared" si="125"/>
        <v>751.46</v>
      </c>
      <c r="F565" s="71">
        <f t="shared" si="125"/>
        <v>756.41</v>
      </c>
      <c r="G565" s="71">
        <f t="shared" si="125"/>
        <v>733.63</v>
      </c>
      <c r="H565" s="71">
        <f t="shared" si="125"/>
        <v>729.55</v>
      </c>
      <c r="I565" s="71">
        <f t="shared" si="125"/>
        <v>713.46</v>
      </c>
      <c r="J565" s="73">
        <f t="shared" si="125"/>
        <v>718.97</v>
      </c>
      <c r="K565" s="71">
        <f t="shared" si="125"/>
        <v>726.78</v>
      </c>
      <c r="L565" s="71">
        <f t="shared" si="125"/>
        <v>729.53</v>
      </c>
      <c r="M565" s="71">
        <f t="shared" si="125"/>
        <v>737.79</v>
      </c>
      <c r="N565" s="71">
        <f t="shared" si="125"/>
        <v>739.82</v>
      </c>
      <c r="O565" s="71">
        <f t="shared" si="125"/>
        <v>729.82</v>
      </c>
      <c r="P565" s="71">
        <f t="shared" si="125"/>
        <v>729.11</v>
      </c>
      <c r="Q565" s="71">
        <f t="shared" si="125"/>
        <v>707.03</v>
      </c>
      <c r="R565" s="71">
        <f t="shared" si="125"/>
        <v>712.58</v>
      </c>
      <c r="S565" s="71">
        <f t="shared" si="125"/>
        <v>712.91</v>
      </c>
      <c r="T565" s="71">
        <f t="shared" si="125"/>
        <v>1112.08</v>
      </c>
      <c r="U565" s="71">
        <f t="shared" si="125"/>
        <v>692.32</v>
      </c>
      <c r="V565" s="71">
        <f t="shared" si="125"/>
        <v>696.31</v>
      </c>
      <c r="W565" s="71">
        <f t="shared" si="125"/>
        <v>692.39</v>
      </c>
      <c r="X565" s="71">
        <f t="shared" si="125"/>
        <v>691.75</v>
      </c>
      <c r="Y565" s="79">
        <f t="shared" si="125"/>
        <v>686.63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4">
        <v>840.08</v>
      </c>
      <c r="D566" s="74">
        <v>840.08</v>
      </c>
      <c r="E566" s="74">
        <v>840.08</v>
      </c>
      <c r="F566" s="74">
        <v>840.08</v>
      </c>
      <c r="G566" s="74">
        <v>840.08</v>
      </c>
      <c r="H566" s="74">
        <v>840.08</v>
      </c>
      <c r="I566" s="74">
        <v>840.08</v>
      </c>
      <c r="J566" s="74">
        <v>840.08</v>
      </c>
      <c r="K566" s="74">
        <v>840.08</v>
      </c>
      <c r="L566" s="74">
        <v>840.08</v>
      </c>
      <c r="M566" s="74">
        <v>840.08</v>
      </c>
      <c r="N566" s="74">
        <v>840.08</v>
      </c>
      <c r="O566" s="74">
        <v>840.08</v>
      </c>
      <c r="P566" s="74">
        <v>840.08</v>
      </c>
      <c r="Q566" s="74">
        <v>840.08</v>
      </c>
      <c r="R566" s="74">
        <v>840.08</v>
      </c>
      <c r="S566" s="74">
        <v>840.08</v>
      </c>
      <c r="T566" s="74">
        <v>840.08</v>
      </c>
      <c r="U566" s="74">
        <v>840.08</v>
      </c>
      <c r="V566" s="74">
        <v>840.08</v>
      </c>
      <c r="W566" s="74">
        <v>840.08</v>
      </c>
      <c r="X566" s="74">
        <v>840.08</v>
      </c>
      <c r="Y566" s="81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1503.5</v>
      </c>
      <c r="C569" s="101">
        <f t="shared" ref="C569:Y569" si="126">SUM(C570:C573)</f>
        <v>1517.71</v>
      </c>
      <c r="D569" s="101">
        <f t="shared" si="126"/>
        <v>1492.13</v>
      </c>
      <c r="E569" s="101">
        <f t="shared" si="126"/>
        <v>1526.13</v>
      </c>
      <c r="F569" s="101">
        <f t="shared" si="126"/>
        <v>1526.46</v>
      </c>
      <c r="G569" s="101">
        <f t="shared" si="126"/>
        <v>1529.7</v>
      </c>
      <c r="H569" s="101">
        <f t="shared" si="126"/>
        <v>1526.79</v>
      </c>
      <c r="I569" s="101">
        <f t="shared" si="126"/>
        <v>1524.15</v>
      </c>
      <c r="J569" s="101">
        <f t="shared" si="126"/>
        <v>1499.8400000000001</v>
      </c>
      <c r="K569" s="101">
        <f t="shared" si="126"/>
        <v>1506.2800000000002</v>
      </c>
      <c r="L569" s="101">
        <f t="shared" si="126"/>
        <v>1519.4</v>
      </c>
      <c r="M569" s="101">
        <f t="shared" si="126"/>
        <v>1517.77</v>
      </c>
      <c r="N569" s="101">
        <f t="shared" si="126"/>
        <v>1526.1100000000001</v>
      </c>
      <c r="O569" s="101">
        <f t="shared" si="126"/>
        <v>1530.98</v>
      </c>
      <c r="P569" s="101">
        <f t="shared" si="126"/>
        <v>1523.5900000000001</v>
      </c>
      <c r="Q569" s="101">
        <f t="shared" si="126"/>
        <v>1521.88</v>
      </c>
      <c r="R569" s="101">
        <f t="shared" si="126"/>
        <v>1534.65</v>
      </c>
      <c r="S569" s="101">
        <f t="shared" si="126"/>
        <v>1528.1</v>
      </c>
      <c r="T569" s="101">
        <f t="shared" si="126"/>
        <v>1531.88</v>
      </c>
      <c r="U569" s="101">
        <f t="shared" si="126"/>
        <v>1512.04</v>
      </c>
      <c r="V569" s="101">
        <f t="shared" si="126"/>
        <v>1522.8000000000002</v>
      </c>
      <c r="W569" s="101">
        <f t="shared" si="126"/>
        <v>1519.44</v>
      </c>
      <c r="X569" s="101">
        <f t="shared" si="126"/>
        <v>1513.95</v>
      </c>
      <c r="Y569" s="101">
        <f t="shared" si="126"/>
        <v>1497.4</v>
      </c>
    </row>
    <row r="570" spans="1:25" s="62" customFormat="1" ht="18.75" hidden="1" customHeight="1" outlineLevel="1" x14ac:dyDescent="0.2">
      <c r="A570" s="56" t="s">
        <v>8</v>
      </c>
      <c r="B570" s="76">
        <f>B96</f>
        <v>660.69</v>
      </c>
      <c r="C570" s="71">
        <f t="shared" ref="C570:Y570" si="127">C96</f>
        <v>674.9</v>
      </c>
      <c r="D570" s="71">
        <f t="shared" si="127"/>
        <v>649.32000000000005</v>
      </c>
      <c r="E570" s="72">
        <f t="shared" si="127"/>
        <v>683.32</v>
      </c>
      <c r="F570" s="71">
        <f t="shared" si="127"/>
        <v>683.65</v>
      </c>
      <c r="G570" s="71">
        <f t="shared" si="127"/>
        <v>686.89</v>
      </c>
      <c r="H570" s="71">
        <f t="shared" si="127"/>
        <v>683.98</v>
      </c>
      <c r="I570" s="71">
        <f t="shared" si="127"/>
        <v>681.34</v>
      </c>
      <c r="J570" s="73">
        <f t="shared" si="127"/>
        <v>657.03</v>
      </c>
      <c r="K570" s="71">
        <f t="shared" si="127"/>
        <v>663.47</v>
      </c>
      <c r="L570" s="71">
        <f t="shared" si="127"/>
        <v>676.59</v>
      </c>
      <c r="M570" s="71">
        <f t="shared" si="127"/>
        <v>674.96</v>
      </c>
      <c r="N570" s="71">
        <f t="shared" si="127"/>
        <v>683.3</v>
      </c>
      <c r="O570" s="71">
        <f t="shared" si="127"/>
        <v>688.17</v>
      </c>
      <c r="P570" s="71">
        <f t="shared" si="127"/>
        <v>680.78</v>
      </c>
      <c r="Q570" s="71">
        <f t="shared" si="127"/>
        <v>679.07</v>
      </c>
      <c r="R570" s="71">
        <f t="shared" si="127"/>
        <v>691.84</v>
      </c>
      <c r="S570" s="71">
        <f t="shared" si="127"/>
        <v>685.29</v>
      </c>
      <c r="T570" s="71">
        <f t="shared" si="127"/>
        <v>689.07</v>
      </c>
      <c r="U570" s="71">
        <f t="shared" si="127"/>
        <v>669.23</v>
      </c>
      <c r="V570" s="71">
        <f t="shared" si="127"/>
        <v>679.99</v>
      </c>
      <c r="W570" s="71">
        <f t="shared" si="127"/>
        <v>676.63</v>
      </c>
      <c r="X570" s="71">
        <f t="shared" si="127"/>
        <v>671.14</v>
      </c>
      <c r="Y570" s="79">
        <f t="shared" si="127"/>
        <v>654.59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4">
        <v>840.08</v>
      </c>
      <c r="D571" s="74">
        <v>840.08</v>
      </c>
      <c r="E571" s="74">
        <v>840.08</v>
      </c>
      <c r="F571" s="74">
        <v>840.08</v>
      </c>
      <c r="G571" s="74">
        <v>840.08</v>
      </c>
      <c r="H571" s="74">
        <v>840.08</v>
      </c>
      <c r="I571" s="74">
        <v>840.08</v>
      </c>
      <c r="J571" s="74">
        <v>840.08</v>
      </c>
      <c r="K571" s="74">
        <v>840.08</v>
      </c>
      <c r="L571" s="74">
        <v>840.08</v>
      </c>
      <c r="M571" s="74">
        <v>840.08</v>
      </c>
      <c r="N571" s="74">
        <v>840.08</v>
      </c>
      <c r="O571" s="74">
        <v>840.08</v>
      </c>
      <c r="P571" s="74">
        <v>840.08</v>
      </c>
      <c r="Q571" s="74">
        <v>840.08</v>
      </c>
      <c r="R571" s="74">
        <v>840.08</v>
      </c>
      <c r="S571" s="74">
        <v>840.08</v>
      </c>
      <c r="T571" s="74">
        <v>840.08</v>
      </c>
      <c r="U571" s="74">
        <v>840.08</v>
      </c>
      <c r="V571" s="74">
        <v>840.08</v>
      </c>
      <c r="W571" s="74">
        <v>840.08</v>
      </c>
      <c r="X571" s="74">
        <v>840.08</v>
      </c>
      <c r="Y571" s="81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1539.0100000000002</v>
      </c>
      <c r="C574" s="101">
        <f t="shared" ref="C574:Y574" si="128">SUM(C575:C578)</f>
        <v>1532.5900000000001</v>
      </c>
      <c r="D574" s="101">
        <f t="shared" si="128"/>
        <v>1505.37</v>
      </c>
      <c r="E574" s="101">
        <f t="shared" si="128"/>
        <v>1546.92</v>
      </c>
      <c r="F574" s="101">
        <f t="shared" si="128"/>
        <v>1469.46</v>
      </c>
      <c r="G574" s="101">
        <f t="shared" si="128"/>
        <v>1472.41</v>
      </c>
      <c r="H574" s="101">
        <f t="shared" si="128"/>
        <v>1471.06</v>
      </c>
      <c r="I574" s="101">
        <f t="shared" si="128"/>
        <v>1452.2</v>
      </c>
      <c r="J574" s="101">
        <f t="shared" si="128"/>
        <v>1490.14</v>
      </c>
      <c r="K574" s="101">
        <f t="shared" si="128"/>
        <v>1546.85</v>
      </c>
      <c r="L574" s="101">
        <f t="shared" si="128"/>
        <v>1525.5500000000002</v>
      </c>
      <c r="M574" s="101">
        <f t="shared" si="128"/>
        <v>1553.3600000000001</v>
      </c>
      <c r="N574" s="101">
        <f t="shared" si="128"/>
        <v>1671.5700000000002</v>
      </c>
      <c r="O574" s="101">
        <f t="shared" si="128"/>
        <v>1561.68</v>
      </c>
      <c r="P574" s="101">
        <f t="shared" si="128"/>
        <v>1553</v>
      </c>
      <c r="Q574" s="101">
        <f t="shared" si="128"/>
        <v>1563.79</v>
      </c>
      <c r="R574" s="101">
        <f t="shared" si="128"/>
        <v>1566.0700000000002</v>
      </c>
      <c r="S574" s="101">
        <f t="shared" si="128"/>
        <v>1554.66</v>
      </c>
      <c r="T574" s="101">
        <f t="shared" si="128"/>
        <v>1570.0900000000001</v>
      </c>
      <c r="U574" s="101">
        <f t="shared" si="128"/>
        <v>1529.81</v>
      </c>
      <c r="V574" s="101">
        <f t="shared" si="128"/>
        <v>1536.39</v>
      </c>
      <c r="W574" s="101">
        <f t="shared" si="128"/>
        <v>1544.97</v>
      </c>
      <c r="X574" s="101">
        <f t="shared" si="128"/>
        <v>1543.94</v>
      </c>
      <c r="Y574" s="101">
        <f t="shared" si="128"/>
        <v>1537.5700000000002</v>
      </c>
    </row>
    <row r="575" spans="1:25" s="62" customFormat="1" ht="18.75" hidden="1" customHeight="1" outlineLevel="1" x14ac:dyDescent="0.2">
      <c r="A575" s="160" t="s">
        <v>8</v>
      </c>
      <c r="B575" s="76">
        <f>B101</f>
        <v>696.2</v>
      </c>
      <c r="C575" s="71">
        <f t="shared" ref="C575:Y575" si="129">C101</f>
        <v>689.78</v>
      </c>
      <c r="D575" s="71">
        <f t="shared" si="129"/>
        <v>662.56</v>
      </c>
      <c r="E575" s="72">
        <f t="shared" si="129"/>
        <v>704.11</v>
      </c>
      <c r="F575" s="71">
        <f t="shared" si="129"/>
        <v>626.65</v>
      </c>
      <c r="G575" s="71">
        <f t="shared" si="129"/>
        <v>629.6</v>
      </c>
      <c r="H575" s="71">
        <f t="shared" si="129"/>
        <v>628.25</v>
      </c>
      <c r="I575" s="71">
        <f t="shared" si="129"/>
        <v>609.39</v>
      </c>
      <c r="J575" s="73">
        <f t="shared" si="129"/>
        <v>647.33000000000004</v>
      </c>
      <c r="K575" s="71">
        <f t="shared" si="129"/>
        <v>704.04</v>
      </c>
      <c r="L575" s="71">
        <f t="shared" si="129"/>
        <v>682.74</v>
      </c>
      <c r="M575" s="71">
        <f t="shared" si="129"/>
        <v>710.55</v>
      </c>
      <c r="N575" s="71">
        <f t="shared" si="129"/>
        <v>828.76</v>
      </c>
      <c r="O575" s="71">
        <f t="shared" si="129"/>
        <v>718.87</v>
      </c>
      <c r="P575" s="71">
        <f t="shared" si="129"/>
        <v>710.19</v>
      </c>
      <c r="Q575" s="71">
        <f t="shared" si="129"/>
        <v>720.98</v>
      </c>
      <c r="R575" s="71">
        <f t="shared" si="129"/>
        <v>723.26</v>
      </c>
      <c r="S575" s="71">
        <f t="shared" si="129"/>
        <v>711.85</v>
      </c>
      <c r="T575" s="71">
        <f t="shared" si="129"/>
        <v>727.28</v>
      </c>
      <c r="U575" s="71">
        <f t="shared" si="129"/>
        <v>687</v>
      </c>
      <c r="V575" s="71">
        <f t="shared" si="129"/>
        <v>693.58</v>
      </c>
      <c r="W575" s="71">
        <f t="shared" si="129"/>
        <v>702.16</v>
      </c>
      <c r="X575" s="71">
        <f t="shared" si="129"/>
        <v>701.13</v>
      </c>
      <c r="Y575" s="79">
        <f t="shared" si="129"/>
        <v>694.76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4">
        <v>840.08</v>
      </c>
      <c r="D576" s="74">
        <v>840.08</v>
      </c>
      <c r="E576" s="74">
        <v>840.08</v>
      </c>
      <c r="F576" s="74">
        <v>840.08</v>
      </c>
      <c r="G576" s="74">
        <v>840.08</v>
      </c>
      <c r="H576" s="74">
        <v>840.08</v>
      </c>
      <c r="I576" s="74">
        <v>840.08</v>
      </c>
      <c r="J576" s="74">
        <v>840.08</v>
      </c>
      <c r="K576" s="74">
        <v>840.08</v>
      </c>
      <c r="L576" s="74">
        <v>840.08</v>
      </c>
      <c r="M576" s="74">
        <v>840.08</v>
      </c>
      <c r="N576" s="74">
        <v>840.08</v>
      </c>
      <c r="O576" s="74">
        <v>840.08</v>
      </c>
      <c r="P576" s="74">
        <v>840.08</v>
      </c>
      <c r="Q576" s="74">
        <v>840.08</v>
      </c>
      <c r="R576" s="74">
        <v>840.08</v>
      </c>
      <c r="S576" s="74">
        <v>840.08</v>
      </c>
      <c r="T576" s="74">
        <v>840.08</v>
      </c>
      <c r="U576" s="74">
        <v>840.08</v>
      </c>
      <c r="V576" s="74">
        <v>840.08</v>
      </c>
      <c r="W576" s="74">
        <v>840.08</v>
      </c>
      <c r="X576" s="74">
        <v>840.08</v>
      </c>
      <c r="Y576" s="81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1491.87</v>
      </c>
      <c r="C579" s="101">
        <f t="shared" ref="C579:Y579" si="130">SUM(C580:C583)</f>
        <v>1460.91</v>
      </c>
      <c r="D579" s="101">
        <f t="shared" si="130"/>
        <v>1465.83</v>
      </c>
      <c r="E579" s="101">
        <f t="shared" si="130"/>
        <v>1506.0500000000002</v>
      </c>
      <c r="F579" s="101">
        <f t="shared" si="130"/>
        <v>1494.62</v>
      </c>
      <c r="G579" s="101">
        <f t="shared" si="130"/>
        <v>1504.19</v>
      </c>
      <c r="H579" s="101">
        <f t="shared" si="130"/>
        <v>1502.0300000000002</v>
      </c>
      <c r="I579" s="101">
        <f t="shared" si="130"/>
        <v>1485.4</v>
      </c>
      <c r="J579" s="101">
        <f t="shared" si="130"/>
        <v>1489.04</v>
      </c>
      <c r="K579" s="101">
        <f t="shared" si="130"/>
        <v>1493.15</v>
      </c>
      <c r="L579" s="101">
        <f t="shared" si="130"/>
        <v>1498.2</v>
      </c>
      <c r="M579" s="101">
        <f t="shared" si="130"/>
        <v>1492.45</v>
      </c>
      <c r="N579" s="101">
        <f t="shared" si="130"/>
        <v>1490.06</v>
      </c>
      <c r="O579" s="101">
        <f t="shared" si="130"/>
        <v>1471.0700000000002</v>
      </c>
      <c r="P579" s="101">
        <f t="shared" si="130"/>
        <v>1478.77</v>
      </c>
      <c r="Q579" s="101">
        <f t="shared" si="130"/>
        <v>1505.17</v>
      </c>
      <c r="R579" s="101">
        <f t="shared" si="130"/>
        <v>1524.18</v>
      </c>
      <c r="S579" s="101">
        <f t="shared" si="130"/>
        <v>1511.8000000000002</v>
      </c>
      <c r="T579" s="101">
        <f t="shared" si="130"/>
        <v>1493.87</v>
      </c>
      <c r="U579" s="101">
        <f t="shared" si="130"/>
        <v>1469.22</v>
      </c>
      <c r="V579" s="101">
        <f t="shared" si="130"/>
        <v>1487.5</v>
      </c>
      <c r="W579" s="101">
        <f t="shared" si="130"/>
        <v>1495.0700000000002</v>
      </c>
      <c r="X579" s="101">
        <f t="shared" si="130"/>
        <v>1496.85</v>
      </c>
      <c r="Y579" s="101">
        <f t="shared" si="130"/>
        <v>1470.54</v>
      </c>
    </row>
    <row r="580" spans="1:25" s="62" customFormat="1" ht="18.75" hidden="1" customHeight="1" outlineLevel="1" x14ac:dyDescent="0.2">
      <c r="A580" s="160" t="s">
        <v>8</v>
      </c>
      <c r="B580" s="76">
        <f>B106</f>
        <v>649.05999999999995</v>
      </c>
      <c r="C580" s="71">
        <f t="shared" ref="C580:Y580" si="131">C106</f>
        <v>618.1</v>
      </c>
      <c r="D580" s="71">
        <f t="shared" si="131"/>
        <v>623.02</v>
      </c>
      <c r="E580" s="72">
        <f t="shared" si="131"/>
        <v>663.24</v>
      </c>
      <c r="F580" s="71">
        <f t="shared" si="131"/>
        <v>651.80999999999995</v>
      </c>
      <c r="G580" s="71">
        <f t="shared" si="131"/>
        <v>661.38</v>
      </c>
      <c r="H580" s="71">
        <f t="shared" si="131"/>
        <v>659.22</v>
      </c>
      <c r="I580" s="71">
        <f t="shared" si="131"/>
        <v>642.59</v>
      </c>
      <c r="J580" s="73">
        <f t="shared" si="131"/>
        <v>646.23</v>
      </c>
      <c r="K580" s="71">
        <f t="shared" si="131"/>
        <v>650.34</v>
      </c>
      <c r="L580" s="71">
        <f t="shared" si="131"/>
        <v>655.39</v>
      </c>
      <c r="M580" s="71">
        <f t="shared" si="131"/>
        <v>649.64</v>
      </c>
      <c r="N580" s="71">
        <f t="shared" si="131"/>
        <v>647.25</v>
      </c>
      <c r="O580" s="71">
        <f t="shared" si="131"/>
        <v>628.26</v>
      </c>
      <c r="P580" s="71">
        <f t="shared" si="131"/>
        <v>635.96</v>
      </c>
      <c r="Q580" s="71">
        <f t="shared" si="131"/>
        <v>662.36</v>
      </c>
      <c r="R580" s="71">
        <f t="shared" si="131"/>
        <v>681.37</v>
      </c>
      <c r="S580" s="71">
        <f t="shared" si="131"/>
        <v>668.99</v>
      </c>
      <c r="T580" s="71">
        <f t="shared" si="131"/>
        <v>651.05999999999995</v>
      </c>
      <c r="U580" s="71">
        <f t="shared" si="131"/>
        <v>626.41</v>
      </c>
      <c r="V580" s="71">
        <f t="shared" si="131"/>
        <v>644.69000000000005</v>
      </c>
      <c r="W580" s="71">
        <f t="shared" si="131"/>
        <v>652.26</v>
      </c>
      <c r="X580" s="71">
        <f t="shared" si="131"/>
        <v>654.04</v>
      </c>
      <c r="Y580" s="79">
        <f t="shared" si="131"/>
        <v>627.73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4">
        <v>840.08</v>
      </c>
      <c r="D581" s="74">
        <v>840.08</v>
      </c>
      <c r="E581" s="74">
        <v>840.08</v>
      </c>
      <c r="F581" s="74">
        <v>840.08</v>
      </c>
      <c r="G581" s="74">
        <v>840.08</v>
      </c>
      <c r="H581" s="74">
        <v>840.08</v>
      </c>
      <c r="I581" s="74">
        <v>840.08</v>
      </c>
      <c r="J581" s="74">
        <v>840.08</v>
      </c>
      <c r="K581" s="74">
        <v>840.08</v>
      </c>
      <c r="L581" s="74">
        <v>840.08</v>
      </c>
      <c r="M581" s="74">
        <v>840.08</v>
      </c>
      <c r="N581" s="74">
        <v>840.08</v>
      </c>
      <c r="O581" s="74">
        <v>840.08</v>
      </c>
      <c r="P581" s="74">
        <v>840.08</v>
      </c>
      <c r="Q581" s="74">
        <v>840.08</v>
      </c>
      <c r="R581" s="74">
        <v>840.08</v>
      </c>
      <c r="S581" s="74">
        <v>840.08</v>
      </c>
      <c r="T581" s="74">
        <v>840.08</v>
      </c>
      <c r="U581" s="74">
        <v>840.08</v>
      </c>
      <c r="V581" s="74">
        <v>840.08</v>
      </c>
      <c r="W581" s="74">
        <v>840.08</v>
      </c>
      <c r="X581" s="74">
        <v>840.08</v>
      </c>
      <c r="Y581" s="81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1350.1000000000001</v>
      </c>
      <c r="C584" s="101">
        <f t="shared" ref="C584:Y584" si="132">SUM(C585:C588)</f>
        <v>1337.16</v>
      </c>
      <c r="D584" s="101">
        <f t="shared" si="132"/>
        <v>1369.7600000000002</v>
      </c>
      <c r="E584" s="101">
        <f t="shared" si="132"/>
        <v>1376.99</v>
      </c>
      <c r="F584" s="101">
        <f t="shared" si="132"/>
        <v>1395.44</v>
      </c>
      <c r="G584" s="101">
        <f t="shared" si="132"/>
        <v>1387.8600000000001</v>
      </c>
      <c r="H584" s="101">
        <f t="shared" si="132"/>
        <v>1381.44</v>
      </c>
      <c r="I584" s="101">
        <f t="shared" si="132"/>
        <v>1369.14</v>
      </c>
      <c r="J584" s="101">
        <f t="shared" si="132"/>
        <v>1372.15</v>
      </c>
      <c r="K584" s="101">
        <f t="shared" si="132"/>
        <v>1376.74</v>
      </c>
      <c r="L584" s="101">
        <f t="shared" si="132"/>
        <v>1377.5500000000002</v>
      </c>
      <c r="M584" s="101">
        <f t="shared" si="132"/>
        <v>1383</v>
      </c>
      <c r="N584" s="101">
        <f t="shared" si="132"/>
        <v>1384.2</v>
      </c>
      <c r="O584" s="101">
        <f t="shared" si="132"/>
        <v>1366.6100000000001</v>
      </c>
      <c r="P584" s="101">
        <f t="shared" si="132"/>
        <v>1373.66</v>
      </c>
      <c r="Q584" s="101">
        <f t="shared" si="132"/>
        <v>1390.8200000000002</v>
      </c>
      <c r="R584" s="101">
        <f t="shared" si="132"/>
        <v>1402.42</v>
      </c>
      <c r="S584" s="101">
        <f t="shared" si="132"/>
        <v>1397.56</v>
      </c>
      <c r="T584" s="101">
        <f t="shared" si="132"/>
        <v>1382.45</v>
      </c>
      <c r="U584" s="101">
        <f t="shared" si="132"/>
        <v>1362.3200000000002</v>
      </c>
      <c r="V584" s="101">
        <f t="shared" si="132"/>
        <v>1367.8000000000002</v>
      </c>
      <c r="W584" s="101">
        <f t="shared" si="132"/>
        <v>1376.68</v>
      </c>
      <c r="X584" s="101">
        <f t="shared" si="132"/>
        <v>1378.35</v>
      </c>
      <c r="Y584" s="101">
        <f t="shared" si="132"/>
        <v>1349.51</v>
      </c>
    </row>
    <row r="585" spans="1:25" s="62" customFormat="1" ht="18.75" hidden="1" customHeight="1" outlineLevel="1" x14ac:dyDescent="0.2">
      <c r="A585" s="160" t="s">
        <v>8</v>
      </c>
      <c r="B585" s="76">
        <f>B111</f>
        <v>507.29</v>
      </c>
      <c r="C585" s="71">
        <f t="shared" ref="C585:Y585" si="133">C111</f>
        <v>494.35</v>
      </c>
      <c r="D585" s="71">
        <f t="shared" si="133"/>
        <v>526.95000000000005</v>
      </c>
      <c r="E585" s="72">
        <f t="shared" si="133"/>
        <v>534.17999999999995</v>
      </c>
      <c r="F585" s="71">
        <f t="shared" si="133"/>
        <v>552.63</v>
      </c>
      <c r="G585" s="71">
        <f t="shared" si="133"/>
        <v>545.04999999999995</v>
      </c>
      <c r="H585" s="71">
        <f t="shared" si="133"/>
        <v>538.63</v>
      </c>
      <c r="I585" s="71">
        <f t="shared" si="133"/>
        <v>526.33000000000004</v>
      </c>
      <c r="J585" s="73">
        <f t="shared" si="133"/>
        <v>529.34</v>
      </c>
      <c r="K585" s="71">
        <f t="shared" si="133"/>
        <v>533.92999999999995</v>
      </c>
      <c r="L585" s="71">
        <f t="shared" si="133"/>
        <v>534.74</v>
      </c>
      <c r="M585" s="71">
        <f t="shared" si="133"/>
        <v>540.19000000000005</v>
      </c>
      <c r="N585" s="71">
        <f t="shared" si="133"/>
        <v>541.39</v>
      </c>
      <c r="O585" s="71">
        <f t="shared" si="133"/>
        <v>523.79999999999995</v>
      </c>
      <c r="P585" s="71">
        <f t="shared" si="133"/>
        <v>530.85</v>
      </c>
      <c r="Q585" s="71">
        <f t="shared" si="133"/>
        <v>548.01</v>
      </c>
      <c r="R585" s="71">
        <f t="shared" si="133"/>
        <v>559.61</v>
      </c>
      <c r="S585" s="71">
        <f t="shared" si="133"/>
        <v>554.75</v>
      </c>
      <c r="T585" s="71">
        <f t="shared" si="133"/>
        <v>539.64</v>
      </c>
      <c r="U585" s="71">
        <f t="shared" si="133"/>
        <v>519.51</v>
      </c>
      <c r="V585" s="71">
        <f t="shared" si="133"/>
        <v>524.99</v>
      </c>
      <c r="W585" s="71">
        <f t="shared" si="133"/>
        <v>533.87</v>
      </c>
      <c r="X585" s="71">
        <f t="shared" si="133"/>
        <v>535.54</v>
      </c>
      <c r="Y585" s="79">
        <f t="shared" si="133"/>
        <v>506.7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4">
        <v>840.08</v>
      </c>
      <c r="D586" s="74">
        <v>840.08</v>
      </c>
      <c r="E586" s="74">
        <v>840.08</v>
      </c>
      <c r="F586" s="74">
        <v>840.08</v>
      </c>
      <c r="G586" s="74">
        <v>840.08</v>
      </c>
      <c r="H586" s="74">
        <v>840.08</v>
      </c>
      <c r="I586" s="74">
        <v>840.08</v>
      </c>
      <c r="J586" s="74">
        <v>840.08</v>
      </c>
      <c r="K586" s="74">
        <v>840.08</v>
      </c>
      <c r="L586" s="74">
        <v>840.08</v>
      </c>
      <c r="M586" s="74">
        <v>840.08</v>
      </c>
      <c r="N586" s="74">
        <v>840.08</v>
      </c>
      <c r="O586" s="74">
        <v>840.08</v>
      </c>
      <c r="P586" s="74">
        <v>840.08</v>
      </c>
      <c r="Q586" s="74">
        <v>840.08</v>
      </c>
      <c r="R586" s="74">
        <v>840.08</v>
      </c>
      <c r="S586" s="74">
        <v>840.08</v>
      </c>
      <c r="T586" s="74">
        <v>840.08</v>
      </c>
      <c r="U586" s="74">
        <v>840.08</v>
      </c>
      <c r="V586" s="74">
        <v>840.08</v>
      </c>
      <c r="W586" s="74">
        <v>840.08</v>
      </c>
      <c r="X586" s="74">
        <v>840.08</v>
      </c>
      <c r="Y586" s="81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1480.35</v>
      </c>
      <c r="C589" s="101">
        <f t="shared" ref="C589:Y589" si="134">SUM(C590:C593)</f>
        <v>1458.12</v>
      </c>
      <c r="D589" s="101">
        <f t="shared" si="134"/>
        <v>1462.83</v>
      </c>
      <c r="E589" s="101">
        <f t="shared" si="134"/>
        <v>1447.42</v>
      </c>
      <c r="F589" s="101">
        <f t="shared" si="134"/>
        <v>1495.66</v>
      </c>
      <c r="G589" s="101">
        <f t="shared" si="134"/>
        <v>1487.17</v>
      </c>
      <c r="H589" s="101">
        <f t="shared" si="134"/>
        <v>1493.45</v>
      </c>
      <c r="I589" s="101">
        <f t="shared" si="134"/>
        <v>1483.38</v>
      </c>
      <c r="J589" s="101">
        <f t="shared" si="134"/>
        <v>1496.48</v>
      </c>
      <c r="K589" s="101">
        <f t="shared" si="134"/>
        <v>1491.5</v>
      </c>
      <c r="L589" s="101">
        <f t="shared" si="134"/>
        <v>1500.29</v>
      </c>
      <c r="M589" s="101">
        <f t="shared" si="134"/>
        <v>1500.16</v>
      </c>
      <c r="N589" s="101">
        <f t="shared" si="134"/>
        <v>1499.43</v>
      </c>
      <c r="O589" s="101">
        <f t="shared" si="134"/>
        <v>1479.38</v>
      </c>
      <c r="P589" s="101">
        <f t="shared" si="134"/>
        <v>1482.56</v>
      </c>
      <c r="Q589" s="101">
        <f t="shared" si="134"/>
        <v>1508.63</v>
      </c>
      <c r="R589" s="101">
        <f t="shared" si="134"/>
        <v>1518.3400000000001</v>
      </c>
      <c r="S589" s="101">
        <f t="shared" si="134"/>
        <v>1517.15</v>
      </c>
      <c r="T589" s="101">
        <f t="shared" si="134"/>
        <v>1518.5700000000002</v>
      </c>
      <c r="U589" s="101">
        <f t="shared" si="134"/>
        <v>1482.8400000000001</v>
      </c>
      <c r="V589" s="101">
        <f t="shared" si="134"/>
        <v>1494.15</v>
      </c>
      <c r="W589" s="101">
        <f t="shared" si="134"/>
        <v>1491.93</v>
      </c>
      <c r="X589" s="101">
        <f t="shared" si="134"/>
        <v>1461.65</v>
      </c>
      <c r="Y589" s="101">
        <f t="shared" si="134"/>
        <v>1468.94</v>
      </c>
    </row>
    <row r="590" spans="1:25" s="62" customFormat="1" ht="18.75" customHeight="1" outlineLevel="1" x14ac:dyDescent="0.2">
      <c r="A590" s="160" t="s">
        <v>8</v>
      </c>
      <c r="B590" s="76">
        <f>B116</f>
        <v>637.54</v>
      </c>
      <c r="C590" s="71">
        <f t="shared" ref="C590:Y590" si="135">C116</f>
        <v>615.30999999999995</v>
      </c>
      <c r="D590" s="71">
        <f t="shared" si="135"/>
        <v>620.02</v>
      </c>
      <c r="E590" s="72">
        <f t="shared" si="135"/>
        <v>604.61</v>
      </c>
      <c r="F590" s="71">
        <f t="shared" si="135"/>
        <v>652.85</v>
      </c>
      <c r="G590" s="71">
        <f t="shared" si="135"/>
        <v>644.36</v>
      </c>
      <c r="H590" s="71">
        <f t="shared" si="135"/>
        <v>650.64</v>
      </c>
      <c r="I590" s="71">
        <f t="shared" si="135"/>
        <v>640.57000000000005</v>
      </c>
      <c r="J590" s="73">
        <f t="shared" si="135"/>
        <v>653.66999999999996</v>
      </c>
      <c r="K590" s="71">
        <f t="shared" si="135"/>
        <v>648.69000000000005</v>
      </c>
      <c r="L590" s="71">
        <f t="shared" si="135"/>
        <v>657.48</v>
      </c>
      <c r="M590" s="71">
        <f t="shared" si="135"/>
        <v>657.35</v>
      </c>
      <c r="N590" s="71">
        <f t="shared" si="135"/>
        <v>656.62</v>
      </c>
      <c r="O590" s="71">
        <f t="shared" si="135"/>
        <v>636.57000000000005</v>
      </c>
      <c r="P590" s="71">
        <f t="shared" si="135"/>
        <v>639.75</v>
      </c>
      <c r="Q590" s="71">
        <f t="shared" si="135"/>
        <v>665.82</v>
      </c>
      <c r="R590" s="71">
        <f t="shared" si="135"/>
        <v>675.53</v>
      </c>
      <c r="S590" s="71">
        <f t="shared" si="135"/>
        <v>674.34</v>
      </c>
      <c r="T590" s="71">
        <f t="shared" si="135"/>
        <v>675.76</v>
      </c>
      <c r="U590" s="71">
        <f t="shared" si="135"/>
        <v>640.03</v>
      </c>
      <c r="V590" s="71">
        <f t="shared" si="135"/>
        <v>651.34</v>
      </c>
      <c r="W590" s="71">
        <f t="shared" si="135"/>
        <v>649.12</v>
      </c>
      <c r="X590" s="71">
        <f t="shared" si="135"/>
        <v>618.84</v>
      </c>
      <c r="Y590" s="79">
        <f t="shared" si="135"/>
        <v>626.13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4">
        <v>840.08</v>
      </c>
      <c r="D591" s="74">
        <v>840.08</v>
      </c>
      <c r="E591" s="74">
        <v>840.08</v>
      </c>
      <c r="F591" s="74">
        <v>840.08</v>
      </c>
      <c r="G591" s="74">
        <v>840.08</v>
      </c>
      <c r="H591" s="74">
        <v>840.08</v>
      </c>
      <c r="I591" s="74">
        <v>840.08</v>
      </c>
      <c r="J591" s="74">
        <v>840.08</v>
      </c>
      <c r="K591" s="74">
        <v>840.08</v>
      </c>
      <c r="L591" s="74">
        <v>840.08</v>
      </c>
      <c r="M591" s="74">
        <v>840.08</v>
      </c>
      <c r="N591" s="74">
        <v>840.08</v>
      </c>
      <c r="O591" s="74">
        <v>840.08</v>
      </c>
      <c r="P591" s="74">
        <v>840.08</v>
      </c>
      <c r="Q591" s="74">
        <v>840.08</v>
      </c>
      <c r="R591" s="74">
        <v>840.08</v>
      </c>
      <c r="S591" s="74">
        <v>840.08</v>
      </c>
      <c r="T591" s="74">
        <v>840.08</v>
      </c>
      <c r="U591" s="74">
        <v>840.08</v>
      </c>
      <c r="V591" s="74">
        <v>840.08</v>
      </c>
      <c r="W591" s="74">
        <v>840.08</v>
      </c>
      <c r="X591" s="74">
        <v>840.08</v>
      </c>
      <c r="Y591" s="81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thickBot="1" x14ac:dyDescent="0.25">
      <c r="A594" s="100">
        <v>23</v>
      </c>
      <c r="B594" s="101">
        <f>SUM(B595:B598)</f>
        <v>1457.14</v>
      </c>
      <c r="C594" s="101">
        <f t="shared" ref="C594:Y594" si="136">SUM(C595:C598)</f>
        <v>1421.3600000000001</v>
      </c>
      <c r="D594" s="101">
        <f t="shared" si="136"/>
        <v>1432.41</v>
      </c>
      <c r="E594" s="101">
        <f t="shared" si="136"/>
        <v>1461.15</v>
      </c>
      <c r="F594" s="101">
        <f t="shared" si="136"/>
        <v>1465.2600000000002</v>
      </c>
      <c r="G594" s="101">
        <f t="shared" si="136"/>
        <v>1461.0100000000002</v>
      </c>
      <c r="H594" s="101">
        <f t="shared" si="136"/>
        <v>1472.2800000000002</v>
      </c>
      <c r="I594" s="101">
        <f t="shared" si="136"/>
        <v>1454.8600000000001</v>
      </c>
      <c r="J594" s="101">
        <f t="shared" si="136"/>
        <v>1456.97</v>
      </c>
      <c r="K594" s="101">
        <f t="shared" si="136"/>
        <v>1467.27</v>
      </c>
      <c r="L594" s="101">
        <f t="shared" si="136"/>
        <v>1466.65</v>
      </c>
      <c r="M594" s="101">
        <f t="shared" si="136"/>
        <v>1469.46</v>
      </c>
      <c r="N594" s="101">
        <f t="shared" si="136"/>
        <v>1472.3200000000002</v>
      </c>
      <c r="O594" s="101">
        <f t="shared" si="136"/>
        <v>1429.91</v>
      </c>
      <c r="P594" s="101">
        <f t="shared" si="136"/>
        <v>1443.22</v>
      </c>
      <c r="Q594" s="101">
        <f t="shared" si="136"/>
        <v>1478.2600000000002</v>
      </c>
      <c r="R594" s="101">
        <f t="shared" si="136"/>
        <v>1499.19</v>
      </c>
      <c r="S594" s="101">
        <f t="shared" si="136"/>
        <v>1483.27</v>
      </c>
      <c r="T594" s="101">
        <f t="shared" si="136"/>
        <v>1479.62</v>
      </c>
      <c r="U594" s="101">
        <f t="shared" si="136"/>
        <v>1436.52</v>
      </c>
      <c r="V594" s="101">
        <f t="shared" si="136"/>
        <v>1450.46</v>
      </c>
      <c r="W594" s="101">
        <f t="shared" si="136"/>
        <v>1455.93</v>
      </c>
      <c r="X594" s="101">
        <f t="shared" si="136"/>
        <v>1448.3400000000001</v>
      </c>
      <c r="Y594" s="101">
        <f t="shared" si="136"/>
        <v>1424.45</v>
      </c>
    </row>
    <row r="595" spans="1:25" s="62" customFormat="1" ht="18.75" hidden="1" customHeight="1" outlineLevel="1" x14ac:dyDescent="0.2">
      <c r="A595" s="160" t="s">
        <v>8</v>
      </c>
      <c r="B595" s="76">
        <f>B121</f>
        <v>614.33000000000004</v>
      </c>
      <c r="C595" s="71">
        <f t="shared" ref="C595:Y595" si="137">C121</f>
        <v>578.54999999999995</v>
      </c>
      <c r="D595" s="71">
        <f t="shared" si="137"/>
        <v>589.6</v>
      </c>
      <c r="E595" s="72">
        <f t="shared" si="137"/>
        <v>618.34</v>
      </c>
      <c r="F595" s="71">
        <f t="shared" si="137"/>
        <v>622.45000000000005</v>
      </c>
      <c r="G595" s="71">
        <f t="shared" si="137"/>
        <v>618.20000000000005</v>
      </c>
      <c r="H595" s="71">
        <f t="shared" si="137"/>
        <v>629.47</v>
      </c>
      <c r="I595" s="71">
        <f t="shared" si="137"/>
        <v>612.04999999999995</v>
      </c>
      <c r="J595" s="73">
        <f t="shared" si="137"/>
        <v>614.16</v>
      </c>
      <c r="K595" s="71">
        <f t="shared" si="137"/>
        <v>624.46</v>
      </c>
      <c r="L595" s="71">
        <f t="shared" si="137"/>
        <v>623.84</v>
      </c>
      <c r="M595" s="71">
        <f t="shared" si="137"/>
        <v>626.65</v>
      </c>
      <c r="N595" s="71">
        <f t="shared" si="137"/>
        <v>629.51</v>
      </c>
      <c r="O595" s="71">
        <f t="shared" si="137"/>
        <v>587.1</v>
      </c>
      <c r="P595" s="71">
        <f t="shared" si="137"/>
        <v>600.41</v>
      </c>
      <c r="Q595" s="71">
        <f t="shared" si="137"/>
        <v>635.45000000000005</v>
      </c>
      <c r="R595" s="71">
        <f t="shared" si="137"/>
        <v>656.38</v>
      </c>
      <c r="S595" s="71">
        <f t="shared" si="137"/>
        <v>640.46</v>
      </c>
      <c r="T595" s="71">
        <f t="shared" si="137"/>
        <v>636.80999999999995</v>
      </c>
      <c r="U595" s="71">
        <f t="shared" si="137"/>
        <v>593.71</v>
      </c>
      <c r="V595" s="71">
        <f t="shared" si="137"/>
        <v>607.65</v>
      </c>
      <c r="W595" s="71">
        <f t="shared" si="137"/>
        <v>613.12</v>
      </c>
      <c r="X595" s="71">
        <f t="shared" si="137"/>
        <v>605.53</v>
      </c>
      <c r="Y595" s="79">
        <f t="shared" si="137"/>
        <v>581.64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4">
        <v>840.08</v>
      </c>
      <c r="D596" s="74">
        <v>840.08</v>
      </c>
      <c r="E596" s="74">
        <v>840.08</v>
      </c>
      <c r="F596" s="74">
        <v>840.08</v>
      </c>
      <c r="G596" s="74">
        <v>840.08</v>
      </c>
      <c r="H596" s="74">
        <v>840.08</v>
      </c>
      <c r="I596" s="74">
        <v>840.08</v>
      </c>
      <c r="J596" s="74">
        <v>840.08</v>
      </c>
      <c r="K596" s="74">
        <v>840.08</v>
      </c>
      <c r="L596" s="74">
        <v>840.08</v>
      </c>
      <c r="M596" s="74">
        <v>840.08</v>
      </c>
      <c r="N596" s="74">
        <v>840.08</v>
      </c>
      <c r="O596" s="74">
        <v>840.08</v>
      </c>
      <c r="P596" s="74">
        <v>840.08</v>
      </c>
      <c r="Q596" s="74">
        <v>840.08</v>
      </c>
      <c r="R596" s="74">
        <v>840.08</v>
      </c>
      <c r="S596" s="74">
        <v>840.08</v>
      </c>
      <c r="T596" s="74">
        <v>840.08</v>
      </c>
      <c r="U596" s="74">
        <v>840.08</v>
      </c>
      <c r="V596" s="74">
        <v>840.08</v>
      </c>
      <c r="W596" s="74">
        <v>840.08</v>
      </c>
      <c r="X596" s="74">
        <v>840.08</v>
      </c>
      <c r="Y596" s="81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1448.15</v>
      </c>
      <c r="C599" s="101">
        <f t="shared" ref="C599:Y599" si="138">SUM(C600:C603)</f>
        <v>1439.47</v>
      </c>
      <c r="D599" s="101">
        <f t="shared" si="138"/>
        <v>1435.1100000000001</v>
      </c>
      <c r="E599" s="101">
        <f t="shared" si="138"/>
        <v>1495.6</v>
      </c>
      <c r="F599" s="101">
        <f t="shared" si="138"/>
        <v>1507.1</v>
      </c>
      <c r="G599" s="101">
        <f t="shared" si="138"/>
        <v>1509.99</v>
      </c>
      <c r="H599" s="101">
        <f t="shared" si="138"/>
        <v>1509.72</v>
      </c>
      <c r="I599" s="101">
        <f t="shared" si="138"/>
        <v>1496.33</v>
      </c>
      <c r="J599" s="101">
        <f t="shared" si="138"/>
        <v>1495.29</v>
      </c>
      <c r="K599" s="101">
        <f t="shared" si="138"/>
        <v>1503.1</v>
      </c>
      <c r="L599" s="101">
        <f t="shared" si="138"/>
        <v>1505.66</v>
      </c>
      <c r="M599" s="101">
        <f t="shared" si="138"/>
        <v>1511.7800000000002</v>
      </c>
      <c r="N599" s="101">
        <f t="shared" si="138"/>
        <v>1511.95</v>
      </c>
      <c r="O599" s="101">
        <f t="shared" si="138"/>
        <v>1480.14</v>
      </c>
      <c r="P599" s="101">
        <f t="shared" si="138"/>
        <v>1484.52</v>
      </c>
      <c r="Q599" s="101">
        <f t="shared" si="138"/>
        <v>1525.47</v>
      </c>
      <c r="R599" s="101">
        <f t="shared" si="138"/>
        <v>1533.23</v>
      </c>
      <c r="S599" s="101">
        <f t="shared" si="138"/>
        <v>1524.85</v>
      </c>
      <c r="T599" s="101">
        <f t="shared" si="138"/>
        <v>1514.7</v>
      </c>
      <c r="U599" s="101">
        <f t="shared" si="138"/>
        <v>1473.94</v>
      </c>
      <c r="V599" s="101">
        <f t="shared" si="138"/>
        <v>1499.13</v>
      </c>
      <c r="W599" s="101">
        <f t="shared" si="138"/>
        <v>1472.6100000000001</v>
      </c>
      <c r="X599" s="101">
        <f t="shared" si="138"/>
        <v>1465.5500000000002</v>
      </c>
      <c r="Y599" s="101">
        <f t="shared" si="138"/>
        <v>1452.0700000000002</v>
      </c>
    </row>
    <row r="600" spans="1:25" s="62" customFormat="1" ht="18.75" hidden="1" customHeight="1" outlineLevel="1" x14ac:dyDescent="0.2">
      <c r="A600" s="160" t="s">
        <v>8</v>
      </c>
      <c r="B600" s="76">
        <f>B126</f>
        <v>605.34</v>
      </c>
      <c r="C600" s="71">
        <f t="shared" ref="C600:Y600" si="139">C126</f>
        <v>596.66</v>
      </c>
      <c r="D600" s="71">
        <f t="shared" si="139"/>
        <v>592.29999999999995</v>
      </c>
      <c r="E600" s="72">
        <f t="shared" si="139"/>
        <v>652.79</v>
      </c>
      <c r="F600" s="71">
        <f t="shared" si="139"/>
        <v>664.29</v>
      </c>
      <c r="G600" s="71">
        <f t="shared" si="139"/>
        <v>667.18</v>
      </c>
      <c r="H600" s="71">
        <f t="shared" si="139"/>
        <v>666.91</v>
      </c>
      <c r="I600" s="71">
        <f t="shared" si="139"/>
        <v>653.52</v>
      </c>
      <c r="J600" s="73">
        <f t="shared" si="139"/>
        <v>652.48</v>
      </c>
      <c r="K600" s="71">
        <f t="shared" si="139"/>
        <v>660.29</v>
      </c>
      <c r="L600" s="71">
        <f t="shared" si="139"/>
        <v>662.85</v>
      </c>
      <c r="M600" s="71">
        <f t="shared" si="139"/>
        <v>668.97</v>
      </c>
      <c r="N600" s="71">
        <f t="shared" si="139"/>
        <v>669.14</v>
      </c>
      <c r="O600" s="71">
        <f t="shared" si="139"/>
        <v>637.33000000000004</v>
      </c>
      <c r="P600" s="71">
        <f t="shared" si="139"/>
        <v>641.71</v>
      </c>
      <c r="Q600" s="71">
        <f t="shared" si="139"/>
        <v>682.66</v>
      </c>
      <c r="R600" s="71">
        <f t="shared" si="139"/>
        <v>690.42</v>
      </c>
      <c r="S600" s="71">
        <f t="shared" si="139"/>
        <v>682.04</v>
      </c>
      <c r="T600" s="71">
        <f t="shared" si="139"/>
        <v>671.89</v>
      </c>
      <c r="U600" s="71">
        <f t="shared" si="139"/>
        <v>631.13</v>
      </c>
      <c r="V600" s="71">
        <f t="shared" si="139"/>
        <v>656.32</v>
      </c>
      <c r="W600" s="71">
        <f t="shared" si="139"/>
        <v>629.79999999999995</v>
      </c>
      <c r="X600" s="71">
        <f t="shared" si="139"/>
        <v>622.74</v>
      </c>
      <c r="Y600" s="79">
        <f t="shared" si="139"/>
        <v>609.26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4">
        <v>840.08</v>
      </c>
      <c r="D601" s="74">
        <v>840.08</v>
      </c>
      <c r="E601" s="74">
        <v>840.08</v>
      </c>
      <c r="F601" s="74">
        <v>840.08</v>
      </c>
      <c r="G601" s="74">
        <v>840.08</v>
      </c>
      <c r="H601" s="74">
        <v>840.08</v>
      </c>
      <c r="I601" s="74">
        <v>840.08</v>
      </c>
      <c r="J601" s="74">
        <v>840.08</v>
      </c>
      <c r="K601" s="74">
        <v>840.08</v>
      </c>
      <c r="L601" s="74">
        <v>840.08</v>
      </c>
      <c r="M601" s="74">
        <v>840.08</v>
      </c>
      <c r="N601" s="74">
        <v>840.08</v>
      </c>
      <c r="O601" s="74">
        <v>840.08</v>
      </c>
      <c r="P601" s="74">
        <v>840.08</v>
      </c>
      <c r="Q601" s="74">
        <v>840.08</v>
      </c>
      <c r="R601" s="74">
        <v>840.08</v>
      </c>
      <c r="S601" s="74">
        <v>840.08</v>
      </c>
      <c r="T601" s="74">
        <v>840.08</v>
      </c>
      <c r="U601" s="74">
        <v>840.08</v>
      </c>
      <c r="V601" s="74">
        <v>840.08</v>
      </c>
      <c r="W601" s="74">
        <v>840.08</v>
      </c>
      <c r="X601" s="74">
        <v>840.08</v>
      </c>
      <c r="Y601" s="81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1345.8400000000001</v>
      </c>
      <c r="C604" s="101">
        <f t="shared" ref="C604:Y604" si="140">SUM(C605:C608)</f>
        <v>1336.3000000000002</v>
      </c>
      <c r="D604" s="101">
        <f t="shared" si="140"/>
        <v>1359.54</v>
      </c>
      <c r="E604" s="101">
        <f t="shared" si="140"/>
        <v>1369.0500000000002</v>
      </c>
      <c r="F604" s="101">
        <f t="shared" si="140"/>
        <v>1370.83</v>
      </c>
      <c r="G604" s="101">
        <f t="shared" si="140"/>
        <v>1361.39</v>
      </c>
      <c r="H604" s="101">
        <f t="shared" si="140"/>
        <v>1368.2</v>
      </c>
      <c r="I604" s="101">
        <f t="shared" si="140"/>
        <v>1359.8000000000002</v>
      </c>
      <c r="J604" s="101">
        <f t="shared" si="140"/>
        <v>1362.46</v>
      </c>
      <c r="K604" s="101">
        <f t="shared" si="140"/>
        <v>1364.43</v>
      </c>
      <c r="L604" s="101">
        <f t="shared" si="140"/>
        <v>1369.42</v>
      </c>
      <c r="M604" s="101">
        <f t="shared" si="140"/>
        <v>1373.4</v>
      </c>
      <c r="N604" s="101">
        <f t="shared" si="140"/>
        <v>1375.8400000000001</v>
      </c>
      <c r="O604" s="101">
        <f t="shared" si="140"/>
        <v>1356.63</v>
      </c>
      <c r="P604" s="101">
        <f t="shared" si="140"/>
        <v>1355.75</v>
      </c>
      <c r="Q604" s="101">
        <f t="shared" si="140"/>
        <v>1394.33</v>
      </c>
      <c r="R604" s="101">
        <f t="shared" si="140"/>
        <v>2042.77</v>
      </c>
      <c r="S604" s="101">
        <f t="shared" si="140"/>
        <v>1409.2</v>
      </c>
      <c r="T604" s="101">
        <f t="shared" si="140"/>
        <v>1406.87</v>
      </c>
      <c r="U604" s="101">
        <f t="shared" si="140"/>
        <v>1360.41</v>
      </c>
      <c r="V604" s="101">
        <f t="shared" si="140"/>
        <v>1371.73</v>
      </c>
      <c r="W604" s="101">
        <f t="shared" si="140"/>
        <v>1368.47</v>
      </c>
      <c r="X604" s="101">
        <f t="shared" si="140"/>
        <v>1372.93</v>
      </c>
      <c r="Y604" s="101">
        <f t="shared" si="140"/>
        <v>1317.14</v>
      </c>
    </row>
    <row r="605" spans="1:25" s="62" customFormat="1" ht="18.75" hidden="1" customHeight="1" outlineLevel="1" x14ac:dyDescent="0.2">
      <c r="A605" s="160" t="s">
        <v>8</v>
      </c>
      <c r="B605" s="76">
        <f>B131</f>
        <v>503.03</v>
      </c>
      <c r="C605" s="71">
        <f t="shared" ref="C605:Y605" si="141">C131</f>
        <v>493.49</v>
      </c>
      <c r="D605" s="71">
        <f t="shared" si="141"/>
        <v>516.73</v>
      </c>
      <c r="E605" s="72">
        <f t="shared" si="141"/>
        <v>526.24</v>
      </c>
      <c r="F605" s="71">
        <f t="shared" si="141"/>
        <v>528.02</v>
      </c>
      <c r="G605" s="71">
        <f t="shared" si="141"/>
        <v>518.58000000000004</v>
      </c>
      <c r="H605" s="71">
        <f t="shared" si="141"/>
        <v>525.39</v>
      </c>
      <c r="I605" s="71">
        <f t="shared" si="141"/>
        <v>516.99</v>
      </c>
      <c r="J605" s="73">
        <f t="shared" si="141"/>
        <v>519.65</v>
      </c>
      <c r="K605" s="71">
        <f t="shared" si="141"/>
        <v>521.62</v>
      </c>
      <c r="L605" s="71">
        <f t="shared" si="141"/>
        <v>526.61</v>
      </c>
      <c r="M605" s="71">
        <f t="shared" si="141"/>
        <v>530.59</v>
      </c>
      <c r="N605" s="71">
        <f t="shared" si="141"/>
        <v>533.03</v>
      </c>
      <c r="O605" s="71">
        <f t="shared" si="141"/>
        <v>513.82000000000005</v>
      </c>
      <c r="P605" s="71">
        <f t="shared" si="141"/>
        <v>512.94000000000005</v>
      </c>
      <c r="Q605" s="71">
        <f t="shared" si="141"/>
        <v>551.52</v>
      </c>
      <c r="R605" s="71">
        <f t="shared" si="141"/>
        <v>1199.96</v>
      </c>
      <c r="S605" s="71">
        <f t="shared" si="141"/>
        <v>566.39</v>
      </c>
      <c r="T605" s="71">
        <f t="shared" si="141"/>
        <v>564.05999999999995</v>
      </c>
      <c r="U605" s="71">
        <f t="shared" si="141"/>
        <v>517.6</v>
      </c>
      <c r="V605" s="71">
        <f t="shared" si="141"/>
        <v>528.91999999999996</v>
      </c>
      <c r="W605" s="71">
        <f t="shared" si="141"/>
        <v>525.66</v>
      </c>
      <c r="X605" s="71">
        <f t="shared" si="141"/>
        <v>530.12</v>
      </c>
      <c r="Y605" s="79">
        <f t="shared" si="141"/>
        <v>474.33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4">
        <v>840.08</v>
      </c>
      <c r="D606" s="74">
        <v>840.08</v>
      </c>
      <c r="E606" s="74">
        <v>840.08</v>
      </c>
      <c r="F606" s="74">
        <v>840.08</v>
      </c>
      <c r="G606" s="74">
        <v>840.08</v>
      </c>
      <c r="H606" s="74">
        <v>840.08</v>
      </c>
      <c r="I606" s="74">
        <v>840.08</v>
      </c>
      <c r="J606" s="74">
        <v>840.08</v>
      </c>
      <c r="K606" s="74">
        <v>840.08</v>
      </c>
      <c r="L606" s="74">
        <v>840.08</v>
      </c>
      <c r="M606" s="74">
        <v>840.08</v>
      </c>
      <c r="N606" s="74">
        <v>840.08</v>
      </c>
      <c r="O606" s="74">
        <v>840.08</v>
      </c>
      <c r="P606" s="74">
        <v>840.08</v>
      </c>
      <c r="Q606" s="74">
        <v>840.08</v>
      </c>
      <c r="R606" s="74">
        <v>840.08</v>
      </c>
      <c r="S606" s="74">
        <v>840.08</v>
      </c>
      <c r="T606" s="74">
        <v>840.08</v>
      </c>
      <c r="U606" s="74">
        <v>840.08</v>
      </c>
      <c r="V606" s="74">
        <v>840.08</v>
      </c>
      <c r="W606" s="74">
        <v>840.08</v>
      </c>
      <c r="X606" s="74">
        <v>840.08</v>
      </c>
      <c r="Y606" s="81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1480.6100000000001</v>
      </c>
      <c r="C609" s="101">
        <f t="shared" ref="C609:Y609" si="142">SUM(C610:C613)</f>
        <v>1385.2600000000002</v>
      </c>
      <c r="D609" s="101">
        <f t="shared" si="142"/>
        <v>1273.0900000000001</v>
      </c>
      <c r="E609" s="101">
        <f t="shared" si="142"/>
        <v>1201.17</v>
      </c>
      <c r="F609" s="101">
        <f t="shared" si="142"/>
        <v>844.2700000000001</v>
      </c>
      <c r="G609" s="101">
        <f t="shared" si="142"/>
        <v>842.99</v>
      </c>
      <c r="H609" s="101">
        <f t="shared" si="142"/>
        <v>1516.67</v>
      </c>
      <c r="I609" s="101">
        <f t="shared" si="142"/>
        <v>1800.93</v>
      </c>
      <c r="J609" s="101">
        <f t="shared" si="142"/>
        <v>1853.5700000000002</v>
      </c>
      <c r="K609" s="101">
        <f t="shared" si="142"/>
        <v>1910.2800000000002</v>
      </c>
      <c r="L609" s="101">
        <f t="shared" si="142"/>
        <v>1939</v>
      </c>
      <c r="M609" s="101">
        <f t="shared" si="142"/>
        <v>1928.2000000000003</v>
      </c>
      <c r="N609" s="101">
        <f t="shared" si="142"/>
        <v>1921.79</v>
      </c>
      <c r="O609" s="101">
        <f t="shared" si="142"/>
        <v>1925.9700000000003</v>
      </c>
      <c r="P609" s="101">
        <f t="shared" si="142"/>
        <v>1919.5700000000002</v>
      </c>
      <c r="Q609" s="101">
        <f t="shared" si="142"/>
        <v>1895.94</v>
      </c>
      <c r="R609" s="101">
        <f t="shared" si="142"/>
        <v>1902.96</v>
      </c>
      <c r="S609" s="101">
        <f t="shared" si="142"/>
        <v>1895.6399999999999</v>
      </c>
      <c r="T609" s="101">
        <f t="shared" si="142"/>
        <v>1906.08</v>
      </c>
      <c r="U609" s="101">
        <f t="shared" si="142"/>
        <v>1905.46</v>
      </c>
      <c r="V609" s="101">
        <f t="shared" si="142"/>
        <v>1876.73</v>
      </c>
      <c r="W609" s="101">
        <f t="shared" si="142"/>
        <v>1835.5700000000002</v>
      </c>
      <c r="X609" s="101">
        <f t="shared" si="142"/>
        <v>1755.93</v>
      </c>
      <c r="Y609" s="101">
        <f t="shared" si="142"/>
        <v>1591.21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4">
        <v>840.08</v>
      </c>
      <c r="D611" s="74">
        <v>840.08</v>
      </c>
      <c r="E611" s="74">
        <v>840.08</v>
      </c>
      <c r="F611" s="74">
        <v>840.08</v>
      </c>
      <c r="G611" s="74">
        <v>840.08</v>
      </c>
      <c r="H611" s="74">
        <v>840.08</v>
      </c>
      <c r="I611" s="74">
        <v>840.08</v>
      </c>
      <c r="J611" s="74">
        <v>840.08</v>
      </c>
      <c r="K611" s="74">
        <v>840.08</v>
      </c>
      <c r="L611" s="74">
        <v>840.08</v>
      </c>
      <c r="M611" s="74">
        <v>840.08</v>
      </c>
      <c r="N611" s="74">
        <v>840.08</v>
      </c>
      <c r="O611" s="74">
        <v>840.08</v>
      </c>
      <c r="P611" s="74">
        <v>840.08</v>
      </c>
      <c r="Q611" s="74">
        <v>840.08</v>
      </c>
      <c r="R611" s="74">
        <v>840.08</v>
      </c>
      <c r="S611" s="74">
        <v>840.08</v>
      </c>
      <c r="T611" s="74">
        <v>840.08</v>
      </c>
      <c r="U611" s="74">
        <v>840.08</v>
      </c>
      <c r="V611" s="74">
        <v>840.08</v>
      </c>
      <c r="W611" s="74">
        <v>840.08</v>
      </c>
      <c r="X611" s="74">
        <v>840.08</v>
      </c>
      <c r="Y611" s="81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1483.14</v>
      </c>
      <c r="C614" s="101">
        <f t="shared" ref="C614:Y614" si="143">SUM(C615:C618)</f>
        <v>1448.65</v>
      </c>
      <c r="D614" s="101">
        <f t="shared" si="143"/>
        <v>1451.93</v>
      </c>
      <c r="E614" s="101">
        <f t="shared" si="143"/>
        <v>1491.58</v>
      </c>
      <c r="F614" s="101">
        <f t="shared" si="143"/>
        <v>1496.74</v>
      </c>
      <c r="G614" s="101">
        <f t="shared" si="143"/>
        <v>1495.98</v>
      </c>
      <c r="H614" s="101">
        <f t="shared" si="143"/>
        <v>1497.16</v>
      </c>
      <c r="I614" s="101">
        <f t="shared" si="143"/>
        <v>1471.52</v>
      </c>
      <c r="J614" s="101">
        <f t="shared" si="143"/>
        <v>1485.98</v>
      </c>
      <c r="K614" s="101">
        <f t="shared" si="143"/>
        <v>1496.29</v>
      </c>
      <c r="L614" s="101">
        <f t="shared" si="143"/>
        <v>1501.7</v>
      </c>
      <c r="M614" s="101">
        <f t="shared" si="143"/>
        <v>1490.33</v>
      </c>
      <c r="N614" s="101">
        <f t="shared" si="143"/>
        <v>1497.65</v>
      </c>
      <c r="O614" s="101">
        <f t="shared" si="143"/>
        <v>1473.6</v>
      </c>
      <c r="P614" s="101">
        <f t="shared" si="143"/>
        <v>1478.3200000000002</v>
      </c>
      <c r="Q614" s="101">
        <f t="shared" si="143"/>
        <v>1500.14</v>
      </c>
      <c r="R614" s="101">
        <f t="shared" si="143"/>
        <v>1513</v>
      </c>
      <c r="S614" s="101">
        <f t="shared" si="143"/>
        <v>1463.37</v>
      </c>
      <c r="T614" s="101">
        <f t="shared" si="143"/>
        <v>1470.6</v>
      </c>
      <c r="U614" s="101">
        <f t="shared" si="143"/>
        <v>1436.2</v>
      </c>
      <c r="V614" s="101">
        <f t="shared" si="143"/>
        <v>1446.83</v>
      </c>
      <c r="W614" s="101">
        <f t="shared" si="143"/>
        <v>1449.5500000000002</v>
      </c>
      <c r="X614" s="101">
        <f t="shared" si="143"/>
        <v>1457.02</v>
      </c>
      <c r="Y614" s="101">
        <f t="shared" si="143"/>
        <v>1162.74</v>
      </c>
    </row>
    <row r="615" spans="1:25" s="62" customFormat="1" ht="18.75" hidden="1" customHeight="1" outlineLevel="1" x14ac:dyDescent="0.2">
      <c r="A615" s="56" t="s">
        <v>8</v>
      </c>
      <c r="B615" s="76">
        <f>B141</f>
        <v>640.33000000000004</v>
      </c>
      <c r="C615" s="71">
        <f t="shared" ref="C615:Y615" si="144">C141</f>
        <v>605.84</v>
      </c>
      <c r="D615" s="71">
        <f t="shared" si="144"/>
        <v>609.12</v>
      </c>
      <c r="E615" s="72">
        <f t="shared" si="144"/>
        <v>648.77</v>
      </c>
      <c r="F615" s="71">
        <f t="shared" si="144"/>
        <v>653.92999999999995</v>
      </c>
      <c r="G615" s="71">
        <f t="shared" si="144"/>
        <v>653.16999999999996</v>
      </c>
      <c r="H615" s="71">
        <f t="shared" si="144"/>
        <v>654.35</v>
      </c>
      <c r="I615" s="71">
        <f t="shared" si="144"/>
        <v>628.71</v>
      </c>
      <c r="J615" s="73">
        <f t="shared" si="144"/>
        <v>643.16999999999996</v>
      </c>
      <c r="K615" s="71">
        <f t="shared" si="144"/>
        <v>653.48</v>
      </c>
      <c r="L615" s="71">
        <f t="shared" si="144"/>
        <v>658.89</v>
      </c>
      <c r="M615" s="71">
        <f t="shared" si="144"/>
        <v>647.52</v>
      </c>
      <c r="N615" s="71">
        <f t="shared" si="144"/>
        <v>654.84</v>
      </c>
      <c r="O615" s="71">
        <f t="shared" si="144"/>
        <v>630.79</v>
      </c>
      <c r="P615" s="71">
        <f t="shared" si="144"/>
        <v>635.51</v>
      </c>
      <c r="Q615" s="71">
        <f t="shared" si="144"/>
        <v>657.33</v>
      </c>
      <c r="R615" s="71">
        <f t="shared" si="144"/>
        <v>670.19</v>
      </c>
      <c r="S615" s="71">
        <f t="shared" si="144"/>
        <v>620.55999999999995</v>
      </c>
      <c r="T615" s="71">
        <f t="shared" si="144"/>
        <v>627.79</v>
      </c>
      <c r="U615" s="71">
        <f t="shared" si="144"/>
        <v>593.39</v>
      </c>
      <c r="V615" s="71">
        <f t="shared" si="144"/>
        <v>604.02</v>
      </c>
      <c r="W615" s="71">
        <f t="shared" si="144"/>
        <v>606.74</v>
      </c>
      <c r="X615" s="71">
        <f t="shared" si="144"/>
        <v>614.21</v>
      </c>
      <c r="Y615" s="79">
        <f t="shared" si="144"/>
        <v>319.93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4">
        <v>840.08</v>
      </c>
      <c r="D616" s="74">
        <v>840.08</v>
      </c>
      <c r="E616" s="74">
        <v>840.08</v>
      </c>
      <c r="F616" s="74">
        <v>840.08</v>
      </c>
      <c r="G616" s="74">
        <v>840.08</v>
      </c>
      <c r="H616" s="74">
        <v>840.08</v>
      </c>
      <c r="I616" s="74">
        <v>840.08</v>
      </c>
      <c r="J616" s="74">
        <v>840.08</v>
      </c>
      <c r="K616" s="74">
        <v>840.08</v>
      </c>
      <c r="L616" s="74">
        <v>840.08</v>
      </c>
      <c r="M616" s="74">
        <v>840.08</v>
      </c>
      <c r="N616" s="74">
        <v>840.08</v>
      </c>
      <c r="O616" s="74">
        <v>840.08</v>
      </c>
      <c r="P616" s="74">
        <v>840.08</v>
      </c>
      <c r="Q616" s="74">
        <v>840.08</v>
      </c>
      <c r="R616" s="74">
        <v>840.08</v>
      </c>
      <c r="S616" s="74">
        <v>840.08</v>
      </c>
      <c r="T616" s="74">
        <v>840.08</v>
      </c>
      <c r="U616" s="74">
        <v>840.08</v>
      </c>
      <c r="V616" s="74">
        <v>840.08</v>
      </c>
      <c r="W616" s="74">
        <v>840.08</v>
      </c>
      <c r="X616" s="74">
        <v>840.08</v>
      </c>
      <c r="Y616" s="81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1507.77</v>
      </c>
      <c r="C619" s="101">
        <f t="shared" ref="C619:Y619" si="145">SUM(C620:C623)</f>
        <v>1473.66</v>
      </c>
      <c r="D619" s="101">
        <f t="shared" si="145"/>
        <v>1474.5</v>
      </c>
      <c r="E619" s="101">
        <f t="shared" si="145"/>
        <v>1532.5700000000002</v>
      </c>
      <c r="F619" s="101">
        <f t="shared" si="145"/>
        <v>1559.52</v>
      </c>
      <c r="G619" s="101">
        <f t="shared" si="145"/>
        <v>1557.9</v>
      </c>
      <c r="H619" s="101">
        <f t="shared" si="145"/>
        <v>1557.74</v>
      </c>
      <c r="I619" s="101">
        <f t="shared" si="145"/>
        <v>1542.8200000000002</v>
      </c>
      <c r="J619" s="101">
        <f t="shared" si="145"/>
        <v>1557.5500000000002</v>
      </c>
      <c r="K619" s="101">
        <f t="shared" si="145"/>
        <v>2056.13</v>
      </c>
      <c r="L619" s="101">
        <f t="shared" si="145"/>
        <v>1545.7</v>
      </c>
      <c r="M619" s="101">
        <f t="shared" si="145"/>
        <v>1533.85</v>
      </c>
      <c r="N619" s="101">
        <f t="shared" si="145"/>
        <v>1545.3200000000002</v>
      </c>
      <c r="O619" s="101">
        <f t="shared" si="145"/>
        <v>1528.63</v>
      </c>
      <c r="P619" s="101">
        <f t="shared" si="145"/>
        <v>1527.73</v>
      </c>
      <c r="Q619" s="101">
        <f t="shared" si="145"/>
        <v>1546.7600000000002</v>
      </c>
      <c r="R619" s="101">
        <f t="shared" si="145"/>
        <v>1554.65</v>
      </c>
      <c r="S619" s="101">
        <f t="shared" si="145"/>
        <v>1548.97</v>
      </c>
      <c r="T619" s="101">
        <f t="shared" si="145"/>
        <v>1531.93</v>
      </c>
      <c r="U619" s="101">
        <f t="shared" si="145"/>
        <v>1509.5300000000002</v>
      </c>
      <c r="V619" s="101">
        <f t="shared" si="145"/>
        <v>1510.46</v>
      </c>
      <c r="W619" s="101">
        <f t="shared" si="145"/>
        <v>1513.33</v>
      </c>
      <c r="X619" s="101">
        <f t="shared" si="145"/>
        <v>1511.8000000000002</v>
      </c>
      <c r="Y619" s="101">
        <f t="shared" si="145"/>
        <v>1505.3000000000002</v>
      </c>
    </row>
    <row r="620" spans="1:25" s="62" customFormat="1" ht="18.75" hidden="1" customHeight="1" outlineLevel="1" x14ac:dyDescent="0.2">
      <c r="A620" s="160" t="s">
        <v>8</v>
      </c>
      <c r="B620" s="76">
        <f>B146</f>
        <v>664.96</v>
      </c>
      <c r="C620" s="71">
        <f t="shared" ref="C620:Y620" si="146">C146</f>
        <v>630.85</v>
      </c>
      <c r="D620" s="71">
        <f t="shared" si="146"/>
        <v>631.69000000000005</v>
      </c>
      <c r="E620" s="72">
        <f t="shared" si="146"/>
        <v>689.76</v>
      </c>
      <c r="F620" s="71">
        <f t="shared" si="146"/>
        <v>716.71</v>
      </c>
      <c r="G620" s="71">
        <f t="shared" si="146"/>
        <v>715.09</v>
      </c>
      <c r="H620" s="71">
        <f t="shared" si="146"/>
        <v>714.93</v>
      </c>
      <c r="I620" s="71">
        <f t="shared" si="146"/>
        <v>700.01</v>
      </c>
      <c r="J620" s="73">
        <f t="shared" si="146"/>
        <v>714.74</v>
      </c>
      <c r="K620" s="71">
        <f t="shared" si="146"/>
        <v>1213.32</v>
      </c>
      <c r="L620" s="71">
        <f t="shared" si="146"/>
        <v>702.89</v>
      </c>
      <c r="M620" s="71">
        <f t="shared" si="146"/>
        <v>691.04</v>
      </c>
      <c r="N620" s="71">
        <f t="shared" si="146"/>
        <v>702.51</v>
      </c>
      <c r="O620" s="71">
        <f t="shared" si="146"/>
        <v>685.82</v>
      </c>
      <c r="P620" s="71">
        <f t="shared" si="146"/>
        <v>684.92</v>
      </c>
      <c r="Q620" s="71">
        <f t="shared" si="146"/>
        <v>703.95</v>
      </c>
      <c r="R620" s="71">
        <f t="shared" si="146"/>
        <v>711.84</v>
      </c>
      <c r="S620" s="71">
        <f t="shared" si="146"/>
        <v>706.16</v>
      </c>
      <c r="T620" s="71">
        <f t="shared" si="146"/>
        <v>689.12</v>
      </c>
      <c r="U620" s="71">
        <f t="shared" si="146"/>
        <v>666.72</v>
      </c>
      <c r="V620" s="71">
        <f t="shared" si="146"/>
        <v>667.65</v>
      </c>
      <c r="W620" s="71">
        <f t="shared" si="146"/>
        <v>670.52</v>
      </c>
      <c r="X620" s="71">
        <f t="shared" si="146"/>
        <v>668.99</v>
      </c>
      <c r="Y620" s="79">
        <f t="shared" si="146"/>
        <v>662.49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4">
        <v>840.08</v>
      </c>
      <c r="D621" s="74">
        <v>840.08</v>
      </c>
      <c r="E621" s="74">
        <v>840.08</v>
      </c>
      <c r="F621" s="74">
        <v>840.08</v>
      </c>
      <c r="G621" s="74">
        <v>840.08</v>
      </c>
      <c r="H621" s="74">
        <v>840.08</v>
      </c>
      <c r="I621" s="74">
        <v>840.08</v>
      </c>
      <c r="J621" s="74">
        <v>840.08</v>
      </c>
      <c r="K621" s="74">
        <v>840.08</v>
      </c>
      <c r="L621" s="74">
        <v>840.08</v>
      </c>
      <c r="M621" s="74">
        <v>840.08</v>
      </c>
      <c r="N621" s="74">
        <v>840.08</v>
      </c>
      <c r="O621" s="74">
        <v>840.08</v>
      </c>
      <c r="P621" s="74">
        <v>840.08</v>
      </c>
      <c r="Q621" s="74">
        <v>840.08</v>
      </c>
      <c r="R621" s="74">
        <v>840.08</v>
      </c>
      <c r="S621" s="74">
        <v>840.08</v>
      </c>
      <c r="T621" s="74">
        <v>840.08</v>
      </c>
      <c r="U621" s="74">
        <v>840.08</v>
      </c>
      <c r="V621" s="74">
        <v>840.08</v>
      </c>
      <c r="W621" s="74">
        <v>840.08</v>
      </c>
      <c r="X621" s="74">
        <v>840.08</v>
      </c>
      <c r="Y621" s="81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1448.02</v>
      </c>
      <c r="C624" s="101">
        <f t="shared" ref="C624:Y624" si="147">SUM(C625:C628)</f>
        <v>1424.29</v>
      </c>
      <c r="D624" s="101">
        <f t="shared" si="147"/>
        <v>1465.3200000000002</v>
      </c>
      <c r="E624" s="101">
        <f t="shared" si="147"/>
        <v>1473.13</v>
      </c>
      <c r="F624" s="101">
        <f t="shared" si="147"/>
        <v>1484.63</v>
      </c>
      <c r="G624" s="101">
        <f t="shared" si="147"/>
        <v>1477.46</v>
      </c>
      <c r="H624" s="101">
        <f t="shared" si="147"/>
        <v>1483.06</v>
      </c>
      <c r="I624" s="101">
        <f t="shared" si="147"/>
        <v>1476.08</v>
      </c>
      <c r="J624" s="101">
        <f t="shared" si="147"/>
        <v>1482.98</v>
      </c>
      <c r="K624" s="101">
        <f t="shared" si="147"/>
        <v>1489.39</v>
      </c>
      <c r="L624" s="101">
        <f t="shared" si="147"/>
        <v>1493.71</v>
      </c>
      <c r="M624" s="101">
        <f t="shared" si="147"/>
        <v>1492.96</v>
      </c>
      <c r="N624" s="101">
        <f t="shared" si="147"/>
        <v>1497.72</v>
      </c>
      <c r="O624" s="101">
        <f t="shared" si="147"/>
        <v>1478.3600000000001</v>
      </c>
      <c r="P624" s="101">
        <f t="shared" si="147"/>
        <v>1472.97</v>
      </c>
      <c r="Q624" s="101">
        <f t="shared" si="147"/>
        <v>1519.9</v>
      </c>
      <c r="R624" s="101">
        <f t="shared" si="147"/>
        <v>1529.95</v>
      </c>
      <c r="S624" s="101">
        <f t="shared" si="147"/>
        <v>1530.3000000000002</v>
      </c>
      <c r="T624" s="101">
        <f t="shared" si="147"/>
        <v>1515.2600000000002</v>
      </c>
      <c r="U624" s="101">
        <f t="shared" si="147"/>
        <v>1496.5300000000002</v>
      </c>
      <c r="V624" s="101">
        <f t="shared" si="147"/>
        <v>1500.21</v>
      </c>
      <c r="W624" s="101">
        <f t="shared" si="147"/>
        <v>1497.37</v>
      </c>
      <c r="X624" s="101">
        <f t="shared" si="147"/>
        <v>1452.12</v>
      </c>
      <c r="Y624" s="101">
        <f t="shared" si="147"/>
        <v>1451.08</v>
      </c>
    </row>
    <row r="625" spans="1:25" s="62" customFormat="1" ht="18.75" hidden="1" customHeight="1" outlineLevel="1" x14ac:dyDescent="0.2">
      <c r="A625" s="160" t="s">
        <v>8</v>
      </c>
      <c r="B625" s="76">
        <f>B151</f>
        <v>605.21</v>
      </c>
      <c r="C625" s="71">
        <f t="shared" ref="C625:Y625" si="148">C151</f>
        <v>581.48</v>
      </c>
      <c r="D625" s="71">
        <f t="shared" si="148"/>
        <v>622.51</v>
      </c>
      <c r="E625" s="72">
        <f t="shared" si="148"/>
        <v>630.32000000000005</v>
      </c>
      <c r="F625" s="71">
        <f t="shared" si="148"/>
        <v>641.82000000000005</v>
      </c>
      <c r="G625" s="71">
        <f t="shared" si="148"/>
        <v>634.65</v>
      </c>
      <c r="H625" s="71">
        <f t="shared" si="148"/>
        <v>640.25</v>
      </c>
      <c r="I625" s="71">
        <f t="shared" si="148"/>
        <v>633.27</v>
      </c>
      <c r="J625" s="73">
        <f t="shared" si="148"/>
        <v>640.16999999999996</v>
      </c>
      <c r="K625" s="71">
        <f t="shared" si="148"/>
        <v>646.58000000000004</v>
      </c>
      <c r="L625" s="71">
        <f t="shared" si="148"/>
        <v>650.9</v>
      </c>
      <c r="M625" s="71">
        <f t="shared" si="148"/>
        <v>650.15</v>
      </c>
      <c r="N625" s="71">
        <f t="shared" si="148"/>
        <v>654.91</v>
      </c>
      <c r="O625" s="71">
        <f t="shared" si="148"/>
        <v>635.54999999999995</v>
      </c>
      <c r="P625" s="71">
        <f t="shared" si="148"/>
        <v>630.16</v>
      </c>
      <c r="Q625" s="71">
        <f t="shared" si="148"/>
        <v>677.09</v>
      </c>
      <c r="R625" s="71">
        <f t="shared" si="148"/>
        <v>687.14</v>
      </c>
      <c r="S625" s="71">
        <f t="shared" si="148"/>
        <v>687.49</v>
      </c>
      <c r="T625" s="71">
        <f t="shared" si="148"/>
        <v>672.45</v>
      </c>
      <c r="U625" s="71">
        <f t="shared" si="148"/>
        <v>653.72</v>
      </c>
      <c r="V625" s="71">
        <f t="shared" si="148"/>
        <v>657.4</v>
      </c>
      <c r="W625" s="71">
        <f t="shared" si="148"/>
        <v>654.55999999999995</v>
      </c>
      <c r="X625" s="71">
        <f t="shared" si="148"/>
        <v>609.30999999999995</v>
      </c>
      <c r="Y625" s="79">
        <f t="shared" si="148"/>
        <v>608.27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4">
        <v>840.08</v>
      </c>
      <c r="D626" s="74">
        <v>840.08</v>
      </c>
      <c r="E626" s="74">
        <v>840.08</v>
      </c>
      <c r="F626" s="74">
        <v>840.08</v>
      </c>
      <c r="G626" s="74">
        <v>840.08</v>
      </c>
      <c r="H626" s="74">
        <v>840.08</v>
      </c>
      <c r="I626" s="74">
        <v>840.08</v>
      </c>
      <c r="J626" s="74">
        <v>840.08</v>
      </c>
      <c r="K626" s="74">
        <v>840.08</v>
      </c>
      <c r="L626" s="74">
        <v>840.08</v>
      </c>
      <c r="M626" s="74">
        <v>840.08</v>
      </c>
      <c r="N626" s="74">
        <v>840.08</v>
      </c>
      <c r="O626" s="74">
        <v>840.08</v>
      </c>
      <c r="P626" s="74">
        <v>840.08</v>
      </c>
      <c r="Q626" s="74">
        <v>840.08</v>
      </c>
      <c r="R626" s="74">
        <v>840.08</v>
      </c>
      <c r="S626" s="74">
        <v>840.08</v>
      </c>
      <c r="T626" s="74">
        <v>840.08</v>
      </c>
      <c r="U626" s="74">
        <v>840.08</v>
      </c>
      <c r="V626" s="74">
        <v>840.08</v>
      </c>
      <c r="W626" s="74">
        <v>840.08</v>
      </c>
      <c r="X626" s="74">
        <v>840.08</v>
      </c>
      <c r="Y626" s="81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1445.87</v>
      </c>
      <c r="C629" s="101">
        <f t="shared" ref="C629:Y629" si="149">SUM(C630:C633)</f>
        <v>1472.13</v>
      </c>
      <c r="D629" s="101">
        <f t="shared" si="149"/>
        <v>1474.39</v>
      </c>
      <c r="E629" s="101">
        <f t="shared" si="149"/>
        <v>1631.31</v>
      </c>
      <c r="F629" s="101">
        <f t="shared" si="149"/>
        <v>1757.19</v>
      </c>
      <c r="G629" s="101">
        <f t="shared" si="149"/>
        <v>1566.67</v>
      </c>
      <c r="H629" s="101">
        <f t="shared" si="149"/>
        <v>1743.89</v>
      </c>
      <c r="I629" s="101">
        <f t="shared" si="149"/>
        <v>1531.1</v>
      </c>
      <c r="J629" s="101">
        <f t="shared" si="149"/>
        <v>1559.0700000000002</v>
      </c>
      <c r="K629" s="101">
        <f t="shared" si="149"/>
        <v>1701.8400000000001</v>
      </c>
      <c r="L629" s="101">
        <f t="shared" si="149"/>
        <v>1696.58</v>
      </c>
      <c r="M629" s="101">
        <f t="shared" si="149"/>
        <v>1548.5700000000002</v>
      </c>
      <c r="N629" s="101">
        <f t="shared" si="149"/>
        <v>1712.42</v>
      </c>
      <c r="O629" s="101">
        <f t="shared" si="149"/>
        <v>1522.88</v>
      </c>
      <c r="P629" s="101">
        <f t="shared" si="149"/>
        <v>1541.24</v>
      </c>
      <c r="Q629" s="101">
        <f t="shared" si="149"/>
        <v>1512.37</v>
      </c>
      <c r="R629" s="101">
        <f t="shared" si="149"/>
        <v>1718.45</v>
      </c>
      <c r="S629" s="101">
        <f t="shared" si="149"/>
        <v>1521.3000000000002</v>
      </c>
      <c r="T629" s="101">
        <f t="shared" si="149"/>
        <v>1501</v>
      </c>
      <c r="U629" s="101">
        <f t="shared" si="149"/>
        <v>1436.74</v>
      </c>
      <c r="V629" s="101">
        <f t="shared" si="149"/>
        <v>1450</v>
      </c>
      <c r="W629" s="101">
        <f t="shared" si="149"/>
        <v>1462.12</v>
      </c>
      <c r="X629" s="101">
        <f t="shared" si="149"/>
        <v>1456.5300000000002</v>
      </c>
      <c r="Y629" s="101">
        <f t="shared" si="149"/>
        <v>1461.44</v>
      </c>
    </row>
    <row r="630" spans="1:25" s="62" customFormat="1" ht="18.75" hidden="1" customHeight="1" outlineLevel="1" x14ac:dyDescent="0.2">
      <c r="A630" s="56" t="s">
        <v>8</v>
      </c>
      <c r="B630" s="76">
        <f>B156</f>
        <v>603.05999999999995</v>
      </c>
      <c r="C630" s="71">
        <f t="shared" ref="C630:Y630" si="150">C156</f>
        <v>629.32000000000005</v>
      </c>
      <c r="D630" s="71">
        <f t="shared" si="150"/>
        <v>631.58000000000004</v>
      </c>
      <c r="E630" s="72">
        <f t="shared" si="150"/>
        <v>788.5</v>
      </c>
      <c r="F630" s="71">
        <f t="shared" si="150"/>
        <v>914.38</v>
      </c>
      <c r="G630" s="71">
        <f t="shared" si="150"/>
        <v>723.86</v>
      </c>
      <c r="H630" s="71">
        <f t="shared" si="150"/>
        <v>901.08</v>
      </c>
      <c r="I630" s="71">
        <f t="shared" si="150"/>
        <v>688.29</v>
      </c>
      <c r="J630" s="73">
        <f t="shared" si="150"/>
        <v>716.26</v>
      </c>
      <c r="K630" s="71">
        <f t="shared" si="150"/>
        <v>859.03</v>
      </c>
      <c r="L630" s="71">
        <f t="shared" si="150"/>
        <v>853.77</v>
      </c>
      <c r="M630" s="71">
        <f t="shared" si="150"/>
        <v>705.76</v>
      </c>
      <c r="N630" s="71">
        <f t="shared" si="150"/>
        <v>869.61</v>
      </c>
      <c r="O630" s="71">
        <f t="shared" si="150"/>
        <v>680.07</v>
      </c>
      <c r="P630" s="71">
        <f t="shared" si="150"/>
        <v>698.43</v>
      </c>
      <c r="Q630" s="71">
        <f t="shared" si="150"/>
        <v>669.56</v>
      </c>
      <c r="R630" s="71">
        <f t="shared" si="150"/>
        <v>875.64</v>
      </c>
      <c r="S630" s="71">
        <f t="shared" si="150"/>
        <v>678.49</v>
      </c>
      <c r="T630" s="71">
        <f t="shared" si="150"/>
        <v>658.19</v>
      </c>
      <c r="U630" s="71">
        <f t="shared" si="150"/>
        <v>593.92999999999995</v>
      </c>
      <c r="V630" s="71">
        <f t="shared" si="150"/>
        <v>607.19000000000005</v>
      </c>
      <c r="W630" s="71">
        <f t="shared" si="150"/>
        <v>619.30999999999995</v>
      </c>
      <c r="X630" s="71">
        <f t="shared" si="150"/>
        <v>613.72</v>
      </c>
      <c r="Y630" s="79">
        <f t="shared" si="150"/>
        <v>618.63</v>
      </c>
    </row>
    <row r="631" spans="1:25" s="62" customFormat="1" ht="18.75" hidden="1" customHeight="1" outlineLevel="1" x14ac:dyDescent="0.2">
      <c r="A631" s="57" t="s">
        <v>9</v>
      </c>
      <c r="B631" s="76">
        <v>840.08</v>
      </c>
      <c r="C631" s="74">
        <v>840.08</v>
      </c>
      <c r="D631" s="74">
        <v>840.08</v>
      </c>
      <c r="E631" s="74">
        <v>840.08</v>
      </c>
      <c r="F631" s="74">
        <v>840.08</v>
      </c>
      <c r="G631" s="74">
        <v>840.08</v>
      </c>
      <c r="H631" s="74">
        <v>840.08</v>
      </c>
      <c r="I631" s="74">
        <v>840.08</v>
      </c>
      <c r="J631" s="74">
        <v>840.08</v>
      </c>
      <c r="K631" s="74">
        <v>840.08</v>
      </c>
      <c r="L631" s="74">
        <v>840.08</v>
      </c>
      <c r="M631" s="74">
        <v>840.08</v>
      </c>
      <c r="N631" s="74">
        <v>840.08</v>
      </c>
      <c r="O631" s="74">
        <v>840.08</v>
      </c>
      <c r="P631" s="74">
        <v>840.08</v>
      </c>
      <c r="Q631" s="74">
        <v>840.08</v>
      </c>
      <c r="R631" s="74">
        <v>840.08</v>
      </c>
      <c r="S631" s="74">
        <v>840.08</v>
      </c>
      <c r="T631" s="74">
        <v>840.08</v>
      </c>
      <c r="U631" s="74">
        <v>840.08</v>
      </c>
      <c r="V631" s="74">
        <v>840.08</v>
      </c>
      <c r="W631" s="74">
        <v>840.08</v>
      </c>
      <c r="X631" s="74">
        <v>840.08</v>
      </c>
      <c r="Y631" s="81">
        <v>840.08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842.81000000000006</v>
      </c>
      <c r="C634" s="101">
        <f t="shared" ref="C634:Y634" si="151">SUM(C635:C638)</f>
        <v>842.81000000000006</v>
      </c>
      <c r="D634" s="101">
        <f t="shared" si="151"/>
        <v>842.81000000000006</v>
      </c>
      <c r="E634" s="101">
        <f t="shared" si="151"/>
        <v>842.81000000000006</v>
      </c>
      <c r="F634" s="101">
        <f t="shared" si="151"/>
        <v>842.81000000000006</v>
      </c>
      <c r="G634" s="101">
        <f t="shared" si="151"/>
        <v>842.81000000000006</v>
      </c>
      <c r="H634" s="101">
        <f t="shared" si="151"/>
        <v>842.81000000000006</v>
      </c>
      <c r="I634" s="101">
        <f t="shared" si="151"/>
        <v>842.81000000000006</v>
      </c>
      <c r="J634" s="101">
        <f t="shared" si="151"/>
        <v>842.81000000000006</v>
      </c>
      <c r="K634" s="101">
        <f t="shared" si="151"/>
        <v>842.81000000000006</v>
      </c>
      <c r="L634" s="101">
        <f t="shared" si="151"/>
        <v>842.81000000000006</v>
      </c>
      <c r="M634" s="101">
        <f t="shared" si="151"/>
        <v>842.81000000000006</v>
      </c>
      <c r="N634" s="101">
        <f t="shared" si="151"/>
        <v>842.81000000000006</v>
      </c>
      <c r="O634" s="101">
        <f t="shared" si="151"/>
        <v>842.81000000000006</v>
      </c>
      <c r="P634" s="101">
        <f t="shared" si="151"/>
        <v>842.81000000000006</v>
      </c>
      <c r="Q634" s="101">
        <f t="shared" si="151"/>
        <v>842.81000000000006</v>
      </c>
      <c r="R634" s="101">
        <f t="shared" si="151"/>
        <v>842.81000000000006</v>
      </c>
      <c r="S634" s="101">
        <f t="shared" si="151"/>
        <v>842.81000000000006</v>
      </c>
      <c r="T634" s="101">
        <f t="shared" si="151"/>
        <v>842.81000000000006</v>
      </c>
      <c r="U634" s="101">
        <f t="shared" si="151"/>
        <v>842.81000000000006</v>
      </c>
      <c r="V634" s="101">
        <f t="shared" si="151"/>
        <v>842.81000000000006</v>
      </c>
      <c r="W634" s="101">
        <f t="shared" si="151"/>
        <v>842.81000000000006</v>
      </c>
      <c r="X634" s="101">
        <f t="shared" si="151"/>
        <v>842.81000000000006</v>
      </c>
      <c r="Y634" s="101">
        <f t="shared" si="151"/>
        <v>842.81000000000006</v>
      </c>
    </row>
    <row r="635" spans="1:25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152">C161</f>
        <v>0</v>
      </c>
      <c r="D635" s="71">
        <f t="shared" si="152"/>
        <v>0</v>
      </c>
      <c r="E635" s="72">
        <f t="shared" si="152"/>
        <v>0</v>
      </c>
      <c r="F635" s="71">
        <f t="shared" si="152"/>
        <v>0</v>
      </c>
      <c r="G635" s="71">
        <f t="shared" si="152"/>
        <v>0</v>
      </c>
      <c r="H635" s="71">
        <f t="shared" si="152"/>
        <v>0</v>
      </c>
      <c r="I635" s="71">
        <f t="shared" si="152"/>
        <v>0</v>
      </c>
      <c r="J635" s="73">
        <f t="shared" si="152"/>
        <v>0</v>
      </c>
      <c r="K635" s="71">
        <f t="shared" si="152"/>
        <v>0</v>
      </c>
      <c r="L635" s="71">
        <f t="shared" si="152"/>
        <v>0</v>
      </c>
      <c r="M635" s="71">
        <f t="shared" si="152"/>
        <v>0</v>
      </c>
      <c r="N635" s="71">
        <f t="shared" si="152"/>
        <v>0</v>
      </c>
      <c r="O635" s="71">
        <f t="shared" si="152"/>
        <v>0</v>
      </c>
      <c r="P635" s="71">
        <f t="shared" si="152"/>
        <v>0</v>
      </c>
      <c r="Q635" s="71">
        <f t="shared" si="152"/>
        <v>0</v>
      </c>
      <c r="R635" s="71">
        <f t="shared" si="152"/>
        <v>0</v>
      </c>
      <c r="S635" s="71">
        <f t="shared" si="152"/>
        <v>0</v>
      </c>
      <c r="T635" s="71">
        <f t="shared" si="152"/>
        <v>0</v>
      </c>
      <c r="U635" s="71">
        <f t="shared" si="152"/>
        <v>0</v>
      </c>
      <c r="V635" s="71">
        <f t="shared" si="152"/>
        <v>0</v>
      </c>
      <c r="W635" s="71">
        <f t="shared" si="152"/>
        <v>0</v>
      </c>
      <c r="X635" s="71">
        <f t="shared" si="152"/>
        <v>0</v>
      </c>
      <c r="Y635" s="79">
        <f t="shared" si="152"/>
        <v>0</v>
      </c>
    </row>
    <row r="636" spans="1:25" s="62" customFormat="1" ht="18.75" hidden="1" customHeight="1" outlineLevel="1" x14ac:dyDescent="0.2">
      <c r="A636" s="53" t="s">
        <v>9</v>
      </c>
      <c r="B636" s="76">
        <v>840.08</v>
      </c>
      <c r="C636" s="74">
        <v>840.08</v>
      </c>
      <c r="D636" s="74">
        <v>840.08</v>
      </c>
      <c r="E636" s="74">
        <v>840.08</v>
      </c>
      <c r="F636" s="74">
        <v>840.08</v>
      </c>
      <c r="G636" s="74">
        <v>840.08</v>
      </c>
      <c r="H636" s="74">
        <v>840.08</v>
      </c>
      <c r="I636" s="74">
        <v>840.08</v>
      </c>
      <c r="J636" s="74">
        <v>840.08</v>
      </c>
      <c r="K636" s="74">
        <v>840.08</v>
      </c>
      <c r="L636" s="74">
        <v>840.08</v>
      </c>
      <c r="M636" s="74">
        <v>840.08</v>
      </c>
      <c r="N636" s="74">
        <v>840.08</v>
      </c>
      <c r="O636" s="74">
        <v>840.08</v>
      </c>
      <c r="P636" s="74">
        <v>840.08</v>
      </c>
      <c r="Q636" s="74">
        <v>840.08</v>
      </c>
      <c r="R636" s="74">
        <v>840.08</v>
      </c>
      <c r="S636" s="74">
        <v>840.08</v>
      </c>
      <c r="T636" s="74">
        <v>840.08</v>
      </c>
      <c r="U636" s="74">
        <v>840.08</v>
      </c>
      <c r="V636" s="74">
        <v>840.08</v>
      </c>
      <c r="W636" s="74">
        <v>840.08</v>
      </c>
      <c r="X636" s="74">
        <v>840.08</v>
      </c>
      <c r="Y636" s="81">
        <v>840.08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47" t="s">
        <v>47</v>
      </c>
      <c r="B642" s="449" t="s">
        <v>82</v>
      </c>
      <c r="C642" s="450"/>
      <c r="D642" s="450"/>
      <c r="E642" s="450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450"/>
      <c r="W642" s="450"/>
      <c r="X642" s="450"/>
      <c r="Y642" s="451"/>
    </row>
    <row r="643" spans="1:25" s="62" customFormat="1" ht="35.25" customHeight="1" thickBot="1" x14ac:dyDescent="0.25">
      <c r="A643" s="448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545.95000000000005</v>
      </c>
      <c r="C644" s="102">
        <f t="shared" ref="C644:Y644" si="153">SUM(C645:C647)</f>
        <v>522.81000000000006</v>
      </c>
      <c r="D644" s="102">
        <f t="shared" si="153"/>
        <v>526.26</v>
      </c>
      <c r="E644" s="103">
        <f t="shared" si="153"/>
        <v>537.22</v>
      </c>
      <c r="F644" s="103">
        <f t="shared" si="153"/>
        <v>537.52</v>
      </c>
      <c r="G644" s="103">
        <f t="shared" si="153"/>
        <v>531.52</v>
      </c>
      <c r="H644" s="103">
        <f t="shared" si="153"/>
        <v>533.33000000000004</v>
      </c>
      <c r="I644" s="103">
        <f t="shared" si="153"/>
        <v>522.37</v>
      </c>
      <c r="J644" s="103">
        <f t="shared" si="153"/>
        <v>527.27</v>
      </c>
      <c r="K644" s="104">
        <f t="shared" si="153"/>
        <v>527.02</v>
      </c>
      <c r="L644" s="103">
        <f t="shared" si="153"/>
        <v>527.03</v>
      </c>
      <c r="M644" s="105">
        <f t="shared" si="153"/>
        <v>526.78</v>
      </c>
      <c r="N644" s="104">
        <f t="shared" si="153"/>
        <v>524.46</v>
      </c>
      <c r="O644" s="103">
        <f t="shared" si="153"/>
        <v>511.24</v>
      </c>
      <c r="P644" s="105">
        <f t="shared" si="153"/>
        <v>513.01</v>
      </c>
      <c r="Q644" s="106">
        <f t="shared" si="153"/>
        <v>538.26</v>
      </c>
      <c r="R644" s="103">
        <f t="shared" si="153"/>
        <v>550.9</v>
      </c>
      <c r="S644" s="106">
        <f t="shared" si="153"/>
        <v>548.49</v>
      </c>
      <c r="T644" s="103">
        <f t="shared" si="153"/>
        <v>549.19000000000005</v>
      </c>
      <c r="U644" s="102">
        <f t="shared" si="153"/>
        <v>534.83000000000004</v>
      </c>
      <c r="V644" s="102">
        <f t="shared" si="153"/>
        <v>548.44000000000005</v>
      </c>
      <c r="W644" s="102">
        <f t="shared" si="153"/>
        <v>549.04</v>
      </c>
      <c r="X644" s="102">
        <f t="shared" si="153"/>
        <v>545.78</v>
      </c>
      <c r="Y644" s="107">
        <f t="shared" si="153"/>
        <v>541.84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543.22</v>
      </c>
      <c r="C645" s="71">
        <f t="shared" si="154"/>
        <v>520.08000000000004</v>
      </c>
      <c r="D645" s="71">
        <f t="shared" si="154"/>
        <v>523.53</v>
      </c>
      <c r="E645" s="72">
        <f t="shared" si="154"/>
        <v>534.49</v>
      </c>
      <c r="F645" s="71">
        <f t="shared" si="154"/>
        <v>534.79</v>
      </c>
      <c r="G645" s="71">
        <f t="shared" si="154"/>
        <v>528.79</v>
      </c>
      <c r="H645" s="71">
        <f t="shared" si="154"/>
        <v>530.6</v>
      </c>
      <c r="I645" s="71">
        <f t="shared" si="154"/>
        <v>519.64</v>
      </c>
      <c r="J645" s="73">
        <f t="shared" si="154"/>
        <v>524.54</v>
      </c>
      <c r="K645" s="71">
        <f t="shared" si="154"/>
        <v>524.29</v>
      </c>
      <c r="L645" s="71">
        <f t="shared" si="154"/>
        <v>524.29999999999995</v>
      </c>
      <c r="M645" s="71">
        <f t="shared" si="154"/>
        <v>524.04999999999995</v>
      </c>
      <c r="N645" s="71">
        <f t="shared" si="154"/>
        <v>521.73</v>
      </c>
      <c r="O645" s="71">
        <f t="shared" si="154"/>
        <v>508.51</v>
      </c>
      <c r="P645" s="71">
        <f t="shared" si="154"/>
        <v>510.28</v>
      </c>
      <c r="Q645" s="71">
        <f t="shared" si="154"/>
        <v>535.53</v>
      </c>
      <c r="R645" s="71">
        <f t="shared" si="154"/>
        <v>548.16999999999996</v>
      </c>
      <c r="S645" s="71">
        <f t="shared" si="154"/>
        <v>545.76</v>
      </c>
      <c r="T645" s="71">
        <f t="shared" si="154"/>
        <v>546.46</v>
      </c>
      <c r="U645" s="71">
        <f t="shared" si="154"/>
        <v>532.1</v>
      </c>
      <c r="V645" s="71">
        <f t="shared" si="154"/>
        <v>545.71</v>
      </c>
      <c r="W645" s="71">
        <f t="shared" si="154"/>
        <v>546.30999999999995</v>
      </c>
      <c r="X645" s="71">
        <f t="shared" si="154"/>
        <v>543.04999999999995</v>
      </c>
      <c r="Y645" s="79">
        <f t="shared" si="154"/>
        <v>539.11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387.40000000000003</v>
      </c>
      <c r="C648" s="102">
        <f t="shared" si="155"/>
        <v>372.67</v>
      </c>
      <c r="D648" s="102">
        <f t="shared" si="155"/>
        <v>373.93</v>
      </c>
      <c r="E648" s="103">
        <f t="shared" si="155"/>
        <v>379.69</v>
      </c>
      <c r="F648" s="103">
        <f t="shared" si="155"/>
        <v>379.22</v>
      </c>
      <c r="G648" s="103">
        <f t="shared" si="155"/>
        <v>379</v>
      </c>
      <c r="H648" s="103">
        <f t="shared" si="155"/>
        <v>377.85</v>
      </c>
      <c r="I648" s="103">
        <f t="shared" si="155"/>
        <v>365.98</v>
      </c>
      <c r="J648" s="103">
        <f t="shared" si="155"/>
        <v>371.93</v>
      </c>
      <c r="K648" s="104">
        <f t="shared" si="155"/>
        <v>374.19</v>
      </c>
      <c r="L648" s="103">
        <f t="shared" si="155"/>
        <v>377.11</v>
      </c>
      <c r="M648" s="105">
        <f t="shared" si="155"/>
        <v>375.07</v>
      </c>
      <c r="N648" s="104">
        <f t="shared" si="155"/>
        <v>374.53000000000003</v>
      </c>
      <c r="O648" s="103">
        <f t="shared" si="155"/>
        <v>359.3</v>
      </c>
      <c r="P648" s="105">
        <f t="shared" si="155"/>
        <v>369.18</v>
      </c>
      <c r="Q648" s="106">
        <f t="shared" si="155"/>
        <v>385.79</v>
      </c>
      <c r="R648" s="103">
        <f t="shared" si="155"/>
        <v>395.38</v>
      </c>
      <c r="S648" s="106">
        <f t="shared" si="155"/>
        <v>387.31</v>
      </c>
      <c r="T648" s="103">
        <f t="shared" si="155"/>
        <v>387.78000000000003</v>
      </c>
      <c r="U648" s="102">
        <f t="shared" si="155"/>
        <v>379.20000000000005</v>
      </c>
      <c r="V648" s="102">
        <f t="shared" si="155"/>
        <v>386.59000000000003</v>
      </c>
      <c r="W648" s="102">
        <f t="shared" si="155"/>
        <v>384.90000000000003</v>
      </c>
      <c r="X648" s="102">
        <f t="shared" si="155"/>
        <v>386.62</v>
      </c>
      <c r="Y648" s="107">
        <f t="shared" si="155"/>
        <v>383.02000000000004</v>
      </c>
    </row>
    <row r="649" spans="1:25" s="62" customFormat="1" ht="18.75" hidden="1" customHeight="1" outlineLevel="1" x14ac:dyDescent="0.2">
      <c r="A649" s="159" t="s">
        <v>8</v>
      </c>
      <c r="B649" s="70">
        <f>B16</f>
        <v>384.67</v>
      </c>
      <c r="C649" s="70">
        <f t="shared" ref="C649:Y649" si="156">C16</f>
        <v>369.94</v>
      </c>
      <c r="D649" s="70">
        <f t="shared" si="156"/>
        <v>371.2</v>
      </c>
      <c r="E649" s="70">
        <f t="shared" si="156"/>
        <v>376.96</v>
      </c>
      <c r="F649" s="70">
        <f t="shared" si="156"/>
        <v>376.49</v>
      </c>
      <c r="G649" s="70">
        <f t="shared" si="156"/>
        <v>376.27</v>
      </c>
      <c r="H649" s="70">
        <f t="shared" si="156"/>
        <v>375.12</v>
      </c>
      <c r="I649" s="70">
        <f t="shared" si="156"/>
        <v>363.25</v>
      </c>
      <c r="J649" s="70">
        <f t="shared" si="156"/>
        <v>369.2</v>
      </c>
      <c r="K649" s="70">
        <f t="shared" si="156"/>
        <v>371.46</v>
      </c>
      <c r="L649" s="70">
        <f t="shared" si="156"/>
        <v>374.38</v>
      </c>
      <c r="M649" s="70">
        <f t="shared" si="156"/>
        <v>372.34</v>
      </c>
      <c r="N649" s="70">
        <f t="shared" si="156"/>
        <v>371.8</v>
      </c>
      <c r="O649" s="70">
        <f t="shared" si="156"/>
        <v>356.57</v>
      </c>
      <c r="P649" s="70">
        <f t="shared" si="156"/>
        <v>366.45</v>
      </c>
      <c r="Q649" s="70">
        <f t="shared" si="156"/>
        <v>383.06</v>
      </c>
      <c r="R649" s="70">
        <f t="shared" si="156"/>
        <v>392.65</v>
      </c>
      <c r="S649" s="70">
        <f t="shared" si="156"/>
        <v>384.58</v>
      </c>
      <c r="T649" s="70">
        <f t="shared" si="156"/>
        <v>385.05</v>
      </c>
      <c r="U649" s="70">
        <f t="shared" si="156"/>
        <v>376.47</v>
      </c>
      <c r="V649" s="70">
        <f t="shared" si="156"/>
        <v>383.86</v>
      </c>
      <c r="W649" s="70">
        <f t="shared" si="156"/>
        <v>382.17</v>
      </c>
      <c r="X649" s="70">
        <f t="shared" si="156"/>
        <v>383.89</v>
      </c>
      <c r="Y649" s="70">
        <f t="shared" si="156"/>
        <v>380.29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309.45000000000005</v>
      </c>
      <c r="C652" s="102">
        <f t="shared" si="157"/>
        <v>296.22000000000003</v>
      </c>
      <c r="D652" s="102">
        <f t="shared" si="157"/>
        <v>297.88</v>
      </c>
      <c r="E652" s="103">
        <f t="shared" si="157"/>
        <v>369.67</v>
      </c>
      <c r="F652" s="103">
        <f t="shared" si="157"/>
        <v>369.62</v>
      </c>
      <c r="G652" s="103">
        <f t="shared" si="157"/>
        <v>372.89000000000004</v>
      </c>
      <c r="H652" s="103">
        <f t="shared" si="157"/>
        <v>370.33000000000004</v>
      </c>
      <c r="I652" s="103">
        <f t="shared" si="157"/>
        <v>358.78000000000003</v>
      </c>
      <c r="J652" s="103">
        <f t="shared" si="157"/>
        <v>359.73</v>
      </c>
      <c r="K652" s="104">
        <f t="shared" si="157"/>
        <v>356.33000000000004</v>
      </c>
      <c r="L652" s="103">
        <f t="shared" si="157"/>
        <v>356.91</v>
      </c>
      <c r="M652" s="105">
        <f t="shared" si="157"/>
        <v>358.39000000000004</v>
      </c>
      <c r="N652" s="104">
        <f t="shared" si="157"/>
        <v>359.85</v>
      </c>
      <c r="O652" s="103">
        <f t="shared" si="157"/>
        <v>342.44</v>
      </c>
      <c r="P652" s="105">
        <f t="shared" si="157"/>
        <v>351.31</v>
      </c>
      <c r="Q652" s="106">
        <f t="shared" si="157"/>
        <v>366.48</v>
      </c>
      <c r="R652" s="103">
        <f t="shared" si="157"/>
        <v>373.65000000000003</v>
      </c>
      <c r="S652" s="106">
        <f t="shared" si="157"/>
        <v>363.59000000000003</v>
      </c>
      <c r="T652" s="103">
        <f t="shared" si="157"/>
        <v>362.79</v>
      </c>
      <c r="U652" s="102">
        <f t="shared" si="157"/>
        <v>551.96</v>
      </c>
      <c r="V652" s="102">
        <f t="shared" si="157"/>
        <v>367.22</v>
      </c>
      <c r="W652" s="102">
        <f t="shared" si="157"/>
        <v>367.29</v>
      </c>
      <c r="X652" s="102">
        <f t="shared" si="157"/>
        <v>362.76</v>
      </c>
      <c r="Y652" s="107">
        <f t="shared" si="157"/>
        <v>361.37</v>
      </c>
    </row>
    <row r="653" spans="1:25" s="62" customFormat="1" ht="18.75" hidden="1" customHeight="1" outlineLevel="1" x14ac:dyDescent="0.2">
      <c r="A653" s="56" t="s">
        <v>8</v>
      </c>
      <c r="B653" s="70">
        <f>B21</f>
        <v>306.72000000000003</v>
      </c>
      <c r="C653" s="70">
        <f t="shared" ref="C653:Y653" si="158">C21</f>
        <v>293.49</v>
      </c>
      <c r="D653" s="70">
        <f t="shared" si="158"/>
        <v>295.14999999999998</v>
      </c>
      <c r="E653" s="70">
        <f t="shared" si="158"/>
        <v>366.94</v>
      </c>
      <c r="F653" s="70">
        <f t="shared" si="158"/>
        <v>366.89</v>
      </c>
      <c r="G653" s="70">
        <f t="shared" si="158"/>
        <v>370.16</v>
      </c>
      <c r="H653" s="70">
        <f t="shared" si="158"/>
        <v>367.6</v>
      </c>
      <c r="I653" s="70">
        <f t="shared" si="158"/>
        <v>356.05</v>
      </c>
      <c r="J653" s="70">
        <f t="shared" si="158"/>
        <v>357</v>
      </c>
      <c r="K653" s="70">
        <f t="shared" si="158"/>
        <v>353.6</v>
      </c>
      <c r="L653" s="70">
        <f t="shared" si="158"/>
        <v>354.18</v>
      </c>
      <c r="M653" s="70">
        <f t="shared" si="158"/>
        <v>355.66</v>
      </c>
      <c r="N653" s="70">
        <f t="shared" si="158"/>
        <v>357.12</v>
      </c>
      <c r="O653" s="70">
        <f t="shared" si="158"/>
        <v>339.71</v>
      </c>
      <c r="P653" s="70">
        <f t="shared" si="158"/>
        <v>348.58</v>
      </c>
      <c r="Q653" s="70">
        <f t="shared" si="158"/>
        <v>363.75</v>
      </c>
      <c r="R653" s="70">
        <f t="shared" si="158"/>
        <v>370.92</v>
      </c>
      <c r="S653" s="70">
        <f t="shared" si="158"/>
        <v>360.86</v>
      </c>
      <c r="T653" s="70">
        <f t="shared" si="158"/>
        <v>360.06</v>
      </c>
      <c r="U653" s="70">
        <f t="shared" si="158"/>
        <v>549.23</v>
      </c>
      <c r="V653" s="70">
        <f t="shared" si="158"/>
        <v>364.49</v>
      </c>
      <c r="W653" s="70">
        <f t="shared" si="158"/>
        <v>364.56</v>
      </c>
      <c r="X653" s="70">
        <f t="shared" si="158"/>
        <v>360.03</v>
      </c>
      <c r="Y653" s="70">
        <f t="shared" si="158"/>
        <v>358.64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380.38</v>
      </c>
      <c r="C656" s="102">
        <f t="shared" si="159"/>
        <v>366.36</v>
      </c>
      <c r="D656" s="102">
        <f t="shared" si="159"/>
        <v>370.97</v>
      </c>
      <c r="E656" s="103">
        <f t="shared" si="159"/>
        <v>379.88</v>
      </c>
      <c r="F656" s="103">
        <f t="shared" si="159"/>
        <v>378.94</v>
      </c>
      <c r="G656" s="103">
        <f t="shared" si="159"/>
        <v>376.3</v>
      </c>
      <c r="H656" s="103">
        <f t="shared" si="159"/>
        <v>375.81</v>
      </c>
      <c r="I656" s="103">
        <f t="shared" si="159"/>
        <v>370.83000000000004</v>
      </c>
      <c r="J656" s="103">
        <f t="shared" si="159"/>
        <v>371.15000000000003</v>
      </c>
      <c r="K656" s="104">
        <f t="shared" si="159"/>
        <v>374.33000000000004</v>
      </c>
      <c r="L656" s="103">
        <f t="shared" si="159"/>
        <v>373.17</v>
      </c>
      <c r="M656" s="105">
        <f t="shared" si="159"/>
        <v>372.45000000000005</v>
      </c>
      <c r="N656" s="104">
        <f t="shared" si="159"/>
        <v>368.82</v>
      </c>
      <c r="O656" s="103">
        <f t="shared" si="159"/>
        <v>363.92</v>
      </c>
      <c r="P656" s="105">
        <f t="shared" si="159"/>
        <v>366.77000000000004</v>
      </c>
      <c r="Q656" s="106">
        <f t="shared" si="159"/>
        <v>379</v>
      </c>
      <c r="R656" s="103">
        <f t="shared" si="159"/>
        <v>390.73</v>
      </c>
      <c r="S656" s="106">
        <f t="shared" si="159"/>
        <v>392.90000000000003</v>
      </c>
      <c r="T656" s="103">
        <f t="shared" si="159"/>
        <v>391.23</v>
      </c>
      <c r="U656" s="102">
        <f t="shared" si="159"/>
        <v>369.88</v>
      </c>
      <c r="V656" s="102">
        <f t="shared" si="159"/>
        <v>379.46000000000004</v>
      </c>
      <c r="W656" s="102">
        <f t="shared" si="159"/>
        <v>379.87</v>
      </c>
      <c r="X656" s="102">
        <f t="shared" si="159"/>
        <v>378.77000000000004</v>
      </c>
      <c r="Y656" s="107">
        <f t="shared" si="159"/>
        <v>375.04</v>
      </c>
    </row>
    <row r="657" spans="1:25" s="62" customFormat="1" ht="18.75" hidden="1" customHeight="1" outlineLevel="1" x14ac:dyDescent="0.2">
      <c r="A657" s="159" t="s">
        <v>8</v>
      </c>
      <c r="B657" s="255">
        <f>B26</f>
        <v>377.65</v>
      </c>
      <c r="C657" s="255">
        <f t="shared" ref="C657:Y657" si="160">C26</f>
        <v>363.63</v>
      </c>
      <c r="D657" s="255">
        <f t="shared" si="160"/>
        <v>368.24</v>
      </c>
      <c r="E657" s="255">
        <f t="shared" si="160"/>
        <v>377.15</v>
      </c>
      <c r="F657" s="255">
        <f t="shared" si="160"/>
        <v>376.21</v>
      </c>
      <c r="G657" s="255">
        <f t="shared" si="160"/>
        <v>373.57</v>
      </c>
      <c r="H657" s="255">
        <f t="shared" si="160"/>
        <v>373.08</v>
      </c>
      <c r="I657" s="255">
        <f t="shared" si="160"/>
        <v>368.1</v>
      </c>
      <c r="J657" s="255">
        <f t="shared" si="160"/>
        <v>368.42</v>
      </c>
      <c r="K657" s="255">
        <f t="shared" si="160"/>
        <v>371.6</v>
      </c>
      <c r="L657" s="255">
        <f t="shared" si="160"/>
        <v>370.44</v>
      </c>
      <c r="M657" s="255">
        <f t="shared" si="160"/>
        <v>369.72</v>
      </c>
      <c r="N657" s="255">
        <f t="shared" si="160"/>
        <v>366.09</v>
      </c>
      <c r="O657" s="255">
        <f t="shared" si="160"/>
        <v>361.19</v>
      </c>
      <c r="P657" s="255">
        <f t="shared" si="160"/>
        <v>364.04</v>
      </c>
      <c r="Q657" s="255">
        <f t="shared" si="160"/>
        <v>376.27</v>
      </c>
      <c r="R657" s="255">
        <f t="shared" si="160"/>
        <v>388</v>
      </c>
      <c r="S657" s="255">
        <f t="shared" si="160"/>
        <v>390.17</v>
      </c>
      <c r="T657" s="255">
        <f t="shared" si="160"/>
        <v>388.5</v>
      </c>
      <c r="U657" s="255">
        <f t="shared" si="160"/>
        <v>367.15</v>
      </c>
      <c r="V657" s="255">
        <f t="shared" si="160"/>
        <v>376.73</v>
      </c>
      <c r="W657" s="255">
        <f t="shared" si="160"/>
        <v>377.14</v>
      </c>
      <c r="X657" s="255">
        <f t="shared" si="160"/>
        <v>376.04</v>
      </c>
      <c r="Y657" s="255">
        <f t="shared" si="160"/>
        <v>372.31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370.86</v>
      </c>
      <c r="C660" s="132">
        <f t="shared" si="161"/>
        <v>360.64000000000004</v>
      </c>
      <c r="D660" s="132">
        <f t="shared" si="161"/>
        <v>362.3</v>
      </c>
      <c r="E660" s="132">
        <f t="shared" si="161"/>
        <v>372.71000000000004</v>
      </c>
      <c r="F660" s="132">
        <f t="shared" si="161"/>
        <v>373.68</v>
      </c>
      <c r="G660" s="132">
        <f t="shared" si="161"/>
        <v>365.21000000000004</v>
      </c>
      <c r="H660" s="132">
        <f t="shared" si="161"/>
        <v>363.89000000000004</v>
      </c>
      <c r="I660" s="132">
        <f t="shared" si="161"/>
        <v>356.3</v>
      </c>
      <c r="J660" s="132">
        <f t="shared" si="161"/>
        <v>359.3</v>
      </c>
      <c r="K660" s="133">
        <f t="shared" si="161"/>
        <v>366.73</v>
      </c>
      <c r="L660" s="132">
        <f t="shared" si="161"/>
        <v>365.45000000000005</v>
      </c>
      <c r="M660" s="134">
        <f t="shared" si="161"/>
        <v>367.49</v>
      </c>
      <c r="N660" s="133">
        <f t="shared" si="161"/>
        <v>361.15000000000003</v>
      </c>
      <c r="O660" s="132">
        <f t="shared" si="161"/>
        <v>355.03000000000003</v>
      </c>
      <c r="P660" s="134">
        <f t="shared" si="161"/>
        <v>361.76</v>
      </c>
      <c r="Q660" s="135">
        <f t="shared" si="161"/>
        <v>377.03000000000003</v>
      </c>
      <c r="R660" s="132">
        <f t="shared" si="161"/>
        <v>383.82</v>
      </c>
      <c r="S660" s="135">
        <f t="shared" si="161"/>
        <v>380.83000000000004</v>
      </c>
      <c r="T660" s="132">
        <f t="shared" si="161"/>
        <v>373.37</v>
      </c>
      <c r="U660" s="132">
        <f t="shared" si="161"/>
        <v>361.97</v>
      </c>
      <c r="V660" s="132">
        <f t="shared" si="161"/>
        <v>374.18</v>
      </c>
      <c r="W660" s="132">
        <f t="shared" si="161"/>
        <v>377.62</v>
      </c>
      <c r="X660" s="132">
        <f t="shared" si="161"/>
        <v>377.15000000000003</v>
      </c>
      <c r="Y660" s="136">
        <f t="shared" si="161"/>
        <v>371.99</v>
      </c>
    </row>
    <row r="661" spans="1:25" s="62" customFormat="1" ht="18.75" hidden="1" customHeight="1" outlineLevel="1" x14ac:dyDescent="0.2">
      <c r="A661" s="58" t="s">
        <v>8</v>
      </c>
      <c r="B661" s="255">
        <f>B31</f>
        <v>368.13</v>
      </c>
      <c r="C661" s="255">
        <f t="shared" ref="C661:Y661" si="162">C31</f>
        <v>357.91</v>
      </c>
      <c r="D661" s="255">
        <f t="shared" si="162"/>
        <v>359.57</v>
      </c>
      <c r="E661" s="255">
        <f t="shared" si="162"/>
        <v>369.98</v>
      </c>
      <c r="F661" s="255">
        <f t="shared" si="162"/>
        <v>370.95</v>
      </c>
      <c r="G661" s="255">
        <f t="shared" si="162"/>
        <v>362.48</v>
      </c>
      <c r="H661" s="255">
        <f t="shared" si="162"/>
        <v>361.16</v>
      </c>
      <c r="I661" s="255">
        <f t="shared" si="162"/>
        <v>353.57</v>
      </c>
      <c r="J661" s="255">
        <f t="shared" si="162"/>
        <v>356.57</v>
      </c>
      <c r="K661" s="255">
        <f t="shared" si="162"/>
        <v>364</v>
      </c>
      <c r="L661" s="255">
        <f t="shared" si="162"/>
        <v>362.72</v>
      </c>
      <c r="M661" s="255">
        <f t="shared" si="162"/>
        <v>364.76</v>
      </c>
      <c r="N661" s="255">
        <f t="shared" si="162"/>
        <v>358.42</v>
      </c>
      <c r="O661" s="255">
        <f t="shared" si="162"/>
        <v>352.3</v>
      </c>
      <c r="P661" s="255">
        <f t="shared" si="162"/>
        <v>359.03</v>
      </c>
      <c r="Q661" s="255">
        <f t="shared" si="162"/>
        <v>374.3</v>
      </c>
      <c r="R661" s="255">
        <f t="shared" si="162"/>
        <v>381.09</v>
      </c>
      <c r="S661" s="255">
        <f t="shared" si="162"/>
        <v>378.1</v>
      </c>
      <c r="T661" s="255">
        <f t="shared" si="162"/>
        <v>370.64</v>
      </c>
      <c r="U661" s="255">
        <f t="shared" si="162"/>
        <v>359.24</v>
      </c>
      <c r="V661" s="255">
        <f t="shared" si="162"/>
        <v>371.45</v>
      </c>
      <c r="W661" s="255">
        <f t="shared" si="162"/>
        <v>374.89</v>
      </c>
      <c r="X661" s="255">
        <f t="shared" si="162"/>
        <v>374.42</v>
      </c>
      <c r="Y661" s="255">
        <f t="shared" si="162"/>
        <v>369.26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593.42000000000007</v>
      </c>
      <c r="C664" s="139">
        <f t="shared" si="163"/>
        <v>583.64</v>
      </c>
      <c r="D664" s="139">
        <f t="shared" si="163"/>
        <v>590.81000000000006</v>
      </c>
      <c r="E664" s="139">
        <f t="shared" si="163"/>
        <v>597.6</v>
      </c>
      <c r="F664" s="139">
        <f t="shared" si="163"/>
        <v>604.77</v>
      </c>
      <c r="G664" s="139">
        <f t="shared" si="163"/>
        <v>602.72</v>
      </c>
      <c r="H664" s="139">
        <f t="shared" si="163"/>
        <v>601.84</v>
      </c>
      <c r="I664" s="139">
        <f t="shared" si="163"/>
        <v>584.91</v>
      </c>
      <c r="J664" s="139">
        <f t="shared" si="163"/>
        <v>593.67000000000007</v>
      </c>
      <c r="K664" s="140">
        <f t="shared" si="163"/>
        <v>592.87</v>
      </c>
      <c r="L664" s="139">
        <f t="shared" si="163"/>
        <v>601.06000000000006</v>
      </c>
      <c r="M664" s="141">
        <f t="shared" si="163"/>
        <v>603.01</v>
      </c>
      <c r="N664" s="140">
        <f t="shared" si="163"/>
        <v>602.41</v>
      </c>
      <c r="O664" s="139">
        <f t="shared" si="163"/>
        <v>583.98</v>
      </c>
      <c r="P664" s="141">
        <f t="shared" si="163"/>
        <v>584.36</v>
      </c>
      <c r="Q664" s="142">
        <f t="shared" si="163"/>
        <v>616.16</v>
      </c>
      <c r="R664" s="139">
        <f t="shared" si="163"/>
        <v>626.25</v>
      </c>
      <c r="S664" s="142">
        <f t="shared" si="163"/>
        <v>622.99</v>
      </c>
      <c r="T664" s="139">
        <f t="shared" si="163"/>
        <v>591.71</v>
      </c>
      <c r="U664" s="139">
        <f t="shared" si="163"/>
        <v>583.18000000000006</v>
      </c>
      <c r="V664" s="139">
        <f t="shared" si="163"/>
        <v>594.17000000000007</v>
      </c>
      <c r="W664" s="139">
        <f t="shared" si="163"/>
        <v>599.65</v>
      </c>
      <c r="X664" s="139">
        <f t="shared" si="163"/>
        <v>596.11</v>
      </c>
      <c r="Y664" s="137">
        <f t="shared" si="163"/>
        <v>589.98</v>
      </c>
    </row>
    <row r="665" spans="1:25" s="62" customFormat="1" ht="18.75" hidden="1" customHeight="1" outlineLevel="1" x14ac:dyDescent="0.2">
      <c r="A665" s="56" t="s">
        <v>8</v>
      </c>
      <c r="B665" s="255">
        <f>B36</f>
        <v>590.69000000000005</v>
      </c>
      <c r="C665" s="255">
        <f t="shared" ref="C665:Y665" si="164">C36</f>
        <v>580.91</v>
      </c>
      <c r="D665" s="255">
        <f t="shared" si="164"/>
        <v>588.08000000000004</v>
      </c>
      <c r="E665" s="255">
        <f t="shared" si="164"/>
        <v>594.87</v>
      </c>
      <c r="F665" s="255">
        <f t="shared" si="164"/>
        <v>602.04</v>
      </c>
      <c r="G665" s="255">
        <f t="shared" si="164"/>
        <v>599.99</v>
      </c>
      <c r="H665" s="255">
        <f t="shared" si="164"/>
        <v>599.11</v>
      </c>
      <c r="I665" s="255">
        <f t="shared" si="164"/>
        <v>582.17999999999995</v>
      </c>
      <c r="J665" s="255">
        <f t="shared" si="164"/>
        <v>590.94000000000005</v>
      </c>
      <c r="K665" s="255">
        <f t="shared" si="164"/>
        <v>590.14</v>
      </c>
      <c r="L665" s="255">
        <f t="shared" si="164"/>
        <v>598.33000000000004</v>
      </c>
      <c r="M665" s="255">
        <f t="shared" si="164"/>
        <v>600.28</v>
      </c>
      <c r="N665" s="255">
        <f t="shared" si="164"/>
        <v>599.67999999999995</v>
      </c>
      <c r="O665" s="255">
        <f t="shared" si="164"/>
        <v>581.25</v>
      </c>
      <c r="P665" s="255">
        <f t="shared" si="164"/>
        <v>581.63</v>
      </c>
      <c r="Q665" s="255">
        <f t="shared" si="164"/>
        <v>613.42999999999995</v>
      </c>
      <c r="R665" s="255">
        <f t="shared" si="164"/>
        <v>623.52</v>
      </c>
      <c r="S665" s="255">
        <f t="shared" si="164"/>
        <v>620.26</v>
      </c>
      <c r="T665" s="255">
        <f t="shared" si="164"/>
        <v>588.98</v>
      </c>
      <c r="U665" s="255">
        <f t="shared" si="164"/>
        <v>580.45000000000005</v>
      </c>
      <c r="V665" s="255">
        <f t="shared" si="164"/>
        <v>591.44000000000005</v>
      </c>
      <c r="W665" s="255">
        <f t="shared" si="164"/>
        <v>596.91999999999996</v>
      </c>
      <c r="X665" s="255">
        <f t="shared" si="164"/>
        <v>593.38</v>
      </c>
      <c r="Y665" s="255">
        <f t="shared" si="164"/>
        <v>587.25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637.24</v>
      </c>
      <c r="C668" s="102">
        <f t="shared" si="165"/>
        <v>609.49</v>
      </c>
      <c r="D668" s="102">
        <f t="shared" si="165"/>
        <v>620.13</v>
      </c>
      <c r="E668" s="103">
        <f t="shared" si="165"/>
        <v>631.6</v>
      </c>
      <c r="F668" s="103">
        <f t="shared" si="165"/>
        <v>637.98</v>
      </c>
      <c r="G668" s="103">
        <f t="shared" si="165"/>
        <v>630.38</v>
      </c>
      <c r="H668" s="103">
        <f t="shared" si="165"/>
        <v>629.47</v>
      </c>
      <c r="I668" s="103">
        <f t="shared" si="165"/>
        <v>617.48</v>
      </c>
      <c r="J668" s="103">
        <f t="shared" si="165"/>
        <v>627.70000000000005</v>
      </c>
      <c r="K668" s="104">
        <f t="shared" si="165"/>
        <v>629.11</v>
      </c>
      <c r="L668" s="103">
        <f t="shared" si="165"/>
        <v>623.24</v>
      </c>
      <c r="M668" s="105">
        <f t="shared" si="165"/>
        <v>627.83000000000004</v>
      </c>
      <c r="N668" s="104">
        <f t="shared" si="165"/>
        <v>626.93000000000006</v>
      </c>
      <c r="O668" s="103">
        <f t="shared" si="165"/>
        <v>606.94000000000005</v>
      </c>
      <c r="P668" s="105">
        <f t="shared" si="165"/>
        <v>598.96</v>
      </c>
      <c r="Q668" s="106">
        <f t="shared" si="165"/>
        <v>633.81000000000006</v>
      </c>
      <c r="R668" s="103">
        <f t="shared" si="165"/>
        <v>640.93000000000006</v>
      </c>
      <c r="S668" s="106">
        <f t="shared" si="165"/>
        <v>637.18000000000006</v>
      </c>
      <c r="T668" s="103">
        <f t="shared" si="165"/>
        <v>635.11</v>
      </c>
      <c r="U668" s="102">
        <f t="shared" si="165"/>
        <v>617.99</v>
      </c>
      <c r="V668" s="102">
        <f t="shared" si="165"/>
        <v>628.31000000000006</v>
      </c>
      <c r="W668" s="102">
        <f t="shared" si="165"/>
        <v>637.78</v>
      </c>
      <c r="X668" s="102">
        <f t="shared" si="165"/>
        <v>637.49</v>
      </c>
      <c r="Y668" s="107">
        <f t="shared" si="165"/>
        <v>636.74</v>
      </c>
    </row>
    <row r="669" spans="1:25" s="62" customFormat="1" ht="18.75" hidden="1" customHeight="1" outlineLevel="1" x14ac:dyDescent="0.2">
      <c r="A669" s="56" t="s">
        <v>8</v>
      </c>
      <c r="B669" s="255">
        <f>B41</f>
        <v>634.51</v>
      </c>
      <c r="C669" s="255">
        <f t="shared" ref="C669:Y669" si="166">C41</f>
        <v>606.76</v>
      </c>
      <c r="D669" s="255">
        <f t="shared" si="166"/>
        <v>617.4</v>
      </c>
      <c r="E669" s="255">
        <f t="shared" si="166"/>
        <v>628.87</v>
      </c>
      <c r="F669" s="255">
        <f t="shared" si="166"/>
        <v>635.25</v>
      </c>
      <c r="G669" s="255">
        <f t="shared" si="166"/>
        <v>627.65</v>
      </c>
      <c r="H669" s="255">
        <f t="shared" si="166"/>
        <v>626.74</v>
      </c>
      <c r="I669" s="255">
        <f t="shared" si="166"/>
        <v>614.75</v>
      </c>
      <c r="J669" s="255">
        <f t="shared" si="166"/>
        <v>624.97</v>
      </c>
      <c r="K669" s="255">
        <f t="shared" si="166"/>
        <v>626.38</v>
      </c>
      <c r="L669" s="255">
        <f t="shared" si="166"/>
        <v>620.51</v>
      </c>
      <c r="M669" s="255">
        <f t="shared" si="166"/>
        <v>625.1</v>
      </c>
      <c r="N669" s="255">
        <f t="shared" si="166"/>
        <v>624.20000000000005</v>
      </c>
      <c r="O669" s="255">
        <f t="shared" si="166"/>
        <v>604.21</v>
      </c>
      <c r="P669" s="255">
        <f t="shared" si="166"/>
        <v>596.23</v>
      </c>
      <c r="Q669" s="255">
        <f t="shared" si="166"/>
        <v>631.08000000000004</v>
      </c>
      <c r="R669" s="255">
        <f t="shared" si="166"/>
        <v>638.20000000000005</v>
      </c>
      <c r="S669" s="255">
        <f t="shared" si="166"/>
        <v>634.45000000000005</v>
      </c>
      <c r="T669" s="255">
        <f t="shared" si="166"/>
        <v>632.38</v>
      </c>
      <c r="U669" s="255">
        <f t="shared" si="166"/>
        <v>615.26</v>
      </c>
      <c r="V669" s="255">
        <f t="shared" si="166"/>
        <v>625.58000000000004</v>
      </c>
      <c r="W669" s="255">
        <f t="shared" si="166"/>
        <v>635.04999999999995</v>
      </c>
      <c r="X669" s="255">
        <f t="shared" si="166"/>
        <v>634.76</v>
      </c>
      <c r="Y669" s="255">
        <f t="shared" si="166"/>
        <v>634.01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655.98</v>
      </c>
      <c r="C672" s="102">
        <f t="shared" si="167"/>
        <v>619.48</v>
      </c>
      <c r="D672" s="102">
        <f t="shared" si="167"/>
        <v>607.13</v>
      </c>
      <c r="E672" s="103">
        <f t="shared" si="167"/>
        <v>644.05000000000007</v>
      </c>
      <c r="F672" s="103">
        <f t="shared" si="167"/>
        <v>644.31000000000006</v>
      </c>
      <c r="G672" s="103">
        <f t="shared" si="167"/>
        <v>628.87</v>
      </c>
      <c r="H672" s="103">
        <f t="shared" si="167"/>
        <v>637.63</v>
      </c>
      <c r="I672" s="103">
        <f t="shared" si="167"/>
        <v>626.06000000000006</v>
      </c>
      <c r="J672" s="103">
        <f t="shared" si="167"/>
        <v>642.73</v>
      </c>
      <c r="K672" s="104">
        <f t="shared" si="167"/>
        <v>646.95000000000005</v>
      </c>
      <c r="L672" s="103">
        <f t="shared" si="167"/>
        <v>647.26</v>
      </c>
      <c r="M672" s="105">
        <f t="shared" si="167"/>
        <v>644.95000000000005</v>
      </c>
      <c r="N672" s="104">
        <f t="shared" si="167"/>
        <v>650.38</v>
      </c>
      <c r="O672" s="103">
        <f t="shared" si="167"/>
        <v>628.52</v>
      </c>
      <c r="P672" s="105">
        <f t="shared" si="167"/>
        <v>636.91</v>
      </c>
      <c r="Q672" s="106">
        <f t="shared" si="167"/>
        <v>643.71</v>
      </c>
      <c r="R672" s="103">
        <f t="shared" si="167"/>
        <v>661.04</v>
      </c>
      <c r="S672" s="106">
        <f t="shared" si="167"/>
        <v>773.06000000000006</v>
      </c>
      <c r="T672" s="103">
        <f t="shared" si="167"/>
        <v>652.15</v>
      </c>
      <c r="U672" s="102">
        <f t="shared" si="167"/>
        <v>638.1</v>
      </c>
      <c r="V672" s="102">
        <f t="shared" si="167"/>
        <v>646.41</v>
      </c>
      <c r="W672" s="102">
        <f t="shared" si="167"/>
        <v>656.37</v>
      </c>
      <c r="X672" s="102">
        <f t="shared" si="167"/>
        <v>651.16</v>
      </c>
      <c r="Y672" s="107">
        <f t="shared" si="167"/>
        <v>661.18000000000006</v>
      </c>
    </row>
    <row r="673" spans="1:25" s="62" customFormat="1" ht="18.75" hidden="1" customHeight="1" outlineLevel="1" x14ac:dyDescent="0.2">
      <c r="A673" s="56" t="s">
        <v>8</v>
      </c>
      <c r="B673" s="255">
        <f>B46</f>
        <v>653.25</v>
      </c>
      <c r="C673" s="255">
        <f t="shared" ref="C673:Y673" si="168">C46</f>
        <v>616.75</v>
      </c>
      <c r="D673" s="255">
        <f t="shared" si="168"/>
        <v>604.4</v>
      </c>
      <c r="E673" s="255">
        <f t="shared" si="168"/>
        <v>641.32000000000005</v>
      </c>
      <c r="F673" s="255">
        <f t="shared" si="168"/>
        <v>641.58000000000004</v>
      </c>
      <c r="G673" s="255">
        <f t="shared" si="168"/>
        <v>626.14</v>
      </c>
      <c r="H673" s="255">
        <f t="shared" si="168"/>
        <v>634.9</v>
      </c>
      <c r="I673" s="255">
        <f t="shared" si="168"/>
        <v>623.33000000000004</v>
      </c>
      <c r="J673" s="255">
        <f t="shared" si="168"/>
        <v>640</v>
      </c>
      <c r="K673" s="255">
        <f t="shared" si="168"/>
        <v>644.22</v>
      </c>
      <c r="L673" s="255">
        <f t="shared" si="168"/>
        <v>644.53</v>
      </c>
      <c r="M673" s="255">
        <f t="shared" si="168"/>
        <v>642.22</v>
      </c>
      <c r="N673" s="255">
        <f t="shared" si="168"/>
        <v>647.65</v>
      </c>
      <c r="O673" s="255">
        <f t="shared" si="168"/>
        <v>625.79</v>
      </c>
      <c r="P673" s="255">
        <f t="shared" si="168"/>
        <v>634.17999999999995</v>
      </c>
      <c r="Q673" s="255">
        <f t="shared" si="168"/>
        <v>640.98</v>
      </c>
      <c r="R673" s="255">
        <f t="shared" si="168"/>
        <v>658.31</v>
      </c>
      <c r="S673" s="255">
        <f t="shared" si="168"/>
        <v>770.33</v>
      </c>
      <c r="T673" s="255">
        <f t="shared" si="168"/>
        <v>649.41999999999996</v>
      </c>
      <c r="U673" s="255">
        <f t="shared" si="168"/>
        <v>635.37</v>
      </c>
      <c r="V673" s="255">
        <f t="shared" si="168"/>
        <v>643.67999999999995</v>
      </c>
      <c r="W673" s="255">
        <f t="shared" si="168"/>
        <v>653.64</v>
      </c>
      <c r="X673" s="255">
        <f t="shared" si="168"/>
        <v>648.42999999999995</v>
      </c>
      <c r="Y673" s="255">
        <f t="shared" si="168"/>
        <v>658.45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626.95000000000005</v>
      </c>
      <c r="C676" s="102">
        <f t="shared" si="169"/>
        <v>606.21</v>
      </c>
      <c r="D676" s="102">
        <f t="shared" si="169"/>
        <v>603.41</v>
      </c>
      <c r="E676" s="103">
        <f t="shared" si="169"/>
        <v>616.57000000000005</v>
      </c>
      <c r="F676" s="103">
        <f t="shared" si="169"/>
        <v>613.82000000000005</v>
      </c>
      <c r="G676" s="103">
        <f t="shared" si="169"/>
        <v>626.04</v>
      </c>
      <c r="H676" s="103">
        <f t="shared" si="169"/>
        <v>1166.83</v>
      </c>
      <c r="I676" s="103">
        <f t="shared" si="169"/>
        <v>601.80000000000007</v>
      </c>
      <c r="J676" s="103">
        <f t="shared" si="169"/>
        <v>618.78</v>
      </c>
      <c r="K676" s="104">
        <f t="shared" si="169"/>
        <v>610.82000000000005</v>
      </c>
      <c r="L676" s="103">
        <f t="shared" si="169"/>
        <v>612.13</v>
      </c>
      <c r="M676" s="105">
        <f t="shared" si="169"/>
        <v>614.49</v>
      </c>
      <c r="N676" s="104">
        <f t="shared" si="169"/>
        <v>617.74</v>
      </c>
      <c r="O676" s="103">
        <f t="shared" si="169"/>
        <v>604.46</v>
      </c>
      <c r="P676" s="105">
        <f t="shared" si="169"/>
        <v>611.14</v>
      </c>
      <c r="Q676" s="106">
        <f t="shared" si="169"/>
        <v>1141.24</v>
      </c>
      <c r="R676" s="103">
        <f t="shared" si="169"/>
        <v>1159.05</v>
      </c>
      <c r="S676" s="106">
        <f t="shared" si="169"/>
        <v>1153.75</v>
      </c>
      <c r="T676" s="103">
        <f t="shared" si="169"/>
        <v>1151.29</v>
      </c>
      <c r="U676" s="102">
        <f t="shared" si="169"/>
        <v>612.96</v>
      </c>
      <c r="V676" s="102">
        <f t="shared" si="169"/>
        <v>759.93000000000006</v>
      </c>
      <c r="W676" s="102">
        <f t="shared" si="169"/>
        <v>631.18000000000006</v>
      </c>
      <c r="X676" s="102">
        <f t="shared" si="169"/>
        <v>630.33000000000004</v>
      </c>
      <c r="Y676" s="107">
        <f t="shared" si="169"/>
        <v>628.97</v>
      </c>
    </row>
    <row r="677" spans="1:25" s="62" customFormat="1" ht="18.75" hidden="1" customHeight="1" outlineLevel="1" x14ac:dyDescent="0.2">
      <c r="A677" s="159" t="s">
        <v>8</v>
      </c>
      <c r="B677" s="255">
        <f>B51</f>
        <v>624.22</v>
      </c>
      <c r="C677" s="255">
        <f t="shared" ref="C677:Y677" si="170">C51</f>
        <v>603.48</v>
      </c>
      <c r="D677" s="255">
        <f t="shared" si="170"/>
        <v>600.67999999999995</v>
      </c>
      <c r="E677" s="255">
        <f t="shared" si="170"/>
        <v>613.84</v>
      </c>
      <c r="F677" s="255">
        <f t="shared" si="170"/>
        <v>611.09</v>
      </c>
      <c r="G677" s="255">
        <f t="shared" si="170"/>
        <v>623.30999999999995</v>
      </c>
      <c r="H677" s="255">
        <f t="shared" si="170"/>
        <v>1164.0999999999999</v>
      </c>
      <c r="I677" s="255">
        <f t="shared" si="170"/>
        <v>599.07000000000005</v>
      </c>
      <c r="J677" s="255">
        <f t="shared" si="170"/>
        <v>616.04999999999995</v>
      </c>
      <c r="K677" s="255">
        <f t="shared" si="170"/>
        <v>608.09</v>
      </c>
      <c r="L677" s="255">
        <f t="shared" si="170"/>
        <v>609.4</v>
      </c>
      <c r="M677" s="255">
        <f t="shared" si="170"/>
        <v>611.76</v>
      </c>
      <c r="N677" s="255">
        <f t="shared" si="170"/>
        <v>615.01</v>
      </c>
      <c r="O677" s="255">
        <f t="shared" si="170"/>
        <v>601.73</v>
      </c>
      <c r="P677" s="255">
        <f t="shared" si="170"/>
        <v>608.41</v>
      </c>
      <c r="Q677" s="255">
        <f t="shared" si="170"/>
        <v>1138.51</v>
      </c>
      <c r="R677" s="255">
        <f t="shared" si="170"/>
        <v>1156.32</v>
      </c>
      <c r="S677" s="255">
        <f t="shared" si="170"/>
        <v>1151.02</v>
      </c>
      <c r="T677" s="255">
        <f t="shared" si="170"/>
        <v>1148.56</v>
      </c>
      <c r="U677" s="255">
        <f t="shared" si="170"/>
        <v>610.23</v>
      </c>
      <c r="V677" s="255">
        <f t="shared" si="170"/>
        <v>757.2</v>
      </c>
      <c r="W677" s="255">
        <f t="shared" si="170"/>
        <v>628.45000000000005</v>
      </c>
      <c r="X677" s="255">
        <f t="shared" si="170"/>
        <v>627.6</v>
      </c>
      <c r="Y677" s="255">
        <f t="shared" si="170"/>
        <v>626.24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627.96</v>
      </c>
      <c r="C680" s="102">
        <f t="shared" si="171"/>
        <v>578.05000000000007</v>
      </c>
      <c r="D680" s="102">
        <f t="shared" si="171"/>
        <v>611.63</v>
      </c>
      <c r="E680" s="103">
        <f t="shared" si="171"/>
        <v>613.84</v>
      </c>
      <c r="F680" s="103">
        <f t="shared" si="171"/>
        <v>640.48</v>
      </c>
      <c r="G680" s="103">
        <f t="shared" si="171"/>
        <v>641.13</v>
      </c>
      <c r="H680" s="103">
        <f t="shared" si="171"/>
        <v>642.55000000000007</v>
      </c>
      <c r="I680" s="103">
        <f t="shared" si="171"/>
        <v>636.22</v>
      </c>
      <c r="J680" s="103">
        <f t="shared" si="171"/>
        <v>664.11</v>
      </c>
      <c r="K680" s="104">
        <f t="shared" si="171"/>
        <v>641.94000000000005</v>
      </c>
      <c r="L680" s="103">
        <f t="shared" si="171"/>
        <v>1107.76</v>
      </c>
      <c r="M680" s="105">
        <f t="shared" si="171"/>
        <v>646.13</v>
      </c>
      <c r="N680" s="104">
        <f t="shared" si="171"/>
        <v>1126.31</v>
      </c>
      <c r="O680" s="103">
        <f t="shared" si="171"/>
        <v>1130.47</v>
      </c>
      <c r="P680" s="105">
        <f t="shared" si="171"/>
        <v>638.66</v>
      </c>
      <c r="Q680" s="106">
        <f t="shared" si="171"/>
        <v>1145.81</v>
      </c>
      <c r="R680" s="103">
        <f t="shared" si="171"/>
        <v>1156.04</v>
      </c>
      <c r="S680" s="106">
        <f t="shared" si="171"/>
        <v>649.25</v>
      </c>
      <c r="T680" s="103">
        <f t="shared" si="171"/>
        <v>1133.3499999999999</v>
      </c>
      <c r="U680" s="102">
        <f t="shared" si="171"/>
        <v>629.39</v>
      </c>
      <c r="V680" s="102">
        <f t="shared" si="171"/>
        <v>635.72</v>
      </c>
      <c r="W680" s="102">
        <f t="shared" si="171"/>
        <v>644.14</v>
      </c>
      <c r="X680" s="102">
        <f t="shared" si="171"/>
        <v>637.4</v>
      </c>
      <c r="Y680" s="107">
        <f t="shared" si="171"/>
        <v>640.84</v>
      </c>
    </row>
    <row r="681" spans="1:25" s="62" customFormat="1" ht="18.75" hidden="1" customHeight="1" outlineLevel="1" x14ac:dyDescent="0.2">
      <c r="A681" s="56" t="s">
        <v>8</v>
      </c>
      <c r="B681" s="255">
        <f>B56</f>
        <v>625.23</v>
      </c>
      <c r="C681" s="255">
        <f t="shared" ref="C681:Y681" si="172">C56</f>
        <v>575.32000000000005</v>
      </c>
      <c r="D681" s="255">
        <f t="shared" si="172"/>
        <v>608.9</v>
      </c>
      <c r="E681" s="255">
        <f t="shared" si="172"/>
        <v>611.11</v>
      </c>
      <c r="F681" s="255">
        <f t="shared" si="172"/>
        <v>637.75</v>
      </c>
      <c r="G681" s="255">
        <f t="shared" si="172"/>
        <v>638.4</v>
      </c>
      <c r="H681" s="255">
        <f t="shared" si="172"/>
        <v>639.82000000000005</v>
      </c>
      <c r="I681" s="255">
        <f t="shared" si="172"/>
        <v>633.49</v>
      </c>
      <c r="J681" s="255">
        <f t="shared" si="172"/>
        <v>661.38</v>
      </c>
      <c r="K681" s="255">
        <f t="shared" si="172"/>
        <v>639.21</v>
      </c>
      <c r="L681" s="255">
        <f t="shared" si="172"/>
        <v>1105.03</v>
      </c>
      <c r="M681" s="255">
        <f t="shared" si="172"/>
        <v>643.4</v>
      </c>
      <c r="N681" s="255">
        <f t="shared" si="172"/>
        <v>1123.58</v>
      </c>
      <c r="O681" s="255">
        <f t="shared" si="172"/>
        <v>1127.74</v>
      </c>
      <c r="P681" s="255">
        <f t="shared" si="172"/>
        <v>635.92999999999995</v>
      </c>
      <c r="Q681" s="255">
        <f t="shared" si="172"/>
        <v>1143.08</v>
      </c>
      <c r="R681" s="255">
        <f t="shared" si="172"/>
        <v>1153.31</v>
      </c>
      <c r="S681" s="255">
        <f t="shared" si="172"/>
        <v>646.52</v>
      </c>
      <c r="T681" s="255">
        <f t="shared" si="172"/>
        <v>1130.6199999999999</v>
      </c>
      <c r="U681" s="255">
        <f t="shared" si="172"/>
        <v>626.66</v>
      </c>
      <c r="V681" s="255">
        <f t="shared" si="172"/>
        <v>632.99</v>
      </c>
      <c r="W681" s="255">
        <f t="shared" si="172"/>
        <v>641.41</v>
      </c>
      <c r="X681" s="255">
        <f t="shared" si="172"/>
        <v>634.66999999999996</v>
      </c>
      <c r="Y681" s="255">
        <f t="shared" si="172"/>
        <v>638.11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613.16</v>
      </c>
      <c r="C684" s="102">
        <f t="shared" si="173"/>
        <v>587.85</v>
      </c>
      <c r="D684" s="102">
        <f t="shared" si="173"/>
        <v>603.98</v>
      </c>
      <c r="E684" s="103">
        <f t="shared" si="173"/>
        <v>606.4</v>
      </c>
      <c r="F684" s="103">
        <f t="shared" si="173"/>
        <v>1160.01</v>
      </c>
      <c r="G684" s="103">
        <f t="shared" si="173"/>
        <v>1156.1500000000001</v>
      </c>
      <c r="H684" s="103">
        <f t="shared" si="173"/>
        <v>633.70000000000005</v>
      </c>
      <c r="I684" s="103">
        <f t="shared" si="173"/>
        <v>612.33000000000004</v>
      </c>
      <c r="J684" s="103">
        <f t="shared" si="173"/>
        <v>608.81000000000006</v>
      </c>
      <c r="K684" s="104">
        <f t="shared" si="173"/>
        <v>607.59</v>
      </c>
      <c r="L684" s="103">
        <f t="shared" si="173"/>
        <v>599.56000000000006</v>
      </c>
      <c r="M684" s="105">
        <f t="shared" si="173"/>
        <v>599.38</v>
      </c>
      <c r="N684" s="104">
        <f t="shared" si="173"/>
        <v>607.38</v>
      </c>
      <c r="O684" s="103">
        <f t="shared" si="173"/>
        <v>611.5</v>
      </c>
      <c r="P684" s="105">
        <f t="shared" si="173"/>
        <v>601.02</v>
      </c>
      <c r="Q684" s="106">
        <f t="shared" si="173"/>
        <v>594.59</v>
      </c>
      <c r="R684" s="103">
        <f t="shared" si="173"/>
        <v>634.54</v>
      </c>
      <c r="S684" s="106">
        <f t="shared" si="173"/>
        <v>643.11</v>
      </c>
      <c r="T684" s="103">
        <f t="shared" si="173"/>
        <v>635.93000000000006</v>
      </c>
      <c r="U684" s="102">
        <f t="shared" si="173"/>
        <v>623.38</v>
      </c>
      <c r="V684" s="102">
        <f t="shared" si="173"/>
        <v>628.1</v>
      </c>
      <c r="W684" s="102">
        <f t="shared" si="173"/>
        <v>619.26</v>
      </c>
      <c r="X684" s="102">
        <f t="shared" si="173"/>
        <v>620.68000000000006</v>
      </c>
      <c r="Y684" s="107">
        <f t="shared" si="173"/>
        <v>603.76</v>
      </c>
    </row>
    <row r="685" spans="1:25" s="62" customFormat="1" ht="18.75" hidden="1" customHeight="1" outlineLevel="1" x14ac:dyDescent="0.2">
      <c r="A685" s="56" t="s">
        <v>8</v>
      </c>
      <c r="B685" s="255">
        <f>B61</f>
        <v>610.42999999999995</v>
      </c>
      <c r="C685" s="255">
        <f t="shared" ref="C685:Y685" si="174">C61</f>
        <v>585.12</v>
      </c>
      <c r="D685" s="255">
        <f t="shared" si="174"/>
        <v>601.25</v>
      </c>
      <c r="E685" s="255">
        <f t="shared" si="174"/>
        <v>603.66999999999996</v>
      </c>
      <c r="F685" s="255">
        <f t="shared" si="174"/>
        <v>1157.28</v>
      </c>
      <c r="G685" s="255">
        <f t="shared" si="174"/>
        <v>1153.42</v>
      </c>
      <c r="H685" s="255">
        <f t="shared" si="174"/>
        <v>630.97</v>
      </c>
      <c r="I685" s="255">
        <f t="shared" si="174"/>
        <v>609.6</v>
      </c>
      <c r="J685" s="255">
        <f t="shared" si="174"/>
        <v>606.08000000000004</v>
      </c>
      <c r="K685" s="255">
        <f t="shared" si="174"/>
        <v>604.86</v>
      </c>
      <c r="L685" s="255">
        <f t="shared" si="174"/>
        <v>596.83000000000004</v>
      </c>
      <c r="M685" s="255">
        <f t="shared" si="174"/>
        <v>596.65</v>
      </c>
      <c r="N685" s="255">
        <f t="shared" si="174"/>
        <v>604.65</v>
      </c>
      <c r="O685" s="255">
        <f t="shared" si="174"/>
        <v>608.77</v>
      </c>
      <c r="P685" s="255">
        <f t="shared" si="174"/>
        <v>598.29</v>
      </c>
      <c r="Q685" s="255">
        <f t="shared" si="174"/>
        <v>591.86</v>
      </c>
      <c r="R685" s="255">
        <f t="shared" si="174"/>
        <v>631.80999999999995</v>
      </c>
      <c r="S685" s="255">
        <f t="shared" si="174"/>
        <v>640.38</v>
      </c>
      <c r="T685" s="255">
        <f t="shared" si="174"/>
        <v>633.20000000000005</v>
      </c>
      <c r="U685" s="255">
        <f t="shared" si="174"/>
        <v>620.65</v>
      </c>
      <c r="V685" s="255">
        <f t="shared" si="174"/>
        <v>625.37</v>
      </c>
      <c r="W685" s="255">
        <f t="shared" si="174"/>
        <v>616.53</v>
      </c>
      <c r="X685" s="255">
        <f t="shared" si="174"/>
        <v>617.95000000000005</v>
      </c>
      <c r="Y685" s="255">
        <f t="shared" si="174"/>
        <v>601.03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655.96</v>
      </c>
      <c r="C688" s="102">
        <f t="shared" si="175"/>
        <v>640.12</v>
      </c>
      <c r="D688" s="102">
        <f t="shared" si="175"/>
        <v>633.97</v>
      </c>
      <c r="E688" s="103">
        <f t="shared" si="175"/>
        <v>625.23</v>
      </c>
      <c r="F688" s="103">
        <f t="shared" si="175"/>
        <v>665.99</v>
      </c>
      <c r="G688" s="103">
        <f t="shared" si="175"/>
        <v>663.27</v>
      </c>
      <c r="H688" s="103">
        <f t="shared" si="175"/>
        <v>665.54</v>
      </c>
      <c r="I688" s="103">
        <f t="shared" si="175"/>
        <v>559.69000000000005</v>
      </c>
      <c r="J688" s="103">
        <f t="shared" si="175"/>
        <v>636.35</v>
      </c>
      <c r="K688" s="104">
        <f t="shared" si="175"/>
        <v>634.66</v>
      </c>
      <c r="L688" s="103">
        <f t="shared" si="175"/>
        <v>648.75</v>
      </c>
      <c r="M688" s="105">
        <f t="shared" si="175"/>
        <v>1122.82</v>
      </c>
      <c r="N688" s="104">
        <f t="shared" si="175"/>
        <v>1133.6400000000001</v>
      </c>
      <c r="O688" s="103">
        <f t="shared" si="175"/>
        <v>1145.31</v>
      </c>
      <c r="P688" s="105">
        <f t="shared" si="175"/>
        <v>662</v>
      </c>
      <c r="Q688" s="106">
        <f t="shared" si="175"/>
        <v>673.96</v>
      </c>
      <c r="R688" s="103">
        <f t="shared" si="175"/>
        <v>1219.2</v>
      </c>
      <c r="S688" s="106">
        <f t="shared" si="175"/>
        <v>704.43000000000006</v>
      </c>
      <c r="T688" s="103">
        <f t="shared" si="175"/>
        <v>1185.1300000000001</v>
      </c>
      <c r="U688" s="102">
        <f t="shared" si="175"/>
        <v>704.04</v>
      </c>
      <c r="V688" s="102">
        <f t="shared" si="175"/>
        <v>709.18000000000006</v>
      </c>
      <c r="W688" s="102">
        <f t="shared" si="175"/>
        <v>716.46</v>
      </c>
      <c r="X688" s="102">
        <f t="shared" si="175"/>
        <v>713.37</v>
      </c>
      <c r="Y688" s="107">
        <f t="shared" si="175"/>
        <v>675.14</v>
      </c>
    </row>
    <row r="689" spans="1:25" s="62" customFormat="1" ht="18.75" hidden="1" customHeight="1" outlineLevel="1" x14ac:dyDescent="0.2">
      <c r="A689" s="56" t="s">
        <v>8</v>
      </c>
      <c r="B689" s="255">
        <f>B66</f>
        <v>653.23</v>
      </c>
      <c r="C689" s="255">
        <f t="shared" ref="C689:Y689" si="176">C66</f>
        <v>637.39</v>
      </c>
      <c r="D689" s="255">
        <f t="shared" si="176"/>
        <v>631.24</v>
      </c>
      <c r="E689" s="255">
        <f t="shared" si="176"/>
        <v>622.5</v>
      </c>
      <c r="F689" s="255">
        <f t="shared" si="176"/>
        <v>663.26</v>
      </c>
      <c r="G689" s="255">
        <f t="shared" si="176"/>
        <v>660.54</v>
      </c>
      <c r="H689" s="255">
        <f t="shared" si="176"/>
        <v>662.81</v>
      </c>
      <c r="I689" s="255">
        <f t="shared" si="176"/>
        <v>556.96</v>
      </c>
      <c r="J689" s="255">
        <f t="shared" si="176"/>
        <v>633.62</v>
      </c>
      <c r="K689" s="255">
        <f t="shared" si="176"/>
        <v>631.92999999999995</v>
      </c>
      <c r="L689" s="255">
        <f t="shared" si="176"/>
        <v>646.02</v>
      </c>
      <c r="M689" s="255">
        <f t="shared" si="176"/>
        <v>1120.0899999999999</v>
      </c>
      <c r="N689" s="255">
        <f t="shared" si="176"/>
        <v>1130.9100000000001</v>
      </c>
      <c r="O689" s="255">
        <f t="shared" si="176"/>
        <v>1142.58</v>
      </c>
      <c r="P689" s="255">
        <f t="shared" si="176"/>
        <v>659.27</v>
      </c>
      <c r="Q689" s="255">
        <f t="shared" si="176"/>
        <v>671.23</v>
      </c>
      <c r="R689" s="255">
        <f t="shared" si="176"/>
        <v>1216.47</v>
      </c>
      <c r="S689" s="255">
        <f t="shared" si="176"/>
        <v>701.7</v>
      </c>
      <c r="T689" s="255">
        <f t="shared" si="176"/>
        <v>1182.4000000000001</v>
      </c>
      <c r="U689" s="255">
        <f t="shared" si="176"/>
        <v>701.31</v>
      </c>
      <c r="V689" s="255">
        <f t="shared" si="176"/>
        <v>706.45</v>
      </c>
      <c r="W689" s="255">
        <f t="shared" si="176"/>
        <v>713.73</v>
      </c>
      <c r="X689" s="255">
        <f t="shared" si="176"/>
        <v>710.64</v>
      </c>
      <c r="Y689" s="255">
        <f t="shared" si="176"/>
        <v>672.41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702.53</v>
      </c>
      <c r="C692" s="102">
        <f t="shared" si="177"/>
        <v>698.95</v>
      </c>
      <c r="D692" s="102">
        <f t="shared" si="177"/>
        <v>725.63</v>
      </c>
      <c r="E692" s="103">
        <f t="shared" si="177"/>
        <v>734.56000000000006</v>
      </c>
      <c r="F692" s="103">
        <f t="shared" si="177"/>
        <v>1231.5</v>
      </c>
      <c r="G692" s="103">
        <f t="shared" si="177"/>
        <v>798.11</v>
      </c>
      <c r="H692" s="103">
        <f t="shared" si="177"/>
        <v>783.25</v>
      </c>
      <c r="I692" s="103">
        <f t="shared" si="177"/>
        <v>782.86</v>
      </c>
      <c r="J692" s="103">
        <f t="shared" si="177"/>
        <v>1260.5899999999999</v>
      </c>
      <c r="K692" s="104">
        <f t="shared" si="177"/>
        <v>1256</v>
      </c>
      <c r="L692" s="103">
        <f t="shared" si="177"/>
        <v>1253.92</v>
      </c>
      <c r="M692" s="105">
        <f t="shared" si="177"/>
        <v>1251.81</v>
      </c>
      <c r="N692" s="104">
        <f t="shared" si="177"/>
        <v>1253.71</v>
      </c>
      <c r="O692" s="103">
        <f t="shared" si="177"/>
        <v>1262.54</v>
      </c>
      <c r="P692" s="105">
        <f t="shared" si="177"/>
        <v>774.36</v>
      </c>
      <c r="Q692" s="106">
        <f t="shared" si="177"/>
        <v>795.96</v>
      </c>
      <c r="R692" s="103">
        <f t="shared" si="177"/>
        <v>1250.1200000000001</v>
      </c>
      <c r="S692" s="106">
        <f t="shared" si="177"/>
        <v>1221.79</v>
      </c>
      <c r="T692" s="103">
        <f t="shared" si="177"/>
        <v>1215.96</v>
      </c>
      <c r="U692" s="102">
        <f t="shared" si="177"/>
        <v>1212.32</v>
      </c>
      <c r="V692" s="102">
        <f t="shared" si="177"/>
        <v>1196.3499999999999</v>
      </c>
      <c r="W692" s="102">
        <f t="shared" si="177"/>
        <v>736.91</v>
      </c>
      <c r="X692" s="102">
        <f t="shared" si="177"/>
        <v>713.36</v>
      </c>
      <c r="Y692" s="107">
        <f t="shared" si="177"/>
        <v>692.34</v>
      </c>
    </row>
    <row r="693" spans="1:25" s="62" customFormat="1" ht="18.75" hidden="1" customHeight="1" outlineLevel="1" x14ac:dyDescent="0.2">
      <c r="A693" s="159" t="s">
        <v>8</v>
      </c>
      <c r="B693" s="255">
        <f>B71</f>
        <v>699.8</v>
      </c>
      <c r="C693" s="255">
        <f t="shared" ref="C693:Y693" si="178">C71</f>
        <v>696.22</v>
      </c>
      <c r="D693" s="255">
        <f t="shared" si="178"/>
        <v>722.9</v>
      </c>
      <c r="E693" s="255">
        <f t="shared" si="178"/>
        <v>731.83</v>
      </c>
      <c r="F693" s="255">
        <f t="shared" si="178"/>
        <v>1228.77</v>
      </c>
      <c r="G693" s="255">
        <f t="shared" si="178"/>
        <v>795.38</v>
      </c>
      <c r="H693" s="255">
        <f t="shared" si="178"/>
        <v>780.52</v>
      </c>
      <c r="I693" s="255">
        <f t="shared" si="178"/>
        <v>780.13</v>
      </c>
      <c r="J693" s="255">
        <f t="shared" si="178"/>
        <v>1257.8599999999999</v>
      </c>
      <c r="K693" s="255">
        <f t="shared" si="178"/>
        <v>1253.27</v>
      </c>
      <c r="L693" s="255">
        <f t="shared" si="178"/>
        <v>1251.19</v>
      </c>
      <c r="M693" s="255">
        <f t="shared" si="178"/>
        <v>1249.08</v>
      </c>
      <c r="N693" s="255">
        <f t="shared" si="178"/>
        <v>1250.98</v>
      </c>
      <c r="O693" s="255">
        <f t="shared" si="178"/>
        <v>1259.81</v>
      </c>
      <c r="P693" s="255">
        <f t="shared" si="178"/>
        <v>771.63</v>
      </c>
      <c r="Q693" s="255">
        <f t="shared" si="178"/>
        <v>793.23</v>
      </c>
      <c r="R693" s="255">
        <f t="shared" si="178"/>
        <v>1247.3900000000001</v>
      </c>
      <c r="S693" s="255">
        <f t="shared" si="178"/>
        <v>1219.06</v>
      </c>
      <c r="T693" s="255">
        <f t="shared" si="178"/>
        <v>1213.23</v>
      </c>
      <c r="U693" s="255">
        <f t="shared" si="178"/>
        <v>1209.5899999999999</v>
      </c>
      <c r="V693" s="255">
        <f t="shared" si="178"/>
        <v>1193.6199999999999</v>
      </c>
      <c r="W693" s="255">
        <f t="shared" si="178"/>
        <v>734.18</v>
      </c>
      <c r="X693" s="255">
        <f t="shared" si="178"/>
        <v>710.63</v>
      </c>
      <c r="Y693" s="255">
        <f t="shared" si="178"/>
        <v>689.61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684.80000000000007</v>
      </c>
      <c r="C696" s="102">
        <f t="shared" si="179"/>
        <v>679</v>
      </c>
      <c r="D696" s="102">
        <f t="shared" si="179"/>
        <v>681.54</v>
      </c>
      <c r="E696" s="103">
        <f t="shared" si="179"/>
        <v>677.62</v>
      </c>
      <c r="F696" s="103">
        <f t="shared" si="179"/>
        <v>694</v>
      </c>
      <c r="G696" s="103">
        <f t="shared" si="179"/>
        <v>692.93000000000006</v>
      </c>
      <c r="H696" s="103">
        <f t="shared" si="179"/>
        <v>691.04</v>
      </c>
      <c r="I696" s="103">
        <f t="shared" si="179"/>
        <v>685.87</v>
      </c>
      <c r="J696" s="103">
        <f t="shared" si="179"/>
        <v>667.67000000000007</v>
      </c>
      <c r="K696" s="104">
        <f t="shared" si="179"/>
        <v>667.82</v>
      </c>
      <c r="L696" s="103">
        <f t="shared" si="179"/>
        <v>670.99</v>
      </c>
      <c r="M696" s="105">
        <f t="shared" si="179"/>
        <v>669.56000000000006</v>
      </c>
      <c r="N696" s="104">
        <f t="shared" si="179"/>
        <v>668.76</v>
      </c>
      <c r="O696" s="103">
        <f t="shared" si="179"/>
        <v>673.27</v>
      </c>
      <c r="P696" s="105">
        <f t="shared" si="179"/>
        <v>664.85</v>
      </c>
      <c r="Q696" s="106">
        <f t="shared" si="179"/>
        <v>703.88</v>
      </c>
      <c r="R696" s="103">
        <f t="shared" si="179"/>
        <v>1204.72</v>
      </c>
      <c r="S696" s="106">
        <f t="shared" si="179"/>
        <v>703.86</v>
      </c>
      <c r="T696" s="103">
        <f t="shared" si="179"/>
        <v>708.18000000000006</v>
      </c>
      <c r="U696" s="102">
        <f t="shared" si="179"/>
        <v>669.49</v>
      </c>
      <c r="V696" s="102">
        <f t="shared" si="179"/>
        <v>677.17000000000007</v>
      </c>
      <c r="W696" s="102">
        <f t="shared" si="179"/>
        <v>683.22</v>
      </c>
      <c r="X696" s="102">
        <f t="shared" si="179"/>
        <v>684.95</v>
      </c>
      <c r="Y696" s="107">
        <f t="shared" si="179"/>
        <v>669.4</v>
      </c>
    </row>
    <row r="697" spans="1:25" s="62" customFormat="1" ht="18.75" hidden="1" customHeight="1" outlineLevel="1" x14ac:dyDescent="0.2">
      <c r="A697" s="56" t="s">
        <v>8</v>
      </c>
      <c r="B697" s="255">
        <f>B76</f>
        <v>682.07</v>
      </c>
      <c r="C697" s="255">
        <f t="shared" ref="C697:Y697" si="180">C76</f>
        <v>676.27</v>
      </c>
      <c r="D697" s="255">
        <f t="shared" si="180"/>
        <v>678.81</v>
      </c>
      <c r="E697" s="255">
        <f t="shared" si="180"/>
        <v>674.89</v>
      </c>
      <c r="F697" s="255">
        <f t="shared" si="180"/>
        <v>691.27</v>
      </c>
      <c r="G697" s="255">
        <f t="shared" si="180"/>
        <v>690.2</v>
      </c>
      <c r="H697" s="255">
        <f t="shared" si="180"/>
        <v>688.31</v>
      </c>
      <c r="I697" s="255">
        <f t="shared" si="180"/>
        <v>683.14</v>
      </c>
      <c r="J697" s="255">
        <f t="shared" si="180"/>
        <v>664.94</v>
      </c>
      <c r="K697" s="255">
        <f t="shared" si="180"/>
        <v>665.09</v>
      </c>
      <c r="L697" s="255">
        <f t="shared" si="180"/>
        <v>668.26</v>
      </c>
      <c r="M697" s="255">
        <f t="shared" si="180"/>
        <v>666.83</v>
      </c>
      <c r="N697" s="255">
        <f t="shared" si="180"/>
        <v>666.03</v>
      </c>
      <c r="O697" s="255">
        <f t="shared" si="180"/>
        <v>670.54</v>
      </c>
      <c r="P697" s="255">
        <f t="shared" si="180"/>
        <v>662.12</v>
      </c>
      <c r="Q697" s="255">
        <f t="shared" si="180"/>
        <v>701.15</v>
      </c>
      <c r="R697" s="255">
        <f t="shared" si="180"/>
        <v>1201.99</v>
      </c>
      <c r="S697" s="255">
        <f t="shared" si="180"/>
        <v>701.13</v>
      </c>
      <c r="T697" s="255">
        <f t="shared" si="180"/>
        <v>705.45</v>
      </c>
      <c r="U697" s="255">
        <f t="shared" si="180"/>
        <v>666.76</v>
      </c>
      <c r="V697" s="255">
        <f t="shared" si="180"/>
        <v>674.44</v>
      </c>
      <c r="W697" s="255">
        <f t="shared" si="180"/>
        <v>680.49</v>
      </c>
      <c r="X697" s="255">
        <f t="shared" si="180"/>
        <v>682.22</v>
      </c>
      <c r="Y697" s="255">
        <f t="shared" si="180"/>
        <v>666.67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653.06000000000006</v>
      </c>
      <c r="C700" s="102">
        <f t="shared" si="181"/>
        <v>645</v>
      </c>
      <c r="D700" s="102">
        <f t="shared" si="181"/>
        <v>650.46</v>
      </c>
      <c r="E700" s="103">
        <f t="shared" si="181"/>
        <v>655.88</v>
      </c>
      <c r="F700" s="103">
        <f t="shared" si="181"/>
        <v>628.20000000000005</v>
      </c>
      <c r="G700" s="103">
        <f t="shared" si="181"/>
        <v>661.43000000000006</v>
      </c>
      <c r="H700" s="103">
        <f t="shared" si="181"/>
        <v>637.42000000000007</v>
      </c>
      <c r="I700" s="103">
        <f t="shared" si="181"/>
        <v>634.27</v>
      </c>
      <c r="J700" s="103">
        <f t="shared" si="181"/>
        <v>636.86</v>
      </c>
      <c r="K700" s="104">
        <f t="shared" si="181"/>
        <v>635.94000000000005</v>
      </c>
      <c r="L700" s="103">
        <f t="shared" si="181"/>
        <v>641.89</v>
      </c>
      <c r="M700" s="105">
        <f t="shared" si="181"/>
        <v>641.21</v>
      </c>
      <c r="N700" s="104">
        <f t="shared" si="181"/>
        <v>645.19000000000005</v>
      </c>
      <c r="O700" s="103">
        <f t="shared" si="181"/>
        <v>651.61</v>
      </c>
      <c r="P700" s="105">
        <f t="shared" si="181"/>
        <v>643.09</v>
      </c>
      <c r="Q700" s="106">
        <f t="shared" si="181"/>
        <v>650.35</v>
      </c>
      <c r="R700" s="103">
        <f t="shared" si="181"/>
        <v>680.33</v>
      </c>
      <c r="S700" s="106">
        <f t="shared" si="181"/>
        <v>665.98</v>
      </c>
      <c r="T700" s="103">
        <f t="shared" si="181"/>
        <v>650.55000000000007</v>
      </c>
      <c r="U700" s="102">
        <f t="shared" si="181"/>
        <v>640.67000000000007</v>
      </c>
      <c r="V700" s="102">
        <f t="shared" si="181"/>
        <v>649.99</v>
      </c>
      <c r="W700" s="102">
        <f t="shared" si="181"/>
        <v>650.94000000000005</v>
      </c>
      <c r="X700" s="102">
        <f t="shared" si="181"/>
        <v>648.39</v>
      </c>
      <c r="Y700" s="107">
        <f t="shared" si="181"/>
        <v>650.68000000000006</v>
      </c>
    </row>
    <row r="701" spans="1:25" s="62" customFormat="1" ht="18.75" hidden="1" customHeight="1" outlineLevel="1" x14ac:dyDescent="0.2">
      <c r="A701" s="159" t="s">
        <v>8</v>
      </c>
      <c r="B701" s="255">
        <f>B81</f>
        <v>650.33000000000004</v>
      </c>
      <c r="C701" s="255">
        <f t="shared" ref="C701:Y701" si="182">C81</f>
        <v>642.27</v>
      </c>
      <c r="D701" s="255">
        <f t="shared" si="182"/>
        <v>647.73</v>
      </c>
      <c r="E701" s="255">
        <f t="shared" si="182"/>
        <v>653.15</v>
      </c>
      <c r="F701" s="255">
        <f t="shared" si="182"/>
        <v>625.47</v>
      </c>
      <c r="G701" s="255">
        <f t="shared" si="182"/>
        <v>658.7</v>
      </c>
      <c r="H701" s="255">
        <f t="shared" si="182"/>
        <v>634.69000000000005</v>
      </c>
      <c r="I701" s="255">
        <f t="shared" si="182"/>
        <v>631.54</v>
      </c>
      <c r="J701" s="255">
        <f t="shared" si="182"/>
        <v>634.13</v>
      </c>
      <c r="K701" s="255">
        <f t="shared" si="182"/>
        <v>633.21</v>
      </c>
      <c r="L701" s="255">
        <f t="shared" si="182"/>
        <v>639.16</v>
      </c>
      <c r="M701" s="255">
        <f t="shared" si="182"/>
        <v>638.48</v>
      </c>
      <c r="N701" s="255">
        <f t="shared" si="182"/>
        <v>642.46</v>
      </c>
      <c r="O701" s="255">
        <f t="shared" si="182"/>
        <v>648.88</v>
      </c>
      <c r="P701" s="255">
        <f t="shared" si="182"/>
        <v>640.36</v>
      </c>
      <c r="Q701" s="255">
        <f t="shared" si="182"/>
        <v>647.62</v>
      </c>
      <c r="R701" s="255">
        <f t="shared" si="182"/>
        <v>677.6</v>
      </c>
      <c r="S701" s="255">
        <f t="shared" si="182"/>
        <v>663.25</v>
      </c>
      <c r="T701" s="255">
        <f t="shared" si="182"/>
        <v>647.82000000000005</v>
      </c>
      <c r="U701" s="255">
        <f t="shared" si="182"/>
        <v>637.94000000000005</v>
      </c>
      <c r="V701" s="255">
        <f t="shared" si="182"/>
        <v>647.26</v>
      </c>
      <c r="W701" s="255">
        <f t="shared" si="182"/>
        <v>648.21</v>
      </c>
      <c r="X701" s="255">
        <f t="shared" si="182"/>
        <v>645.66</v>
      </c>
      <c r="Y701" s="255">
        <f t="shared" si="182"/>
        <v>647.95000000000005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689.55000000000007</v>
      </c>
      <c r="C704" s="102">
        <f t="shared" si="183"/>
        <v>679.80000000000007</v>
      </c>
      <c r="D704" s="102">
        <f t="shared" si="183"/>
        <v>678.15</v>
      </c>
      <c r="E704" s="103">
        <f t="shared" si="183"/>
        <v>732.82</v>
      </c>
      <c r="F704" s="103">
        <f t="shared" si="183"/>
        <v>749.55000000000007</v>
      </c>
      <c r="G704" s="103">
        <f t="shared" si="183"/>
        <v>755.69</v>
      </c>
      <c r="H704" s="103">
        <f t="shared" si="183"/>
        <v>762.48</v>
      </c>
      <c r="I704" s="103">
        <f t="shared" si="183"/>
        <v>736.76</v>
      </c>
      <c r="J704" s="103">
        <f t="shared" si="183"/>
        <v>753.84</v>
      </c>
      <c r="K704" s="104">
        <f t="shared" si="183"/>
        <v>744.74</v>
      </c>
      <c r="L704" s="103">
        <f t="shared" si="183"/>
        <v>771.72</v>
      </c>
      <c r="M704" s="105">
        <f t="shared" si="183"/>
        <v>782.23</v>
      </c>
      <c r="N704" s="104">
        <f t="shared" si="183"/>
        <v>759.79</v>
      </c>
      <c r="O704" s="103">
        <f t="shared" si="183"/>
        <v>762</v>
      </c>
      <c r="P704" s="105">
        <f t="shared" si="183"/>
        <v>762.08</v>
      </c>
      <c r="Q704" s="106">
        <f t="shared" si="183"/>
        <v>737.28</v>
      </c>
      <c r="R704" s="103">
        <f t="shared" si="183"/>
        <v>743.76</v>
      </c>
      <c r="S704" s="106">
        <f t="shared" si="183"/>
        <v>731.24</v>
      </c>
      <c r="T704" s="103">
        <f t="shared" si="183"/>
        <v>802.88</v>
      </c>
      <c r="U704" s="102">
        <f t="shared" si="183"/>
        <v>703.87</v>
      </c>
      <c r="V704" s="102">
        <f t="shared" si="183"/>
        <v>706.16</v>
      </c>
      <c r="W704" s="102">
        <f t="shared" si="183"/>
        <v>716.43000000000006</v>
      </c>
      <c r="X704" s="102">
        <f t="shared" si="183"/>
        <v>705.64</v>
      </c>
      <c r="Y704" s="107">
        <f t="shared" si="183"/>
        <v>699.86</v>
      </c>
    </row>
    <row r="705" spans="1:25" s="62" customFormat="1" ht="18.75" hidden="1" customHeight="1" outlineLevel="1" x14ac:dyDescent="0.2">
      <c r="A705" s="159" t="s">
        <v>8</v>
      </c>
      <c r="B705" s="255">
        <f>B86</f>
        <v>686.82</v>
      </c>
      <c r="C705" s="255">
        <f t="shared" ref="C705:Y705" si="184">C86</f>
        <v>677.07</v>
      </c>
      <c r="D705" s="255">
        <f t="shared" si="184"/>
        <v>675.42</v>
      </c>
      <c r="E705" s="255">
        <f t="shared" si="184"/>
        <v>730.09</v>
      </c>
      <c r="F705" s="255">
        <f t="shared" si="184"/>
        <v>746.82</v>
      </c>
      <c r="G705" s="255">
        <f t="shared" si="184"/>
        <v>752.96</v>
      </c>
      <c r="H705" s="255">
        <f t="shared" si="184"/>
        <v>759.75</v>
      </c>
      <c r="I705" s="255">
        <f t="shared" si="184"/>
        <v>734.03</v>
      </c>
      <c r="J705" s="255">
        <f t="shared" si="184"/>
        <v>751.11</v>
      </c>
      <c r="K705" s="255">
        <f t="shared" si="184"/>
        <v>742.01</v>
      </c>
      <c r="L705" s="255">
        <f t="shared" si="184"/>
        <v>768.99</v>
      </c>
      <c r="M705" s="255">
        <f t="shared" si="184"/>
        <v>779.5</v>
      </c>
      <c r="N705" s="255">
        <f t="shared" si="184"/>
        <v>757.06</v>
      </c>
      <c r="O705" s="255">
        <f t="shared" si="184"/>
        <v>759.27</v>
      </c>
      <c r="P705" s="255">
        <f t="shared" si="184"/>
        <v>759.35</v>
      </c>
      <c r="Q705" s="255">
        <f t="shared" si="184"/>
        <v>734.55</v>
      </c>
      <c r="R705" s="255">
        <f t="shared" si="184"/>
        <v>741.03</v>
      </c>
      <c r="S705" s="255">
        <f t="shared" si="184"/>
        <v>728.51</v>
      </c>
      <c r="T705" s="255">
        <f t="shared" si="184"/>
        <v>800.15</v>
      </c>
      <c r="U705" s="255">
        <f t="shared" si="184"/>
        <v>701.14</v>
      </c>
      <c r="V705" s="255">
        <f t="shared" si="184"/>
        <v>703.43</v>
      </c>
      <c r="W705" s="255">
        <f t="shared" si="184"/>
        <v>713.7</v>
      </c>
      <c r="X705" s="255">
        <f t="shared" si="184"/>
        <v>702.91</v>
      </c>
      <c r="Y705" s="255">
        <f t="shared" si="184"/>
        <v>697.13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698.16</v>
      </c>
      <c r="C708" s="102">
        <f t="shared" si="185"/>
        <v>679.07</v>
      </c>
      <c r="D708" s="102">
        <f t="shared" si="185"/>
        <v>697.97</v>
      </c>
      <c r="E708" s="103">
        <f t="shared" si="185"/>
        <v>754.19</v>
      </c>
      <c r="F708" s="103">
        <f t="shared" si="185"/>
        <v>759.14</v>
      </c>
      <c r="G708" s="103">
        <f t="shared" si="185"/>
        <v>736.36</v>
      </c>
      <c r="H708" s="103">
        <f t="shared" si="185"/>
        <v>732.28</v>
      </c>
      <c r="I708" s="103">
        <f t="shared" si="185"/>
        <v>716.19</v>
      </c>
      <c r="J708" s="103">
        <f t="shared" si="185"/>
        <v>721.7</v>
      </c>
      <c r="K708" s="104">
        <f t="shared" si="185"/>
        <v>729.51</v>
      </c>
      <c r="L708" s="103">
        <f t="shared" si="185"/>
        <v>732.26</v>
      </c>
      <c r="M708" s="105">
        <f t="shared" si="185"/>
        <v>740.52</v>
      </c>
      <c r="N708" s="104">
        <f t="shared" si="185"/>
        <v>742.55000000000007</v>
      </c>
      <c r="O708" s="103">
        <f t="shared" si="185"/>
        <v>732.55000000000007</v>
      </c>
      <c r="P708" s="105">
        <f t="shared" si="185"/>
        <v>731.84</v>
      </c>
      <c r="Q708" s="106">
        <f t="shared" si="185"/>
        <v>709.76</v>
      </c>
      <c r="R708" s="103">
        <f t="shared" si="185"/>
        <v>715.31000000000006</v>
      </c>
      <c r="S708" s="106">
        <f t="shared" si="185"/>
        <v>715.64</v>
      </c>
      <c r="T708" s="103">
        <f t="shared" si="185"/>
        <v>1114.81</v>
      </c>
      <c r="U708" s="102">
        <f t="shared" si="185"/>
        <v>695.05000000000007</v>
      </c>
      <c r="V708" s="102">
        <f t="shared" si="185"/>
        <v>699.04</v>
      </c>
      <c r="W708" s="102">
        <f t="shared" si="185"/>
        <v>695.12</v>
      </c>
      <c r="X708" s="102">
        <f t="shared" si="185"/>
        <v>694.48</v>
      </c>
      <c r="Y708" s="107">
        <f t="shared" si="185"/>
        <v>689.36</v>
      </c>
    </row>
    <row r="709" spans="1:25" s="62" customFormat="1" ht="18.75" hidden="1" customHeight="1" outlineLevel="1" x14ac:dyDescent="0.2">
      <c r="A709" s="159" t="s">
        <v>8</v>
      </c>
      <c r="B709" s="255">
        <f>B91</f>
        <v>695.43</v>
      </c>
      <c r="C709" s="255">
        <f t="shared" ref="C709:Y709" si="186">C91</f>
        <v>676.34</v>
      </c>
      <c r="D709" s="255">
        <f t="shared" si="186"/>
        <v>695.24</v>
      </c>
      <c r="E709" s="255">
        <f t="shared" si="186"/>
        <v>751.46</v>
      </c>
      <c r="F709" s="255">
        <f t="shared" si="186"/>
        <v>756.41</v>
      </c>
      <c r="G709" s="255">
        <f t="shared" si="186"/>
        <v>733.63</v>
      </c>
      <c r="H709" s="255">
        <f t="shared" si="186"/>
        <v>729.55</v>
      </c>
      <c r="I709" s="255">
        <f t="shared" si="186"/>
        <v>713.46</v>
      </c>
      <c r="J709" s="255">
        <f t="shared" si="186"/>
        <v>718.97</v>
      </c>
      <c r="K709" s="255">
        <f t="shared" si="186"/>
        <v>726.78</v>
      </c>
      <c r="L709" s="255">
        <f t="shared" si="186"/>
        <v>729.53</v>
      </c>
      <c r="M709" s="255">
        <f t="shared" si="186"/>
        <v>737.79</v>
      </c>
      <c r="N709" s="255">
        <f t="shared" si="186"/>
        <v>739.82</v>
      </c>
      <c r="O709" s="255">
        <f t="shared" si="186"/>
        <v>729.82</v>
      </c>
      <c r="P709" s="255">
        <f t="shared" si="186"/>
        <v>729.11</v>
      </c>
      <c r="Q709" s="255">
        <f t="shared" si="186"/>
        <v>707.03</v>
      </c>
      <c r="R709" s="255">
        <f t="shared" si="186"/>
        <v>712.58</v>
      </c>
      <c r="S709" s="255">
        <f t="shared" si="186"/>
        <v>712.91</v>
      </c>
      <c r="T709" s="255">
        <f t="shared" si="186"/>
        <v>1112.08</v>
      </c>
      <c r="U709" s="255">
        <f t="shared" si="186"/>
        <v>692.32</v>
      </c>
      <c r="V709" s="255">
        <f t="shared" si="186"/>
        <v>696.31</v>
      </c>
      <c r="W709" s="255">
        <f t="shared" si="186"/>
        <v>692.39</v>
      </c>
      <c r="X709" s="255">
        <f t="shared" si="186"/>
        <v>691.75</v>
      </c>
      <c r="Y709" s="255">
        <f t="shared" si="186"/>
        <v>686.63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663.42000000000007</v>
      </c>
      <c r="C712" s="102">
        <f t="shared" si="187"/>
        <v>677.63</v>
      </c>
      <c r="D712" s="102">
        <f t="shared" si="187"/>
        <v>652.05000000000007</v>
      </c>
      <c r="E712" s="103">
        <f t="shared" si="187"/>
        <v>686.05000000000007</v>
      </c>
      <c r="F712" s="103">
        <f t="shared" si="187"/>
        <v>686.38</v>
      </c>
      <c r="G712" s="103">
        <f t="shared" si="187"/>
        <v>689.62</v>
      </c>
      <c r="H712" s="103">
        <f t="shared" si="187"/>
        <v>686.71</v>
      </c>
      <c r="I712" s="103">
        <f t="shared" si="187"/>
        <v>684.07</v>
      </c>
      <c r="J712" s="103">
        <f t="shared" si="187"/>
        <v>659.76</v>
      </c>
      <c r="K712" s="104">
        <f t="shared" si="187"/>
        <v>666.2</v>
      </c>
      <c r="L712" s="103">
        <f t="shared" si="187"/>
        <v>679.32</v>
      </c>
      <c r="M712" s="105">
        <f t="shared" si="187"/>
        <v>677.69</v>
      </c>
      <c r="N712" s="104">
        <f t="shared" si="187"/>
        <v>686.03</v>
      </c>
      <c r="O712" s="103">
        <f t="shared" si="187"/>
        <v>690.9</v>
      </c>
      <c r="P712" s="105">
        <f t="shared" si="187"/>
        <v>683.51</v>
      </c>
      <c r="Q712" s="106">
        <f t="shared" si="187"/>
        <v>681.80000000000007</v>
      </c>
      <c r="R712" s="103">
        <f t="shared" si="187"/>
        <v>694.57</v>
      </c>
      <c r="S712" s="106">
        <f t="shared" si="187"/>
        <v>688.02</v>
      </c>
      <c r="T712" s="103">
        <f t="shared" si="187"/>
        <v>691.80000000000007</v>
      </c>
      <c r="U712" s="102">
        <f t="shared" si="187"/>
        <v>671.96</v>
      </c>
      <c r="V712" s="102">
        <f t="shared" si="187"/>
        <v>682.72</v>
      </c>
      <c r="W712" s="102">
        <f t="shared" si="187"/>
        <v>679.36</v>
      </c>
      <c r="X712" s="102">
        <f t="shared" si="187"/>
        <v>673.87</v>
      </c>
      <c r="Y712" s="107">
        <f t="shared" si="187"/>
        <v>657.32</v>
      </c>
    </row>
    <row r="713" spans="1:25" s="62" customFormat="1" ht="18.75" hidden="1" customHeight="1" outlineLevel="1" x14ac:dyDescent="0.2">
      <c r="A713" s="56" t="s">
        <v>8</v>
      </c>
      <c r="B713" s="255">
        <f>B96</f>
        <v>660.69</v>
      </c>
      <c r="C713" s="255">
        <f t="shared" ref="C713:Y713" si="188">C96</f>
        <v>674.9</v>
      </c>
      <c r="D713" s="255">
        <f t="shared" si="188"/>
        <v>649.32000000000005</v>
      </c>
      <c r="E713" s="255">
        <f t="shared" si="188"/>
        <v>683.32</v>
      </c>
      <c r="F713" s="255">
        <f t="shared" si="188"/>
        <v>683.65</v>
      </c>
      <c r="G713" s="255">
        <f t="shared" si="188"/>
        <v>686.89</v>
      </c>
      <c r="H713" s="255">
        <f t="shared" si="188"/>
        <v>683.98</v>
      </c>
      <c r="I713" s="255">
        <f t="shared" si="188"/>
        <v>681.34</v>
      </c>
      <c r="J713" s="255">
        <f t="shared" si="188"/>
        <v>657.03</v>
      </c>
      <c r="K713" s="255">
        <f t="shared" si="188"/>
        <v>663.47</v>
      </c>
      <c r="L713" s="255">
        <f t="shared" si="188"/>
        <v>676.59</v>
      </c>
      <c r="M713" s="255">
        <f t="shared" si="188"/>
        <v>674.96</v>
      </c>
      <c r="N713" s="255">
        <f t="shared" si="188"/>
        <v>683.3</v>
      </c>
      <c r="O713" s="255">
        <f t="shared" si="188"/>
        <v>688.17</v>
      </c>
      <c r="P713" s="255">
        <f t="shared" si="188"/>
        <v>680.78</v>
      </c>
      <c r="Q713" s="255">
        <f t="shared" si="188"/>
        <v>679.07</v>
      </c>
      <c r="R713" s="255">
        <f t="shared" si="188"/>
        <v>691.84</v>
      </c>
      <c r="S713" s="255">
        <f t="shared" si="188"/>
        <v>685.29</v>
      </c>
      <c r="T713" s="255">
        <f t="shared" si="188"/>
        <v>689.07</v>
      </c>
      <c r="U713" s="255">
        <f t="shared" si="188"/>
        <v>669.23</v>
      </c>
      <c r="V713" s="255">
        <f t="shared" si="188"/>
        <v>679.99</v>
      </c>
      <c r="W713" s="255">
        <f t="shared" si="188"/>
        <v>676.63</v>
      </c>
      <c r="X713" s="255">
        <f t="shared" si="188"/>
        <v>671.14</v>
      </c>
      <c r="Y713" s="255">
        <f t="shared" si="188"/>
        <v>654.59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698.93000000000006</v>
      </c>
      <c r="C716" s="102">
        <f t="shared" si="189"/>
        <v>692.51</v>
      </c>
      <c r="D716" s="102">
        <f t="shared" si="189"/>
        <v>665.29</v>
      </c>
      <c r="E716" s="103">
        <f t="shared" si="189"/>
        <v>706.84</v>
      </c>
      <c r="F716" s="103">
        <f t="shared" si="189"/>
        <v>629.38</v>
      </c>
      <c r="G716" s="103">
        <f t="shared" si="189"/>
        <v>632.33000000000004</v>
      </c>
      <c r="H716" s="103">
        <f t="shared" si="189"/>
        <v>630.98</v>
      </c>
      <c r="I716" s="103">
        <f t="shared" si="189"/>
        <v>612.12</v>
      </c>
      <c r="J716" s="103">
        <f t="shared" si="189"/>
        <v>650.06000000000006</v>
      </c>
      <c r="K716" s="104">
        <f t="shared" si="189"/>
        <v>706.77</v>
      </c>
      <c r="L716" s="103">
        <f t="shared" si="189"/>
        <v>685.47</v>
      </c>
      <c r="M716" s="105">
        <f t="shared" si="189"/>
        <v>713.28</v>
      </c>
      <c r="N716" s="104">
        <f t="shared" si="189"/>
        <v>831.49</v>
      </c>
      <c r="O716" s="103">
        <f t="shared" si="189"/>
        <v>721.6</v>
      </c>
      <c r="P716" s="105">
        <f t="shared" si="189"/>
        <v>712.92000000000007</v>
      </c>
      <c r="Q716" s="106">
        <f t="shared" si="189"/>
        <v>723.71</v>
      </c>
      <c r="R716" s="103">
        <f t="shared" si="189"/>
        <v>725.99</v>
      </c>
      <c r="S716" s="106">
        <f t="shared" si="189"/>
        <v>714.58</v>
      </c>
      <c r="T716" s="103">
        <f t="shared" si="189"/>
        <v>730.01</v>
      </c>
      <c r="U716" s="102">
        <f t="shared" si="189"/>
        <v>689.73</v>
      </c>
      <c r="V716" s="102">
        <f t="shared" si="189"/>
        <v>696.31000000000006</v>
      </c>
      <c r="W716" s="102">
        <f t="shared" si="189"/>
        <v>704.89</v>
      </c>
      <c r="X716" s="102">
        <f t="shared" si="189"/>
        <v>703.86</v>
      </c>
      <c r="Y716" s="107">
        <f t="shared" si="189"/>
        <v>697.49</v>
      </c>
    </row>
    <row r="717" spans="1:25" s="62" customFormat="1" ht="18.75" customHeight="1" outlineLevel="1" x14ac:dyDescent="0.2">
      <c r="A717" s="160" t="s">
        <v>8</v>
      </c>
      <c r="B717" s="255">
        <f>B101</f>
        <v>696.2</v>
      </c>
      <c r="C717" s="255">
        <f t="shared" ref="C717:Y717" si="190">C101</f>
        <v>689.78</v>
      </c>
      <c r="D717" s="255">
        <f t="shared" si="190"/>
        <v>662.56</v>
      </c>
      <c r="E717" s="255">
        <f t="shared" si="190"/>
        <v>704.11</v>
      </c>
      <c r="F717" s="255">
        <f t="shared" si="190"/>
        <v>626.65</v>
      </c>
      <c r="G717" s="255">
        <f t="shared" si="190"/>
        <v>629.6</v>
      </c>
      <c r="H717" s="255">
        <f t="shared" si="190"/>
        <v>628.25</v>
      </c>
      <c r="I717" s="255">
        <f t="shared" si="190"/>
        <v>609.39</v>
      </c>
      <c r="J717" s="255">
        <f t="shared" si="190"/>
        <v>647.33000000000004</v>
      </c>
      <c r="K717" s="255">
        <f t="shared" si="190"/>
        <v>704.04</v>
      </c>
      <c r="L717" s="255">
        <f t="shared" si="190"/>
        <v>682.74</v>
      </c>
      <c r="M717" s="255">
        <f t="shared" si="190"/>
        <v>710.55</v>
      </c>
      <c r="N717" s="255">
        <f t="shared" si="190"/>
        <v>828.76</v>
      </c>
      <c r="O717" s="255">
        <f t="shared" si="190"/>
        <v>718.87</v>
      </c>
      <c r="P717" s="255">
        <f t="shared" si="190"/>
        <v>710.19</v>
      </c>
      <c r="Q717" s="255">
        <f t="shared" si="190"/>
        <v>720.98</v>
      </c>
      <c r="R717" s="255">
        <f t="shared" si="190"/>
        <v>723.26</v>
      </c>
      <c r="S717" s="255">
        <f t="shared" si="190"/>
        <v>711.85</v>
      </c>
      <c r="T717" s="255">
        <f t="shared" si="190"/>
        <v>727.28</v>
      </c>
      <c r="U717" s="255">
        <f t="shared" si="190"/>
        <v>687</v>
      </c>
      <c r="V717" s="255">
        <f t="shared" si="190"/>
        <v>693.58</v>
      </c>
      <c r="W717" s="255">
        <f t="shared" si="190"/>
        <v>702.16</v>
      </c>
      <c r="X717" s="255">
        <f t="shared" si="190"/>
        <v>701.13</v>
      </c>
      <c r="Y717" s="255">
        <f t="shared" si="190"/>
        <v>694.76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161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62" customFormat="1" ht="18.75" customHeight="1" thickBot="1" x14ac:dyDescent="0.25">
      <c r="A720" s="109">
        <v>20</v>
      </c>
      <c r="B720" s="101">
        <f t="shared" ref="B720:Y720" si="191">SUM(B721:B723)</f>
        <v>651.79</v>
      </c>
      <c r="C720" s="102">
        <f t="shared" si="191"/>
        <v>620.83000000000004</v>
      </c>
      <c r="D720" s="102">
        <f t="shared" si="191"/>
        <v>625.75</v>
      </c>
      <c r="E720" s="103">
        <f t="shared" si="191"/>
        <v>665.97</v>
      </c>
      <c r="F720" s="103">
        <f t="shared" si="191"/>
        <v>654.54</v>
      </c>
      <c r="G720" s="103">
        <f t="shared" si="191"/>
        <v>664.11</v>
      </c>
      <c r="H720" s="103">
        <f t="shared" si="191"/>
        <v>661.95</v>
      </c>
      <c r="I720" s="103">
        <f t="shared" si="191"/>
        <v>645.32000000000005</v>
      </c>
      <c r="J720" s="103">
        <f t="shared" si="191"/>
        <v>648.96</v>
      </c>
      <c r="K720" s="104">
        <f t="shared" si="191"/>
        <v>653.07000000000005</v>
      </c>
      <c r="L720" s="103">
        <f t="shared" si="191"/>
        <v>658.12</v>
      </c>
      <c r="M720" s="105">
        <f t="shared" si="191"/>
        <v>652.37</v>
      </c>
      <c r="N720" s="104">
        <f t="shared" si="191"/>
        <v>649.98</v>
      </c>
      <c r="O720" s="103">
        <f t="shared" si="191"/>
        <v>630.99</v>
      </c>
      <c r="P720" s="105">
        <f t="shared" si="191"/>
        <v>638.69000000000005</v>
      </c>
      <c r="Q720" s="106">
        <f t="shared" si="191"/>
        <v>665.09</v>
      </c>
      <c r="R720" s="103">
        <f t="shared" si="191"/>
        <v>684.1</v>
      </c>
      <c r="S720" s="106">
        <f t="shared" si="191"/>
        <v>671.72</v>
      </c>
      <c r="T720" s="103">
        <f t="shared" si="191"/>
        <v>653.79</v>
      </c>
      <c r="U720" s="102">
        <f t="shared" si="191"/>
        <v>629.14</v>
      </c>
      <c r="V720" s="102">
        <f t="shared" si="191"/>
        <v>647.42000000000007</v>
      </c>
      <c r="W720" s="102">
        <f t="shared" si="191"/>
        <v>654.99</v>
      </c>
      <c r="X720" s="102">
        <f t="shared" si="191"/>
        <v>656.77</v>
      </c>
      <c r="Y720" s="107">
        <f t="shared" si="191"/>
        <v>630.46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649.05999999999995</v>
      </c>
      <c r="C721" s="255">
        <f t="shared" ref="C721:Y721" si="192">C106</f>
        <v>618.1</v>
      </c>
      <c r="D721" s="255">
        <f t="shared" si="192"/>
        <v>623.02</v>
      </c>
      <c r="E721" s="255">
        <f t="shared" si="192"/>
        <v>663.24</v>
      </c>
      <c r="F721" s="255">
        <f t="shared" si="192"/>
        <v>651.80999999999995</v>
      </c>
      <c r="G721" s="255">
        <f t="shared" si="192"/>
        <v>661.38</v>
      </c>
      <c r="H721" s="255">
        <f t="shared" si="192"/>
        <v>659.22</v>
      </c>
      <c r="I721" s="255">
        <f t="shared" si="192"/>
        <v>642.59</v>
      </c>
      <c r="J721" s="255">
        <f t="shared" si="192"/>
        <v>646.23</v>
      </c>
      <c r="K721" s="255">
        <f t="shared" si="192"/>
        <v>650.34</v>
      </c>
      <c r="L721" s="255">
        <f t="shared" si="192"/>
        <v>655.39</v>
      </c>
      <c r="M721" s="255">
        <f t="shared" si="192"/>
        <v>649.64</v>
      </c>
      <c r="N721" s="255">
        <f t="shared" si="192"/>
        <v>647.25</v>
      </c>
      <c r="O721" s="255">
        <f t="shared" si="192"/>
        <v>628.26</v>
      </c>
      <c r="P721" s="255">
        <f t="shared" si="192"/>
        <v>635.96</v>
      </c>
      <c r="Q721" s="255">
        <f t="shared" si="192"/>
        <v>662.36</v>
      </c>
      <c r="R721" s="255">
        <f t="shared" si="192"/>
        <v>681.37</v>
      </c>
      <c r="S721" s="255">
        <f t="shared" si="192"/>
        <v>668.99</v>
      </c>
      <c r="T721" s="255">
        <f t="shared" si="192"/>
        <v>651.05999999999995</v>
      </c>
      <c r="U721" s="255">
        <f t="shared" si="192"/>
        <v>626.41</v>
      </c>
      <c r="V721" s="255">
        <f t="shared" si="192"/>
        <v>644.69000000000005</v>
      </c>
      <c r="W721" s="255">
        <f t="shared" si="192"/>
        <v>652.26</v>
      </c>
      <c r="X721" s="255">
        <f t="shared" si="192"/>
        <v>654.04</v>
      </c>
      <c r="Y721" s="255">
        <f t="shared" si="192"/>
        <v>627.73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510.02000000000004</v>
      </c>
      <c r="C724" s="102">
        <f t="shared" si="193"/>
        <v>497.08000000000004</v>
      </c>
      <c r="D724" s="102">
        <f t="shared" si="193"/>
        <v>529.68000000000006</v>
      </c>
      <c r="E724" s="103">
        <f t="shared" si="193"/>
        <v>536.91</v>
      </c>
      <c r="F724" s="103">
        <f t="shared" si="193"/>
        <v>555.36</v>
      </c>
      <c r="G724" s="103">
        <f t="shared" si="193"/>
        <v>547.78</v>
      </c>
      <c r="H724" s="103">
        <f t="shared" si="193"/>
        <v>541.36</v>
      </c>
      <c r="I724" s="103">
        <f t="shared" si="193"/>
        <v>529.06000000000006</v>
      </c>
      <c r="J724" s="103">
        <f t="shared" si="193"/>
        <v>532.07000000000005</v>
      </c>
      <c r="K724" s="104">
        <f t="shared" si="193"/>
        <v>536.66</v>
      </c>
      <c r="L724" s="103">
        <f t="shared" si="193"/>
        <v>537.47</v>
      </c>
      <c r="M724" s="105">
        <f t="shared" si="193"/>
        <v>542.92000000000007</v>
      </c>
      <c r="N724" s="104">
        <f t="shared" si="193"/>
        <v>544.12</v>
      </c>
      <c r="O724" s="103">
        <f t="shared" si="193"/>
        <v>526.53</v>
      </c>
      <c r="P724" s="105">
        <f t="shared" si="193"/>
        <v>533.58000000000004</v>
      </c>
      <c r="Q724" s="106">
        <f t="shared" si="193"/>
        <v>550.74</v>
      </c>
      <c r="R724" s="103">
        <f t="shared" si="193"/>
        <v>562.34</v>
      </c>
      <c r="S724" s="106">
        <f t="shared" si="193"/>
        <v>557.48</v>
      </c>
      <c r="T724" s="103">
        <f t="shared" si="193"/>
        <v>542.37</v>
      </c>
      <c r="U724" s="102">
        <f t="shared" si="193"/>
        <v>522.24</v>
      </c>
      <c r="V724" s="102">
        <f t="shared" si="193"/>
        <v>527.72</v>
      </c>
      <c r="W724" s="102">
        <f t="shared" si="193"/>
        <v>536.6</v>
      </c>
      <c r="X724" s="102">
        <f t="shared" si="193"/>
        <v>538.27</v>
      </c>
      <c r="Y724" s="107">
        <f t="shared" si="193"/>
        <v>509.43</v>
      </c>
    </row>
    <row r="725" spans="1:25" s="62" customFormat="1" ht="18.75" hidden="1" customHeight="1" outlineLevel="1" x14ac:dyDescent="0.2">
      <c r="A725" s="159" t="s">
        <v>8</v>
      </c>
      <c r="B725" s="255">
        <f>B111</f>
        <v>507.29</v>
      </c>
      <c r="C725" s="255">
        <f t="shared" ref="C725:Y725" si="194">C111</f>
        <v>494.35</v>
      </c>
      <c r="D725" s="255">
        <f t="shared" si="194"/>
        <v>526.95000000000005</v>
      </c>
      <c r="E725" s="255">
        <f t="shared" si="194"/>
        <v>534.17999999999995</v>
      </c>
      <c r="F725" s="255">
        <f t="shared" si="194"/>
        <v>552.63</v>
      </c>
      <c r="G725" s="255">
        <f t="shared" si="194"/>
        <v>545.04999999999995</v>
      </c>
      <c r="H725" s="255">
        <f t="shared" si="194"/>
        <v>538.63</v>
      </c>
      <c r="I725" s="255">
        <f t="shared" si="194"/>
        <v>526.33000000000004</v>
      </c>
      <c r="J725" s="255">
        <f t="shared" si="194"/>
        <v>529.34</v>
      </c>
      <c r="K725" s="255">
        <f t="shared" si="194"/>
        <v>533.92999999999995</v>
      </c>
      <c r="L725" s="255">
        <f t="shared" si="194"/>
        <v>534.74</v>
      </c>
      <c r="M725" s="255">
        <f t="shared" si="194"/>
        <v>540.19000000000005</v>
      </c>
      <c r="N725" s="255">
        <f t="shared" si="194"/>
        <v>541.39</v>
      </c>
      <c r="O725" s="255">
        <f t="shared" si="194"/>
        <v>523.79999999999995</v>
      </c>
      <c r="P725" s="255">
        <f t="shared" si="194"/>
        <v>530.85</v>
      </c>
      <c r="Q725" s="255">
        <f t="shared" si="194"/>
        <v>548.01</v>
      </c>
      <c r="R725" s="255">
        <f t="shared" si="194"/>
        <v>559.61</v>
      </c>
      <c r="S725" s="255">
        <f t="shared" si="194"/>
        <v>554.75</v>
      </c>
      <c r="T725" s="255">
        <f t="shared" si="194"/>
        <v>539.64</v>
      </c>
      <c r="U725" s="255">
        <f t="shared" si="194"/>
        <v>519.51</v>
      </c>
      <c r="V725" s="255">
        <f t="shared" si="194"/>
        <v>524.99</v>
      </c>
      <c r="W725" s="255">
        <f t="shared" si="194"/>
        <v>533.87</v>
      </c>
      <c r="X725" s="255">
        <f t="shared" si="194"/>
        <v>535.54</v>
      </c>
      <c r="Y725" s="255">
        <f t="shared" si="194"/>
        <v>506.7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640.27</v>
      </c>
      <c r="C728" s="102">
        <f t="shared" si="195"/>
        <v>618.04</v>
      </c>
      <c r="D728" s="102">
        <f t="shared" si="195"/>
        <v>622.75</v>
      </c>
      <c r="E728" s="103">
        <f t="shared" si="195"/>
        <v>607.34</v>
      </c>
      <c r="F728" s="103">
        <f t="shared" si="195"/>
        <v>655.58</v>
      </c>
      <c r="G728" s="103">
        <f t="shared" si="195"/>
        <v>647.09</v>
      </c>
      <c r="H728" s="103">
        <f t="shared" si="195"/>
        <v>653.37</v>
      </c>
      <c r="I728" s="103">
        <f t="shared" si="195"/>
        <v>643.30000000000007</v>
      </c>
      <c r="J728" s="103">
        <f t="shared" si="195"/>
        <v>656.4</v>
      </c>
      <c r="K728" s="104">
        <f t="shared" si="195"/>
        <v>651.42000000000007</v>
      </c>
      <c r="L728" s="103">
        <f t="shared" si="195"/>
        <v>660.21</v>
      </c>
      <c r="M728" s="105">
        <f t="shared" si="195"/>
        <v>660.08</v>
      </c>
      <c r="N728" s="104">
        <f t="shared" si="195"/>
        <v>659.35</v>
      </c>
      <c r="O728" s="103">
        <f t="shared" si="195"/>
        <v>639.30000000000007</v>
      </c>
      <c r="P728" s="105">
        <f t="shared" si="195"/>
        <v>642.48</v>
      </c>
      <c r="Q728" s="106">
        <f t="shared" si="195"/>
        <v>668.55000000000007</v>
      </c>
      <c r="R728" s="103">
        <f t="shared" si="195"/>
        <v>678.26</v>
      </c>
      <c r="S728" s="106">
        <f t="shared" si="195"/>
        <v>677.07</v>
      </c>
      <c r="T728" s="103">
        <f t="shared" si="195"/>
        <v>678.49</v>
      </c>
      <c r="U728" s="102">
        <f t="shared" si="195"/>
        <v>642.76</v>
      </c>
      <c r="V728" s="102">
        <f t="shared" si="195"/>
        <v>654.07000000000005</v>
      </c>
      <c r="W728" s="102">
        <f t="shared" si="195"/>
        <v>651.85</v>
      </c>
      <c r="X728" s="102">
        <f t="shared" si="195"/>
        <v>621.57000000000005</v>
      </c>
      <c r="Y728" s="107">
        <f t="shared" si="195"/>
        <v>628.86</v>
      </c>
    </row>
    <row r="729" spans="1:25" s="62" customFormat="1" ht="18.75" hidden="1" customHeight="1" outlineLevel="1" x14ac:dyDescent="0.2">
      <c r="A729" s="160" t="s">
        <v>8</v>
      </c>
      <c r="B729" s="255">
        <f>B116</f>
        <v>637.54</v>
      </c>
      <c r="C729" s="255">
        <f t="shared" ref="C729:Y729" si="196">C116</f>
        <v>615.30999999999995</v>
      </c>
      <c r="D729" s="255">
        <f t="shared" si="196"/>
        <v>620.02</v>
      </c>
      <c r="E729" s="255">
        <f t="shared" si="196"/>
        <v>604.61</v>
      </c>
      <c r="F729" s="255">
        <f t="shared" si="196"/>
        <v>652.85</v>
      </c>
      <c r="G729" s="255">
        <f t="shared" si="196"/>
        <v>644.36</v>
      </c>
      <c r="H729" s="255">
        <f t="shared" si="196"/>
        <v>650.64</v>
      </c>
      <c r="I729" s="255">
        <f t="shared" si="196"/>
        <v>640.57000000000005</v>
      </c>
      <c r="J729" s="255">
        <f t="shared" si="196"/>
        <v>653.66999999999996</v>
      </c>
      <c r="K729" s="255">
        <f t="shared" si="196"/>
        <v>648.69000000000005</v>
      </c>
      <c r="L729" s="255">
        <f t="shared" si="196"/>
        <v>657.48</v>
      </c>
      <c r="M729" s="255">
        <f t="shared" si="196"/>
        <v>657.35</v>
      </c>
      <c r="N729" s="255">
        <f t="shared" si="196"/>
        <v>656.62</v>
      </c>
      <c r="O729" s="255">
        <f t="shared" si="196"/>
        <v>636.57000000000005</v>
      </c>
      <c r="P729" s="255">
        <f t="shared" si="196"/>
        <v>639.75</v>
      </c>
      <c r="Q729" s="255">
        <f t="shared" si="196"/>
        <v>665.82</v>
      </c>
      <c r="R729" s="255">
        <f t="shared" si="196"/>
        <v>675.53</v>
      </c>
      <c r="S729" s="255">
        <f t="shared" si="196"/>
        <v>674.34</v>
      </c>
      <c r="T729" s="255">
        <f t="shared" si="196"/>
        <v>675.76</v>
      </c>
      <c r="U729" s="255">
        <f t="shared" si="196"/>
        <v>640.03</v>
      </c>
      <c r="V729" s="255">
        <f t="shared" si="196"/>
        <v>651.34</v>
      </c>
      <c r="W729" s="255">
        <f t="shared" si="196"/>
        <v>649.12</v>
      </c>
      <c r="X729" s="255">
        <f t="shared" si="196"/>
        <v>618.84</v>
      </c>
      <c r="Y729" s="255">
        <f t="shared" si="196"/>
        <v>626.13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617.06000000000006</v>
      </c>
      <c r="C732" s="102">
        <f t="shared" si="197"/>
        <v>581.28</v>
      </c>
      <c r="D732" s="102">
        <f t="shared" si="197"/>
        <v>592.33000000000004</v>
      </c>
      <c r="E732" s="103">
        <f t="shared" si="197"/>
        <v>621.07000000000005</v>
      </c>
      <c r="F732" s="103">
        <f t="shared" si="197"/>
        <v>625.18000000000006</v>
      </c>
      <c r="G732" s="103">
        <f t="shared" si="197"/>
        <v>620.93000000000006</v>
      </c>
      <c r="H732" s="103">
        <f t="shared" si="197"/>
        <v>632.20000000000005</v>
      </c>
      <c r="I732" s="103">
        <f t="shared" si="197"/>
        <v>614.78</v>
      </c>
      <c r="J732" s="103">
        <f t="shared" si="197"/>
        <v>616.89</v>
      </c>
      <c r="K732" s="104">
        <f t="shared" si="197"/>
        <v>627.19000000000005</v>
      </c>
      <c r="L732" s="103">
        <f t="shared" si="197"/>
        <v>626.57000000000005</v>
      </c>
      <c r="M732" s="105">
        <f t="shared" si="197"/>
        <v>629.38</v>
      </c>
      <c r="N732" s="104">
        <f t="shared" si="197"/>
        <v>632.24</v>
      </c>
      <c r="O732" s="103">
        <f t="shared" si="197"/>
        <v>589.83000000000004</v>
      </c>
      <c r="P732" s="105">
        <f t="shared" si="197"/>
        <v>603.14</v>
      </c>
      <c r="Q732" s="106">
        <f t="shared" si="197"/>
        <v>638.18000000000006</v>
      </c>
      <c r="R732" s="103">
        <f t="shared" si="197"/>
        <v>659.11</v>
      </c>
      <c r="S732" s="106">
        <f t="shared" si="197"/>
        <v>643.19000000000005</v>
      </c>
      <c r="T732" s="103">
        <f t="shared" si="197"/>
        <v>639.54</v>
      </c>
      <c r="U732" s="102">
        <f t="shared" si="197"/>
        <v>596.44000000000005</v>
      </c>
      <c r="V732" s="102">
        <f t="shared" si="197"/>
        <v>610.38</v>
      </c>
      <c r="W732" s="102">
        <f t="shared" si="197"/>
        <v>615.85</v>
      </c>
      <c r="X732" s="102">
        <f t="shared" si="197"/>
        <v>608.26</v>
      </c>
      <c r="Y732" s="107">
        <f t="shared" si="197"/>
        <v>584.37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614.33000000000004</v>
      </c>
      <c r="C733" s="255">
        <f t="shared" ref="C733:Y733" si="198">C121</f>
        <v>578.54999999999995</v>
      </c>
      <c r="D733" s="255">
        <f t="shared" si="198"/>
        <v>589.6</v>
      </c>
      <c r="E733" s="255">
        <f t="shared" si="198"/>
        <v>618.34</v>
      </c>
      <c r="F733" s="255">
        <f t="shared" si="198"/>
        <v>622.45000000000005</v>
      </c>
      <c r="G733" s="255">
        <f t="shared" si="198"/>
        <v>618.20000000000005</v>
      </c>
      <c r="H733" s="255">
        <f t="shared" si="198"/>
        <v>629.47</v>
      </c>
      <c r="I733" s="255">
        <f t="shared" si="198"/>
        <v>612.04999999999995</v>
      </c>
      <c r="J733" s="255">
        <f t="shared" si="198"/>
        <v>614.16</v>
      </c>
      <c r="K733" s="255">
        <f t="shared" si="198"/>
        <v>624.46</v>
      </c>
      <c r="L733" s="255">
        <f t="shared" si="198"/>
        <v>623.84</v>
      </c>
      <c r="M733" s="255">
        <f t="shared" si="198"/>
        <v>626.65</v>
      </c>
      <c r="N733" s="255">
        <f t="shared" si="198"/>
        <v>629.51</v>
      </c>
      <c r="O733" s="255">
        <f t="shared" si="198"/>
        <v>587.1</v>
      </c>
      <c r="P733" s="255">
        <f t="shared" si="198"/>
        <v>600.41</v>
      </c>
      <c r="Q733" s="255">
        <f t="shared" si="198"/>
        <v>635.45000000000005</v>
      </c>
      <c r="R733" s="255">
        <f t="shared" si="198"/>
        <v>656.38</v>
      </c>
      <c r="S733" s="255">
        <f t="shared" si="198"/>
        <v>640.46</v>
      </c>
      <c r="T733" s="255">
        <f t="shared" si="198"/>
        <v>636.80999999999995</v>
      </c>
      <c r="U733" s="255">
        <f t="shared" si="198"/>
        <v>593.71</v>
      </c>
      <c r="V733" s="255">
        <f t="shared" si="198"/>
        <v>607.65</v>
      </c>
      <c r="W733" s="255">
        <f t="shared" si="198"/>
        <v>613.12</v>
      </c>
      <c r="X733" s="255">
        <f t="shared" si="198"/>
        <v>605.53</v>
      </c>
      <c r="Y733" s="255">
        <f t="shared" si="198"/>
        <v>581.64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608.07000000000005</v>
      </c>
      <c r="C736" s="102">
        <f t="shared" si="199"/>
        <v>599.39</v>
      </c>
      <c r="D736" s="102">
        <f t="shared" si="199"/>
        <v>595.03</v>
      </c>
      <c r="E736" s="103">
        <f t="shared" si="199"/>
        <v>655.52</v>
      </c>
      <c r="F736" s="103">
        <f t="shared" si="199"/>
        <v>667.02</v>
      </c>
      <c r="G736" s="103">
        <f t="shared" si="199"/>
        <v>669.91</v>
      </c>
      <c r="H736" s="103">
        <f t="shared" si="199"/>
        <v>669.64</v>
      </c>
      <c r="I736" s="103">
        <f t="shared" si="199"/>
        <v>656.25</v>
      </c>
      <c r="J736" s="103">
        <f t="shared" si="199"/>
        <v>655.21</v>
      </c>
      <c r="K736" s="104">
        <f t="shared" si="199"/>
        <v>663.02</v>
      </c>
      <c r="L736" s="103">
        <f t="shared" si="199"/>
        <v>665.58</v>
      </c>
      <c r="M736" s="105">
        <f t="shared" si="199"/>
        <v>671.7</v>
      </c>
      <c r="N736" s="104">
        <f t="shared" si="199"/>
        <v>671.87</v>
      </c>
      <c r="O736" s="103">
        <f t="shared" si="199"/>
        <v>640.06000000000006</v>
      </c>
      <c r="P736" s="105">
        <f t="shared" si="199"/>
        <v>644.44000000000005</v>
      </c>
      <c r="Q736" s="106">
        <f t="shared" si="199"/>
        <v>685.39</v>
      </c>
      <c r="R736" s="103">
        <f t="shared" si="199"/>
        <v>693.15</v>
      </c>
      <c r="S736" s="106">
        <f t="shared" si="199"/>
        <v>684.77</v>
      </c>
      <c r="T736" s="103">
        <f t="shared" si="199"/>
        <v>674.62</v>
      </c>
      <c r="U736" s="102">
        <f t="shared" si="199"/>
        <v>633.86</v>
      </c>
      <c r="V736" s="102">
        <f t="shared" si="199"/>
        <v>659.05000000000007</v>
      </c>
      <c r="W736" s="102">
        <f t="shared" si="199"/>
        <v>632.53</v>
      </c>
      <c r="X736" s="102">
        <f t="shared" si="199"/>
        <v>625.47</v>
      </c>
      <c r="Y736" s="107">
        <f t="shared" si="199"/>
        <v>611.99</v>
      </c>
    </row>
    <row r="737" spans="1:25" s="62" customFormat="1" ht="18.75" hidden="1" customHeight="1" outlineLevel="1" x14ac:dyDescent="0.2">
      <c r="A737" s="160" t="s">
        <v>8</v>
      </c>
      <c r="B737" s="255">
        <f>B126</f>
        <v>605.34</v>
      </c>
      <c r="C737" s="255">
        <f t="shared" ref="C737:Y737" si="200">C126</f>
        <v>596.66</v>
      </c>
      <c r="D737" s="255">
        <f t="shared" si="200"/>
        <v>592.29999999999995</v>
      </c>
      <c r="E737" s="255">
        <f t="shared" si="200"/>
        <v>652.79</v>
      </c>
      <c r="F737" s="255">
        <f t="shared" si="200"/>
        <v>664.29</v>
      </c>
      <c r="G737" s="255">
        <f t="shared" si="200"/>
        <v>667.18</v>
      </c>
      <c r="H737" s="255">
        <f t="shared" si="200"/>
        <v>666.91</v>
      </c>
      <c r="I737" s="255">
        <f t="shared" si="200"/>
        <v>653.52</v>
      </c>
      <c r="J737" s="255">
        <f t="shared" si="200"/>
        <v>652.48</v>
      </c>
      <c r="K737" s="255">
        <f t="shared" si="200"/>
        <v>660.29</v>
      </c>
      <c r="L737" s="255">
        <f t="shared" si="200"/>
        <v>662.85</v>
      </c>
      <c r="M737" s="255">
        <f t="shared" si="200"/>
        <v>668.97</v>
      </c>
      <c r="N737" s="255">
        <f t="shared" si="200"/>
        <v>669.14</v>
      </c>
      <c r="O737" s="255">
        <f t="shared" si="200"/>
        <v>637.33000000000004</v>
      </c>
      <c r="P737" s="255">
        <f t="shared" si="200"/>
        <v>641.71</v>
      </c>
      <c r="Q737" s="255">
        <f t="shared" si="200"/>
        <v>682.66</v>
      </c>
      <c r="R737" s="255">
        <f t="shared" si="200"/>
        <v>690.42</v>
      </c>
      <c r="S737" s="255">
        <f t="shared" si="200"/>
        <v>682.04</v>
      </c>
      <c r="T737" s="255">
        <f t="shared" si="200"/>
        <v>671.89</v>
      </c>
      <c r="U737" s="255">
        <f t="shared" si="200"/>
        <v>631.13</v>
      </c>
      <c r="V737" s="255">
        <f t="shared" si="200"/>
        <v>656.32</v>
      </c>
      <c r="W737" s="255">
        <f t="shared" si="200"/>
        <v>629.79999999999995</v>
      </c>
      <c r="X737" s="255">
        <f t="shared" si="200"/>
        <v>622.74</v>
      </c>
      <c r="Y737" s="255">
        <f t="shared" si="200"/>
        <v>609.26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503.03</v>
      </c>
      <c r="C741" s="255">
        <f t="shared" ref="C741:Y741" si="201">C131</f>
        <v>493.49</v>
      </c>
      <c r="D741" s="255">
        <f t="shared" si="201"/>
        <v>516.73</v>
      </c>
      <c r="E741" s="255">
        <f t="shared" si="201"/>
        <v>526.24</v>
      </c>
      <c r="F741" s="255">
        <f t="shared" si="201"/>
        <v>528.02</v>
      </c>
      <c r="G741" s="255">
        <f t="shared" si="201"/>
        <v>518.58000000000004</v>
      </c>
      <c r="H741" s="255">
        <f t="shared" si="201"/>
        <v>525.39</v>
      </c>
      <c r="I741" s="255">
        <f t="shared" si="201"/>
        <v>516.99</v>
      </c>
      <c r="J741" s="255">
        <f t="shared" si="201"/>
        <v>519.65</v>
      </c>
      <c r="K741" s="255">
        <f t="shared" si="201"/>
        <v>521.62</v>
      </c>
      <c r="L741" s="255">
        <f t="shared" si="201"/>
        <v>526.61</v>
      </c>
      <c r="M741" s="255">
        <f t="shared" si="201"/>
        <v>530.59</v>
      </c>
      <c r="N741" s="255">
        <f t="shared" si="201"/>
        <v>533.03</v>
      </c>
      <c r="O741" s="255">
        <f t="shared" si="201"/>
        <v>513.82000000000005</v>
      </c>
      <c r="P741" s="255">
        <f t="shared" si="201"/>
        <v>512.94000000000005</v>
      </c>
      <c r="Q741" s="255">
        <f t="shared" si="201"/>
        <v>551.52</v>
      </c>
      <c r="R741" s="255">
        <f t="shared" si="201"/>
        <v>1199.96</v>
      </c>
      <c r="S741" s="255">
        <f t="shared" si="201"/>
        <v>566.39</v>
      </c>
      <c r="T741" s="255">
        <f t="shared" si="201"/>
        <v>564.05999999999995</v>
      </c>
      <c r="U741" s="255">
        <f t="shared" si="201"/>
        <v>517.6</v>
      </c>
      <c r="V741" s="255">
        <f t="shared" si="201"/>
        <v>528.91999999999996</v>
      </c>
      <c r="W741" s="255">
        <f t="shared" si="201"/>
        <v>525.66</v>
      </c>
      <c r="X741" s="255">
        <f t="shared" si="201"/>
        <v>530.12</v>
      </c>
      <c r="Y741" s="255">
        <f t="shared" si="201"/>
        <v>474.33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635.16</v>
      </c>
      <c r="C744" s="102">
        <f t="shared" si="202"/>
        <v>619.51</v>
      </c>
      <c r="D744" s="102">
        <f t="shared" si="202"/>
        <v>591.45000000000005</v>
      </c>
      <c r="E744" s="103">
        <f t="shared" si="202"/>
        <v>669.95</v>
      </c>
      <c r="F744" s="103">
        <f t="shared" si="202"/>
        <v>673.88</v>
      </c>
      <c r="G744" s="103">
        <f t="shared" si="202"/>
        <v>672.64</v>
      </c>
      <c r="H744" s="103">
        <f t="shared" si="202"/>
        <v>661.11</v>
      </c>
      <c r="I744" s="103">
        <f t="shared" si="202"/>
        <v>648.73</v>
      </c>
      <c r="J744" s="103">
        <f t="shared" si="202"/>
        <v>657.73</v>
      </c>
      <c r="K744" s="104">
        <f t="shared" si="202"/>
        <v>676.08</v>
      </c>
      <c r="L744" s="103">
        <f t="shared" si="202"/>
        <v>673.39</v>
      </c>
      <c r="M744" s="105">
        <f t="shared" si="202"/>
        <v>671.31000000000006</v>
      </c>
      <c r="N744" s="104">
        <f t="shared" si="202"/>
        <v>670.66</v>
      </c>
      <c r="O744" s="103">
        <f t="shared" si="202"/>
        <v>646.27</v>
      </c>
      <c r="P744" s="105">
        <f t="shared" si="202"/>
        <v>648.64</v>
      </c>
      <c r="Q744" s="106">
        <f t="shared" si="202"/>
        <v>683.88</v>
      </c>
      <c r="R744" s="103">
        <f t="shared" si="202"/>
        <v>691.7</v>
      </c>
      <c r="S744" s="106">
        <f t="shared" si="202"/>
        <v>691.23</v>
      </c>
      <c r="T744" s="103">
        <f t="shared" si="202"/>
        <v>690.15</v>
      </c>
      <c r="U744" s="102">
        <f t="shared" si="202"/>
        <v>646.81000000000006</v>
      </c>
      <c r="V744" s="102">
        <f t="shared" si="202"/>
        <v>654.30000000000007</v>
      </c>
      <c r="W744" s="102">
        <f t="shared" si="202"/>
        <v>658.19</v>
      </c>
      <c r="X744" s="102">
        <f t="shared" si="202"/>
        <v>651.41</v>
      </c>
      <c r="Y744" s="107">
        <f t="shared" si="202"/>
        <v>647.46</v>
      </c>
    </row>
    <row r="745" spans="1:25" s="62" customFormat="1" ht="18.75" hidden="1" customHeight="1" outlineLevel="1" x14ac:dyDescent="0.2">
      <c r="A745" s="56" t="s">
        <v>8</v>
      </c>
      <c r="B745" s="255">
        <f>B136</f>
        <v>632.42999999999995</v>
      </c>
      <c r="C745" s="255">
        <f t="shared" ref="C745:Y745" si="203">C136</f>
        <v>616.78</v>
      </c>
      <c r="D745" s="255">
        <f t="shared" si="203"/>
        <v>588.72</v>
      </c>
      <c r="E745" s="255">
        <f t="shared" si="203"/>
        <v>667.22</v>
      </c>
      <c r="F745" s="255">
        <f t="shared" si="203"/>
        <v>671.15</v>
      </c>
      <c r="G745" s="255">
        <f t="shared" si="203"/>
        <v>669.91</v>
      </c>
      <c r="H745" s="255">
        <f t="shared" si="203"/>
        <v>658.38</v>
      </c>
      <c r="I745" s="255">
        <f t="shared" si="203"/>
        <v>646</v>
      </c>
      <c r="J745" s="255">
        <f t="shared" si="203"/>
        <v>655</v>
      </c>
      <c r="K745" s="255">
        <f t="shared" si="203"/>
        <v>673.35</v>
      </c>
      <c r="L745" s="255">
        <f t="shared" si="203"/>
        <v>670.66</v>
      </c>
      <c r="M745" s="255">
        <f t="shared" si="203"/>
        <v>668.58</v>
      </c>
      <c r="N745" s="255">
        <f t="shared" si="203"/>
        <v>667.93</v>
      </c>
      <c r="O745" s="255">
        <f t="shared" si="203"/>
        <v>643.54</v>
      </c>
      <c r="P745" s="255">
        <f t="shared" si="203"/>
        <v>645.91</v>
      </c>
      <c r="Q745" s="255">
        <f t="shared" si="203"/>
        <v>681.15</v>
      </c>
      <c r="R745" s="255">
        <f t="shared" si="203"/>
        <v>688.97</v>
      </c>
      <c r="S745" s="255">
        <f t="shared" si="203"/>
        <v>688.5</v>
      </c>
      <c r="T745" s="255">
        <f t="shared" si="203"/>
        <v>687.42</v>
      </c>
      <c r="U745" s="255">
        <f t="shared" si="203"/>
        <v>644.08000000000004</v>
      </c>
      <c r="V745" s="255">
        <f t="shared" si="203"/>
        <v>651.57000000000005</v>
      </c>
      <c r="W745" s="255">
        <f t="shared" si="203"/>
        <v>655.46</v>
      </c>
      <c r="X745" s="255">
        <f t="shared" si="203"/>
        <v>648.67999999999995</v>
      </c>
      <c r="Y745" s="255">
        <f t="shared" si="203"/>
        <v>644.73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643.06000000000006</v>
      </c>
      <c r="C748" s="102">
        <f t="shared" si="204"/>
        <v>608.57000000000005</v>
      </c>
      <c r="D748" s="102">
        <f t="shared" si="204"/>
        <v>611.85</v>
      </c>
      <c r="E748" s="103">
        <f t="shared" si="204"/>
        <v>651.5</v>
      </c>
      <c r="F748" s="103">
        <f t="shared" si="204"/>
        <v>656.66</v>
      </c>
      <c r="G748" s="103">
        <f t="shared" si="204"/>
        <v>655.9</v>
      </c>
      <c r="H748" s="103">
        <f t="shared" si="204"/>
        <v>657.08</v>
      </c>
      <c r="I748" s="103">
        <f t="shared" si="204"/>
        <v>631.44000000000005</v>
      </c>
      <c r="J748" s="103">
        <f t="shared" si="204"/>
        <v>645.9</v>
      </c>
      <c r="K748" s="104">
        <f t="shared" si="204"/>
        <v>656.21</v>
      </c>
      <c r="L748" s="103">
        <f t="shared" si="204"/>
        <v>661.62</v>
      </c>
      <c r="M748" s="105">
        <f t="shared" si="204"/>
        <v>650.25</v>
      </c>
      <c r="N748" s="104">
        <f t="shared" si="204"/>
        <v>657.57</v>
      </c>
      <c r="O748" s="103">
        <f t="shared" si="204"/>
        <v>633.52</v>
      </c>
      <c r="P748" s="105">
        <f t="shared" si="204"/>
        <v>638.24</v>
      </c>
      <c r="Q748" s="106">
        <f t="shared" si="204"/>
        <v>660.06000000000006</v>
      </c>
      <c r="R748" s="103">
        <f t="shared" si="204"/>
        <v>672.92000000000007</v>
      </c>
      <c r="S748" s="106">
        <f t="shared" si="204"/>
        <v>623.29</v>
      </c>
      <c r="T748" s="103">
        <f t="shared" si="204"/>
        <v>630.52</v>
      </c>
      <c r="U748" s="102">
        <f t="shared" si="204"/>
        <v>596.12</v>
      </c>
      <c r="V748" s="102">
        <f t="shared" si="204"/>
        <v>606.75</v>
      </c>
      <c r="W748" s="102">
        <f t="shared" si="204"/>
        <v>609.47</v>
      </c>
      <c r="X748" s="102">
        <f t="shared" si="204"/>
        <v>616.94000000000005</v>
      </c>
      <c r="Y748" s="107">
        <f t="shared" si="204"/>
        <v>322.66000000000003</v>
      </c>
    </row>
    <row r="749" spans="1:25" s="62" customFormat="1" ht="18.75" hidden="1" customHeight="1" outlineLevel="1" x14ac:dyDescent="0.2">
      <c r="A749" s="56" t="s">
        <v>8</v>
      </c>
      <c r="B749" s="255">
        <f>B141</f>
        <v>640.33000000000004</v>
      </c>
      <c r="C749" s="255">
        <f t="shared" ref="C749:Y749" si="205">C141</f>
        <v>605.84</v>
      </c>
      <c r="D749" s="255">
        <f t="shared" si="205"/>
        <v>609.12</v>
      </c>
      <c r="E749" s="255">
        <f t="shared" si="205"/>
        <v>648.77</v>
      </c>
      <c r="F749" s="255">
        <f t="shared" si="205"/>
        <v>653.92999999999995</v>
      </c>
      <c r="G749" s="255">
        <f t="shared" si="205"/>
        <v>653.16999999999996</v>
      </c>
      <c r="H749" s="255">
        <f t="shared" si="205"/>
        <v>654.35</v>
      </c>
      <c r="I749" s="255">
        <f t="shared" si="205"/>
        <v>628.71</v>
      </c>
      <c r="J749" s="255">
        <f t="shared" si="205"/>
        <v>643.16999999999996</v>
      </c>
      <c r="K749" s="255">
        <f t="shared" si="205"/>
        <v>653.48</v>
      </c>
      <c r="L749" s="255">
        <f t="shared" si="205"/>
        <v>658.89</v>
      </c>
      <c r="M749" s="255">
        <f t="shared" si="205"/>
        <v>647.52</v>
      </c>
      <c r="N749" s="255">
        <f t="shared" si="205"/>
        <v>654.84</v>
      </c>
      <c r="O749" s="255">
        <f t="shared" si="205"/>
        <v>630.79</v>
      </c>
      <c r="P749" s="255">
        <f t="shared" si="205"/>
        <v>635.51</v>
      </c>
      <c r="Q749" s="255">
        <f t="shared" si="205"/>
        <v>657.33</v>
      </c>
      <c r="R749" s="255">
        <f t="shared" si="205"/>
        <v>670.19</v>
      </c>
      <c r="S749" s="255">
        <f t="shared" si="205"/>
        <v>620.55999999999995</v>
      </c>
      <c r="T749" s="255">
        <f t="shared" si="205"/>
        <v>627.79</v>
      </c>
      <c r="U749" s="255">
        <f t="shared" si="205"/>
        <v>593.39</v>
      </c>
      <c r="V749" s="255">
        <f t="shared" si="205"/>
        <v>604.02</v>
      </c>
      <c r="W749" s="255">
        <f t="shared" si="205"/>
        <v>606.74</v>
      </c>
      <c r="X749" s="255">
        <f t="shared" si="205"/>
        <v>614.21</v>
      </c>
      <c r="Y749" s="255">
        <f t="shared" si="205"/>
        <v>319.93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664.96</v>
      </c>
      <c r="C753" s="255">
        <f t="shared" ref="C753:Y753" si="206">C146</f>
        <v>630.85</v>
      </c>
      <c r="D753" s="255">
        <f t="shared" si="206"/>
        <v>631.69000000000005</v>
      </c>
      <c r="E753" s="255">
        <f t="shared" si="206"/>
        <v>689.76</v>
      </c>
      <c r="F753" s="255">
        <f t="shared" si="206"/>
        <v>716.71</v>
      </c>
      <c r="G753" s="255">
        <f t="shared" si="206"/>
        <v>715.09</v>
      </c>
      <c r="H753" s="255">
        <f t="shared" si="206"/>
        <v>714.93</v>
      </c>
      <c r="I753" s="255">
        <f t="shared" si="206"/>
        <v>700.01</v>
      </c>
      <c r="J753" s="255">
        <f t="shared" si="206"/>
        <v>714.74</v>
      </c>
      <c r="K753" s="255">
        <f t="shared" si="206"/>
        <v>1213.32</v>
      </c>
      <c r="L753" s="255">
        <f t="shared" si="206"/>
        <v>702.89</v>
      </c>
      <c r="M753" s="255">
        <f t="shared" si="206"/>
        <v>691.04</v>
      </c>
      <c r="N753" s="255">
        <f t="shared" si="206"/>
        <v>702.51</v>
      </c>
      <c r="O753" s="255">
        <f t="shared" si="206"/>
        <v>685.82</v>
      </c>
      <c r="P753" s="255">
        <f t="shared" si="206"/>
        <v>684.92</v>
      </c>
      <c r="Q753" s="255">
        <f t="shared" si="206"/>
        <v>703.95</v>
      </c>
      <c r="R753" s="255">
        <f t="shared" si="206"/>
        <v>711.84</v>
      </c>
      <c r="S753" s="255">
        <f t="shared" si="206"/>
        <v>706.16</v>
      </c>
      <c r="T753" s="255">
        <f t="shared" si="206"/>
        <v>689.12</v>
      </c>
      <c r="U753" s="255">
        <f t="shared" si="206"/>
        <v>666.72</v>
      </c>
      <c r="V753" s="255">
        <f t="shared" si="206"/>
        <v>667.65</v>
      </c>
      <c r="W753" s="255">
        <f t="shared" si="206"/>
        <v>670.52</v>
      </c>
      <c r="X753" s="255">
        <f t="shared" si="206"/>
        <v>668.99</v>
      </c>
      <c r="Y753" s="255">
        <f t="shared" si="206"/>
        <v>662.49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607.94000000000005</v>
      </c>
      <c r="C756" s="102">
        <f t="shared" si="207"/>
        <v>584.21</v>
      </c>
      <c r="D756" s="102">
        <f t="shared" si="207"/>
        <v>625.24</v>
      </c>
      <c r="E756" s="103">
        <f t="shared" si="207"/>
        <v>633.05000000000007</v>
      </c>
      <c r="F756" s="103">
        <f t="shared" si="207"/>
        <v>644.55000000000007</v>
      </c>
      <c r="G756" s="103">
        <f t="shared" si="207"/>
        <v>637.38</v>
      </c>
      <c r="H756" s="103">
        <f t="shared" si="207"/>
        <v>642.98</v>
      </c>
      <c r="I756" s="103">
        <f t="shared" si="207"/>
        <v>636</v>
      </c>
      <c r="J756" s="103">
        <f t="shared" si="207"/>
        <v>642.9</v>
      </c>
      <c r="K756" s="104">
        <f t="shared" si="207"/>
        <v>649.31000000000006</v>
      </c>
      <c r="L756" s="103">
        <f t="shared" si="207"/>
        <v>653.63</v>
      </c>
      <c r="M756" s="105">
        <f t="shared" si="207"/>
        <v>652.88</v>
      </c>
      <c r="N756" s="104">
        <f t="shared" si="207"/>
        <v>657.64</v>
      </c>
      <c r="O756" s="103">
        <f t="shared" si="207"/>
        <v>638.28</v>
      </c>
      <c r="P756" s="105">
        <f t="shared" si="207"/>
        <v>632.89</v>
      </c>
      <c r="Q756" s="106">
        <f t="shared" si="207"/>
        <v>679.82</v>
      </c>
      <c r="R756" s="103">
        <f t="shared" si="207"/>
        <v>689.87</v>
      </c>
      <c r="S756" s="106">
        <f t="shared" si="207"/>
        <v>690.22</v>
      </c>
      <c r="T756" s="103">
        <f t="shared" si="207"/>
        <v>675.18000000000006</v>
      </c>
      <c r="U756" s="102">
        <f t="shared" si="207"/>
        <v>656.45</v>
      </c>
      <c r="V756" s="102">
        <f t="shared" si="207"/>
        <v>660.13</v>
      </c>
      <c r="W756" s="102">
        <f t="shared" si="207"/>
        <v>657.29</v>
      </c>
      <c r="X756" s="102">
        <f t="shared" si="207"/>
        <v>612.04</v>
      </c>
      <c r="Y756" s="107">
        <f t="shared" si="207"/>
        <v>611</v>
      </c>
    </row>
    <row r="757" spans="1:25" s="62" customFormat="1" ht="18.75" hidden="1" customHeight="1" outlineLevel="1" x14ac:dyDescent="0.2">
      <c r="A757" s="160" t="s">
        <v>8</v>
      </c>
      <c r="B757" s="255">
        <f>B151</f>
        <v>605.21</v>
      </c>
      <c r="C757" s="255">
        <f t="shared" ref="C757:Y757" si="208">C151</f>
        <v>581.48</v>
      </c>
      <c r="D757" s="255">
        <f t="shared" si="208"/>
        <v>622.51</v>
      </c>
      <c r="E757" s="255">
        <f t="shared" si="208"/>
        <v>630.32000000000005</v>
      </c>
      <c r="F757" s="255">
        <f t="shared" si="208"/>
        <v>641.82000000000005</v>
      </c>
      <c r="G757" s="255">
        <f t="shared" si="208"/>
        <v>634.65</v>
      </c>
      <c r="H757" s="255">
        <f t="shared" si="208"/>
        <v>640.25</v>
      </c>
      <c r="I757" s="255">
        <f t="shared" si="208"/>
        <v>633.27</v>
      </c>
      <c r="J757" s="255">
        <f t="shared" si="208"/>
        <v>640.16999999999996</v>
      </c>
      <c r="K757" s="255">
        <f t="shared" si="208"/>
        <v>646.58000000000004</v>
      </c>
      <c r="L757" s="255">
        <f t="shared" si="208"/>
        <v>650.9</v>
      </c>
      <c r="M757" s="255">
        <f t="shared" si="208"/>
        <v>650.15</v>
      </c>
      <c r="N757" s="255">
        <f t="shared" si="208"/>
        <v>654.91</v>
      </c>
      <c r="O757" s="255">
        <f t="shared" si="208"/>
        <v>635.54999999999995</v>
      </c>
      <c r="P757" s="255">
        <f t="shared" si="208"/>
        <v>630.16</v>
      </c>
      <c r="Q757" s="255">
        <f t="shared" si="208"/>
        <v>677.09</v>
      </c>
      <c r="R757" s="255">
        <f t="shared" si="208"/>
        <v>687.14</v>
      </c>
      <c r="S757" s="255">
        <f t="shared" si="208"/>
        <v>687.49</v>
      </c>
      <c r="T757" s="255">
        <f t="shared" si="208"/>
        <v>672.45</v>
      </c>
      <c r="U757" s="255">
        <f t="shared" si="208"/>
        <v>653.72</v>
      </c>
      <c r="V757" s="255">
        <f t="shared" si="208"/>
        <v>657.4</v>
      </c>
      <c r="W757" s="255">
        <f t="shared" si="208"/>
        <v>654.55999999999995</v>
      </c>
      <c r="X757" s="255">
        <f t="shared" si="208"/>
        <v>609.30999999999995</v>
      </c>
      <c r="Y757" s="255">
        <f t="shared" si="208"/>
        <v>608.27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605.79</v>
      </c>
      <c r="C760" s="102">
        <f t="shared" si="209"/>
        <v>632.05000000000007</v>
      </c>
      <c r="D760" s="102">
        <f t="shared" si="209"/>
        <v>634.31000000000006</v>
      </c>
      <c r="E760" s="103">
        <f t="shared" si="209"/>
        <v>791.23</v>
      </c>
      <c r="F760" s="103">
        <f t="shared" si="209"/>
        <v>917.11</v>
      </c>
      <c r="G760" s="103">
        <f t="shared" si="209"/>
        <v>726.59</v>
      </c>
      <c r="H760" s="103">
        <f t="shared" si="209"/>
        <v>903.81000000000006</v>
      </c>
      <c r="I760" s="103">
        <f t="shared" si="209"/>
        <v>691.02</v>
      </c>
      <c r="J760" s="103">
        <f t="shared" si="209"/>
        <v>718.99</v>
      </c>
      <c r="K760" s="104">
        <f t="shared" si="209"/>
        <v>861.76</v>
      </c>
      <c r="L760" s="103">
        <f t="shared" si="209"/>
        <v>856.5</v>
      </c>
      <c r="M760" s="105">
        <f t="shared" si="209"/>
        <v>708.49</v>
      </c>
      <c r="N760" s="104">
        <f t="shared" si="209"/>
        <v>872.34</v>
      </c>
      <c r="O760" s="103">
        <f t="shared" si="209"/>
        <v>682.80000000000007</v>
      </c>
      <c r="P760" s="105">
        <f t="shared" si="209"/>
        <v>701.16</v>
      </c>
      <c r="Q760" s="106">
        <f t="shared" si="209"/>
        <v>672.29</v>
      </c>
      <c r="R760" s="103">
        <f t="shared" si="209"/>
        <v>878.37</v>
      </c>
      <c r="S760" s="106">
        <f t="shared" si="209"/>
        <v>681.22</v>
      </c>
      <c r="T760" s="103">
        <f t="shared" si="209"/>
        <v>660.92000000000007</v>
      </c>
      <c r="U760" s="102">
        <f t="shared" si="209"/>
        <v>596.66</v>
      </c>
      <c r="V760" s="102">
        <f t="shared" si="209"/>
        <v>609.92000000000007</v>
      </c>
      <c r="W760" s="102">
        <f t="shared" si="209"/>
        <v>622.04</v>
      </c>
      <c r="X760" s="102">
        <f t="shared" si="209"/>
        <v>616.45000000000005</v>
      </c>
      <c r="Y760" s="107">
        <f t="shared" si="209"/>
        <v>621.36</v>
      </c>
    </row>
    <row r="761" spans="1:25" s="62" customFormat="1" ht="18.75" hidden="1" customHeight="1" outlineLevel="1" x14ac:dyDescent="0.2">
      <c r="A761" s="159" t="s">
        <v>8</v>
      </c>
      <c r="B761" s="255">
        <f>B156</f>
        <v>603.05999999999995</v>
      </c>
      <c r="C761" s="255">
        <f t="shared" ref="C761:Y761" si="210">C156</f>
        <v>629.32000000000005</v>
      </c>
      <c r="D761" s="255">
        <f t="shared" si="210"/>
        <v>631.58000000000004</v>
      </c>
      <c r="E761" s="255">
        <f t="shared" si="210"/>
        <v>788.5</v>
      </c>
      <c r="F761" s="255">
        <f t="shared" si="210"/>
        <v>914.38</v>
      </c>
      <c r="G761" s="255">
        <f t="shared" si="210"/>
        <v>723.86</v>
      </c>
      <c r="H761" s="255">
        <f t="shared" si="210"/>
        <v>901.08</v>
      </c>
      <c r="I761" s="255">
        <f t="shared" si="210"/>
        <v>688.29</v>
      </c>
      <c r="J761" s="255">
        <f t="shared" si="210"/>
        <v>716.26</v>
      </c>
      <c r="K761" s="255">
        <f t="shared" si="210"/>
        <v>859.03</v>
      </c>
      <c r="L761" s="255">
        <f t="shared" si="210"/>
        <v>853.77</v>
      </c>
      <c r="M761" s="255">
        <f t="shared" si="210"/>
        <v>705.76</v>
      </c>
      <c r="N761" s="255">
        <f t="shared" si="210"/>
        <v>869.61</v>
      </c>
      <c r="O761" s="255">
        <f t="shared" si="210"/>
        <v>680.07</v>
      </c>
      <c r="P761" s="255">
        <f t="shared" si="210"/>
        <v>698.43</v>
      </c>
      <c r="Q761" s="255">
        <f t="shared" si="210"/>
        <v>669.56</v>
      </c>
      <c r="R761" s="255">
        <f t="shared" si="210"/>
        <v>875.64</v>
      </c>
      <c r="S761" s="255">
        <f t="shared" si="210"/>
        <v>678.49</v>
      </c>
      <c r="T761" s="255">
        <f t="shared" si="210"/>
        <v>658.19</v>
      </c>
      <c r="U761" s="255">
        <f t="shared" si="210"/>
        <v>593.92999999999995</v>
      </c>
      <c r="V761" s="255">
        <f t="shared" si="210"/>
        <v>607.19000000000005</v>
      </c>
      <c r="W761" s="255">
        <f t="shared" si="210"/>
        <v>619.30999999999995</v>
      </c>
      <c r="X761" s="255">
        <f t="shared" si="210"/>
        <v>613.72</v>
      </c>
      <c r="Y761" s="255">
        <f t="shared" si="210"/>
        <v>618.63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2.73</v>
      </c>
      <c r="C764" s="102">
        <f t="shared" si="211"/>
        <v>2.73</v>
      </c>
      <c r="D764" s="132">
        <f t="shared" si="211"/>
        <v>2.73</v>
      </c>
      <c r="E764" s="103">
        <f t="shared" si="211"/>
        <v>2.73</v>
      </c>
      <c r="F764" s="103">
        <f t="shared" si="211"/>
        <v>2.73</v>
      </c>
      <c r="G764" s="103">
        <f t="shared" si="211"/>
        <v>2.73</v>
      </c>
      <c r="H764" s="103">
        <f t="shared" si="211"/>
        <v>2.73</v>
      </c>
      <c r="I764" s="103">
        <f t="shared" si="211"/>
        <v>2.73</v>
      </c>
      <c r="J764" s="103">
        <f t="shared" si="211"/>
        <v>2.73</v>
      </c>
      <c r="K764" s="104">
        <f t="shared" si="211"/>
        <v>2.73</v>
      </c>
      <c r="L764" s="103">
        <f t="shared" si="211"/>
        <v>2.73</v>
      </c>
      <c r="M764" s="105">
        <f t="shared" si="211"/>
        <v>2.73</v>
      </c>
      <c r="N764" s="104">
        <f t="shared" si="211"/>
        <v>2.73</v>
      </c>
      <c r="O764" s="103">
        <f t="shared" si="211"/>
        <v>2.73</v>
      </c>
      <c r="P764" s="105">
        <f t="shared" si="211"/>
        <v>2.73</v>
      </c>
      <c r="Q764" s="106">
        <f t="shared" si="211"/>
        <v>2.73</v>
      </c>
      <c r="R764" s="103">
        <f t="shared" si="211"/>
        <v>2.73</v>
      </c>
      <c r="S764" s="106">
        <f t="shared" si="211"/>
        <v>2.73</v>
      </c>
      <c r="T764" s="103">
        <f t="shared" si="211"/>
        <v>2.73</v>
      </c>
      <c r="U764" s="102">
        <f t="shared" si="211"/>
        <v>2.73</v>
      </c>
      <c r="V764" s="102">
        <f t="shared" si="211"/>
        <v>2.73</v>
      </c>
      <c r="W764" s="102">
        <f t="shared" si="211"/>
        <v>2.73</v>
      </c>
      <c r="X764" s="102">
        <f t="shared" si="211"/>
        <v>2.73</v>
      </c>
      <c r="Y764" s="119">
        <f t="shared" si="211"/>
        <v>2.73</v>
      </c>
    </row>
    <row r="765" spans="1:25" s="62" customFormat="1" ht="18.75" hidden="1" customHeight="1" outlineLevel="1" x14ac:dyDescent="0.2">
      <c r="A765" s="160" t="s">
        <v>8</v>
      </c>
      <c r="B765" s="255">
        <f>B161</f>
        <v>0</v>
      </c>
      <c r="C765" s="255">
        <f t="shared" ref="C765:Y765" si="212">C161</f>
        <v>0</v>
      </c>
      <c r="D765" s="255">
        <f t="shared" si="212"/>
        <v>0</v>
      </c>
      <c r="E765" s="255">
        <f t="shared" si="212"/>
        <v>0</v>
      </c>
      <c r="F765" s="255">
        <f t="shared" si="212"/>
        <v>0</v>
      </c>
      <c r="G765" s="255">
        <f t="shared" si="212"/>
        <v>0</v>
      </c>
      <c r="H765" s="255">
        <f t="shared" si="212"/>
        <v>0</v>
      </c>
      <c r="I765" s="255">
        <f t="shared" si="212"/>
        <v>0</v>
      </c>
      <c r="J765" s="255">
        <f t="shared" si="212"/>
        <v>0</v>
      </c>
      <c r="K765" s="255">
        <f t="shared" si="212"/>
        <v>0</v>
      </c>
      <c r="L765" s="255">
        <f t="shared" si="212"/>
        <v>0</v>
      </c>
      <c r="M765" s="255">
        <f t="shared" si="212"/>
        <v>0</v>
      </c>
      <c r="N765" s="255">
        <f t="shared" si="212"/>
        <v>0</v>
      </c>
      <c r="O765" s="255">
        <f t="shared" si="212"/>
        <v>0</v>
      </c>
      <c r="P765" s="255">
        <f t="shared" si="212"/>
        <v>0</v>
      </c>
      <c r="Q765" s="255">
        <f t="shared" si="212"/>
        <v>0</v>
      </c>
      <c r="R765" s="255">
        <f t="shared" si="212"/>
        <v>0</v>
      </c>
      <c r="S765" s="255">
        <f t="shared" si="212"/>
        <v>0</v>
      </c>
      <c r="T765" s="255">
        <f t="shared" si="212"/>
        <v>0</v>
      </c>
      <c r="U765" s="255">
        <f t="shared" si="212"/>
        <v>0</v>
      </c>
      <c r="V765" s="255">
        <f t="shared" si="212"/>
        <v>0</v>
      </c>
      <c r="W765" s="255">
        <f t="shared" si="212"/>
        <v>0</v>
      </c>
      <c r="X765" s="255">
        <f t="shared" si="212"/>
        <v>0</v>
      </c>
      <c r="Y765" s="255">
        <f t="shared" si="212"/>
        <v>0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47" t="s">
        <v>47</v>
      </c>
      <c r="B770" s="449" t="s">
        <v>87</v>
      </c>
      <c r="C770" s="450"/>
      <c r="D770" s="450"/>
      <c r="E770" s="450"/>
      <c r="F770" s="450"/>
      <c r="G770" s="450"/>
      <c r="H770" s="450"/>
      <c r="I770" s="450"/>
      <c r="J770" s="450"/>
      <c r="K770" s="450"/>
      <c r="L770" s="450"/>
      <c r="M770" s="450"/>
      <c r="N770" s="450"/>
      <c r="O770" s="450"/>
      <c r="P770" s="450"/>
      <c r="Q770" s="450"/>
      <c r="R770" s="450"/>
      <c r="S770" s="450"/>
      <c r="T770" s="450"/>
      <c r="U770" s="450"/>
      <c r="V770" s="450"/>
      <c r="W770" s="450"/>
      <c r="X770" s="450"/>
      <c r="Y770" s="451"/>
    </row>
    <row r="771" spans="1:25" s="62" customFormat="1" ht="35.25" customHeight="1" thickBot="1" x14ac:dyDescent="0.25">
      <c r="A771" s="448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 t="str">
        <f>'цена АТС'!D50</f>
        <v>0</v>
      </c>
      <c r="C772" s="255" t="str">
        <f>'цена АТС'!D51</f>
        <v>0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 t="str">
        <f>'цена АТС'!D57</f>
        <v>0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 t="str">
        <f>'цена АТС'!D61</f>
        <v>0</v>
      </c>
      <c r="N772" s="255" t="str">
        <f>'цена АТС'!D62</f>
        <v>0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>
        <f>'цена АТС'!D70</f>
        <v>0.01</v>
      </c>
      <c r="W772" s="255" t="str">
        <f>'цена АТС'!D71</f>
        <v>0</v>
      </c>
      <c r="X772" s="255" t="str">
        <f>'цена АТС'!D72</f>
        <v>0</v>
      </c>
      <c r="Y772" s="255" t="str">
        <f>'цена АТС'!D73</f>
        <v>0</v>
      </c>
    </row>
    <row r="773" spans="1:25" s="62" customFormat="1" ht="18.75" customHeight="1" thickBot="1" x14ac:dyDescent="0.25">
      <c r="A773" s="112">
        <v>2</v>
      </c>
      <c r="B773" s="255" t="str">
        <f>'цена АТС'!D74</f>
        <v>0</v>
      </c>
      <c r="C773" s="255" t="str">
        <f>'цена АТС'!D75</f>
        <v>0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 t="str">
        <f>'цена АТС'!D84</f>
        <v>0</v>
      </c>
      <c r="M773" s="255" t="str">
        <f>'цена АТС'!D85</f>
        <v>0</v>
      </c>
      <c r="N773" s="255" t="str">
        <f>'цена АТС'!D86</f>
        <v>0</v>
      </c>
      <c r="O773" s="255" t="str">
        <f>'цена АТС'!D95</f>
        <v>0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 t="str">
        <f>'цена АТС'!D95</f>
        <v>0</v>
      </c>
      <c r="X773" s="255">
        <f>'цена АТС'!D96</f>
        <v>21.06</v>
      </c>
      <c r="Y773" s="255">
        <f>'цена АТС'!D97</f>
        <v>24.04</v>
      </c>
    </row>
    <row r="774" spans="1:25" s="62" customFormat="1" ht="18.75" customHeight="1" thickBot="1" x14ac:dyDescent="0.25">
      <c r="A774" s="109">
        <v>3</v>
      </c>
      <c r="B774" s="255">
        <f>'цена АТС'!D98</f>
        <v>86.18</v>
      </c>
      <c r="C774" s="255">
        <f>'цена АТС'!D99</f>
        <v>82.11</v>
      </c>
      <c r="D774" s="255">
        <f>'цена АТС'!D100</f>
        <v>205.81</v>
      </c>
      <c r="E774" s="255">
        <f>'цена АТС'!D101</f>
        <v>14.54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 t="str">
        <f>'цена АТС'!D118</f>
        <v>0</v>
      </c>
      <c r="W774" s="255">
        <f>'цена АТС'!D119</f>
        <v>17.54</v>
      </c>
      <c r="X774" s="255" t="str">
        <f>'цена АТС'!D120</f>
        <v>0</v>
      </c>
      <c r="Y774" s="255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55">
        <f>'цена АТС'!D122</f>
        <v>183.3</v>
      </c>
      <c r="C775" s="255">
        <f>'цена АТС'!D123</f>
        <v>148.49</v>
      </c>
      <c r="D775" s="255">
        <f>'цена АТС'!D124</f>
        <v>122.04</v>
      </c>
      <c r="E775" s="255">
        <f>'цена АТС'!D125</f>
        <v>163.94</v>
      </c>
      <c r="F775" s="255">
        <f>'цена АТС'!D126</f>
        <v>98.22</v>
      </c>
      <c r="G775" s="255">
        <f>'цена АТС'!D127</f>
        <v>97.15</v>
      </c>
      <c r="H775" s="255" t="str">
        <f>'цена АТС'!D128</f>
        <v>0</v>
      </c>
      <c r="I775" s="255" t="str">
        <f>'цена АТС'!D129</f>
        <v>0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 t="str">
        <f>'цена АТС'!D133</f>
        <v>0</v>
      </c>
      <c r="N775" s="255" t="str">
        <f>'цена АТС'!D134</f>
        <v>0</v>
      </c>
      <c r="O775" s="255" t="str">
        <f>'цена АТС'!D135</f>
        <v>0</v>
      </c>
      <c r="P775" s="255" t="str">
        <f>'цена АТС'!D136</f>
        <v>0</v>
      </c>
      <c r="Q775" s="255" t="str">
        <f>'цена АТС'!D137</f>
        <v>0</v>
      </c>
      <c r="R775" s="255" t="str">
        <f>'цена АТС'!D138</f>
        <v>0</v>
      </c>
      <c r="S775" s="255" t="str">
        <f>'цена АТС'!D139</f>
        <v>0</v>
      </c>
      <c r="T775" s="255" t="str">
        <f>'цена АТС'!D140</f>
        <v>0</v>
      </c>
      <c r="U775" s="255" t="str">
        <f>'цена АТС'!D141</f>
        <v>0</v>
      </c>
      <c r="V775" s="255" t="str">
        <f>'цена АТС'!D142</f>
        <v>0</v>
      </c>
      <c r="W775" s="255">
        <f>'цена АТС'!D143</f>
        <v>249.87</v>
      </c>
      <c r="X775" s="255">
        <f>'цена АТС'!D144</f>
        <v>226.98</v>
      </c>
      <c r="Y775" s="255">
        <f>'цена АТС'!D145</f>
        <v>235.91</v>
      </c>
    </row>
    <row r="776" spans="1:25" s="62" customFormat="1" ht="18.75" customHeight="1" thickBot="1" x14ac:dyDescent="0.25">
      <c r="A776" s="109">
        <v>5</v>
      </c>
      <c r="B776" s="255" t="str">
        <f>'цена АТС'!D146</f>
        <v>0</v>
      </c>
      <c r="C776" s="255" t="str">
        <f>'цена АТС'!D147</f>
        <v>0</v>
      </c>
      <c r="D776" s="255">
        <f>'цена АТС'!D148</f>
        <v>20.52</v>
      </c>
      <c r="E776" s="255">
        <f>'цена АТС'!D149</f>
        <v>62.61</v>
      </c>
      <c r="F776" s="255" t="str">
        <f>'цена АТС'!D150</f>
        <v>0</v>
      </c>
      <c r="G776" s="255" t="str">
        <f>'цена АТС'!D151</f>
        <v>0</v>
      </c>
      <c r="H776" s="255">
        <f>'цена АТС'!D152</f>
        <v>129.51</v>
      </c>
      <c r="I776" s="255">
        <f>'цена АТС'!D153</f>
        <v>102.12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>
        <f>'цена АТС'!D167</f>
        <v>22.7</v>
      </c>
      <c r="X776" s="255">
        <f>'цена АТС'!D168</f>
        <v>243.15</v>
      </c>
      <c r="Y776" s="255">
        <f>'цена АТС'!D169</f>
        <v>48.04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>
        <f>'цена АТС'!D176</f>
        <v>33.43</v>
      </c>
      <c r="I777" s="255">
        <f>'цена АТС'!D177</f>
        <v>34.119999999999997</v>
      </c>
      <c r="J777" s="255">
        <f>'цена АТС'!D178</f>
        <v>52.47</v>
      </c>
      <c r="K777" s="255">
        <f>'цена АТС'!D179</f>
        <v>83.07</v>
      </c>
      <c r="L777" s="255">
        <f>'цена АТС'!D180</f>
        <v>40.69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>
        <f>'цена АТС'!D189</f>
        <v>35.07</v>
      </c>
      <c r="V777" s="255">
        <f>'цена АТС'!D190</f>
        <v>23.19</v>
      </c>
      <c r="W777" s="255">
        <f>'цена АТС'!D191</f>
        <v>46.2</v>
      </c>
      <c r="X777" s="255">
        <f>'цена АТС'!D192</f>
        <v>16.29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>
        <f>'цена АТС'!D194</f>
        <v>20.34</v>
      </c>
      <c r="C778" s="255">
        <f>'цена АТС'!D195</f>
        <v>35.08</v>
      </c>
      <c r="D778" s="255">
        <f>'цена АТС'!D196</f>
        <v>34.61</v>
      </c>
      <c r="E778" s="255">
        <f>'цена АТС'!D197</f>
        <v>23.88</v>
      </c>
      <c r="F778" s="255">
        <f>'цена АТС'!D198</f>
        <v>29.82</v>
      </c>
      <c r="G778" s="255" t="str">
        <f>'цена АТС'!D199</f>
        <v>0</v>
      </c>
      <c r="H778" s="255" t="str">
        <f>'цена АТС'!D200</f>
        <v>0</v>
      </c>
      <c r="I778" s="255">
        <f>'цена АТС'!D201</f>
        <v>20.47</v>
      </c>
      <c r="J778" s="255">
        <f>'цена АТС'!D202</f>
        <v>78.91</v>
      </c>
      <c r="K778" s="255">
        <f>'цена АТС'!D203</f>
        <v>72.73</v>
      </c>
      <c r="L778" s="255">
        <f>'цена АТС'!D204</f>
        <v>41.64</v>
      </c>
      <c r="M778" s="255">
        <f>'цена АТС'!D205</f>
        <v>37.78</v>
      </c>
      <c r="N778" s="255" t="str">
        <f>'цена АТС'!D206</f>
        <v>0</v>
      </c>
      <c r="O778" s="255">
        <f>'цена АТС'!D207</f>
        <v>12.58</v>
      </c>
      <c r="P778" s="255">
        <f>'цена АТС'!D208</f>
        <v>25.97</v>
      </c>
      <c r="Q778" s="255">
        <f>'цена АТС'!D209</f>
        <v>47.62</v>
      </c>
      <c r="R778" s="255">
        <f>'цена АТС'!D210</f>
        <v>32.4</v>
      </c>
      <c r="S778" s="255">
        <f>'цена АТС'!D211</f>
        <v>0.01</v>
      </c>
      <c r="T778" s="255">
        <f>'цена АТС'!D212</f>
        <v>6.59</v>
      </c>
      <c r="U778" s="255">
        <f>'цена АТС'!D213</f>
        <v>13.85</v>
      </c>
      <c r="V778" s="255">
        <f>'цена АТС'!D214</f>
        <v>23.84</v>
      </c>
      <c r="W778" s="255" t="str">
        <f>'цена АТС'!D215</f>
        <v>0</v>
      </c>
      <c r="X778" s="255" t="str">
        <f>'цена АТС'!D216</f>
        <v>0</v>
      </c>
      <c r="Y778" s="255">
        <f>'цена АТС'!D217</f>
        <v>3.45</v>
      </c>
    </row>
    <row r="779" spans="1:25" s="62" customFormat="1" ht="18.75" customHeight="1" thickBot="1" x14ac:dyDescent="0.25">
      <c r="A779" s="112">
        <v>8</v>
      </c>
      <c r="B779" s="255">
        <f>'цена АТС'!D218</f>
        <v>10.89</v>
      </c>
      <c r="C779" s="255">
        <f>'цена АТС'!D219</f>
        <v>7.01</v>
      </c>
      <c r="D779" s="255">
        <f>'цена АТС'!D220</f>
        <v>30</v>
      </c>
      <c r="E779" s="255">
        <f>'цена АТС'!D221</f>
        <v>30.53</v>
      </c>
      <c r="F779" s="255">
        <f>'цена АТС'!D222</f>
        <v>0.14000000000000001</v>
      </c>
      <c r="G779" s="255" t="str">
        <f>'цена АТС'!D223</f>
        <v>0</v>
      </c>
      <c r="H779" s="255" t="str">
        <f>'цена АТС'!D224</f>
        <v>0</v>
      </c>
      <c r="I779" s="255">
        <f>'цена АТС'!D225</f>
        <v>9.75</v>
      </c>
      <c r="J779" s="255">
        <f>'цена АТС'!D226</f>
        <v>17.93</v>
      </c>
      <c r="K779" s="255">
        <f>'цена АТС'!D227</f>
        <v>41.64</v>
      </c>
      <c r="L779" s="255">
        <f>'цена АТС'!D228</f>
        <v>20.329999999999998</v>
      </c>
      <c r="M779" s="255">
        <f>'цена АТС'!D229</f>
        <v>25.41</v>
      </c>
      <c r="N779" s="255">
        <f>'цена АТС'!D230</f>
        <v>24.81</v>
      </c>
      <c r="O779" s="255">
        <f>'цена АТС'!D231</f>
        <v>46.92</v>
      </c>
      <c r="P779" s="255">
        <f>'цена АТС'!D232</f>
        <v>58.13</v>
      </c>
      <c r="Q779" s="255">
        <f>'цена АТС'!D233</f>
        <v>47.67</v>
      </c>
      <c r="R779" s="255">
        <f>'цена АТС'!D234</f>
        <v>39.49</v>
      </c>
      <c r="S779" s="255" t="str">
        <f>'цена АТС'!D235</f>
        <v>0</v>
      </c>
      <c r="T779" s="255">
        <f>'цена АТС'!D236</f>
        <v>60.64</v>
      </c>
      <c r="U779" s="255">
        <f>'цена АТС'!D237</f>
        <v>38.08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>
        <f>'цена АТС'!D241</f>
        <v>3.37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 t="str">
        <f>'цена АТС'!D244</f>
        <v>0</v>
      </c>
      <c r="E780" s="255" t="str">
        <f>'цена АТС'!D245</f>
        <v>0</v>
      </c>
      <c r="F780" s="255" t="str">
        <f>'цена АТС'!D246</f>
        <v>0</v>
      </c>
      <c r="G780" s="255" t="str">
        <f>'цена АТС'!D247</f>
        <v>0</v>
      </c>
      <c r="H780" s="255">
        <f>'цена АТС'!D248</f>
        <v>0.01</v>
      </c>
      <c r="I780" s="255">
        <f>'цена АТС'!D249</f>
        <v>0.01</v>
      </c>
      <c r="J780" s="255">
        <f>'цена АТС'!D250</f>
        <v>23.76</v>
      </c>
      <c r="K780" s="255">
        <f>'цена АТС'!D251</f>
        <v>48.94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 t="str">
        <f>'цена АТС'!D255</f>
        <v>0</v>
      </c>
      <c r="P780" s="255">
        <f>'цена АТС'!D256</f>
        <v>29.02</v>
      </c>
      <c r="Q780" s="255">
        <f>'цена АТС'!D257</f>
        <v>0.01</v>
      </c>
      <c r="R780" s="255">
        <f>'цена АТС'!D259</f>
        <v>0.02</v>
      </c>
      <c r="S780" s="255">
        <f>'цена АТС'!D259</f>
        <v>0.02</v>
      </c>
      <c r="T780" s="255" t="str">
        <f>'цена АТС'!D261</f>
        <v>0</v>
      </c>
      <c r="U780" s="255" t="str">
        <f>'цена АТС'!D261</f>
        <v>0</v>
      </c>
      <c r="V780" s="255">
        <f>'цена АТС'!D262</f>
        <v>0.01</v>
      </c>
      <c r="W780" s="255">
        <f>'цена АТС'!D263</f>
        <v>0.02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>
        <f>'цена АТС'!D269</f>
        <v>34.479999999999997</v>
      </c>
      <c r="F781" s="255" t="str">
        <f>'цена АТС'!D270</f>
        <v>0</v>
      </c>
      <c r="G781" s="255">
        <f>'цена АТС'!D271</f>
        <v>0.01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>
        <f>'цена АТС'!D276</f>
        <v>0.01</v>
      </c>
      <c r="M781" s="255">
        <f>'цена АТС'!D277</f>
        <v>19.22</v>
      </c>
      <c r="N781" s="255">
        <f>'цена АТС'!D278</f>
        <v>0.01</v>
      </c>
      <c r="O781" s="255" t="str">
        <f>'цена АТС'!D279</f>
        <v>0</v>
      </c>
      <c r="P781" s="255">
        <f>'цена АТС'!D280</f>
        <v>44.34</v>
      </c>
      <c r="Q781" s="255">
        <f>'цена АТС'!D281</f>
        <v>0.01</v>
      </c>
      <c r="R781" s="255">
        <f>'цена АТС'!D282</f>
        <v>0.01</v>
      </c>
      <c r="S781" s="255" t="str">
        <f>'цена АТС'!D283</f>
        <v>0</v>
      </c>
      <c r="T781" s="255" t="str">
        <f>'цена АТС'!D284</f>
        <v>0</v>
      </c>
      <c r="U781" s="255">
        <f>'цена АТС'!D285</f>
        <v>14.35</v>
      </c>
      <c r="V781" s="255">
        <f>'цена АТС'!D286</f>
        <v>4.2</v>
      </c>
      <c r="W781" s="255" t="str">
        <f>'цена АТС'!D287</f>
        <v>0</v>
      </c>
      <c r="X781" s="255" t="str">
        <f>'цена АТС'!D288</f>
        <v>0</v>
      </c>
      <c r="Y781" s="255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55">
        <f>'цена АТС'!D290</f>
        <v>2.2400000000000002</v>
      </c>
      <c r="C782" s="255">
        <f>'цена АТС'!D291</f>
        <v>8.91</v>
      </c>
      <c r="D782" s="255">
        <f>'цена АТС'!D292</f>
        <v>45.87</v>
      </c>
      <c r="E782" s="255">
        <f>'цена АТС'!D293</f>
        <v>66.900000000000006</v>
      </c>
      <c r="F782" s="255">
        <f>'цена АТС'!D294</f>
        <v>0.01</v>
      </c>
      <c r="G782" s="255" t="str">
        <f>'цена АТС'!D295</f>
        <v>0</v>
      </c>
      <c r="H782" s="255" t="str">
        <f>'цена АТС'!D296</f>
        <v>0</v>
      </c>
      <c r="I782" s="255" t="str">
        <f>'цена АТС'!D297</f>
        <v>0</v>
      </c>
      <c r="J782" s="255">
        <f>'цена АТС'!D298</f>
        <v>14.82</v>
      </c>
      <c r="K782" s="255">
        <f>'цена АТС'!D299</f>
        <v>17.96</v>
      </c>
      <c r="L782" s="255">
        <f>'цена АТС'!D300</f>
        <v>35.4</v>
      </c>
      <c r="M782" s="255">
        <f>'цена АТС'!D301</f>
        <v>27.13</v>
      </c>
      <c r="N782" s="255" t="str">
        <f>'цена АТС'!D302</f>
        <v>0</v>
      </c>
      <c r="O782" s="255">
        <f>'цена АТС'!D303</f>
        <v>110.3</v>
      </c>
      <c r="P782" s="255" t="str">
        <f>'цена АТС'!D304</f>
        <v>0</v>
      </c>
      <c r="Q782" s="255">
        <f>'цена АТС'!D305</f>
        <v>51.96</v>
      </c>
      <c r="R782" s="255">
        <f>'цена АТС'!D306</f>
        <v>59.69</v>
      </c>
      <c r="S782" s="255" t="str">
        <f>'цена АТС'!D307</f>
        <v>0</v>
      </c>
      <c r="T782" s="255" t="str">
        <f>'цена АТС'!D308</f>
        <v>0</v>
      </c>
      <c r="U782" s="255" t="str">
        <f>'цена АТС'!D309</f>
        <v>0</v>
      </c>
      <c r="V782" s="255">
        <f>'цена АТС'!D310</f>
        <v>5.41</v>
      </c>
      <c r="W782" s="255" t="str">
        <f>'цена АТС'!D311</f>
        <v>0</v>
      </c>
      <c r="X782" s="255" t="str">
        <f>'цена АТС'!D312</f>
        <v>0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>
        <f>'цена АТС'!D314</f>
        <v>51.24</v>
      </c>
      <c r="C783" s="255" t="str">
        <f>'цена АТС'!D315</f>
        <v>0</v>
      </c>
      <c r="D783" s="255" t="str">
        <f>'цена АТС'!D316</f>
        <v>0</v>
      </c>
      <c r="E783" s="255" t="str">
        <f>'цена АТС'!D317</f>
        <v>0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>
        <f>'цена АТС'!D321</f>
        <v>56.34</v>
      </c>
      <c r="J783" s="255" t="str">
        <f>'цена АТС'!D322</f>
        <v>0</v>
      </c>
      <c r="K783" s="255">
        <f>'цена АТС'!D323</f>
        <v>0.01</v>
      </c>
      <c r="L783" s="255">
        <f>'цена АТС'!D324</f>
        <v>12.65</v>
      </c>
      <c r="M783" s="255">
        <f>'цена АТС'!D325</f>
        <v>0.01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0.01</v>
      </c>
      <c r="Q783" s="255" t="str">
        <f>'цена АТС'!D329</f>
        <v>0</v>
      </c>
      <c r="R783" s="255" t="str">
        <f>'цена АТС'!D330</f>
        <v>0</v>
      </c>
      <c r="S783" s="255">
        <f>'цена АТС'!D331</f>
        <v>62.81</v>
      </c>
      <c r="T783" s="255">
        <f>'цена АТС'!D332</f>
        <v>0.01</v>
      </c>
      <c r="U783" s="255" t="str">
        <f>'цена АТС'!D333</f>
        <v>0</v>
      </c>
      <c r="V783" s="255" t="str">
        <f>'цена АТС'!D334</f>
        <v>0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>
        <f>'цена АТС'!D341</f>
        <v>0.01</v>
      </c>
      <c r="F784" s="255">
        <f>'цена АТС'!D342</f>
        <v>0.03</v>
      </c>
      <c r="G784" s="255" t="str">
        <f>'цена АТС'!D343</f>
        <v>0</v>
      </c>
      <c r="H784" s="255" t="str">
        <f>'цена АТС'!D344</f>
        <v>0</v>
      </c>
      <c r="I784" s="255" t="str">
        <f>'цена АТС'!D345</f>
        <v>0</v>
      </c>
      <c r="J784" s="255">
        <f>'цена АТС'!D346</f>
        <v>0.02</v>
      </c>
      <c r="K784" s="255">
        <f>'цена АТС'!D347</f>
        <v>0.03</v>
      </c>
      <c r="L784" s="255">
        <f>'цена АТС'!D348</f>
        <v>0.03</v>
      </c>
      <c r="M784" s="255">
        <f>'цена АТС'!D349</f>
        <v>0.04</v>
      </c>
      <c r="N784" s="255">
        <f>'цена АТС'!D350</f>
        <v>0.04</v>
      </c>
      <c r="O784" s="255">
        <f>'цена АТС'!D351</f>
        <v>0.03</v>
      </c>
      <c r="P784" s="255">
        <f>'цена АТС'!D352</f>
        <v>0.01</v>
      </c>
      <c r="Q784" s="255" t="str">
        <f>'цена АТС'!D353</f>
        <v>0</v>
      </c>
      <c r="R784" s="255">
        <f>'цена АТС'!D354</f>
        <v>0.02</v>
      </c>
      <c r="S784" s="255">
        <f>'цена АТС'!D355</f>
        <v>0.01</v>
      </c>
      <c r="T784" s="255">
        <f>'цена АТС'!D356</f>
        <v>0.01</v>
      </c>
      <c r="U784" s="255">
        <f>'цена АТС'!D357</f>
        <v>0.01</v>
      </c>
      <c r="V784" s="255" t="str">
        <f>'цена АТС'!D358</f>
        <v>0</v>
      </c>
      <c r="W784" s="255">
        <f>'цена АТС'!D359</f>
        <v>0.01</v>
      </c>
      <c r="X784" s="255">
        <f>'цена АТС'!D360</f>
        <v>0.01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>
        <f>'цена АТС'!D362</f>
        <v>31.73</v>
      </c>
      <c r="C785" s="255">
        <f>'цена АТС'!D363</f>
        <v>29.92</v>
      </c>
      <c r="D785" s="255" t="str">
        <f>'цена АТС'!D364</f>
        <v>0</v>
      </c>
      <c r="E785" s="255">
        <f>'цена АТС'!D365</f>
        <v>44.25</v>
      </c>
      <c r="F785" s="255">
        <f>'цена АТС'!D366</f>
        <v>44.82</v>
      </c>
      <c r="G785" s="255">
        <f>'цена АТС'!D367</f>
        <v>71</v>
      </c>
      <c r="H785" s="255">
        <f>'цена АТС'!D369</f>
        <v>79.239999999999995</v>
      </c>
      <c r="I785" s="255">
        <f>'цена АТС'!D369</f>
        <v>79.239999999999995</v>
      </c>
      <c r="J785" s="255">
        <f>'цена АТС'!D370</f>
        <v>76.010000000000005</v>
      </c>
      <c r="K785" s="255">
        <f>'цена АТС'!D371</f>
        <v>68.16</v>
      </c>
      <c r="L785" s="255">
        <f>'цена АТС'!D372</f>
        <v>69.099999999999994</v>
      </c>
      <c r="M785" s="255">
        <f>'цена АТС'!D373</f>
        <v>71.930000000000007</v>
      </c>
      <c r="N785" s="255">
        <f>'цена АТС'!D374</f>
        <v>40.61</v>
      </c>
      <c r="O785" s="255">
        <f>'цена АТС'!D375</f>
        <v>63.11</v>
      </c>
      <c r="P785" s="255">
        <f>'цена АТС'!D376</f>
        <v>56.83</v>
      </c>
      <c r="Q785" s="255">
        <f>'цена АТС'!D377</f>
        <v>58.98</v>
      </c>
      <c r="R785" s="255" t="str">
        <f>'цена АТС'!D378</f>
        <v>0</v>
      </c>
      <c r="S785" s="255">
        <f>'цена АТС'!D379</f>
        <v>60.22</v>
      </c>
      <c r="T785" s="255">
        <f>'цена АТС'!D380</f>
        <v>35.770000000000003</v>
      </c>
      <c r="U785" s="255">
        <f>'цена АТС'!D381</f>
        <v>76.75</v>
      </c>
      <c r="V785" s="255" t="str">
        <f>'цена АТС'!D382</f>
        <v>0</v>
      </c>
      <c r="W785" s="255">
        <f>'цена АТС'!D383</f>
        <v>13.41</v>
      </c>
      <c r="X785" s="255">
        <f>'цена АТС'!D384</f>
        <v>19.329999999999998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>
        <f>'цена АТС'!D386</f>
        <v>57.01</v>
      </c>
      <c r="C786" s="255">
        <f>'цена АТС'!D387</f>
        <v>64.7</v>
      </c>
      <c r="D786" s="255">
        <f>'цена АТС'!D388</f>
        <v>45.99</v>
      </c>
      <c r="E786" s="255">
        <f>'цена АТС'!D389</f>
        <v>89.18</v>
      </c>
      <c r="F786" s="255">
        <f>'цена АТС'!D390</f>
        <v>12.2</v>
      </c>
      <c r="G786" s="255" t="str">
        <f>'цена АТС'!D391</f>
        <v>0</v>
      </c>
      <c r="H786" s="255">
        <f>'цена АТС'!D392</f>
        <v>75.709999999999994</v>
      </c>
      <c r="I786" s="255">
        <f>'цена АТС'!D393</f>
        <v>78.87</v>
      </c>
      <c r="J786" s="255">
        <f>'цена АТС'!D394</f>
        <v>78.430000000000007</v>
      </c>
      <c r="K786" s="255">
        <f>'цена АТС'!D395</f>
        <v>77.28</v>
      </c>
      <c r="L786" s="255">
        <f>'цена АТС'!D396</f>
        <v>70.75</v>
      </c>
      <c r="M786" s="255">
        <f>'цена АТС'!D397</f>
        <v>66.73</v>
      </c>
      <c r="N786" s="255">
        <f>'цена АТС'!D398</f>
        <v>81.75</v>
      </c>
      <c r="O786" s="255" t="str">
        <f>'цена АТС'!D399</f>
        <v>0</v>
      </c>
      <c r="P786" s="255">
        <f>'цена АТС'!D400</f>
        <v>18.57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 t="str">
        <f>'цена АТС'!D404</f>
        <v>0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 t="str">
        <f>'цена АТС'!D413</f>
        <v>0</v>
      </c>
      <c r="F787" s="255">
        <f>'цена АТС'!D414</f>
        <v>6.08</v>
      </c>
      <c r="G787" s="255" t="str">
        <f>'цена АТС'!D415</f>
        <v>0</v>
      </c>
      <c r="H787" s="255">
        <f>'цена АТС'!D416</f>
        <v>0.03</v>
      </c>
      <c r="I787" s="255">
        <f>'цена АТС'!D417</f>
        <v>0.01</v>
      </c>
      <c r="J787" s="255">
        <f>'цена АТС'!D418</f>
        <v>0.02</v>
      </c>
      <c r="K787" s="255" t="str">
        <f>'цена АТС'!D419</f>
        <v>0</v>
      </c>
      <c r="L787" s="255">
        <f>'цена АТС'!D420</f>
        <v>0.01</v>
      </c>
      <c r="M787" s="255">
        <f>'цена АТС'!D421</f>
        <v>0.03</v>
      </c>
      <c r="N787" s="255">
        <f>'цена АТС'!D422</f>
        <v>0.04</v>
      </c>
      <c r="O787" s="255">
        <f>'цена АТС'!D423</f>
        <v>0.02</v>
      </c>
      <c r="P787" s="255">
        <f>'цена АТС'!D424</f>
        <v>0.02</v>
      </c>
      <c r="Q787" s="255">
        <f>'цена АТС'!D425</f>
        <v>0.03</v>
      </c>
      <c r="R787" s="255" t="str">
        <f>'цена АТС'!D426</f>
        <v>0</v>
      </c>
      <c r="S787" s="255" t="str">
        <f>'цена АТС'!D427</f>
        <v>0</v>
      </c>
      <c r="T787" s="255">
        <f>'цена АТС'!D428</f>
        <v>0.01</v>
      </c>
      <c r="U787" s="255" t="str">
        <f>'цена АТС'!D429</f>
        <v>0</v>
      </c>
      <c r="V787" s="255" t="str">
        <f>'цена АТС'!D430</f>
        <v>0</v>
      </c>
      <c r="W787" s="255">
        <f>'цена АТС'!D431</f>
        <v>0.02</v>
      </c>
      <c r="X787" s="255">
        <f>'цена АТС'!D432</f>
        <v>0.02</v>
      </c>
      <c r="Y787" s="255">
        <f>'цена АТС'!D433</f>
        <v>0.01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0.02</v>
      </c>
      <c r="C788" s="255" t="str">
        <f>'цена АТС'!D435</f>
        <v>0</v>
      </c>
      <c r="D788" s="255" t="str">
        <f>'цена АТС'!D436</f>
        <v>0</v>
      </c>
      <c r="E788" s="255">
        <f>'цена АТС'!D437</f>
        <v>10.34</v>
      </c>
      <c r="F788" s="255">
        <f>'цена АТС'!D438</f>
        <v>20.5</v>
      </c>
      <c r="G788" s="255">
        <f>'цена АТС'!D439</f>
        <v>23.41</v>
      </c>
      <c r="H788" s="255">
        <f>'цена АТС'!D440</f>
        <v>0.02</v>
      </c>
      <c r="I788" s="255" t="str">
        <f>'цена АТС'!D441</f>
        <v>0</v>
      </c>
      <c r="J788" s="255">
        <f>'цена АТС'!D442</f>
        <v>0.02</v>
      </c>
      <c r="K788" s="255" t="str">
        <f>'цена АТС'!D443</f>
        <v>0</v>
      </c>
      <c r="L788" s="255">
        <f>'цена АТС'!D444</f>
        <v>0.01</v>
      </c>
      <c r="M788" s="255">
        <f>'цена АТС'!D445</f>
        <v>0.01</v>
      </c>
      <c r="N788" s="255">
        <f>'цена АТС'!D446</f>
        <v>0.03</v>
      </c>
      <c r="O788" s="255" t="str">
        <f>'цена АТС'!D447</f>
        <v>0</v>
      </c>
      <c r="P788" s="255">
        <f>'цена АТС'!D448</f>
        <v>0.01</v>
      </c>
      <c r="Q788" s="255">
        <f>'цена АТС'!D449</f>
        <v>0.01</v>
      </c>
      <c r="R788" s="255">
        <f>'цена АТС'!D450</f>
        <v>16.239999999999998</v>
      </c>
      <c r="S788" s="255">
        <f>'цена АТС'!D451</f>
        <v>13.79</v>
      </c>
      <c r="T788" s="255">
        <f>'цена АТС'!D452</f>
        <v>0.01</v>
      </c>
      <c r="U788" s="255">
        <f>'цена АТС'!D453</f>
        <v>1.67</v>
      </c>
      <c r="V788" s="255">
        <f>'цена АТС'!D454</f>
        <v>17.260000000000002</v>
      </c>
      <c r="W788" s="255">
        <f>'цена АТС'!D455</f>
        <v>12.11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>
        <f>'цена АТС'!D458</f>
        <v>41.71</v>
      </c>
      <c r="C789" s="255">
        <f>'цена АТС'!D459</f>
        <v>17.53</v>
      </c>
      <c r="D789" s="255">
        <f>'цена АТС'!D460</f>
        <v>51.11</v>
      </c>
      <c r="E789" s="255">
        <f>'цена АТС'!D461</f>
        <v>60.74</v>
      </c>
      <c r="F789" s="255">
        <f>'цена АТС'!D462</f>
        <v>30.34</v>
      </c>
      <c r="G789" s="255">
        <f>'цена АТС'!D463</f>
        <v>29.57</v>
      </c>
      <c r="H789" s="255">
        <f>'цена АТС'!D464</f>
        <v>30.4</v>
      </c>
      <c r="I789" s="255">
        <f>'цена АТС'!D465</f>
        <v>21.48</v>
      </c>
      <c r="J789" s="255">
        <f>'цена АТС'!D466</f>
        <v>14.64</v>
      </c>
      <c r="K789" s="255">
        <f>'цена АТС'!D467</f>
        <v>40.89</v>
      </c>
      <c r="L789" s="255">
        <f>'цена АТС'!D468</f>
        <v>8.31</v>
      </c>
      <c r="M789" s="255">
        <f>'цена АТС'!D469</f>
        <v>10.79</v>
      </c>
      <c r="N789" s="255">
        <f>'цена АТС'!D470</f>
        <v>2.52</v>
      </c>
      <c r="O789" s="255" t="str">
        <f>'цена АТС'!D471</f>
        <v>0</v>
      </c>
      <c r="P789" s="255">
        <f>'цена АТС'!D472</f>
        <v>6.04</v>
      </c>
      <c r="Q789" s="255">
        <f>'цена АТС'!D473</f>
        <v>19.25</v>
      </c>
      <c r="R789" s="255">
        <f>'цена АТС'!D474</f>
        <v>49.21</v>
      </c>
      <c r="S789" s="255">
        <f>'цена АТС'!D475</f>
        <v>12.02</v>
      </c>
      <c r="T789" s="255">
        <f>'цена АТС'!D476</f>
        <v>12.36</v>
      </c>
      <c r="U789" s="255">
        <f>'цена АТС'!D477</f>
        <v>38.75</v>
      </c>
      <c r="V789" s="255">
        <f>'цена АТС'!D478</f>
        <v>44.99</v>
      </c>
      <c r="W789" s="255">
        <f>'цена АТС'!D479</f>
        <v>43.81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 t="str">
        <f>'цена АТС'!D484</f>
        <v>0</v>
      </c>
      <c r="E790" s="255" t="str">
        <f>'цена АТС'!D485</f>
        <v>0</v>
      </c>
      <c r="F790" s="255" t="str">
        <f>'цена АТС'!D486</f>
        <v>0</v>
      </c>
      <c r="G790" s="255">
        <f>'цена АТС'!D487</f>
        <v>0.01</v>
      </c>
      <c r="H790" s="255" t="str">
        <f>'цена АТС'!D488</f>
        <v>0</v>
      </c>
      <c r="I790" s="255">
        <f>'цена АТС'!D489</f>
        <v>0.01</v>
      </c>
      <c r="J790" s="255">
        <f>'цена АТС'!D490</f>
        <v>0.01</v>
      </c>
      <c r="K790" s="255" t="str">
        <f>'цена АТС'!D491</f>
        <v>0</v>
      </c>
      <c r="L790" s="255" t="str">
        <f>'цена АТС'!D492</f>
        <v>0</v>
      </c>
      <c r="M790" s="255" t="str">
        <f>'цена АТС'!D493</f>
        <v>0</v>
      </c>
      <c r="N790" s="255">
        <f>'цена АТС'!D494</f>
        <v>0.01</v>
      </c>
      <c r="O790" s="255" t="str">
        <f>'цена АТС'!D495</f>
        <v>0</v>
      </c>
      <c r="P790" s="255" t="str">
        <f>'цена АТС'!D496</f>
        <v>0</v>
      </c>
      <c r="Q790" s="255">
        <f>'цена АТС'!D497</f>
        <v>0.01</v>
      </c>
      <c r="R790" s="255" t="str">
        <f>'цена АТС'!D498</f>
        <v>0</v>
      </c>
      <c r="S790" s="255" t="str">
        <f>'цена АТС'!D499</f>
        <v>0</v>
      </c>
      <c r="T790" s="255" t="str">
        <f>'цена АТС'!D500</f>
        <v>0</v>
      </c>
      <c r="U790" s="255" t="str">
        <f>'цена АТС'!D501</f>
        <v>0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 t="str">
        <f>'цена АТС'!D513</f>
        <v>0</v>
      </c>
      <c r="J791" s="255" t="str">
        <f>'цена АТС'!D514</f>
        <v>0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 t="str">
        <f>'цена АТС'!D522</f>
        <v>0</v>
      </c>
      <c r="S791" s="255" t="str">
        <f>'цена АТС'!D523</f>
        <v>0</v>
      </c>
      <c r="T791" s="255" t="str">
        <f>'цена АТС'!D524</f>
        <v>0</v>
      </c>
      <c r="U791" s="255" t="str">
        <f>'цена АТС'!D525</f>
        <v>0</v>
      </c>
      <c r="V791" s="255" t="str">
        <f>'цена АТС'!D526</f>
        <v>0</v>
      </c>
      <c r="W791" s="255" t="str">
        <f>'цена АТС'!D527</f>
        <v>0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>
        <f>'цена АТС'!D530</f>
        <v>44.56</v>
      </c>
      <c r="C792" s="255">
        <f>'цена АТС'!D531</f>
        <v>47.8</v>
      </c>
      <c r="D792" s="255">
        <f>'цена АТС'!D532</f>
        <v>10.49</v>
      </c>
      <c r="E792" s="255">
        <f>'цена АТС'!D533</f>
        <v>32.270000000000003</v>
      </c>
      <c r="F792" s="255">
        <f>'цена АТС'!D534</f>
        <v>40.69</v>
      </c>
      <c r="G792" s="255">
        <f>'цена АТС'!D535</f>
        <v>38.72</v>
      </c>
      <c r="H792" s="255">
        <f>'цена АТС'!D536</f>
        <v>80.88</v>
      </c>
      <c r="I792" s="255">
        <f>'цена АТС'!D537</f>
        <v>85.36</v>
      </c>
      <c r="J792" s="255">
        <f>'цена АТС'!D538</f>
        <v>138.66999999999999</v>
      </c>
      <c r="K792" s="255">
        <f>'цена АТС'!D539</f>
        <v>130.33000000000001</v>
      </c>
      <c r="L792" s="255">
        <f>'цена АТС'!D540</f>
        <v>141.25</v>
      </c>
      <c r="M792" s="255">
        <f>'цена АТС'!D541</f>
        <v>129.06</v>
      </c>
      <c r="N792" s="255">
        <f>'цена АТС'!D542</f>
        <v>135.99</v>
      </c>
      <c r="O792" s="255">
        <f>'цена АТС'!D543</f>
        <v>51.27</v>
      </c>
      <c r="P792" s="255">
        <f>'цена АТС'!D544</f>
        <v>144.22</v>
      </c>
      <c r="Q792" s="255" t="str">
        <f>'цена АТС'!D545</f>
        <v>0</v>
      </c>
      <c r="R792" s="255">
        <f>'цена АТС'!D546</f>
        <v>66.8</v>
      </c>
      <c r="S792" s="255">
        <f>'цена АТС'!D547</f>
        <v>167.54</v>
      </c>
      <c r="T792" s="255" t="str">
        <f>'цена АТС'!D548</f>
        <v>0</v>
      </c>
      <c r="U792" s="255">
        <f>'цена АТС'!D549</f>
        <v>142.75</v>
      </c>
      <c r="V792" s="255">
        <f>'цена АТС'!D550</f>
        <v>10.29</v>
      </c>
      <c r="W792" s="255">
        <f>'цена АТС'!D551</f>
        <v>7.39</v>
      </c>
      <c r="X792" s="255" t="str">
        <f>'цена АТС'!D552</f>
        <v>0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6.83</v>
      </c>
      <c r="C793" s="255">
        <f>'цена АТС'!D555</f>
        <v>15.81</v>
      </c>
      <c r="D793" s="255" t="str">
        <f>'цена АТС'!D556</f>
        <v>0</v>
      </c>
      <c r="E793" s="255" t="str">
        <f>'цена АТС'!D557</f>
        <v>0</v>
      </c>
      <c r="F793" s="255" t="str">
        <f>'цена АТС'!D558</f>
        <v>0</v>
      </c>
      <c r="G793" s="255" t="str">
        <f>'цена АТС'!D559</f>
        <v>0</v>
      </c>
      <c r="H793" s="255" t="str">
        <f>'цена АТС'!D560</f>
        <v>0</v>
      </c>
      <c r="I793" s="255" t="str">
        <f>'цена АТС'!D561</f>
        <v>0</v>
      </c>
      <c r="J793" s="255">
        <f>'цена АТС'!D562</f>
        <v>5.71</v>
      </c>
      <c r="K793" s="255">
        <f>'цена АТС'!D563</f>
        <v>1.34</v>
      </c>
      <c r="L793" s="255" t="str">
        <f>'цена АТС'!D564</f>
        <v>0</v>
      </c>
      <c r="M793" s="255" t="str">
        <f>'цена АТС'!D565</f>
        <v>0</v>
      </c>
      <c r="N793" s="255" t="str">
        <f>'цена АТС'!D566</f>
        <v>0</v>
      </c>
      <c r="O793" s="255" t="str">
        <f>'цена АТС'!D567</f>
        <v>0</v>
      </c>
      <c r="P793" s="255" t="str">
        <f>'цена АТС'!D568</f>
        <v>0</v>
      </c>
      <c r="Q793" s="255" t="str">
        <f>'цена АТС'!D569</f>
        <v>0</v>
      </c>
      <c r="R793" s="255">
        <f>'цена АТС'!D570</f>
        <v>14.08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 t="str">
        <f>'цена АТС'!D574</f>
        <v>0</v>
      </c>
      <c r="W793" s="255">
        <f>'цена АТС'!D575</f>
        <v>6.16</v>
      </c>
      <c r="X793" s="255">
        <f>'цена АТС'!D576</f>
        <v>27.12</v>
      </c>
      <c r="Y793" s="255">
        <f>'цена АТС'!D577</f>
        <v>19.190000000000001</v>
      </c>
    </row>
    <row r="794" spans="1:25" s="62" customFormat="1" ht="18.75" customHeight="1" thickBot="1" x14ac:dyDescent="0.25">
      <c r="A794" s="100">
        <v>23</v>
      </c>
      <c r="B794" s="255">
        <f>'цена АТС'!D578</f>
        <v>31.32</v>
      </c>
      <c r="C794" s="255">
        <f>'цена АТС'!D579</f>
        <v>73.349999999999994</v>
      </c>
      <c r="D794" s="255">
        <f>'цена АТС'!D580</f>
        <v>63.85</v>
      </c>
      <c r="E794" s="255">
        <f>'цена АТС'!D581</f>
        <v>51.57</v>
      </c>
      <c r="F794" s="255">
        <f>'цена АТС'!D582</f>
        <v>54.88</v>
      </c>
      <c r="G794" s="255">
        <f>'цена АТС'!D583</f>
        <v>104.99</v>
      </c>
      <c r="H794" s="255">
        <f>'цена АТС'!D584</f>
        <v>91.43</v>
      </c>
      <c r="I794" s="255">
        <f>'цена АТС'!D585</f>
        <v>87.58</v>
      </c>
      <c r="J794" s="255">
        <f>'цена АТС'!D586</f>
        <v>64.67</v>
      </c>
      <c r="K794" s="255">
        <f>'цена АТС'!D587</f>
        <v>77.37</v>
      </c>
      <c r="L794" s="255">
        <f>'цена АТС'!D588</f>
        <v>84.08</v>
      </c>
      <c r="M794" s="255">
        <f>'цена АТС'!D589</f>
        <v>97.02</v>
      </c>
      <c r="N794" s="255">
        <f>'цена АТС'!D590</f>
        <v>99.02</v>
      </c>
      <c r="O794" s="255">
        <f>'цена АТС'!D591</f>
        <v>69.59</v>
      </c>
      <c r="P794" s="255">
        <f>'цена АТС'!D592</f>
        <v>118</v>
      </c>
      <c r="Q794" s="255">
        <f>'цена АТС'!D593</f>
        <v>102.99</v>
      </c>
      <c r="R794" s="255">
        <f>'цена АТС'!D594</f>
        <v>108.18</v>
      </c>
      <c r="S794" s="255">
        <f>'цена АТС'!D595</f>
        <v>134.11000000000001</v>
      </c>
      <c r="T794" s="255">
        <f>'цена АТС'!D596</f>
        <v>158.07</v>
      </c>
      <c r="U794" s="255">
        <f>'цена АТС'!D597</f>
        <v>80.599999999999994</v>
      </c>
      <c r="V794" s="255">
        <f>'цена АТС'!D598</f>
        <v>79.709999999999994</v>
      </c>
      <c r="W794" s="255">
        <f>'цена АТС'!D599</f>
        <v>33.53</v>
      </c>
      <c r="X794" s="255">
        <f>'цена АТС'!D600</f>
        <v>41.13</v>
      </c>
      <c r="Y794" s="255">
        <f>'цена АТС'!D601</f>
        <v>66.069999999999993</v>
      </c>
    </row>
    <row r="795" spans="1:25" s="62" customFormat="1" ht="18.75" customHeight="1" thickBot="1" x14ac:dyDescent="0.25">
      <c r="A795" s="111">
        <v>24</v>
      </c>
      <c r="B795" s="255">
        <f>'цена АТС'!D602</f>
        <v>41.72</v>
      </c>
      <c r="C795" s="255">
        <f>'цена АТС'!D603</f>
        <v>49.12</v>
      </c>
      <c r="D795" s="255">
        <f>'цена АТС'!D604</f>
        <v>76.569999999999993</v>
      </c>
      <c r="E795" s="255">
        <f>'цена АТС'!D605</f>
        <v>111.03</v>
      </c>
      <c r="F795" s="255">
        <f>'цена АТС'!D606</f>
        <v>109.02</v>
      </c>
      <c r="G795" s="255">
        <f>'цена АТС'!D607</f>
        <v>111.23</v>
      </c>
      <c r="H795" s="255">
        <f>'цена АТС'!D608</f>
        <v>52.62</v>
      </c>
      <c r="I795" s="255">
        <f>'цена АТС'!D609</f>
        <v>67.27</v>
      </c>
      <c r="J795" s="255">
        <f>'цена АТС'!D610</f>
        <v>135.47999999999999</v>
      </c>
      <c r="K795" s="255">
        <f>'цена АТС'!D611</f>
        <v>116.71</v>
      </c>
      <c r="L795" s="255">
        <f>'цена АТС'!D612</f>
        <v>115.52</v>
      </c>
      <c r="M795" s="255">
        <f>'цена АТС'!D613</f>
        <v>105.3</v>
      </c>
      <c r="N795" s="255">
        <f>'цена АТС'!D614</f>
        <v>106.55</v>
      </c>
      <c r="O795" s="255">
        <f>'цена АТС'!D615</f>
        <v>119.29</v>
      </c>
      <c r="P795" s="255">
        <f>'цена АТС'!D616</f>
        <v>549.85</v>
      </c>
      <c r="Q795" s="255">
        <f>'цена АТС'!D617</f>
        <v>506.33</v>
      </c>
      <c r="R795" s="255">
        <f>'цена АТС'!D618</f>
        <v>332.45</v>
      </c>
      <c r="S795" s="255">
        <f>'цена АТС'!D619</f>
        <v>236.98</v>
      </c>
      <c r="T795" s="255">
        <f>'цена АТС'!D620</f>
        <v>198.84</v>
      </c>
      <c r="U795" s="255">
        <f>'цена АТС'!D621</f>
        <v>10.09</v>
      </c>
      <c r="V795" s="255">
        <f>'цена АТС'!D622</f>
        <v>81.260000000000005</v>
      </c>
      <c r="W795" s="255">
        <f>'цена АТС'!D623</f>
        <v>16.48</v>
      </c>
      <c r="X795" s="255">
        <f>'цена АТС'!D624</f>
        <v>23.55</v>
      </c>
      <c r="Y795" s="255">
        <f>'цена АТС'!D625</f>
        <v>37.68</v>
      </c>
    </row>
    <row r="796" spans="1:25" s="62" customFormat="1" ht="18.75" customHeight="1" thickBot="1" x14ac:dyDescent="0.25">
      <c r="A796" s="109">
        <v>25</v>
      </c>
      <c r="B796" s="255">
        <f>'цена АТС'!D626</f>
        <v>80.42</v>
      </c>
      <c r="C796" s="255" t="str">
        <f>'цена АТС'!D627</f>
        <v>0</v>
      </c>
      <c r="D796" s="255">
        <f>'цена АТС'!D628</f>
        <v>159.21</v>
      </c>
      <c r="E796" s="255">
        <f>'цена АТС'!D629</f>
        <v>179.36</v>
      </c>
      <c r="F796" s="255" t="str">
        <f>'цена АТС'!D630</f>
        <v>0</v>
      </c>
      <c r="G796" s="255" t="str">
        <f>'цена АТС'!D631</f>
        <v>0</v>
      </c>
      <c r="H796" s="255">
        <f>'цена АТС'!D632</f>
        <v>25.21</v>
      </c>
      <c r="I796" s="255">
        <f>'цена АТС'!D633</f>
        <v>44.26</v>
      </c>
      <c r="J796" s="255" t="str">
        <f>'цена АТС'!D634</f>
        <v>0</v>
      </c>
      <c r="K796" s="255">
        <f>'цена АТС'!D635</f>
        <v>275.58</v>
      </c>
      <c r="L796" s="255" t="str">
        <f>'цена АТС'!D636</f>
        <v>0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>
        <f>'цена АТС'!D640</f>
        <v>78.680000000000007</v>
      </c>
      <c r="Q796" s="255">
        <f>'цена АТС'!D641</f>
        <v>48.99</v>
      </c>
      <c r="R796" s="255">
        <f>'цена АТС'!D642</f>
        <v>0.02</v>
      </c>
      <c r="S796" s="255" t="str">
        <f>'цена АТС'!D643</f>
        <v>45</v>
      </c>
      <c r="T796" s="255">
        <f>'цена АТС'!D644</f>
        <v>35.700000000000003</v>
      </c>
      <c r="U796" s="255">
        <f>'цена АТС'!D645</f>
        <v>64.209999999999994</v>
      </c>
      <c r="V796" s="255">
        <f>'цена АТС'!D646</f>
        <v>119.96</v>
      </c>
      <c r="W796" s="255" t="str">
        <f>'цена АТС'!D647</f>
        <v>0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>
        <f>'цена АТС'!D650</f>
        <v>55.93</v>
      </c>
      <c r="C797" s="255">
        <f>'цена АТС'!D651</f>
        <v>69.27</v>
      </c>
      <c r="D797" s="255" t="str">
        <f>'цена АТС'!D652</f>
        <v>0</v>
      </c>
      <c r="E797" s="255">
        <f>'цена АТС'!D653</f>
        <v>39.74</v>
      </c>
      <c r="F797" s="255" t="str">
        <f>'цена АТС'!D654</f>
        <v>0</v>
      </c>
      <c r="G797" s="255" t="str">
        <f>'цена АТС'!D655</f>
        <v>0</v>
      </c>
      <c r="H797" s="255" t="str">
        <f>'цена АТС'!D656</f>
        <v>0</v>
      </c>
      <c r="I797" s="255" t="str">
        <f>'цена АТС'!D657</f>
        <v>0</v>
      </c>
      <c r="J797" s="255">
        <f>'цена АТС'!D658</f>
        <v>80.040000000000006</v>
      </c>
      <c r="K797" s="255">
        <f>'цена АТС'!D659</f>
        <v>82.77</v>
      </c>
      <c r="L797" s="255">
        <f>'цена АТС'!D660</f>
        <v>92.89</v>
      </c>
      <c r="M797" s="255">
        <f>'цена АТС'!D661</f>
        <v>102.97</v>
      </c>
      <c r="N797" s="255">
        <f>'цена АТС'!D662</f>
        <v>70.47</v>
      </c>
      <c r="O797" s="255">
        <f>'цена АТС'!D663</f>
        <v>37.47</v>
      </c>
      <c r="P797" s="255" t="str">
        <f>'цена АТС'!D664</f>
        <v>0</v>
      </c>
      <c r="Q797" s="255">
        <f>'цена АТС'!D665</f>
        <v>0.01</v>
      </c>
      <c r="R797" s="255">
        <f>'цена АТС'!D666</f>
        <v>99.57</v>
      </c>
      <c r="S797" s="255">
        <f>'цена АТС'!D667</f>
        <v>125.46</v>
      </c>
      <c r="T797" s="255">
        <f>'цена АТС'!D668</f>
        <v>129.24</v>
      </c>
      <c r="U797" s="255">
        <f>'цена АТС'!D669</f>
        <v>21.15</v>
      </c>
      <c r="V797" s="255">
        <f>'цена АТС'!D670</f>
        <v>32.14</v>
      </c>
      <c r="W797" s="255" t="str">
        <f>'цена АТС'!D671</f>
        <v>0</v>
      </c>
      <c r="X797" s="255" t="str">
        <f>'цена АТС'!D672</f>
        <v>0</v>
      </c>
      <c r="Y797" s="255">
        <f>'цена АТС'!D673</f>
        <v>1.64</v>
      </c>
    </row>
    <row r="798" spans="1:25" s="62" customFormat="1" ht="18.75" customHeight="1" thickBot="1" x14ac:dyDescent="0.25">
      <c r="A798" s="112">
        <v>27</v>
      </c>
      <c r="B798" s="255">
        <f>'цена АТС'!D674</f>
        <v>59.64</v>
      </c>
      <c r="C798" s="255">
        <f>'цена АТС'!D675</f>
        <v>40.4</v>
      </c>
      <c r="D798" s="255">
        <f>'цена АТС'!D676</f>
        <v>133.21</v>
      </c>
      <c r="E798" s="255">
        <f>'цена АТС'!D677</f>
        <v>117.03</v>
      </c>
      <c r="F798" s="255">
        <f>'цена АТС'!D678</f>
        <v>119.76</v>
      </c>
      <c r="G798" s="255">
        <f>'цена АТС'!D679</f>
        <v>127.64</v>
      </c>
      <c r="H798" s="255">
        <f>'цена АТС'!D680</f>
        <v>114.5</v>
      </c>
      <c r="I798" s="255">
        <f>'цена АТС'!D681</f>
        <v>92.52</v>
      </c>
      <c r="J798" s="255">
        <f>'цена АТС'!D682</f>
        <v>119.29</v>
      </c>
      <c r="K798" s="255">
        <f>'цена АТС'!D683</f>
        <v>101.18</v>
      </c>
      <c r="L798" s="255">
        <f>'цена АТС'!D684</f>
        <v>68.38</v>
      </c>
      <c r="M798" s="255">
        <f>'цена АТС'!D685</f>
        <v>61.12</v>
      </c>
      <c r="N798" s="255">
        <f>'цена АТС'!D686</f>
        <v>76.64</v>
      </c>
      <c r="O798" s="255">
        <f>'цена АТС'!D687</f>
        <v>20.94</v>
      </c>
      <c r="P798" s="255" t="str">
        <f>'цена АТС'!D688</f>
        <v>0</v>
      </c>
      <c r="Q798" s="255">
        <f>'цена АТС'!D689</f>
        <v>39.76</v>
      </c>
      <c r="R798" s="255">
        <f>'цена АТС'!D690</f>
        <v>21.68</v>
      </c>
      <c r="S798" s="255" t="str">
        <f>'цена АТС'!D691</f>
        <v>0</v>
      </c>
      <c r="T798" s="255" t="str">
        <f>'цена АТС'!D692</f>
        <v>0</v>
      </c>
      <c r="U798" s="255" t="str">
        <f>'цена АТС'!D693</f>
        <v>0</v>
      </c>
      <c r="V798" s="255" t="str">
        <f>'цена АТС'!D694</f>
        <v>0</v>
      </c>
      <c r="W798" s="255" t="str">
        <f>'цена АТС'!D695</f>
        <v>0</v>
      </c>
      <c r="X798" s="255" t="str">
        <f>'цена АТС'!D696</f>
        <v>0</v>
      </c>
      <c r="Y798" s="255">
        <f>'цена АТС'!D697</f>
        <v>127.08</v>
      </c>
    </row>
    <row r="799" spans="1:25" s="62" customFormat="1" ht="18.75" customHeight="1" thickBot="1" x14ac:dyDescent="0.25">
      <c r="A799" s="111">
        <v>28</v>
      </c>
      <c r="B799" s="255">
        <f>'цена АТС'!D698</f>
        <v>54.97</v>
      </c>
      <c r="C799" s="255">
        <f>'цена АТС'!D699</f>
        <v>88.62</v>
      </c>
      <c r="D799" s="255">
        <f>'цена АТС'!D700</f>
        <v>132.5</v>
      </c>
      <c r="E799" s="255">
        <f>'цена АТС'!D701</f>
        <v>152.75</v>
      </c>
      <c r="F799" s="255">
        <f>'цена АТС'!D702</f>
        <v>93.91</v>
      </c>
      <c r="G799" s="255">
        <f>'цена АТС'!D703</f>
        <v>77.239999999999995</v>
      </c>
      <c r="H799" s="255">
        <f>'цена АТС'!D704</f>
        <v>10.31</v>
      </c>
      <c r="I799" s="255">
        <f>'цена АТС'!D705</f>
        <v>36.44</v>
      </c>
      <c r="J799" s="255">
        <f>'цена АТС'!D706</f>
        <v>20.73</v>
      </c>
      <c r="K799" s="255" t="str">
        <f>'цена АТС'!D707</f>
        <v>0</v>
      </c>
      <c r="L799" s="255">
        <f>'цена АТС'!D708</f>
        <v>11.16</v>
      </c>
      <c r="M799" s="255">
        <f>'цена АТС'!D709</f>
        <v>40.229999999999997</v>
      </c>
      <c r="N799" s="255">
        <f>'цена АТС'!D710</f>
        <v>54.36</v>
      </c>
      <c r="O799" s="255">
        <f>'цена АТС'!D711</f>
        <v>64.819999999999993</v>
      </c>
      <c r="P799" s="255" t="str">
        <f>'цена АТС'!D712</f>
        <v>0</v>
      </c>
      <c r="Q799" s="255" t="str">
        <f>'цена АТС'!D713</f>
        <v>0</v>
      </c>
      <c r="R799" s="255">
        <f>'цена АТС'!D714</f>
        <v>3.25</v>
      </c>
      <c r="S799" s="255">
        <f>'цена АТС'!D715</f>
        <v>84.35</v>
      </c>
      <c r="T799" s="255">
        <f>'цена АТС'!D716</f>
        <v>101.26</v>
      </c>
      <c r="U799" s="255">
        <f>'цена АТС'!D717</f>
        <v>28.39</v>
      </c>
      <c r="V799" s="255">
        <f>'цена АТС'!D718</f>
        <v>27.16</v>
      </c>
      <c r="W799" s="255" t="str">
        <f>'цена АТС'!D719</f>
        <v>0</v>
      </c>
      <c r="X799" s="255" t="str">
        <f>'цена АТС'!D720</f>
        <v>0</v>
      </c>
      <c r="Y799" s="255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 t="str">
        <f>'цена АТС'!D723</f>
        <v>0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>
        <f>'цена АТС'!D738</f>
        <v>35.85</v>
      </c>
      <c r="S800" s="255">
        <f>'цена АТС'!D739</f>
        <v>105.97</v>
      </c>
      <c r="T800" s="255">
        <f>'цена АТС'!D740</f>
        <v>113.14</v>
      </c>
      <c r="U800" s="255">
        <f>'цена АТС'!D741</f>
        <v>48.19</v>
      </c>
      <c r="V800" s="255" t="str">
        <f>'цена АТС'!D742</f>
        <v>0</v>
      </c>
      <c r="W800" s="255">
        <f>'цена АТС'!D743</f>
        <v>46.32</v>
      </c>
      <c r="X800" s="255">
        <f>'цена АТС'!D744</f>
        <v>39.340000000000003</v>
      </c>
      <c r="Y800" s="255">
        <f>'цена АТС'!D745</f>
        <v>40.57</v>
      </c>
    </row>
    <row r="801" spans="1:25" s="62" customFormat="1" ht="18.75" customHeight="1" thickBot="1" x14ac:dyDescent="0.25">
      <c r="A801" s="110">
        <v>30</v>
      </c>
      <c r="B801" s="255">
        <f>'цена АТС'!D746</f>
        <v>85.97</v>
      </c>
      <c r="C801" s="255">
        <f>'цена АТС'!D747</f>
        <v>42.42</v>
      </c>
      <c r="D801" s="255">
        <f>'цена АТС'!D748</f>
        <v>69.64</v>
      </c>
      <c r="E801" s="255">
        <f>'цена АТС'!D749</f>
        <v>103.32</v>
      </c>
      <c r="F801" s="255">
        <f>'цена АТС'!D750</f>
        <v>0.01</v>
      </c>
      <c r="G801" s="255">
        <f>'цена АТС'!D751</f>
        <v>100.99</v>
      </c>
      <c r="H801" s="255">
        <f>'цена АТС'!D752</f>
        <v>0.01</v>
      </c>
      <c r="I801" s="255">
        <f>'цена АТС'!D753</f>
        <v>40.33</v>
      </c>
      <c r="J801" s="255">
        <f>'цена АТС'!D754</f>
        <v>35.299999999999997</v>
      </c>
      <c r="K801" s="255">
        <f>'цена АТС'!D755</f>
        <v>0.01</v>
      </c>
      <c r="L801" s="255">
        <f>'цена АТС'!D756</f>
        <v>0.02</v>
      </c>
      <c r="M801" s="255">
        <f>'цена АТС'!D757</f>
        <v>42.08</v>
      </c>
      <c r="N801" s="255">
        <f>'цена АТС'!D758</f>
        <v>0.03</v>
      </c>
      <c r="O801" s="255">
        <f>'цена АТС'!D759</f>
        <v>99.55</v>
      </c>
      <c r="P801" s="255">
        <f>'цена АТС'!D760</f>
        <v>235.52</v>
      </c>
      <c r="Q801" s="255">
        <f>'цена АТС'!D761</f>
        <v>214.83</v>
      </c>
      <c r="R801" s="255">
        <f>'цена АТС'!D762</f>
        <v>25.59</v>
      </c>
      <c r="S801" s="255">
        <f>'цена АТС'!D763</f>
        <v>130.88999999999999</v>
      </c>
      <c r="T801" s="255">
        <f>'цена АТС'!D764</f>
        <v>132.66</v>
      </c>
      <c r="U801" s="255">
        <f>'цена АТС'!D765</f>
        <v>109.94</v>
      </c>
      <c r="V801" s="255">
        <f>'цена АТС'!D766</f>
        <v>108.59</v>
      </c>
      <c r="W801" s="255">
        <f>'цена АТС'!D767</f>
        <v>27.7</v>
      </c>
      <c r="X801" s="255">
        <f>'цена АТС'!D768</f>
        <v>33.72</v>
      </c>
      <c r="Y801" s="255">
        <f>'цена АТС'!D769</f>
        <v>29.34</v>
      </c>
    </row>
    <row r="802" spans="1:25" s="62" customFormat="1" ht="18.75" customHeight="1" thickBot="1" x14ac:dyDescent="0.25">
      <c r="A802" s="109">
        <v>31</v>
      </c>
      <c r="B802" s="255">
        <f>'цена АТС'!D770</f>
        <v>0</v>
      </c>
      <c r="C802" s="255">
        <f>'цена АТС'!D771</f>
        <v>0</v>
      </c>
      <c r="D802" s="255">
        <f>'цена АТС'!D772</f>
        <v>0</v>
      </c>
      <c r="E802" s="255">
        <f>'цена АТС'!D773</f>
        <v>0</v>
      </c>
      <c r="F802" s="255">
        <f>'цена АТС'!D774</f>
        <v>0</v>
      </c>
      <c r="G802" s="255">
        <f>'цена АТС'!D775</f>
        <v>0</v>
      </c>
      <c r="H802" s="255">
        <f>'цена АТС'!D776</f>
        <v>0</v>
      </c>
      <c r="I802" s="255">
        <f>'цена АТС'!D777</f>
        <v>0</v>
      </c>
      <c r="J802" s="255">
        <f>'цена АТС'!D778</f>
        <v>0</v>
      </c>
      <c r="K802" s="255">
        <f>'цена АТС'!D779</f>
        <v>0</v>
      </c>
      <c r="L802" s="255">
        <f>'цена АТС'!D780</f>
        <v>0</v>
      </c>
      <c r="M802" s="255">
        <f>'цена АТС'!D781</f>
        <v>0</v>
      </c>
      <c r="N802" s="255">
        <f>'цена АТС'!D782</f>
        <v>0</v>
      </c>
      <c r="O802" s="255">
        <f>'цена АТС'!D783</f>
        <v>0</v>
      </c>
      <c r="P802" s="255">
        <f>'цена АТС'!D784</f>
        <v>0</v>
      </c>
      <c r="Q802" s="255">
        <f>'цена АТС'!D785</f>
        <v>0</v>
      </c>
      <c r="R802" s="255">
        <f>'цена АТС'!D786</f>
        <v>0</v>
      </c>
      <c r="S802" s="255">
        <f>'цена АТС'!D787</f>
        <v>0</v>
      </c>
      <c r="T802" s="255">
        <f>'цена АТС'!D788</f>
        <v>0</v>
      </c>
      <c r="U802" s="255">
        <f>'цена АТС'!D789</f>
        <v>0</v>
      </c>
      <c r="V802" s="255">
        <f>'цена АТС'!D790</f>
        <v>0</v>
      </c>
      <c r="W802" s="255">
        <f>'цена АТС'!D791</f>
        <v>0</v>
      </c>
      <c r="X802" s="255">
        <f>'цена АТС'!D792</f>
        <v>0</v>
      </c>
      <c r="Y802" s="255">
        <f>'цена АТС'!D793</f>
        <v>0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47" t="s">
        <v>47</v>
      </c>
      <c r="B805" s="513" t="s">
        <v>83</v>
      </c>
      <c r="C805" s="450"/>
      <c r="D805" s="450"/>
      <c r="E805" s="450"/>
      <c r="F805" s="450"/>
      <c r="G805" s="450"/>
      <c r="H805" s="450"/>
      <c r="I805" s="450"/>
      <c r="J805" s="450"/>
      <c r="K805" s="450"/>
      <c r="L805" s="450"/>
      <c r="M805" s="450"/>
      <c r="N805" s="450"/>
      <c r="O805" s="450"/>
      <c r="P805" s="450"/>
      <c r="Q805" s="450"/>
      <c r="R805" s="450"/>
      <c r="S805" s="450"/>
      <c r="T805" s="450"/>
      <c r="U805" s="450"/>
      <c r="V805" s="450"/>
      <c r="W805" s="450"/>
      <c r="X805" s="450"/>
      <c r="Y805" s="451"/>
    </row>
    <row r="806" spans="1:25" s="62" customFormat="1" ht="35.25" customHeight="1" thickBot="1" x14ac:dyDescent="0.25">
      <c r="A806" s="512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54.95</v>
      </c>
      <c r="C807" s="255">
        <f>'цена АТС'!E51</f>
        <v>30.7</v>
      </c>
      <c r="D807" s="255">
        <f>'цена АТС'!E52</f>
        <v>52.28</v>
      </c>
      <c r="E807" s="255">
        <f>'цена АТС'!E53</f>
        <v>241.7</v>
      </c>
      <c r="F807" s="255">
        <f>'цена АТС'!E54</f>
        <v>261.67</v>
      </c>
      <c r="G807" s="255">
        <f>'цена АТС'!E55</f>
        <v>556.27</v>
      </c>
      <c r="H807" s="255">
        <f>'цена АТС'!E56</f>
        <v>550.9</v>
      </c>
      <c r="I807" s="255">
        <f>'цена АТС'!E57</f>
        <v>103.91</v>
      </c>
      <c r="J807" s="255">
        <f>'цена АТС'!E58</f>
        <v>87.25</v>
      </c>
      <c r="K807" s="255">
        <f>'цена АТС'!E59</f>
        <v>75.62</v>
      </c>
      <c r="L807" s="255">
        <f>'цена АТС'!E60</f>
        <v>492.1</v>
      </c>
      <c r="M807" s="255">
        <f>'цена АТС'!E61</f>
        <v>490.33</v>
      </c>
      <c r="N807" s="255">
        <f>'цена АТС'!E62</f>
        <v>484.73</v>
      </c>
      <c r="O807" s="255">
        <f>'цена АТС'!E63</f>
        <v>469</v>
      </c>
      <c r="P807" s="255">
        <f>'цена АТС'!E64</f>
        <v>465.77</v>
      </c>
      <c r="Q807" s="255">
        <f>'цена АТС'!E65</f>
        <v>492.59</v>
      </c>
      <c r="R807" s="255">
        <f>'цена АТС'!E66</f>
        <v>531.76</v>
      </c>
      <c r="S807" s="255">
        <f>'цена АТС'!E67</f>
        <v>276.55</v>
      </c>
      <c r="T807" s="255">
        <f>'цена АТС'!E68</f>
        <v>279.8</v>
      </c>
      <c r="U807" s="255">
        <f>'цена АТС'!E69</f>
        <v>529.16</v>
      </c>
      <c r="V807" s="255">
        <f>'цена АТС'!E70</f>
        <v>550.75</v>
      </c>
      <c r="W807" s="255">
        <f>'цена АТС'!E71</f>
        <v>558.20000000000005</v>
      </c>
      <c r="X807" s="255">
        <f>'цена АТС'!E72</f>
        <v>257.02999999999997</v>
      </c>
      <c r="Y807" s="255">
        <f>'цена АТС'!E73</f>
        <v>248.74</v>
      </c>
    </row>
    <row r="808" spans="1:25" s="62" customFormat="1" ht="18.75" customHeight="1" thickBot="1" x14ac:dyDescent="0.25">
      <c r="A808" s="109">
        <v>2</v>
      </c>
      <c r="B808" s="255">
        <f>'цена АТС'!E74</f>
        <v>5.64</v>
      </c>
      <c r="C808" s="255">
        <f>'цена АТС'!E75</f>
        <v>9.44</v>
      </c>
      <c r="D808" s="255">
        <f>'цена АТС'!E76</f>
        <v>5.47</v>
      </c>
      <c r="E808" s="255">
        <f>'цена АТС'!E77</f>
        <v>353.8</v>
      </c>
      <c r="F808" s="255">
        <f>'цена АТС'!E78</f>
        <v>396.85</v>
      </c>
      <c r="G808" s="255">
        <f>'цена АТС'!E79</f>
        <v>397.71</v>
      </c>
      <c r="H808" s="255">
        <f>'цена АТС'!E80</f>
        <v>396.75</v>
      </c>
      <c r="I808" s="255">
        <f>'цена АТС'!E81</f>
        <v>384.59</v>
      </c>
      <c r="J808" s="255">
        <f>'цена АТС'!E82</f>
        <v>391.11</v>
      </c>
      <c r="K808" s="255">
        <f>'цена АТС'!E83</f>
        <v>393.61</v>
      </c>
      <c r="L808" s="255">
        <f>'цена АТС'!E84</f>
        <v>396.36</v>
      </c>
      <c r="M808" s="255">
        <f>'цена АТС'!E85</f>
        <v>394.29</v>
      </c>
      <c r="N808" s="255">
        <f>'цена АТС'!E86</f>
        <v>393.35</v>
      </c>
      <c r="O808" s="255">
        <f>'цена АТС'!E87</f>
        <v>377.44</v>
      </c>
      <c r="P808" s="255">
        <f>'цена АТС'!E88</f>
        <v>386.78</v>
      </c>
      <c r="Q808" s="255">
        <f>'цена АТС'!E89</f>
        <v>403.43</v>
      </c>
      <c r="R808" s="255">
        <f>'цена АТС'!E90</f>
        <v>413.82</v>
      </c>
      <c r="S808" s="255">
        <f>'цена АТС'!E91</f>
        <v>405.09</v>
      </c>
      <c r="T808" s="255">
        <f>'цена АТС'!E92</f>
        <v>403.06</v>
      </c>
      <c r="U808" s="255">
        <f>'цена АТС'!E93</f>
        <v>393.29</v>
      </c>
      <c r="V808" s="255">
        <f>'цена АТС'!E94</f>
        <v>400.28</v>
      </c>
      <c r="W808" s="255">
        <f>'цена АТС'!E95</f>
        <v>175.26</v>
      </c>
      <c r="X808" s="255" t="str">
        <f>'цена АТС'!E96</f>
        <v>0</v>
      </c>
      <c r="Y808" s="255" t="str">
        <f>'цена АТС'!E97</f>
        <v>0</v>
      </c>
    </row>
    <row r="809" spans="1:25" s="62" customFormat="1" ht="18.75" customHeight="1" thickBot="1" x14ac:dyDescent="0.25">
      <c r="A809" s="109">
        <v>3</v>
      </c>
      <c r="B809" s="255" t="str">
        <f>'цена АТС'!E98</f>
        <v>0</v>
      </c>
      <c r="C809" s="255" t="str">
        <f>'цена АТС'!E99</f>
        <v>0</v>
      </c>
      <c r="D809" s="255" t="str">
        <f>'цена АТС'!E100</f>
        <v>0</v>
      </c>
      <c r="E809" s="255" t="str">
        <f>'цена АТС'!E101</f>
        <v>0</v>
      </c>
      <c r="F809" s="255">
        <f>'цена АТС'!E102</f>
        <v>385.3</v>
      </c>
      <c r="G809" s="255">
        <f>'цена АТС'!E103</f>
        <v>388.95</v>
      </c>
      <c r="H809" s="255">
        <f>'цена АТС'!E104</f>
        <v>386.49</v>
      </c>
      <c r="I809" s="255">
        <f>'цена АТС'!E105</f>
        <v>374.1</v>
      </c>
      <c r="J809" s="255">
        <f>'цена АТС'!E106</f>
        <v>375.62</v>
      </c>
      <c r="K809" s="255">
        <f>'цена АТС'!E107</f>
        <v>372.15</v>
      </c>
      <c r="L809" s="255">
        <f>'цена АТС'!E108</f>
        <v>373.08</v>
      </c>
      <c r="M809" s="255">
        <f>'цена АТС'!E109</f>
        <v>374.94</v>
      </c>
      <c r="N809" s="255">
        <f>'цена АТС'!E110</f>
        <v>376.53</v>
      </c>
      <c r="O809" s="255">
        <f>'цена АТС'!E111</f>
        <v>358.06</v>
      </c>
      <c r="P809" s="255">
        <f>'цена АТС'!E112</f>
        <v>366.45</v>
      </c>
      <c r="Q809" s="255">
        <f>'цена АТС'!E113</f>
        <v>382.55</v>
      </c>
      <c r="R809" s="255">
        <f>'цена АТС'!E114</f>
        <v>390.47</v>
      </c>
      <c r="S809" s="255">
        <f>'цена АТС'!E115</f>
        <v>379.12</v>
      </c>
      <c r="T809" s="255">
        <f>'цена АТС'!E117</f>
        <v>574.51</v>
      </c>
      <c r="U809" s="255">
        <f>'цена АТС'!E117</f>
        <v>574.51</v>
      </c>
      <c r="V809" s="255">
        <f>'цена АТС'!E118</f>
        <v>380.49</v>
      </c>
      <c r="W809" s="255" t="str">
        <f>'цена АТС'!E119</f>
        <v>0</v>
      </c>
      <c r="X809" s="255">
        <f>'цена АТС'!E120</f>
        <v>352.84</v>
      </c>
      <c r="Y809" s="255">
        <f>'цена АТС'!E121</f>
        <v>61.58</v>
      </c>
    </row>
    <row r="810" spans="1:25" s="62" customFormat="1" ht="18.75" customHeight="1" thickBot="1" x14ac:dyDescent="0.25">
      <c r="A810" s="109">
        <v>4</v>
      </c>
      <c r="B810" s="255" t="str">
        <f>'цена АТС'!E122</f>
        <v>0</v>
      </c>
      <c r="C810" s="255" t="str">
        <f>'цена АТС'!E123</f>
        <v>0</v>
      </c>
      <c r="D810" s="255" t="str">
        <f>'цена АТС'!E124</f>
        <v>0</v>
      </c>
      <c r="E810" s="255">
        <f>'цена АТС'!E125</f>
        <v>0.01</v>
      </c>
      <c r="F810" s="255" t="str">
        <f>'цена АТС'!E126</f>
        <v>0</v>
      </c>
      <c r="G810" s="255" t="str">
        <f>'цена АТС'!E127</f>
        <v>0</v>
      </c>
      <c r="H810" s="255">
        <f>'цена АТС'!E128</f>
        <v>110.47</v>
      </c>
      <c r="I810" s="255">
        <f>'цена АТС'!E129</f>
        <v>389.14</v>
      </c>
      <c r="J810" s="255">
        <f>'цена АТС'!E130</f>
        <v>389.84</v>
      </c>
      <c r="K810" s="255">
        <f>'цена АТС'!E131</f>
        <v>393.16</v>
      </c>
      <c r="L810" s="255">
        <f>'цена АТС'!E132</f>
        <v>391.94</v>
      </c>
      <c r="M810" s="255">
        <f>'цена АТС'!E133</f>
        <v>391.44</v>
      </c>
      <c r="N810" s="255">
        <f>'цена АТС'!E134</f>
        <v>387.34</v>
      </c>
      <c r="O810" s="255">
        <f>'цена АТС'!E135</f>
        <v>383.4</v>
      </c>
      <c r="P810" s="255">
        <f>'цена АТС'!E136</f>
        <v>386.04</v>
      </c>
      <c r="Q810" s="255">
        <f>'цена АТС'!E137</f>
        <v>398.36</v>
      </c>
      <c r="R810" s="255">
        <f>'цена АТС'!E138</f>
        <v>410.84</v>
      </c>
      <c r="S810" s="255">
        <f>'цена АТС'!E139</f>
        <v>411.75</v>
      </c>
      <c r="T810" s="255">
        <f>'цена АТС'!E140</f>
        <v>408.22</v>
      </c>
      <c r="U810" s="255">
        <f>'цена АТС'!E141</f>
        <v>386.02</v>
      </c>
      <c r="V810" s="255">
        <f>'цена АТС'!E142</f>
        <v>393.42</v>
      </c>
      <c r="W810" s="255" t="str">
        <f>'цена АТС'!E143</f>
        <v>0</v>
      </c>
      <c r="X810" s="255" t="str">
        <f>'цена АТС'!E144</f>
        <v>0</v>
      </c>
      <c r="Y810" s="255" t="str">
        <f>'цена АТС'!E145</f>
        <v>0</v>
      </c>
    </row>
    <row r="811" spans="1:25" s="62" customFormat="1" ht="18.75" customHeight="1" thickBot="1" x14ac:dyDescent="0.25">
      <c r="A811" s="109">
        <v>5</v>
      </c>
      <c r="B811" s="255">
        <f>'цена АТС'!E146</f>
        <v>382.82</v>
      </c>
      <c r="C811" s="255">
        <f>'цена АТС'!E147</f>
        <v>372.54</v>
      </c>
      <c r="D811" s="255" t="str">
        <f>'цена АТС'!E148</f>
        <v>0</v>
      </c>
      <c r="E811" s="255" t="str">
        <f>'цена АТС'!E149</f>
        <v>0</v>
      </c>
      <c r="F811" s="255">
        <f>'цена АТС'!E150</f>
        <v>389.91</v>
      </c>
      <c r="G811" s="255">
        <f>'цена АТС'!E151</f>
        <v>382.55</v>
      </c>
      <c r="H811" s="255" t="str">
        <f>'цена АТС'!E152</f>
        <v>0</v>
      </c>
      <c r="I811" s="255" t="str">
        <f>'цена АТС'!E153</f>
        <v>0</v>
      </c>
      <c r="J811" s="255">
        <f>'цена АТС'!E154</f>
        <v>376.76</v>
      </c>
      <c r="K811" s="255">
        <f>'цена АТС'!E155</f>
        <v>384.41</v>
      </c>
      <c r="L811" s="255">
        <f>'цена АТС'!E156</f>
        <v>383.23</v>
      </c>
      <c r="M811" s="255">
        <f>'цена АТС'!E157</f>
        <v>385.21</v>
      </c>
      <c r="N811" s="255">
        <f>'цена АТС'!E158</f>
        <v>378.35</v>
      </c>
      <c r="O811" s="255">
        <f>'цена АТС'!E159</f>
        <v>371.94</v>
      </c>
      <c r="P811" s="255">
        <f>'цена АТС'!E160</f>
        <v>378.74</v>
      </c>
      <c r="Q811" s="255">
        <f>'цена АТС'!E161</f>
        <v>394.94</v>
      </c>
      <c r="R811" s="255">
        <f>'цена АТС'!E162</f>
        <v>402.55</v>
      </c>
      <c r="S811" s="255">
        <f>'цена АТС'!E163</f>
        <v>398.83</v>
      </c>
      <c r="T811" s="255">
        <f>'цена АТС'!E164</f>
        <v>388.98</v>
      </c>
      <c r="U811" s="255">
        <f>'цена АТС'!E165</f>
        <v>377.23</v>
      </c>
      <c r="V811" s="255">
        <f>'цена АТС'!E166</f>
        <v>153.44</v>
      </c>
      <c r="W811" s="255" t="str">
        <f>'цена АТС'!E167</f>
        <v>0</v>
      </c>
      <c r="X811" s="255" t="str">
        <f>'цена АТС'!E168</f>
        <v>0</v>
      </c>
      <c r="Y811" s="255" t="str">
        <f>'цена АТС'!E169</f>
        <v>0</v>
      </c>
    </row>
    <row r="812" spans="1:25" s="62" customFormat="1" ht="18.75" customHeight="1" thickBot="1" x14ac:dyDescent="0.25">
      <c r="A812" s="109">
        <v>6</v>
      </c>
      <c r="B812" s="255">
        <f>'цена АТС'!E170</f>
        <v>377.16</v>
      </c>
      <c r="C812" s="255">
        <f>'цена АТС'!E171</f>
        <v>392.29</v>
      </c>
      <c r="D812" s="255">
        <f>'цена АТС'!E172</f>
        <v>297.22000000000003</v>
      </c>
      <c r="E812" s="255">
        <f>'цена АТС'!E173</f>
        <v>3.66</v>
      </c>
      <c r="F812" s="255">
        <f>'цена АТС'!E174</f>
        <v>7.52</v>
      </c>
      <c r="G812" s="255">
        <f>'цена АТС'!E175</f>
        <v>17.29</v>
      </c>
      <c r="H812" s="255" t="str">
        <f>'цена АТС'!E176</f>
        <v>0</v>
      </c>
      <c r="I812" s="255" t="str">
        <f>'цена АТС'!E177</f>
        <v>0</v>
      </c>
      <c r="J812" s="255" t="str">
        <f>'цена АТС'!E178</f>
        <v>0</v>
      </c>
      <c r="K812" s="255" t="str">
        <f>'цена АТС'!E179</f>
        <v>0</v>
      </c>
      <c r="L812" s="255" t="str">
        <f>'цена АТС'!E180</f>
        <v>0</v>
      </c>
      <c r="M812" s="255">
        <f>'цена АТС'!E181</f>
        <v>542.74</v>
      </c>
      <c r="N812" s="255">
        <f>'цена АТС'!E182</f>
        <v>516.01</v>
      </c>
      <c r="O812" s="255">
        <f>'цена АТС'!E183</f>
        <v>494.2</v>
      </c>
      <c r="P812" s="255">
        <f>'цена АТС'!E184</f>
        <v>472</v>
      </c>
      <c r="Q812" s="255">
        <f>'цена АТС'!E185</f>
        <v>63.8</v>
      </c>
      <c r="R812" s="255">
        <f>'цена АТС'!E186</f>
        <v>429.65</v>
      </c>
      <c r="S812" s="255">
        <f>'цена АТС'!E187</f>
        <v>654.36</v>
      </c>
      <c r="T812" s="255">
        <f>'цена АТС'!E188</f>
        <v>30.89</v>
      </c>
      <c r="U812" s="255" t="str">
        <f>'цена АТС'!E189</f>
        <v>0</v>
      </c>
      <c r="V812" s="255" t="str">
        <f>'цена АТС'!E190</f>
        <v>0</v>
      </c>
      <c r="W812" s="255" t="str">
        <f>'цена АТС'!E191</f>
        <v>0</v>
      </c>
      <c r="X812" s="255" t="str">
        <f>'цена АТС'!E192</f>
        <v>0</v>
      </c>
      <c r="Y812" s="255">
        <f>'цена АТС'!E193</f>
        <v>0.92</v>
      </c>
    </row>
    <row r="813" spans="1:25" s="62" customFormat="1" ht="18.75" customHeight="1" thickBot="1" x14ac:dyDescent="0.25">
      <c r="A813" s="109">
        <v>7</v>
      </c>
      <c r="B813" s="255" t="str">
        <f>'цена АТС'!E194</f>
        <v>0</v>
      </c>
      <c r="C813" s="255" t="str">
        <f>'цена АТС'!E195</f>
        <v>0</v>
      </c>
      <c r="D813" s="255" t="str">
        <f>'цена АТС'!E196</f>
        <v>0</v>
      </c>
      <c r="E813" s="255" t="str">
        <f>'цена АТС'!E197</f>
        <v>0</v>
      </c>
      <c r="F813" s="255" t="str">
        <f>'цена АТС'!E198</f>
        <v>0</v>
      </c>
      <c r="G813" s="255">
        <f>'цена АТС'!E199</f>
        <v>0.68</v>
      </c>
      <c r="H813" s="255" t="str">
        <f>'цена АТС'!E200</f>
        <v>7</v>
      </c>
      <c r="I813" s="255" t="str">
        <f>'цена АТС'!E201</f>
        <v>0</v>
      </c>
      <c r="J813" s="255" t="str">
        <f>'цена АТС'!E202</f>
        <v>0</v>
      </c>
      <c r="K813" s="255" t="str">
        <f>'цена АТС'!E203</f>
        <v>0</v>
      </c>
      <c r="L813" s="255">
        <f>'цена АТС'!E204</f>
        <v>0.01</v>
      </c>
      <c r="M813" s="255" t="str">
        <f>'цена АТС'!E205</f>
        <v>0</v>
      </c>
      <c r="N813" s="255">
        <f>'цена АТС'!E206</f>
        <v>0.38</v>
      </c>
      <c r="O813" s="255">
        <f>'цена АТС'!E207</f>
        <v>0.01</v>
      </c>
      <c r="P813" s="255">
        <f>'цена АТС'!E208</f>
        <v>0.01</v>
      </c>
      <c r="Q813" s="255" t="str">
        <f>'цена АТС'!E209</f>
        <v>0</v>
      </c>
      <c r="R813" s="255" t="str">
        <f>'цена АТС'!E210</f>
        <v>0</v>
      </c>
      <c r="S813" s="255">
        <f>'цена АТС'!E211</f>
        <v>0.21</v>
      </c>
      <c r="T813" s="255" t="str">
        <f>'цена АТС'!E212</f>
        <v>0</v>
      </c>
      <c r="U813" s="255" t="str">
        <f>'цена АТС'!E213</f>
        <v>0</v>
      </c>
      <c r="V813" s="255" t="str">
        <f>'цена АТС'!E214</f>
        <v>0</v>
      </c>
      <c r="W813" s="255">
        <f>'цена АТС'!E215</f>
        <v>4.04</v>
      </c>
      <c r="X813" s="255">
        <f>'цена АТС'!E216</f>
        <v>8.0500000000000007</v>
      </c>
      <c r="Y813" s="255" t="str">
        <f>'цена АТС'!E217</f>
        <v>0</v>
      </c>
    </row>
    <row r="814" spans="1:25" s="62" customFormat="1" ht="18.75" customHeight="1" thickBot="1" x14ac:dyDescent="0.25">
      <c r="A814" s="109">
        <v>8</v>
      </c>
      <c r="B814" s="255" t="str">
        <f>'цена АТС'!E218</f>
        <v>0</v>
      </c>
      <c r="C814" s="255" t="str">
        <f>'цена АТС'!E219</f>
        <v>0</v>
      </c>
      <c r="D814" s="255" t="str">
        <f>'цена АТС'!E220</f>
        <v>0</v>
      </c>
      <c r="E814" s="255" t="str">
        <f>'цена АТС'!E221</f>
        <v>0</v>
      </c>
      <c r="F814" s="255">
        <f>'цена АТС'!E222</f>
        <v>1.08</v>
      </c>
      <c r="G814" s="255">
        <f>'цена АТС'!E223</f>
        <v>167.13</v>
      </c>
      <c r="H814" s="255">
        <f>'цена АТС'!E224</f>
        <v>17.13</v>
      </c>
      <c r="I814" s="255" t="str">
        <f>'цена АТС'!E225</f>
        <v>0</v>
      </c>
      <c r="J814" s="255">
        <f>'цена АТС'!E226</f>
        <v>0.01</v>
      </c>
      <c r="K814" s="255" t="str">
        <f>'цена АТС'!E227</f>
        <v>0</v>
      </c>
      <c r="L814" s="255" t="str">
        <f>'цена АТС'!E228</f>
        <v>0</v>
      </c>
      <c r="M814" s="255" t="str">
        <f>'цена АТС'!E229</f>
        <v>0</v>
      </c>
      <c r="N814" s="255" t="str">
        <f>'цена АТС'!E230</f>
        <v>0</v>
      </c>
      <c r="O814" s="255" t="str">
        <f>'цена АТС'!E231</f>
        <v>0</v>
      </c>
      <c r="P814" s="255" t="str">
        <f>'цена АТС'!E232</f>
        <v>0</v>
      </c>
      <c r="Q814" s="255">
        <f>'цена АТС'!E233</f>
        <v>0.01</v>
      </c>
      <c r="R814" s="255" t="str">
        <f>'цена АТС'!E234</f>
        <v>0</v>
      </c>
      <c r="S814" s="255">
        <f>'цена АТС'!E235</f>
        <v>79.569999999999993</v>
      </c>
      <c r="T814" s="255" t="str">
        <f>'цена АТС'!E236</f>
        <v>0</v>
      </c>
      <c r="U814" s="255">
        <f>'цена АТС'!E237</f>
        <v>0.01</v>
      </c>
      <c r="V814" s="255">
        <f>'цена АТС'!E238</f>
        <v>0.35</v>
      </c>
      <c r="W814" s="255">
        <f>'цена АТС'!E239</f>
        <v>18.96</v>
      </c>
      <c r="X814" s="255">
        <f>'цена АТС'!E240</f>
        <v>106.48</v>
      </c>
      <c r="Y814" s="255" t="str">
        <f>'цена АТС'!E241</f>
        <v>0</v>
      </c>
    </row>
    <row r="815" spans="1:25" s="62" customFormat="1" ht="18.75" customHeight="1" thickBot="1" x14ac:dyDescent="0.25">
      <c r="A815" s="109">
        <v>9</v>
      </c>
      <c r="B815" s="255">
        <f>'цена АТС'!E242</f>
        <v>648.22</v>
      </c>
      <c r="C815" s="255">
        <f>'цена АТС'!E243</f>
        <v>627.51</v>
      </c>
      <c r="D815" s="255">
        <f>'цена АТС'!E244</f>
        <v>628.61</v>
      </c>
      <c r="E815" s="255">
        <f>'цена АТС'!E245</f>
        <v>86.54</v>
      </c>
      <c r="F815" s="255">
        <f>'цена АТС'!E246</f>
        <v>112.88</v>
      </c>
      <c r="G815" s="255">
        <f>'цена АТС'!E247</f>
        <v>115.17</v>
      </c>
      <c r="H815" s="255">
        <f>'цена АТС'!E248</f>
        <v>698.67</v>
      </c>
      <c r="I815" s="255">
        <f>'цена АТС'!E249</f>
        <v>120.38</v>
      </c>
      <c r="J815" s="255" t="str">
        <f>'цена АТС'!E250</f>
        <v>0</v>
      </c>
      <c r="K815" s="255" t="str">
        <f>'цена АТС'!E251</f>
        <v>0</v>
      </c>
      <c r="L815" s="255">
        <f>'цена АТС'!E252</f>
        <v>633.34</v>
      </c>
      <c r="M815" s="255">
        <f>'цена АТС'!E253</f>
        <v>1.94</v>
      </c>
      <c r="N815" s="255">
        <f>'цена АТС'!E254</f>
        <v>53.34</v>
      </c>
      <c r="O815" s="255">
        <f>'цена АТС'!E255</f>
        <v>54.3</v>
      </c>
      <c r="P815" s="255" t="str">
        <f>'цена АТС'!E256</f>
        <v>0</v>
      </c>
      <c r="Q815" s="255">
        <f>'цена АТС'!E257</f>
        <v>500.78</v>
      </c>
      <c r="R815" s="255">
        <f>'цена АТС'!E258</f>
        <v>473.11</v>
      </c>
      <c r="S815" s="255">
        <f>'цена АТС'!E259</f>
        <v>1200.6199999999999</v>
      </c>
      <c r="T815" s="255">
        <f>'цена АТС'!E260</f>
        <v>1192.44</v>
      </c>
      <c r="U815" s="255">
        <f>'цена АТС'!E261</f>
        <v>112.57</v>
      </c>
      <c r="V815" s="255">
        <f>'цена АТС'!E262</f>
        <v>780.59</v>
      </c>
      <c r="W815" s="255">
        <f>'цена АТС'!E263</f>
        <v>653.22</v>
      </c>
      <c r="X815" s="255">
        <f>'цена АТС'!E264</f>
        <v>652.73</v>
      </c>
      <c r="Y815" s="255">
        <f>'цена АТС'!E265</f>
        <v>650.79</v>
      </c>
    </row>
    <row r="816" spans="1:25" s="62" customFormat="1" ht="18.75" customHeight="1" thickBot="1" x14ac:dyDescent="0.25">
      <c r="A816" s="109">
        <v>10</v>
      </c>
      <c r="B816" s="255">
        <f>'цена АТС'!E266</f>
        <v>650.03</v>
      </c>
      <c r="C816" s="255">
        <f>'цена АТС'!E267</f>
        <v>599.94000000000005</v>
      </c>
      <c r="D816" s="255">
        <f>'цена АТС'!E268</f>
        <v>637.03</v>
      </c>
      <c r="E816" s="255" t="str">
        <f>'цена АТС'!E269</f>
        <v>0</v>
      </c>
      <c r="F816" s="255">
        <f>'цена АТС'!E270</f>
        <v>659.72</v>
      </c>
      <c r="G816" s="255">
        <f>'цена АТС'!E271</f>
        <v>660.7</v>
      </c>
      <c r="H816" s="255">
        <f>'цена АТС'!E272</f>
        <v>664.76</v>
      </c>
      <c r="I816" s="255">
        <f>'цена АТС'!E273</f>
        <v>656.74</v>
      </c>
      <c r="J816" s="255">
        <f>'цена АТС'!E274</f>
        <v>45.54</v>
      </c>
      <c r="K816" s="255">
        <f>'цена АТС'!E275</f>
        <v>6.39</v>
      </c>
      <c r="L816" s="255">
        <f>'цена АТС'!E276</f>
        <v>471.8</v>
      </c>
      <c r="M816" s="255" t="str">
        <f>'цена АТС'!E277</f>
        <v>0</v>
      </c>
      <c r="N816" s="255">
        <f>'цена АТС'!E278</f>
        <v>504.31</v>
      </c>
      <c r="O816" s="255">
        <f>'цена АТС'!E279</f>
        <v>562.83000000000004</v>
      </c>
      <c r="P816" s="255" t="str">
        <f>'цена АТС'!E280</f>
        <v>0</v>
      </c>
      <c r="Q816" s="255">
        <f>'цена АТС'!E281</f>
        <v>500.73</v>
      </c>
      <c r="R816" s="255">
        <f>'цена АТС'!E282</f>
        <v>501.87</v>
      </c>
      <c r="S816" s="255">
        <f>'цена АТС'!E283</f>
        <v>101.52</v>
      </c>
      <c r="T816" s="255">
        <f>'цена АТС'!E284</f>
        <v>527.79999999999995</v>
      </c>
      <c r="U816" s="255" t="str">
        <f>'цена АТС'!E285</f>
        <v>0</v>
      </c>
      <c r="V816" s="255">
        <f>'цена АТС'!E286</f>
        <v>0.01</v>
      </c>
      <c r="W816" s="255">
        <f>'цена АТС'!E287</f>
        <v>4.46</v>
      </c>
      <c r="X816" s="255">
        <f>'цена АТС'!E288</f>
        <v>109.25</v>
      </c>
      <c r="Y816" s="255">
        <f>'цена АТС'!E289</f>
        <v>339.93</v>
      </c>
    </row>
    <row r="817" spans="1:25" s="62" customFormat="1" ht="18.75" customHeight="1" thickBot="1" x14ac:dyDescent="0.25">
      <c r="A817" s="109">
        <v>11</v>
      </c>
      <c r="B817" s="255" t="str">
        <f>'цена АТС'!E290</f>
        <v>0</v>
      </c>
      <c r="C817" s="255">
        <f>'цена АТС'!E291</f>
        <v>0.01</v>
      </c>
      <c r="D817" s="255" t="str">
        <f>'цена АТС'!E292</f>
        <v>0</v>
      </c>
      <c r="E817" s="255" t="str">
        <f>'цена АТС'!E293</f>
        <v>0</v>
      </c>
      <c r="F817" s="255">
        <f>'цена АТС'!E294</f>
        <v>553.92999999999995</v>
      </c>
      <c r="G817" s="255">
        <f>'цена АТС'!E295</f>
        <v>624.66999999999996</v>
      </c>
      <c r="H817" s="255">
        <f>'цена АТС'!E296</f>
        <v>79.739999999999995</v>
      </c>
      <c r="I817" s="255">
        <f>'цена АТС'!E297</f>
        <v>5.97</v>
      </c>
      <c r="J817" s="255" t="str">
        <f>'цена АТС'!E298</f>
        <v>0</v>
      </c>
      <c r="K817" s="255" t="str">
        <f>'цена АТС'!E299</f>
        <v>0</v>
      </c>
      <c r="L817" s="255" t="str">
        <f>'цена АТС'!E300</f>
        <v>0</v>
      </c>
      <c r="M817" s="255" t="str">
        <f>'цена АТС'!E301</f>
        <v>0</v>
      </c>
      <c r="N817" s="255">
        <f>'цена АТС'!E302</f>
        <v>19.14</v>
      </c>
      <c r="O817" s="255" t="str">
        <f>'цена АТС'!E303</f>
        <v>0</v>
      </c>
      <c r="P817" s="255">
        <f>'цена АТС'!E304</f>
        <v>627.63</v>
      </c>
      <c r="Q817" s="255" t="str">
        <f>'цена АТС'!E305</f>
        <v>0</v>
      </c>
      <c r="R817" s="255" t="str">
        <f>'цена АТС'!E306</f>
        <v>0</v>
      </c>
      <c r="S817" s="255">
        <f>'цена АТС'!E307</f>
        <v>664.52</v>
      </c>
      <c r="T817" s="255">
        <f>'цена АТС'!E308</f>
        <v>664</v>
      </c>
      <c r="U817" s="255">
        <f>'цена АТС'!E309</f>
        <v>0.83</v>
      </c>
      <c r="V817" s="255" t="str">
        <f>'цена АТС'!E310</f>
        <v>0</v>
      </c>
      <c r="W817" s="255">
        <f>'цена АТС'!E311</f>
        <v>641.54</v>
      </c>
      <c r="X817" s="255">
        <f>'цена АТС'!E312</f>
        <v>643.17999999999995</v>
      </c>
      <c r="Y817" s="255">
        <f>'цена АТС'!E313</f>
        <v>625.58000000000004</v>
      </c>
    </row>
    <row r="818" spans="1:25" s="62" customFormat="1" ht="18.75" customHeight="1" thickBot="1" x14ac:dyDescent="0.25">
      <c r="A818" s="109">
        <v>12</v>
      </c>
      <c r="B818" s="255" t="str">
        <f>'цена АТС'!E314</f>
        <v>0</v>
      </c>
      <c r="C818" s="255">
        <f>'цена АТС'!E315</f>
        <v>16.32</v>
      </c>
      <c r="D818" s="255">
        <f>'цена АТС'!E316</f>
        <v>8.66</v>
      </c>
      <c r="E818" s="255">
        <f>'цена АТС'!E317</f>
        <v>10.74</v>
      </c>
      <c r="F818" s="255">
        <f>'цена АТС'!E318</f>
        <v>697.84</v>
      </c>
      <c r="G818" s="255">
        <f>'цена АТС'!E319</f>
        <v>696.12</v>
      </c>
      <c r="H818" s="255">
        <f>'цена АТС'!E320</f>
        <v>149.25</v>
      </c>
      <c r="I818" s="255" t="str">
        <f>'цена АТС'!E321</f>
        <v>0</v>
      </c>
      <c r="J818" s="255">
        <f>'цена АТС'!E322</f>
        <v>58.65</v>
      </c>
      <c r="K818" s="255">
        <f>'цена АТС'!E323</f>
        <v>36.64</v>
      </c>
      <c r="L818" s="255" t="str">
        <f>'цена АТС'!E324</f>
        <v>0</v>
      </c>
      <c r="M818" s="255">
        <f>'цена АТС'!E325</f>
        <v>504.93</v>
      </c>
      <c r="N818" s="255">
        <f>'цена АТС'!E326</f>
        <v>488.1</v>
      </c>
      <c r="O818" s="255">
        <f>'цена АТС'!E327</f>
        <v>498.19</v>
      </c>
      <c r="P818" s="255">
        <f>'цена АТС'!E328</f>
        <v>136.22999999999999</v>
      </c>
      <c r="Q818" s="255">
        <f>'цена АТС'!E329</f>
        <v>66.540000000000006</v>
      </c>
      <c r="R818" s="255">
        <f>'цена АТС'!E330</f>
        <v>547.91</v>
      </c>
      <c r="S818" s="255" t="str">
        <f>'цена АТС'!E331</f>
        <v>0</v>
      </c>
      <c r="T818" s="255">
        <f>'цена АТС'!E332</f>
        <v>677.76</v>
      </c>
      <c r="U818" s="255">
        <f>'цена АТС'!E333</f>
        <v>58.03</v>
      </c>
      <c r="V818" s="255">
        <f>'цена АТС'!E334</f>
        <v>19.059999999999999</v>
      </c>
      <c r="W818" s="255">
        <f>'цена АТС'!E335</f>
        <v>171.33</v>
      </c>
      <c r="X818" s="255">
        <f>'цена АТС'!E336</f>
        <v>739.37</v>
      </c>
      <c r="Y818" s="255">
        <f>'цена АТС'!E337</f>
        <v>699.14</v>
      </c>
    </row>
    <row r="819" spans="1:25" s="62" customFormat="1" ht="18.75" customHeight="1" thickBot="1" x14ac:dyDescent="0.25">
      <c r="A819" s="109">
        <v>13</v>
      </c>
      <c r="B819" s="255">
        <f>'цена АТС'!E338</f>
        <v>726.8</v>
      </c>
      <c r="C819" s="255">
        <f>'цена АТС'!E339</f>
        <v>725.25</v>
      </c>
      <c r="D819" s="255">
        <f>'цена АТС'!E340</f>
        <v>756.44</v>
      </c>
      <c r="E819" s="255">
        <f>'цена АТС'!E341</f>
        <v>278.87</v>
      </c>
      <c r="F819" s="255">
        <f>'цена АТС'!E342</f>
        <v>671.28</v>
      </c>
      <c r="G819" s="255">
        <f>'цена АТС'!E343</f>
        <v>212.52</v>
      </c>
      <c r="H819" s="255">
        <f>'цена АТС'!E344</f>
        <v>38.36</v>
      </c>
      <c r="I819" s="255">
        <f>'цена АТС'!E345</f>
        <v>445.75</v>
      </c>
      <c r="J819" s="255">
        <f>'цена АТС'!E346</f>
        <v>589.20000000000005</v>
      </c>
      <c r="K819" s="255">
        <f>'цена АТС'!E347</f>
        <v>522.12</v>
      </c>
      <c r="L819" s="255">
        <f>'цена АТС'!E348</f>
        <v>471.25</v>
      </c>
      <c r="M819" s="255">
        <f>'цена АТС'!E349</f>
        <v>470.58</v>
      </c>
      <c r="N819" s="255">
        <f>'цена АТС'!E350</f>
        <v>471.52</v>
      </c>
      <c r="O819" s="255">
        <f>'цена АТС'!E351</f>
        <v>488.55</v>
      </c>
      <c r="P819" s="255">
        <f>'цена АТС'!E352</f>
        <v>815.04</v>
      </c>
      <c r="Q819" s="255">
        <f>'цена АТС'!E353</f>
        <v>837.64</v>
      </c>
      <c r="R819" s="255">
        <f>'цена АТС'!E354</f>
        <v>333.68</v>
      </c>
      <c r="S819" s="255">
        <f>'цена АТС'!E355</f>
        <v>365.79</v>
      </c>
      <c r="T819" s="255">
        <f>'цена АТС'!E356</f>
        <v>480.01</v>
      </c>
      <c r="U819" s="255">
        <f>'цена АТС'!E357</f>
        <v>417.9</v>
      </c>
      <c r="V819" s="255">
        <f>'цена АТС'!E358</f>
        <v>580.47</v>
      </c>
      <c r="W819" s="255">
        <f>'цена АТС'!E359</f>
        <v>138.38999999999999</v>
      </c>
      <c r="X819" s="255">
        <f>'цена АТС'!E360</f>
        <v>737.55</v>
      </c>
      <c r="Y819" s="255">
        <f>'цена АТС'!E361</f>
        <v>715.61</v>
      </c>
    </row>
    <row r="820" spans="1:25" s="62" customFormat="1" ht="18.75" customHeight="1" thickBot="1" x14ac:dyDescent="0.25">
      <c r="A820" s="109">
        <v>14</v>
      </c>
      <c r="B820" s="255" t="str">
        <f>'цена АТС'!E362</f>
        <v>0</v>
      </c>
      <c r="C820" s="255" t="str">
        <f>'цена АТС'!E363</f>
        <v>0</v>
      </c>
      <c r="D820" s="255">
        <f>'цена АТС'!E364</f>
        <v>16.559999999999999</v>
      </c>
      <c r="E820" s="255" t="str">
        <f>'цена АТС'!E365</f>
        <v>0</v>
      </c>
      <c r="F820" s="255" t="str">
        <f>'цена АТС'!E366</f>
        <v>0</v>
      </c>
      <c r="G820" s="255" t="str">
        <f>'цена АТС'!E367</f>
        <v>0</v>
      </c>
      <c r="H820" s="255" t="str">
        <f>'цена АТС'!E368</f>
        <v>0</v>
      </c>
      <c r="I820" s="255">
        <f>'цена АТС'!E369</f>
        <v>0.01</v>
      </c>
      <c r="J820" s="255" t="str">
        <f>'цена АТС'!E370</f>
        <v>0</v>
      </c>
      <c r="K820" s="255" t="str">
        <f>'цена АТС'!E371</f>
        <v>0</v>
      </c>
      <c r="L820" s="255" t="str">
        <f>'цена АТС'!E372</f>
        <v>0</v>
      </c>
      <c r="M820" s="255" t="str">
        <f>'цена АТС'!E373</f>
        <v>0</v>
      </c>
      <c r="N820" s="255" t="str">
        <f>'цена АТС'!E374</f>
        <v>0</v>
      </c>
      <c r="O820" s="255">
        <f>'цена АТС'!E375</f>
        <v>0.01</v>
      </c>
      <c r="P820" s="255" t="str">
        <f>'цена АТС'!E376</f>
        <v>0</v>
      </c>
      <c r="Q820" s="255">
        <f>'цена АТС'!E377</f>
        <v>0.01</v>
      </c>
      <c r="R820" s="255">
        <f>'цена АТС'!E378</f>
        <v>467.62</v>
      </c>
      <c r="S820" s="255" t="str">
        <f>'цена АТС'!E379</f>
        <v>0</v>
      </c>
      <c r="T820" s="255" t="str">
        <f>'цена АТС'!E380</f>
        <v>0</v>
      </c>
      <c r="U820" s="255">
        <f>'цена АТС'!E381</f>
        <v>0.01</v>
      </c>
      <c r="V820" s="255">
        <f>'цена АТС'!E382</f>
        <v>77.84</v>
      </c>
      <c r="W820" s="255" t="str">
        <f>'цена АТС'!E383</f>
        <v>0</v>
      </c>
      <c r="X820" s="255" t="str">
        <f>'цена АТС'!E384</f>
        <v>0</v>
      </c>
      <c r="Y820" s="255">
        <f>'цена АТС'!E385</f>
        <v>61.19</v>
      </c>
    </row>
    <row r="821" spans="1:25" s="62" customFormat="1" ht="18.75" customHeight="1" thickBot="1" x14ac:dyDescent="0.25">
      <c r="A821" s="109">
        <v>15</v>
      </c>
      <c r="B821" s="255" t="str">
        <f>'цена АТС'!E386</f>
        <v>0</v>
      </c>
      <c r="C821" s="255" t="str">
        <f>'цена АТС'!E387</f>
        <v>0</v>
      </c>
      <c r="D821" s="255" t="str">
        <f>'цена АТС'!E388</f>
        <v>0</v>
      </c>
      <c r="E821" s="255" t="str">
        <f>'цена АТС'!E389</f>
        <v>0</v>
      </c>
      <c r="F821" s="255" t="str">
        <f>'цена АТС'!E390</f>
        <v>0</v>
      </c>
      <c r="G821" s="255">
        <f>'цена АТС'!E391</f>
        <v>20.83</v>
      </c>
      <c r="H821" s="255" t="str">
        <f>'цена АТС'!E392</f>
        <v>0</v>
      </c>
      <c r="I821" s="255" t="str">
        <f>'цена АТС'!E393</f>
        <v>0</v>
      </c>
      <c r="J821" s="255" t="str">
        <f>'цена АТС'!E394</f>
        <v>0</v>
      </c>
      <c r="K821" s="255">
        <f>'цена АТС'!E395</f>
        <v>0.01</v>
      </c>
      <c r="L821" s="255" t="str">
        <f>'цена АТС'!E396</f>
        <v>0</v>
      </c>
      <c r="M821" s="255" t="str">
        <f>'цена АТС'!E397</f>
        <v>0</v>
      </c>
      <c r="N821" s="255" t="str">
        <f>'цена АТС'!E398</f>
        <v>0</v>
      </c>
      <c r="O821" s="255">
        <f>'цена АТС'!E399</f>
        <v>22.43</v>
      </c>
      <c r="P821" s="255" t="str">
        <f>'цена АТС'!E400</f>
        <v>0</v>
      </c>
      <c r="Q821" s="255">
        <f>'цена АТС'!E401</f>
        <v>222.24</v>
      </c>
      <c r="R821" s="255">
        <f>'цена АТС'!E402</f>
        <v>234.4</v>
      </c>
      <c r="S821" s="255">
        <f>'цена АТС'!E403</f>
        <v>102.27</v>
      </c>
      <c r="T821" s="255">
        <f>'цена АТС'!E404</f>
        <v>203.89</v>
      </c>
      <c r="U821" s="255">
        <f>'цена АТС'!E405</f>
        <v>201.7</v>
      </c>
      <c r="V821" s="255">
        <f>'цена АТС'!E406</f>
        <v>55.22</v>
      </c>
      <c r="W821" s="255">
        <f>'цена АТС'!E407</f>
        <v>43.5</v>
      </c>
      <c r="X821" s="255">
        <f>'цена АТС'!E408</f>
        <v>187.22</v>
      </c>
      <c r="Y821" s="255">
        <f>'цена АТС'!E409</f>
        <v>187.18</v>
      </c>
    </row>
    <row r="822" spans="1:25" s="62" customFormat="1" ht="18.75" customHeight="1" thickBot="1" x14ac:dyDescent="0.25">
      <c r="A822" s="109">
        <v>16</v>
      </c>
      <c r="B822" s="255">
        <f>'цена АТС'!E410</f>
        <v>19.25</v>
      </c>
      <c r="C822" s="255">
        <f>'цена АТС'!E411</f>
        <v>235.29</v>
      </c>
      <c r="D822" s="255">
        <f>'цена АТС'!E412</f>
        <v>140.99</v>
      </c>
      <c r="E822" s="255">
        <f>'цена АТС'!E413</f>
        <v>5.7</v>
      </c>
      <c r="F822" s="255" t="str">
        <f>'цена АТС'!E414</f>
        <v>0</v>
      </c>
      <c r="G822" s="255">
        <f>'цена АТС'!E415</f>
        <v>113.2</v>
      </c>
      <c r="H822" s="255">
        <f>'цена АТС'!E416</f>
        <v>56.97</v>
      </c>
      <c r="I822" s="255">
        <f>'цена АТС'!E417</f>
        <v>16.41</v>
      </c>
      <c r="J822" s="255">
        <f>'цена АТС'!E418</f>
        <v>37.35</v>
      </c>
      <c r="K822" s="255">
        <f>'цена АТС'!E419</f>
        <v>36.9</v>
      </c>
      <c r="L822" s="255">
        <f>'цена АТС'!E420</f>
        <v>59.47</v>
      </c>
      <c r="M822" s="255">
        <f>'цена АТС'!E421</f>
        <v>55.01</v>
      </c>
      <c r="N822" s="255">
        <f>'цена АТС'!E422</f>
        <v>63.24</v>
      </c>
      <c r="O822" s="255">
        <f>'цена АТС'!E423</f>
        <v>71.95</v>
      </c>
      <c r="P822" s="255">
        <f>'цена АТС'!E424</f>
        <v>239.16</v>
      </c>
      <c r="Q822" s="255">
        <f>'цена АТС'!E425</f>
        <v>776.24</v>
      </c>
      <c r="R822" s="255">
        <f>'цена АТС'!E426</f>
        <v>184.23</v>
      </c>
      <c r="S822" s="255">
        <f>'цена АТС'!E427</f>
        <v>255.69</v>
      </c>
      <c r="T822" s="255">
        <f>'цена АТС'!E428</f>
        <v>319.33</v>
      </c>
      <c r="U822" s="255">
        <f>'цена АТС'!E429</f>
        <v>34.78</v>
      </c>
      <c r="V822" s="255">
        <f>'цена АТС'!E430</f>
        <v>32.79</v>
      </c>
      <c r="W822" s="255">
        <f>'цена АТС'!E431</f>
        <v>41.36</v>
      </c>
      <c r="X822" s="255">
        <f>'цена АТС'!E432</f>
        <v>122.13</v>
      </c>
      <c r="Y822" s="255">
        <f>'цена АТС'!E433</f>
        <v>104.29</v>
      </c>
    </row>
    <row r="823" spans="1:25" s="62" customFormat="1" ht="18.75" customHeight="1" thickBot="1" x14ac:dyDescent="0.25">
      <c r="A823" s="109">
        <v>17</v>
      </c>
      <c r="B823" s="255">
        <f>'цена АТС'!E434</f>
        <v>52.16</v>
      </c>
      <c r="C823" s="255">
        <f>'цена АТС'!E435</f>
        <v>34.33</v>
      </c>
      <c r="D823" s="255">
        <f>'цена АТС'!E436</f>
        <v>27.16</v>
      </c>
      <c r="E823" s="255" t="str">
        <f>'цена АТС'!E437</f>
        <v>0</v>
      </c>
      <c r="F823" s="255" t="str">
        <f>'цена АТС'!E438</f>
        <v>0</v>
      </c>
      <c r="G823" s="255" t="str">
        <f>'цена АТС'!E439</f>
        <v>0</v>
      </c>
      <c r="H823" s="255">
        <f>'цена АТС'!E440</f>
        <v>25.39</v>
      </c>
      <c r="I823" s="255">
        <f>'цена АТС'!E441</f>
        <v>42.95</v>
      </c>
      <c r="J823" s="255">
        <f>'цена АТС'!E442</f>
        <v>85.23</v>
      </c>
      <c r="K823" s="255">
        <f>'цена АТС'!E443</f>
        <v>19.7</v>
      </c>
      <c r="L823" s="255">
        <f>'цена АТС'!E444</f>
        <v>27.67</v>
      </c>
      <c r="M823" s="255">
        <f>'цена АТС'!E445</f>
        <v>47.81</v>
      </c>
      <c r="N823" s="255">
        <f>'цена АТС'!E446</f>
        <v>56.15</v>
      </c>
      <c r="O823" s="255">
        <f>'цена АТС'!E447</f>
        <v>40.85</v>
      </c>
      <c r="P823" s="255">
        <f>'цена АТС'!E448</f>
        <v>32.29</v>
      </c>
      <c r="Q823" s="255">
        <f>'цена АТС'!E449</f>
        <v>0.33</v>
      </c>
      <c r="R823" s="255" t="str">
        <f>'цена АТС'!E450</f>
        <v>0</v>
      </c>
      <c r="S823" s="255" t="str">
        <f>'цена АТС'!E451</f>
        <v>0</v>
      </c>
      <c r="T823" s="255">
        <f>'цена АТС'!E452</f>
        <v>428.77</v>
      </c>
      <c r="U823" s="255" t="str">
        <f>'цена АТС'!E453</f>
        <v>0</v>
      </c>
      <c r="V823" s="255" t="str">
        <f>'цена АТС'!E454</f>
        <v>0</v>
      </c>
      <c r="W823" s="255" t="str">
        <f>'цена АТС'!E455</f>
        <v>0</v>
      </c>
      <c r="X823" s="255">
        <f>'цена АТС'!E456</f>
        <v>120.64</v>
      </c>
      <c r="Y823" s="255">
        <f>'цена АТС'!E457</f>
        <v>106.35</v>
      </c>
    </row>
    <row r="824" spans="1:25" s="62" customFormat="1" ht="18.75" customHeight="1" thickBot="1" x14ac:dyDescent="0.25">
      <c r="A824" s="109">
        <v>18</v>
      </c>
      <c r="B824" s="255" t="str">
        <f>'цена АТС'!E458</f>
        <v>0</v>
      </c>
      <c r="C824" s="255" t="str">
        <f>'цена АТС'!E459</f>
        <v>0</v>
      </c>
      <c r="D824" s="255" t="str">
        <f>'цена АТС'!E460</f>
        <v>0</v>
      </c>
      <c r="E824" s="255" t="str">
        <f>'цена АТС'!E461</f>
        <v>0</v>
      </c>
      <c r="F824" s="255" t="str">
        <f>'цена АТС'!E462</f>
        <v>0</v>
      </c>
      <c r="G824" s="255" t="str">
        <f>'цена АТС'!E463</f>
        <v>0</v>
      </c>
      <c r="H824" s="255" t="str">
        <f>'цена АТС'!E464</f>
        <v>0</v>
      </c>
      <c r="I824" s="255" t="str">
        <f>'цена АТС'!E465</f>
        <v>0</v>
      </c>
      <c r="J824" s="255" t="str">
        <f>'цена АТС'!E466</f>
        <v>0</v>
      </c>
      <c r="K824" s="255" t="str">
        <f>'цена АТС'!E467</f>
        <v>0</v>
      </c>
      <c r="L824" s="255" t="str">
        <f>'цена АТС'!E468</f>
        <v>0</v>
      </c>
      <c r="M824" s="255" t="str">
        <f>'цена АТС'!E469</f>
        <v>0</v>
      </c>
      <c r="N824" s="255" t="str">
        <f>'цена АТС'!E470</f>
        <v>0</v>
      </c>
      <c r="O824" s="255">
        <f>'цена АТС'!E471</f>
        <v>2.91</v>
      </c>
      <c r="P824" s="255" t="str">
        <f>'цена АТС'!E472</f>
        <v>0</v>
      </c>
      <c r="Q824" s="255" t="str">
        <f>'цена АТС'!E473</f>
        <v>0</v>
      </c>
      <c r="R824" s="255" t="str">
        <f>'цена АТС'!E474</f>
        <v>0</v>
      </c>
      <c r="S824" s="255" t="str">
        <f>'цена АТС'!E475</f>
        <v>0</v>
      </c>
      <c r="T824" s="255" t="str">
        <f>'цена АТС'!E476</f>
        <v>0</v>
      </c>
      <c r="U824" s="255">
        <f>'цена АТС'!E477</f>
        <v>0.01</v>
      </c>
      <c r="V824" s="255" t="str">
        <f>'цена АТС'!E478</f>
        <v>0</v>
      </c>
      <c r="W824" s="255" t="str">
        <f>'цена АТС'!E479</f>
        <v>0</v>
      </c>
      <c r="X824" s="255">
        <f>'цена АТС'!E480</f>
        <v>75.569999999999993</v>
      </c>
      <c r="Y824" s="255">
        <f>'цена АТС'!E481</f>
        <v>47.84</v>
      </c>
    </row>
    <row r="825" spans="1:25" s="62" customFormat="1" ht="18.75" customHeight="1" thickBot="1" x14ac:dyDescent="0.25">
      <c r="A825" s="109">
        <v>19</v>
      </c>
      <c r="B825" s="255">
        <f>'цена АТС'!E482</f>
        <v>145.44</v>
      </c>
      <c r="C825" s="255">
        <f>'цена АТС'!E483</f>
        <v>370.74</v>
      </c>
      <c r="D825" s="255">
        <f>'цена АТС'!E484</f>
        <v>692.16</v>
      </c>
      <c r="E825" s="255">
        <f>'цена АТС'!E485</f>
        <v>50.84</v>
      </c>
      <c r="F825" s="255">
        <f>'цена АТС'!E486</f>
        <v>80.8</v>
      </c>
      <c r="G825" s="255">
        <f>'цена АТС'!E487</f>
        <v>345.15</v>
      </c>
      <c r="H825" s="255">
        <f>'цена АТС'!E488</f>
        <v>660.15</v>
      </c>
      <c r="I825" s="255">
        <f>'цена АТС'!E489</f>
        <v>640.01</v>
      </c>
      <c r="J825" s="255">
        <f>'цена АТС'!E490</f>
        <v>9.65</v>
      </c>
      <c r="K825" s="255">
        <f>'цена АТС'!E491</f>
        <v>4.8899999999999997</v>
      </c>
      <c r="L825" s="255">
        <f>'цена АТС'!E492</f>
        <v>42.47</v>
      </c>
      <c r="M825" s="255">
        <f>'цена АТС'!E493</f>
        <v>242.74</v>
      </c>
      <c r="N825" s="255">
        <f>'цена АТС'!E494</f>
        <v>183.68</v>
      </c>
      <c r="O825" s="255">
        <f>'цена АТС'!E495</f>
        <v>182.92</v>
      </c>
      <c r="P825" s="255">
        <f>'цена АТС'!E496</f>
        <v>627.03</v>
      </c>
      <c r="Q825" s="255">
        <f>'цена АТС'!E497</f>
        <v>651.37</v>
      </c>
      <c r="R825" s="255">
        <f>'цена АТС'!E498</f>
        <v>66.69</v>
      </c>
      <c r="S825" s="255">
        <f>'цена АТС'!E499</f>
        <v>62.61</v>
      </c>
      <c r="T825" s="255">
        <f>'цена АТС'!E500</f>
        <v>132.27000000000001</v>
      </c>
      <c r="U825" s="255">
        <f>'цена АТС'!E501</f>
        <v>40.520000000000003</v>
      </c>
      <c r="V825" s="255">
        <f>'цена АТС'!E502</f>
        <v>723.78</v>
      </c>
      <c r="W825" s="255">
        <f>'цена АТС'!E503</f>
        <v>729.26</v>
      </c>
      <c r="X825" s="255">
        <f>'цена АТС'!E504</f>
        <v>728.2</v>
      </c>
      <c r="Y825" s="255">
        <f>'цена АТС'!E505</f>
        <v>721.36</v>
      </c>
    </row>
    <row r="826" spans="1:25" s="62" customFormat="1" ht="18.75" customHeight="1" thickBot="1" x14ac:dyDescent="0.25">
      <c r="A826" s="109">
        <v>20</v>
      </c>
      <c r="B826" s="255">
        <f>'цена АТС'!E506</f>
        <v>673.86</v>
      </c>
      <c r="C826" s="255">
        <f>'цена АТС'!E507</f>
        <v>336.61</v>
      </c>
      <c r="D826" s="255">
        <f>'цена АТС'!E508</f>
        <v>160.65</v>
      </c>
      <c r="E826" s="255">
        <f>'цена АТС'!E509</f>
        <v>90.36</v>
      </c>
      <c r="F826" s="255">
        <f>'цена АТС'!E510</f>
        <v>109.84</v>
      </c>
      <c r="G826" s="255">
        <f>'цена АТС'!E511</f>
        <v>127.01</v>
      </c>
      <c r="H826" s="255">
        <f>'цена АТС'!E512</f>
        <v>136.18</v>
      </c>
      <c r="I826" s="255">
        <f>'цена АТС'!E513</f>
        <v>340.7</v>
      </c>
      <c r="J826" s="255">
        <f>'цена АТС'!E514</f>
        <v>101.23</v>
      </c>
      <c r="K826" s="255">
        <f>'цена АТС'!E515</f>
        <v>152.44999999999999</v>
      </c>
      <c r="L826" s="255">
        <f>'цена АТС'!E516</f>
        <v>58.87</v>
      </c>
      <c r="M826" s="255">
        <f>'цена АТС'!E517</f>
        <v>143.31</v>
      </c>
      <c r="N826" s="255">
        <f>'цена АТС'!E518</f>
        <v>683.58</v>
      </c>
      <c r="O826" s="255">
        <f>'цена АТС'!E519</f>
        <v>664.71</v>
      </c>
      <c r="P826" s="255">
        <f>'цена АТС'!E520</f>
        <v>673.01</v>
      </c>
      <c r="Q826" s="255">
        <f>'цена АТС'!E521</f>
        <v>703.18</v>
      </c>
      <c r="R826" s="255">
        <f>'цена АТС'!E522</f>
        <v>721.67</v>
      </c>
      <c r="S826" s="255">
        <f>'цена АТС'!E523</f>
        <v>705.97</v>
      </c>
      <c r="T826" s="255">
        <f>'цена АТС'!E524</f>
        <v>109.16</v>
      </c>
      <c r="U826" s="255">
        <f>'цена АТС'!E525</f>
        <v>108.33</v>
      </c>
      <c r="V826" s="255">
        <f>'цена АТС'!E526</f>
        <v>673.6</v>
      </c>
      <c r="W826" s="255">
        <f>'цена АТС'!E527</f>
        <v>362.36</v>
      </c>
      <c r="X826" s="255">
        <f>'цена АТС'!E528</f>
        <v>679.81</v>
      </c>
      <c r="Y826" s="255">
        <f>'цена АТС'!E529</f>
        <v>652.39</v>
      </c>
    </row>
    <row r="827" spans="1:25" s="62" customFormat="1" ht="18.75" customHeight="1" thickBot="1" x14ac:dyDescent="0.25">
      <c r="A827" s="109">
        <v>21</v>
      </c>
      <c r="B827" s="255" t="str">
        <f>'цена АТС'!E530</f>
        <v>0</v>
      </c>
      <c r="C827" s="255" t="str">
        <f>'цена АТС'!E531</f>
        <v>0</v>
      </c>
      <c r="D827" s="255" t="str">
        <f>'цена АТС'!E532</f>
        <v>0</v>
      </c>
      <c r="E827" s="255">
        <f>'цена АТС'!E533</f>
        <v>0.01</v>
      </c>
      <c r="F827" s="255" t="str">
        <f>'цена АТС'!E534</f>
        <v>0</v>
      </c>
      <c r="G827" s="255" t="str">
        <f>'цена АТС'!E535</f>
        <v>0</v>
      </c>
      <c r="H827" s="255" t="str">
        <f>'цена АТС'!E536</f>
        <v>0</v>
      </c>
      <c r="I827" s="255">
        <f>'цена АТС'!E537</f>
        <v>0.01</v>
      </c>
      <c r="J827" s="255">
        <f>'цена АТС'!E538</f>
        <v>0.01</v>
      </c>
      <c r="K827" s="255" t="str">
        <f>'цена АТС'!E539</f>
        <v>0</v>
      </c>
      <c r="L827" s="255">
        <f>'цена АТС'!E540</f>
        <v>0.01</v>
      </c>
      <c r="M827" s="255" t="str">
        <f>'цена АТС'!E541</f>
        <v>0</v>
      </c>
      <c r="N827" s="255" t="str">
        <f>'цена АТС'!E542</f>
        <v>0</v>
      </c>
      <c r="O827" s="255" t="str">
        <f>'цена АТС'!E543</f>
        <v>0</v>
      </c>
      <c r="P827" s="255" t="str">
        <f>'цена АТС'!E544</f>
        <v>0</v>
      </c>
      <c r="Q827" s="255">
        <f>'цена АТС'!E545</f>
        <v>581.11</v>
      </c>
      <c r="R827" s="255" t="str">
        <f>'цена АТС'!E546</f>
        <v>0</v>
      </c>
      <c r="S827" s="255">
        <f>'цена АТС'!E547</f>
        <v>0.01</v>
      </c>
      <c r="T827" s="255">
        <f>'цена АТС'!E548</f>
        <v>10.07</v>
      </c>
      <c r="U827" s="255" t="str">
        <f>'цена АТС'!E549</f>
        <v>0</v>
      </c>
      <c r="V827" s="255" t="str">
        <f>'цена АТС'!E550</f>
        <v>0</v>
      </c>
      <c r="W827" s="255" t="str">
        <f>'цена АТС'!E551</f>
        <v>0</v>
      </c>
      <c r="X827" s="255">
        <f>'цена АТС'!E552</f>
        <v>556.66</v>
      </c>
      <c r="Y827" s="255">
        <f>'цена АТС'!E553</f>
        <v>526.46</v>
      </c>
    </row>
    <row r="828" spans="1:25" s="62" customFormat="1" ht="18.75" customHeight="1" thickBot="1" x14ac:dyDescent="0.25">
      <c r="A828" s="109">
        <v>22</v>
      </c>
      <c r="B828" s="255" t="str">
        <f>'цена АТС'!E554</f>
        <v>0</v>
      </c>
      <c r="C828" s="255" t="str">
        <f>'цена АТС'!E555</f>
        <v>0</v>
      </c>
      <c r="D828" s="255">
        <f>'цена АТС'!E556</f>
        <v>155.94999999999999</v>
      </c>
      <c r="E828" s="255">
        <f>'цена АТС'!E557</f>
        <v>92.43</v>
      </c>
      <c r="F828" s="255">
        <f>'цена АТС'!E558</f>
        <v>90.1</v>
      </c>
      <c r="G828" s="255">
        <f>'цена АТС'!E559</f>
        <v>123.07</v>
      </c>
      <c r="H828" s="255">
        <f>'цена АТС'!E560</f>
        <v>10.34</v>
      </c>
      <c r="I828" s="255">
        <f>'цена АТС'!E561</f>
        <v>14.53</v>
      </c>
      <c r="J828" s="255" t="str">
        <f>'цена АТС'!E562</f>
        <v>0</v>
      </c>
      <c r="K828" s="255" t="str">
        <f>'цена АТС'!E563</f>
        <v>0</v>
      </c>
      <c r="L828" s="255">
        <f>'цена АТС'!E564</f>
        <v>27.15</v>
      </c>
      <c r="M828" s="255">
        <f>'цена АТС'!E565</f>
        <v>20.07</v>
      </c>
      <c r="N828" s="255">
        <f>'цена АТС'!E566</f>
        <v>101.74</v>
      </c>
      <c r="O828" s="255">
        <f>'цена АТС'!E567</f>
        <v>107.94</v>
      </c>
      <c r="P828" s="255">
        <f>'цена АТС'!E568</f>
        <v>25.19</v>
      </c>
      <c r="Q828" s="255">
        <f>'цена АТС'!E569</f>
        <v>17.079999999999998</v>
      </c>
      <c r="R828" s="255" t="str">
        <f>'цена АТС'!E570</f>
        <v>0</v>
      </c>
      <c r="S828" s="255">
        <f>'цена АТС'!E571</f>
        <v>20.440000000000001</v>
      </c>
      <c r="T828" s="255">
        <f>'цена АТС'!E572</f>
        <v>21.41</v>
      </c>
      <c r="U828" s="255">
        <f>'цена АТС'!E573</f>
        <v>6.61</v>
      </c>
      <c r="V828" s="255">
        <f>'цена АТС'!E574</f>
        <v>10.47</v>
      </c>
      <c r="W828" s="255" t="str">
        <f>'цена АТС'!E575</f>
        <v>0</v>
      </c>
      <c r="X828" s="255" t="str">
        <f>'цена АТС'!E576</f>
        <v>0</v>
      </c>
      <c r="Y828" s="255" t="str">
        <f>'цена АТС'!E577</f>
        <v>0</v>
      </c>
    </row>
    <row r="829" spans="1:25" s="62" customFormat="1" ht="18.75" customHeight="1" thickBot="1" x14ac:dyDescent="0.25">
      <c r="A829" s="109">
        <v>23</v>
      </c>
      <c r="B829" s="255" t="str">
        <f>'цена АТС'!E578</f>
        <v>0</v>
      </c>
      <c r="C829" s="255" t="str">
        <f>'цена АТС'!E579</f>
        <v>0</v>
      </c>
      <c r="D829" s="255">
        <f>'цена АТС'!E580</f>
        <v>0.01</v>
      </c>
      <c r="E829" s="255" t="str">
        <f>'цена АТС'!E581</f>
        <v>0</v>
      </c>
      <c r="F829" s="255" t="str">
        <f>'цена АТС'!E582</f>
        <v>0</v>
      </c>
      <c r="G829" s="255" t="str">
        <f>'цена АТС'!E583</f>
        <v>0</v>
      </c>
      <c r="H829" s="255" t="str">
        <f>'цена АТС'!E584</f>
        <v>0</v>
      </c>
      <c r="I829" s="255" t="str">
        <f>'цена АТС'!E585</f>
        <v>0</v>
      </c>
      <c r="J829" s="255" t="str">
        <f>'цена АТС'!E586</f>
        <v>0</v>
      </c>
      <c r="K829" s="255" t="str">
        <f>'цена АТС'!E587</f>
        <v>0</v>
      </c>
      <c r="L829" s="255" t="str">
        <f>'цена АТС'!E588</f>
        <v>0</v>
      </c>
      <c r="M829" s="255" t="str">
        <f>'цена АТС'!E589</f>
        <v>0</v>
      </c>
      <c r="N829" s="255" t="str">
        <f>'цена АТС'!E590</f>
        <v>0</v>
      </c>
      <c r="O829" s="255" t="str">
        <f>'цена АТС'!E591</f>
        <v>0</v>
      </c>
      <c r="P829" s="255" t="str">
        <f>'цена АТС'!E592</f>
        <v>0</v>
      </c>
      <c r="Q829" s="255" t="str">
        <f>'цена АТС'!E593</f>
        <v>0</v>
      </c>
      <c r="R829" s="255" t="str">
        <f>'цена АТС'!E594</f>
        <v>0</v>
      </c>
      <c r="S829" s="255" t="str">
        <f>'цена АТС'!E595</f>
        <v>0</v>
      </c>
      <c r="T829" s="255" t="str">
        <f>'цена АТС'!E596</f>
        <v>0</v>
      </c>
      <c r="U829" s="255">
        <f>'цена АТС'!E597</f>
        <v>0.01</v>
      </c>
      <c r="V829" s="255" t="str">
        <f>'цена АТС'!E598</f>
        <v>0</v>
      </c>
      <c r="W829" s="255" t="str">
        <f>'цена АТС'!E599</f>
        <v>0</v>
      </c>
      <c r="X829" s="255" t="str">
        <f>'цена АТС'!E600</f>
        <v>0</v>
      </c>
      <c r="Y829" s="255" t="str">
        <f>'цена АТС'!E601</f>
        <v>0</v>
      </c>
    </row>
    <row r="830" spans="1:25" s="62" customFormat="1" ht="18.75" customHeight="1" thickBot="1" x14ac:dyDescent="0.25">
      <c r="A830" s="109">
        <v>24</v>
      </c>
      <c r="B830" s="255">
        <f>'цена АТС'!E602</f>
        <v>0.01</v>
      </c>
      <c r="C830" s="255" t="str">
        <f>'цена АТС'!E603</f>
        <v>0</v>
      </c>
      <c r="D830" s="255" t="str">
        <f>'цена АТС'!E604</f>
        <v>0</v>
      </c>
      <c r="E830" s="255" t="str">
        <f>'цена АТС'!E605</f>
        <v>0</v>
      </c>
      <c r="F830" s="255" t="str">
        <f>'цена АТС'!E606</f>
        <v>0</v>
      </c>
      <c r="G830" s="255" t="str">
        <f>'цена АТС'!E607</f>
        <v>0</v>
      </c>
      <c r="H830" s="255" t="str">
        <f>'цена АТС'!E608</f>
        <v>0</v>
      </c>
      <c r="I830" s="255" t="str">
        <f>'цена АТС'!E609</f>
        <v>0</v>
      </c>
      <c r="J830" s="255" t="str">
        <f>'цена АТС'!E610</f>
        <v>0</v>
      </c>
      <c r="K830" s="255" t="str">
        <f>'цена АТС'!E611</f>
        <v>0</v>
      </c>
      <c r="L830" s="255" t="str">
        <f>'цена АТС'!E612</f>
        <v>0</v>
      </c>
      <c r="M830" s="255" t="str">
        <f>'цена АТС'!E613</f>
        <v>0</v>
      </c>
      <c r="N830" s="255" t="str">
        <f>'цена АТС'!E614</f>
        <v>0</v>
      </c>
      <c r="O830" s="255" t="str">
        <f>'цена АТС'!E615</f>
        <v>0</v>
      </c>
      <c r="P830" s="255" t="str">
        <f>'цена АТС'!E616</f>
        <v>0</v>
      </c>
      <c r="Q830" s="255" t="str">
        <f>'цена АТС'!E617</f>
        <v>0</v>
      </c>
      <c r="R830" s="255" t="str">
        <f>'цена АТС'!E618</f>
        <v>0</v>
      </c>
      <c r="S830" s="255" t="str">
        <f>'цена АТС'!E619</f>
        <v>0</v>
      </c>
      <c r="T830" s="255" t="str">
        <f>'цена АТС'!E620</f>
        <v>0</v>
      </c>
      <c r="U830" s="255" t="str">
        <f>'цена АТС'!E621</f>
        <v>0</v>
      </c>
      <c r="V830" s="255" t="str">
        <f>'цена АТС'!E622</f>
        <v>0</v>
      </c>
      <c r="W830" s="255" t="str">
        <f>'цена АТС'!E623</f>
        <v>0</v>
      </c>
      <c r="X830" s="255" t="str">
        <f>'цена АТС'!E624</f>
        <v>0</v>
      </c>
      <c r="Y830" s="255" t="str">
        <f>'цена АТС'!E625</f>
        <v>0</v>
      </c>
    </row>
    <row r="831" spans="1:25" s="62" customFormat="1" ht="18.75" customHeight="1" thickBot="1" x14ac:dyDescent="0.25">
      <c r="A831" s="109">
        <v>25</v>
      </c>
      <c r="B831" s="255" t="str">
        <f>'цена АТС'!E626</f>
        <v>0</v>
      </c>
      <c r="C831" s="255">
        <f>'цена АТС'!E627</f>
        <v>24.07</v>
      </c>
      <c r="D831" s="255">
        <f>'цена АТС'!E628</f>
        <v>0.01</v>
      </c>
      <c r="E831" s="255" t="str">
        <f>'цена АТС'!E629</f>
        <v>0</v>
      </c>
      <c r="F831" s="255">
        <f>'цена АТС'!E630</f>
        <v>36.96</v>
      </c>
      <c r="G831" s="255">
        <f>'цена АТС'!E631</f>
        <v>195.23</v>
      </c>
      <c r="H831" s="255" t="str">
        <f>'цена АТС'!E632</f>
        <v>0</v>
      </c>
      <c r="I831" s="255" t="str">
        <f>'цена АТС'!E633</f>
        <v>0</v>
      </c>
      <c r="J831" s="255">
        <f>'цена АТС'!E634</f>
        <v>50.6</v>
      </c>
      <c r="K831" s="255" t="str">
        <f>'цена АТС'!E635</f>
        <v>0</v>
      </c>
      <c r="L831" s="255">
        <f>'цена АТС'!E636</f>
        <v>554.23</v>
      </c>
      <c r="M831" s="255">
        <f>'цена АТС'!E637</f>
        <v>556.89</v>
      </c>
      <c r="N831" s="255">
        <f>'цена АТС'!E638</f>
        <v>558.32000000000005</v>
      </c>
      <c r="O831" s="255">
        <f>'цена АТС'!E639</f>
        <v>512.02</v>
      </c>
      <c r="P831" s="255" t="str">
        <f>'цена АТС'!E640</f>
        <v>0</v>
      </c>
      <c r="Q831" s="255" t="str">
        <f>'цена АТС'!E641</f>
        <v>0</v>
      </c>
      <c r="R831" s="255">
        <f>'цена АТС'!E642</f>
        <v>461.59</v>
      </c>
      <c r="S831" s="255" t="str">
        <f>'цена АТС'!E643</f>
        <v>0</v>
      </c>
      <c r="T831" s="255" t="str">
        <f>'цена АТС'!E644</f>
        <v>0</v>
      </c>
      <c r="U831" s="255" t="str">
        <f>'цена АТС'!E645</f>
        <v>0</v>
      </c>
      <c r="V831" s="255" t="str">
        <f>'цена АТС'!E646</f>
        <v>0</v>
      </c>
      <c r="W831" s="255">
        <f>'цена АТС'!E647</f>
        <v>55.53</v>
      </c>
      <c r="X831" s="255">
        <f>'цена АТС'!E648</f>
        <v>230.54</v>
      </c>
      <c r="Y831" s="255">
        <f>'цена АТС'!E649</f>
        <v>172.35</v>
      </c>
    </row>
    <row r="832" spans="1:25" s="62" customFormat="1" ht="18.75" customHeight="1" thickBot="1" x14ac:dyDescent="0.25">
      <c r="A832" s="109">
        <v>26</v>
      </c>
      <c r="B832" s="255" t="str">
        <f>'цена АТС'!E650</f>
        <v>0</v>
      </c>
      <c r="C832" s="255" t="str">
        <f>'цена АТС'!E651</f>
        <v>0</v>
      </c>
      <c r="D832" s="255">
        <f>'цена АТС'!E652</f>
        <v>146.47999999999999</v>
      </c>
      <c r="E832" s="255" t="str">
        <f>'цена АТС'!E653</f>
        <v>0</v>
      </c>
      <c r="F832" s="255">
        <f>'цена АТС'!E654</f>
        <v>197.85</v>
      </c>
      <c r="G832" s="255">
        <f>'цена АТС'!E655</f>
        <v>109.11</v>
      </c>
      <c r="H832" s="255">
        <f>'цена АТС'!E656</f>
        <v>351.17</v>
      </c>
      <c r="I832" s="255">
        <f>'цена АТС'!E657</f>
        <v>326.77</v>
      </c>
      <c r="J832" s="255" t="str">
        <f>'цена АТС'!E658</f>
        <v>0</v>
      </c>
      <c r="K832" s="255" t="str">
        <f>'цена АТС'!E659</f>
        <v>0</v>
      </c>
      <c r="L832" s="255" t="str">
        <f>'цена АТС'!E660</f>
        <v>0</v>
      </c>
      <c r="M832" s="255" t="str">
        <f>'цена АТС'!E661</f>
        <v>0</v>
      </c>
      <c r="N832" s="255" t="str">
        <f>'цена АТС'!E662</f>
        <v>0</v>
      </c>
      <c r="O832" s="255" t="str">
        <f>'цена АТС'!E663</f>
        <v>0</v>
      </c>
      <c r="P832" s="255">
        <f>'цена АТС'!E664</f>
        <v>143.86000000000001</v>
      </c>
      <c r="Q832" s="255">
        <f>'цена АТС'!E665</f>
        <v>364.16</v>
      </c>
      <c r="R832" s="255" t="str">
        <f>'цена АТС'!E666</f>
        <v>0</v>
      </c>
      <c r="S832" s="255" t="str">
        <f>'цена АТС'!E667</f>
        <v>0</v>
      </c>
      <c r="T832" s="255" t="str">
        <f>'цена АТС'!E668</f>
        <v>0</v>
      </c>
      <c r="U832" s="255" t="str">
        <f>'цена АТС'!E669</f>
        <v>0</v>
      </c>
      <c r="V832" s="255" t="str">
        <f>'цена АТС'!E670</f>
        <v>0</v>
      </c>
      <c r="W832" s="255">
        <f>'цена АТС'!E671</f>
        <v>6.78</v>
      </c>
      <c r="X832" s="255">
        <f>'цена АТС'!E672</f>
        <v>69.38</v>
      </c>
      <c r="Y832" s="255" t="str">
        <f>'цена АТС'!E673</f>
        <v>0</v>
      </c>
    </row>
    <row r="833" spans="1:25" s="62" customFormat="1" ht="18.75" customHeight="1" thickBot="1" x14ac:dyDescent="0.25">
      <c r="A833" s="109">
        <v>27</v>
      </c>
      <c r="B833" s="255" t="str">
        <f>'цена АТС'!E674</f>
        <v>0</v>
      </c>
      <c r="C833" s="255" t="str">
        <f>'цена АТС'!E675</f>
        <v>0</v>
      </c>
      <c r="D833" s="255">
        <f>'цена АТС'!E676</f>
        <v>0.01</v>
      </c>
      <c r="E833" s="255">
        <f>'цена АТС'!E677</f>
        <v>0.01</v>
      </c>
      <c r="F833" s="255" t="str">
        <f>'цена АТС'!E678</f>
        <v>0</v>
      </c>
      <c r="G833" s="255" t="str">
        <f>'цена АТС'!E679</f>
        <v>0</v>
      </c>
      <c r="H833" s="255" t="str">
        <f>'цена АТС'!E680</f>
        <v>0</v>
      </c>
      <c r="I833" s="255" t="str">
        <f>'цена АТС'!E681</f>
        <v>0</v>
      </c>
      <c r="J833" s="255" t="str">
        <f>'цена АТС'!E682</f>
        <v>0</v>
      </c>
      <c r="K833" s="255" t="str">
        <f>'цена АТС'!E683</f>
        <v>0</v>
      </c>
      <c r="L833" s="255" t="str">
        <f>'цена АТС'!E684</f>
        <v>0</v>
      </c>
      <c r="M833" s="255" t="str">
        <f>'цена АТС'!E685</f>
        <v>0</v>
      </c>
      <c r="N833" s="255" t="str">
        <f>'цена АТС'!E686</f>
        <v>0</v>
      </c>
      <c r="O833" s="255" t="str">
        <f>'цена АТС'!E687</f>
        <v>0</v>
      </c>
      <c r="P833" s="255">
        <f>'цена АТС'!E688</f>
        <v>86.79</v>
      </c>
      <c r="Q833" s="255" t="str">
        <f>'цена АТС'!E689</f>
        <v>0</v>
      </c>
      <c r="R833" s="255" t="str">
        <f>'цена АТС'!E690</f>
        <v>0</v>
      </c>
      <c r="S833" s="255">
        <f>'цена АТС'!E691</f>
        <v>78.11</v>
      </c>
      <c r="T833" s="255">
        <f>'цена АТС'!E692</f>
        <v>603.66999999999996</v>
      </c>
      <c r="U833" s="255">
        <f>'цена АТС'!E693</f>
        <v>87.76</v>
      </c>
      <c r="V833" s="255">
        <f>'цена АТС'!E694</f>
        <v>629.29999999999995</v>
      </c>
      <c r="W833" s="255">
        <f>'цена АТС'!E695</f>
        <v>629.74</v>
      </c>
      <c r="X833" s="255">
        <f>'цена АТС'!E696</f>
        <v>637.64</v>
      </c>
      <c r="Y833" s="255" t="str">
        <f>'цена АТС'!E697</f>
        <v>0</v>
      </c>
    </row>
    <row r="834" spans="1:25" s="62" customFormat="1" ht="18.75" customHeight="1" thickBot="1" x14ac:dyDescent="0.25">
      <c r="A834" s="109">
        <v>28</v>
      </c>
      <c r="B834" s="255" t="str">
        <f>'цена АТС'!E698</f>
        <v>0</v>
      </c>
      <c r="C834" s="255" t="str">
        <f>'цена АТС'!E699</f>
        <v>0</v>
      </c>
      <c r="D834" s="255" t="str">
        <f>'цена АТС'!E700</f>
        <v>0</v>
      </c>
      <c r="E834" s="255" t="str">
        <f>'цена АТС'!E701</f>
        <v>0</v>
      </c>
      <c r="F834" s="255" t="str">
        <f>'цена АТС'!E702</f>
        <v>0</v>
      </c>
      <c r="G834" s="255" t="str">
        <f>'цена АТС'!E703</f>
        <v>0</v>
      </c>
      <c r="H834" s="255" t="str">
        <f>'цена АТС'!E704</f>
        <v>0</v>
      </c>
      <c r="I834" s="255" t="str">
        <f>'цена АТС'!E705</f>
        <v>0</v>
      </c>
      <c r="J834" s="255">
        <f>'цена АТС'!E706</f>
        <v>0.01</v>
      </c>
      <c r="K834" s="255">
        <f>'цена АТС'!E707</f>
        <v>524.29</v>
      </c>
      <c r="L834" s="255" t="str">
        <f>'цена АТС'!E708</f>
        <v>0</v>
      </c>
      <c r="M834" s="255" t="str">
        <f>'цена АТС'!E709</f>
        <v>0</v>
      </c>
      <c r="N834" s="255" t="str">
        <f>'цена АТС'!E710</f>
        <v>0</v>
      </c>
      <c r="O834" s="255">
        <f>'цена АТС'!E711</f>
        <v>0.01</v>
      </c>
      <c r="P834" s="255">
        <f>'цена АТС'!E712</f>
        <v>116.13</v>
      </c>
      <c r="Q834" s="255">
        <f>'цена АТС'!E713</f>
        <v>128.9</v>
      </c>
      <c r="R834" s="255" t="str">
        <f>'цена АТС'!E714</f>
        <v>0</v>
      </c>
      <c r="S834" s="255">
        <f>'цена АТС'!E715</f>
        <v>0.01</v>
      </c>
      <c r="T834" s="255" t="str">
        <f>'цена АТС'!E716</f>
        <v>0</v>
      </c>
      <c r="U834" s="255" t="str">
        <f>'цена АТС'!E717</f>
        <v>0</v>
      </c>
      <c r="V834" s="255" t="str">
        <f>'цена АТС'!E718</f>
        <v>0</v>
      </c>
      <c r="W834" s="255">
        <f>'цена АТС'!E719</f>
        <v>76.44</v>
      </c>
      <c r="X834" s="255">
        <f>'цена АТС'!E720</f>
        <v>22.92</v>
      </c>
      <c r="Y834" s="255">
        <f>'цена АТС'!E721</f>
        <v>16.36</v>
      </c>
    </row>
    <row r="835" spans="1:25" s="62" customFormat="1" ht="18.75" customHeight="1" thickBot="1" x14ac:dyDescent="0.25">
      <c r="A835" s="109">
        <v>29</v>
      </c>
      <c r="B835" s="255">
        <f>'цена АТС'!E722</f>
        <v>137.47999999999999</v>
      </c>
      <c r="C835" s="255">
        <f>'цена АТС'!E723</f>
        <v>113.23</v>
      </c>
      <c r="D835" s="255">
        <f>'цена АТС'!E724</f>
        <v>327.74</v>
      </c>
      <c r="E835" s="255">
        <f>'цена АТС'!E725</f>
        <v>659.26</v>
      </c>
      <c r="F835" s="255">
        <f>'цена АТС'!E726</f>
        <v>672.15</v>
      </c>
      <c r="G835" s="255">
        <f>'цена АТС'!E727</f>
        <v>667.41</v>
      </c>
      <c r="H835" s="255">
        <f>'цена АТС'!E728</f>
        <v>673.58</v>
      </c>
      <c r="I835" s="255">
        <f>'цена АТС'!E729</f>
        <v>124.92</v>
      </c>
      <c r="J835" s="255">
        <f>'цена АТС'!E730</f>
        <v>162.05000000000001</v>
      </c>
      <c r="K835" s="255">
        <f>'цена АТС'!E731</f>
        <v>117.9</v>
      </c>
      <c r="L835" s="255">
        <f>'цена АТС'!E732</f>
        <v>352.47</v>
      </c>
      <c r="M835" s="255">
        <f>'цена АТС'!E733</f>
        <v>346.53</v>
      </c>
      <c r="N835" s="255">
        <f>'цена АТС'!E734</f>
        <v>658.47</v>
      </c>
      <c r="O835" s="255">
        <f>'цена АТС'!E735</f>
        <v>568.47</v>
      </c>
      <c r="P835" s="255">
        <f>'цена АТС'!E736</f>
        <v>438.73</v>
      </c>
      <c r="Q835" s="255">
        <f>'цена АТС'!E737</f>
        <v>594.1</v>
      </c>
      <c r="R835" s="255" t="str">
        <f>'цена АТС'!E738</f>
        <v>0</v>
      </c>
      <c r="S835" s="255" t="str">
        <f>'цена АТС'!E739</f>
        <v>0</v>
      </c>
      <c r="T835" s="255" t="str">
        <f>'цена АТС'!E740</f>
        <v>0</v>
      </c>
      <c r="U835" s="255">
        <f>'цена АТС'!E741</f>
        <v>0.01</v>
      </c>
      <c r="V835" s="255">
        <f>'цена АТС'!E742</f>
        <v>12.36</v>
      </c>
      <c r="W835" s="255" t="str">
        <f>'цена АТС'!E743</f>
        <v>0</v>
      </c>
      <c r="X835" s="255" t="str">
        <f>'цена АТС'!E744</f>
        <v>0</v>
      </c>
      <c r="Y835" s="255" t="str">
        <f>'цена АТС'!E745</f>
        <v>0</v>
      </c>
    </row>
    <row r="836" spans="1:25" s="62" customFormat="1" ht="18.75" customHeight="1" thickBot="1" x14ac:dyDescent="0.25">
      <c r="A836" s="109">
        <v>30</v>
      </c>
      <c r="B836" s="255" t="str">
        <f>'цена АТС'!E746</f>
        <v>0</v>
      </c>
      <c r="C836" s="255" t="str">
        <f>'цена АТС'!E747</f>
        <v>0</v>
      </c>
      <c r="D836" s="255" t="str">
        <f>'цена АТС'!E748</f>
        <v>0</v>
      </c>
      <c r="E836" s="255" t="str">
        <f>'цена АТС'!E749</f>
        <v>0</v>
      </c>
      <c r="F836" s="255">
        <f>'цена АТС'!E750</f>
        <v>90.84</v>
      </c>
      <c r="G836" s="255" t="str">
        <f>'цена АТС'!E751</f>
        <v>0</v>
      </c>
      <c r="H836" s="255">
        <f>'цена АТС'!E752</f>
        <v>173.94</v>
      </c>
      <c r="I836" s="255" t="str">
        <f>'цена АТС'!E753</f>
        <v>0</v>
      </c>
      <c r="J836" s="255" t="str">
        <f>'цена АТС'!E754</f>
        <v>0</v>
      </c>
      <c r="K836" s="255">
        <f>'цена АТС'!E755</f>
        <v>137.01</v>
      </c>
      <c r="L836" s="255">
        <f>'цена АТС'!E756</f>
        <v>80.98</v>
      </c>
      <c r="M836" s="255" t="str">
        <f>'цена АТС'!E757</f>
        <v>0</v>
      </c>
      <c r="N836" s="255">
        <f>'цена АТС'!E758</f>
        <v>126.06</v>
      </c>
      <c r="O836" s="255" t="str">
        <f>'цена АТС'!E759</f>
        <v>0</v>
      </c>
      <c r="P836" s="255" t="str">
        <f>'цена АТС'!E760</f>
        <v>0</v>
      </c>
      <c r="Q836" s="255" t="str">
        <f>'цена АТС'!E761</f>
        <v>0</v>
      </c>
      <c r="R836" s="255" t="str">
        <f>'цена АТС'!E762</f>
        <v>0</v>
      </c>
      <c r="S836" s="255" t="str">
        <f>'цена АТС'!E763</f>
        <v>0</v>
      </c>
      <c r="T836" s="255" t="str">
        <f>'цена АТС'!E764</f>
        <v>0</v>
      </c>
      <c r="U836" s="255" t="str">
        <f>'цена АТС'!E765</f>
        <v>0</v>
      </c>
      <c r="V836" s="255" t="str">
        <f>'цена АТС'!E766</f>
        <v>0</v>
      </c>
      <c r="W836" s="255" t="str">
        <f>'цена АТС'!E767</f>
        <v>0</v>
      </c>
      <c r="X836" s="255" t="str">
        <f>'цена АТС'!E768</f>
        <v>0</v>
      </c>
      <c r="Y836" s="255" t="str">
        <f>'цена АТС'!E769</f>
        <v>0</v>
      </c>
    </row>
    <row r="837" spans="1:25" s="62" customFormat="1" ht="18.75" customHeight="1" thickBot="1" x14ac:dyDescent="0.25">
      <c r="A837" s="109">
        <v>31</v>
      </c>
      <c r="B837" s="255">
        <f>'цена АТС'!E770</f>
        <v>0</v>
      </c>
      <c r="C837" s="255">
        <f>'цена АТС'!E771</f>
        <v>0</v>
      </c>
      <c r="D837" s="255">
        <f>'цена АТС'!E772</f>
        <v>0</v>
      </c>
      <c r="E837" s="255">
        <f>'цена АТС'!E773</f>
        <v>0</v>
      </c>
      <c r="F837" s="255">
        <f>'цена АТС'!E774</f>
        <v>0</v>
      </c>
      <c r="G837" s="255">
        <f>'цена АТС'!E775</f>
        <v>0</v>
      </c>
      <c r="H837" s="255">
        <f>'цена АТС'!E776</f>
        <v>0</v>
      </c>
      <c r="I837" s="255">
        <f>'цена АТС'!E777</f>
        <v>0</v>
      </c>
      <c r="J837" s="255">
        <f>'цена АТС'!E778</f>
        <v>0</v>
      </c>
      <c r="K837" s="255">
        <f>'цена АТС'!E779</f>
        <v>0</v>
      </c>
      <c r="L837" s="255">
        <f>'цена АТС'!E780</f>
        <v>0</v>
      </c>
      <c r="M837" s="255">
        <f>'цена АТС'!E781</f>
        <v>0</v>
      </c>
      <c r="N837" s="255">
        <f>'цена АТС'!E782</f>
        <v>0</v>
      </c>
      <c r="O837" s="255">
        <f>'цена АТС'!E783</f>
        <v>0</v>
      </c>
      <c r="P837" s="255">
        <f>'цена АТС'!E784</f>
        <v>0</v>
      </c>
      <c r="Q837" s="255">
        <f>'цена АТС'!E785</f>
        <v>0</v>
      </c>
      <c r="R837" s="255">
        <f>'цена АТС'!E786</f>
        <v>0</v>
      </c>
      <c r="S837" s="255">
        <f>'цена АТС'!E787</f>
        <v>0</v>
      </c>
      <c r="T837" s="255">
        <f>'цена АТС'!E788</f>
        <v>0</v>
      </c>
      <c r="U837" s="255">
        <f>'цена АТС'!E789</f>
        <v>0</v>
      </c>
      <c r="V837" s="255">
        <f>'цена АТС'!E790</f>
        <v>0</v>
      </c>
      <c r="W837" s="255">
        <f>'цена АТС'!E791</f>
        <v>0</v>
      </c>
      <c r="X837" s="255">
        <f>'цена АТС'!E792</f>
        <v>0</v>
      </c>
      <c r="Y837" s="255">
        <f>'цена АТС'!E793</f>
        <v>0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515" t="s">
        <v>69</v>
      </c>
      <c r="B840" s="516"/>
      <c r="C840" s="516"/>
      <c r="D840" s="516"/>
      <c r="E840" s="516"/>
      <c r="F840" s="516"/>
      <c r="G840" s="516"/>
      <c r="H840" s="516"/>
      <c r="I840" s="516"/>
      <c r="J840" s="516"/>
      <c r="K840" s="516"/>
      <c r="L840" s="516"/>
      <c r="M840" s="461"/>
      <c r="N840" s="460" t="s">
        <v>72</v>
      </c>
      <c r="O840" s="460"/>
      <c r="P840" s="460"/>
      <c r="Q840" s="460"/>
    </row>
    <row r="841" spans="1:25" s="62" customFormat="1" ht="33.75" customHeight="1" thickBot="1" x14ac:dyDescent="0.25">
      <c r="A841" s="510" t="s">
        <v>70</v>
      </c>
      <c r="B841" s="511"/>
      <c r="C841" s="511"/>
      <c r="D841" s="511"/>
      <c r="E841" s="511"/>
      <c r="F841" s="511"/>
      <c r="G841" s="511"/>
      <c r="H841" s="511"/>
      <c r="I841" s="511"/>
      <c r="J841" s="511"/>
      <c r="K841" s="511"/>
      <c r="L841" s="511"/>
      <c r="M841" s="511"/>
      <c r="N841" s="514">
        <f>'цена АТС'!B46</f>
        <v>-2.78</v>
      </c>
      <c r="O841" s="514"/>
      <c r="P841" s="514"/>
      <c r="Q841" s="514"/>
    </row>
    <row r="842" spans="1:25" s="62" customFormat="1" ht="33.75" customHeight="1" thickBot="1" x14ac:dyDescent="0.25">
      <c r="A842" s="510" t="s">
        <v>71</v>
      </c>
      <c r="B842" s="511"/>
      <c r="C842" s="511"/>
      <c r="D842" s="511"/>
      <c r="E842" s="511"/>
      <c r="F842" s="511"/>
      <c r="G842" s="511"/>
      <c r="H842" s="511"/>
      <c r="I842" s="511"/>
      <c r="J842" s="511"/>
      <c r="K842" s="511"/>
      <c r="L842" s="511"/>
      <c r="M842" s="511"/>
      <c r="N842" s="514" t="str">
        <f>'цена АТС'!B47</f>
        <v>0</v>
      </c>
      <c r="O842" s="514"/>
      <c r="P842" s="514"/>
      <c r="Q842" s="514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60" t="s">
        <v>48</v>
      </c>
      <c r="B847" s="460"/>
      <c r="C847" s="460"/>
      <c r="D847" s="460"/>
      <c r="E847" s="460"/>
      <c r="F847" s="460" t="s">
        <v>74</v>
      </c>
      <c r="G847" s="460"/>
      <c r="H847" s="460"/>
      <c r="I847" s="460"/>
      <c r="J847" s="460"/>
      <c r="K847" s="460"/>
      <c r="L847" s="460"/>
      <c r="M847" s="460"/>
      <c r="U847" s="62"/>
      <c r="V847" s="62"/>
      <c r="W847" s="62"/>
      <c r="X847" s="62"/>
      <c r="Y847" s="62"/>
    </row>
    <row r="848" spans="1:25" ht="30.75" customHeight="1" thickBot="1" x14ac:dyDescent="0.25">
      <c r="A848" s="460"/>
      <c r="B848" s="460"/>
      <c r="C848" s="460"/>
      <c r="D848" s="460"/>
      <c r="E848" s="460"/>
      <c r="F848" s="460" t="s">
        <v>21</v>
      </c>
      <c r="G848" s="460"/>
      <c r="H848" s="460"/>
      <c r="I848" s="460"/>
      <c r="J848" s="460"/>
      <c r="K848" s="460"/>
      <c r="L848" s="460"/>
      <c r="M848" s="460"/>
      <c r="U848" s="62"/>
      <c r="V848" s="62"/>
      <c r="W848" s="62"/>
      <c r="X848" s="62"/>
      <c r="Y848" s="62"/>
    </row>
    <row r="849" spans="1:25" ht="27" customHeight="1" thickBot="1" x14ac:dyDescent="0.25">
      <c r="A849" s="460"/>
      <c r="B849" s="460"/>
      <c r="C849" s="460"/>
      <c r="D849" s="460"/>
      <c r="E849" s="460"/>
      <c r="F849" s="508" t="s">
        <v>3</v>
      </c>
      <c r="G849" s="464"/>
      <c r="H849" s="464" t="s">
        <v>20</v>
      </c>
      <c r="I849" s="464"/>
      <c r="J849" s="464" t="s">
        <v>19</v>
      </c>
      <c r="K849" s="464"/>
      <c r="L849" s="464" t="s">
        <v>4</v>
      </c>
      <c r="M849" s="465"/>
      <c r="U849" s="62"/>
      <c r="V849" s="62"/>
      <c r="W849" s="62"/>
      <c r="X849" s="62"/>
      <c r="Y849" s="62"/>
    </row>
    <row r="850" spans="1:25" ht="24" customHeight="1" thickBot="1" x14ac:dyDescent="0.25">
      <c r="A850" s="441" t="s">
        <v>92</v>
      </c>
      <c r="B850" s="441"/>
      <c r="C850" s="441"/>
      <c r="D850" s="441"/>
      <c r="E850" s="441"/>
      <c r="F850" s="453">
        <f>'цена АТС'!B33</f>
        <v>203364.17</v>
      </c>
      <c r="G850" s="440"/>
      <c r="H850" s="506">
        <f>F850</f>
        <v>203364.17</v>
      </c>
      <c r="I850" s="506"/>
      <c r="J850" s="506">
        <f>F850</f>
        <v>203364.17</v>
      </c>
      <c r="K850" s="506"/>
      <c r="L850" s="506">
        <f>F850</f>
        <v>203364.17</v>
      </c>
      <c r="M850" s="507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42" t="s">
        <v>8</v>
      </c>
      <c r="B851" s="442"/>
      <c r="C851" s="442"/>
      <c r="D851" s="442"/>
      <c r="E851" s="442"/>
      <c r="F851" s="502">
        <f>F850</f>
        <v>203364.17</v>
      </c>
      <c r="G851" s="443"/>
      <c r="H851" s="505">
        <f>H850</f>
        <v>203364.17</v>
      </c>
      <c r="I851" s="443"/>
      <c r="J851" s="505">
        <f>J850</f>
        <v>203364.17</v>
      </c>
      <c r="K851" s="443"/>
      <c r="L851" s="505">
        <f>L850</f>
        <v>203364.17</v>
      </c>
      <c r="M851" s="443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501" t="s">
        <v>8</v>
      </c>
      <c r="B852" s="501"/>
      <c r="C852" s="501"/>
      <c r="D852" s="501"/>
      <c r="E852" s="501"/>
      <c r="F852" s="502">
        <f>F850</f>
        <v>203364.17</v>
      </c>
      <c r="G852" s="443"/>
      <c r="H852" s="503">
        <f>H850</f>
        <v>203364.17</v>
      </c>
      <c r="I852" s="504"/>
      <c r="J852" s="503">
        <f>J850</f>
        <v>203364.17</v>
      </c>
      <c r="K852" s="504"/>
      <c r="L852" s="503">
        <f>L850</f>
        <v>203364.17</v>
      </c>
      <c r="M852" s="504"/>
    </row>
    <row r="853" spans="1:25" ht="24" customHeight="1" thickBot="1" x14ac:dyDescent="0.25">
      <c r="A853" s="441" t="s">
        <v>22</v>
      </c>
      <c r="B853" s="441"/>
      <c r="C853" s="441"/>
      <c r="D853" s="441"/>
      <c r="E853" s="441"/>
      <c r="F853" s="453">
        <f>F850</f>
        <v>203364.17</v>
      </c>
      <c r="G853" s="440"/>
      <c r="H853" s="453">
        <f>H850</f>
        <v>203364.17</v>
      </c>
      <c r="I853" s="440"/>
      <c r="J853" s="453">
        <f>J850</f>
        <v>203364.17</v>
      </c>
      <c r="K853" s="440"/>
      <c r="L853" s="453">
        <f>L850</f>
        <v>203364.17</v>
      </c>
      <c r="M853" s="440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36" t="s">
        <v>8</v>
      </c>
      <c r="B854" s="436"/>
      <c r="C854" s="436"/>
      <c r="D854" s="436"/>
      <c r="E854" s="436"/>
      <c r="F854" s="499">
        <f>F853</f>
        <v>203364.17</v>
      </c>
      <c r="G854" s="500"/>
      <c r="H854" s="499">
        <f>H853</f>
        <v>203364.17</v>
      </c>
      <c r="I854" s="500"/>
      <c r="J854" s="499">
        <f>J853</f>
        <v>203364.17</v>
      </c>
      <c r="K854" s="500"/>
      <c r="L854" s="499">
        <f>L853</f>
        <v>203364.17</v>
      </c>
      <c r="M854" s="500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45" t="s">
        <v>224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</row>
    <row r="3" spans="1:25" ht="15" customHeight="1" x14ac:dyDescent="0.2"/>
    <row r="4" spans="1:25" ht="48" customHeight="1" x14ac:dyDescent="0.2">
      <c r="A4" s="446" t="s">
        <v>68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47" t="s">
        <v>47</v>
      </c>
      <c r="B8" s="449" t="s">
        <v>60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1"/>
    </row>
    <row r="9" spans="1:25" s="62" customFormat="1" ht="35.25" customHeight="1" thickBot="1" x14ac:dyDescent="0.25">
      <c r="A9" s="448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592.76</v>
      </c>
      <c r="C10" s="139">
        <f t="shared" ref="C10:Y10" si="0">SUM(C11:C14)</f>
        <v>569.62000000000012</v>
      </c>
      <c r="D10" s="139">
        <f t="shared" si="0"/>
        <v>573.06999999999994</v>
      </c>
      <c r="E10" s="139">
        <f t="shared" si="0"/>
        <v>584.03</v>
      </c>
      <c r="F10" s="139">
        <f t="shared" si="0"/>
        <v>584.32999999999993</v>
      </c>
      <c r="G10" s="139">
        <f t="shared" si="0"/>
        <v>578.32999999999993</v>
      </c>
      <c r="H10" s="139">
        <f t="shared" si="0"/>
        <v>580.1400000000001</v>
      </c>
      <c r="I10" s="139">
        <f t="shared" si="0"/>
        <v>569.18000000000006</v>
      </c>
      <c r="J10" s="139">
        <f t="shared" si="0"/>
        <v>574.07999999999993</v>
      </c>
      <c r="K10" s="140">
        <f t="shared" si="0"/>
        <v>573.82999999999993</v>
      </c>
      <c r="L10" s="139">
        <f t="shared" si="0"/>
        <v>573.83999999999992</v>
      </c>
      <c r="M10" s="141">
        <f t="shared" si="0"/>
        <v>573.58999999999992</v>
      </c>
      <c r="N10" s="140">
        <f t="shared" si="0"/>
        <v>571.27</v>
      </c>
      <c r="O10" s="139">
        <f t="shared" si="0"/>
        <v>558.04999999999995</v>
      </c>
      <c r="P10" s="141">
        <f t="shared" si="0"/>
        <v>559.81999999999994</v>
      </c>
      <c r="Q10" s="142">
        <f t="shared" si="0"/>
        <v>585.06999999999994</v>
      </c>
      <c r="R10" s="139">
        <f t="shared" si="0"/>
        <v>597.71</v>
      </c>
      <c r="S10" s="142">
        <f t="shared" si="0"/>
        <v>595.29999999999995</v>
      </c>
      <c r="T10" s="139">
        <f t="shared" si="0"/>
        <v>596</v>
      </c>
      <c r="U10" s="139">
        <f t="shared" si="0"/>
        <v>581.6400000000001</v>
      </c>
      <c r="V10" s="139">
        <f t="shared" si="0"/>
        <v>595.25</v>
      </c>
      <c r="W10" s="139">
        <f t="shared" si="0"/>
        <v>595.84999999999991</v>
      </c>
      <c r="X10" s="139">
        <f t="shared" si="0"/>
        <v>592.58999999999992</v>
      </c>
      <c r="Y10" s="143">
        <f t="shared" si="0"/>
        <v>588.65000000000009</v>
      </c>
    </row>
    <row r="11" spans="1:25" s="67" customFormat="1" ht="18.75" customHeight="1" outlineLevel="1" x14ac:dyDescent="0.2">
      <c r="A11" s="56" t="s">
        <v>8</v>
      </c>
      <c r="B11" s="70">
        <f>'сентябрь (5 цк)'!B11</f>
        <v>543.22</v>
      </c>
      <c r="C11" s="70">
        <f>'сентябрь (5 цк)'!C11</f>
        <v>520.08000000000004</v>
      </c>
      <c r="D11" s="70">
        <f>'сентябрь (5 цк)'!D11</f>
        <v>523.53</v>
      </c>
      <c r="E11" s="70">
        <f>'сентябрь (5 цк)'!E11</f>
        <v>534.49</v>
      </c>
      <c r="F11" s="70">
        <f>'сентябрь (5 цк)'!F11</f>
        <v>534.79</v>
      </c>
      <c r="G11" s="70">
        <f>'сентябрь (5 цк)'!G11</f>
        <v>528.79</v>
      </c>
      <c r="H11" s="70">
        <f>'сентябрь (5 цк)'!H11</f>
        <v>530.6</v>
      </c>
      <c r="I11" s="70">
        <f>'сентябрь (5 цк)'!I11</f>
        <v>519.64</v>
      </c>
      <c r="J11" s="70">
        <f>'сентябрь (5 цк)'!J11</f>
        <v>524.54</v>
      </c>
      <c r="K11" s="70">
        <f>'сентябрь (5 цк)'!K11</f>
        <v>524.29</v>
      </c>
      <c r="L11" s="70">
        <f>'сентябрь (5 цк)'!L11</f>
        <v>524.29999999999995</v>
      </c>
      <c r="M11" s="70">
        <f>'сентябрь (5 цк)'!M11</f>
        <v>524.04999999999995</v>
      </c>
      <c r="N11" s="70">
        <f>'сентябрь (5 цк)'!N11</f>
        <v>521.73</v>
      </c>
      <c r="O11" s="70">
        <f>'сентябрь (5 цк)'!O11</f>
        <v>508.51</v>
      </c>
      <c r="P11" s="70">
        <f>'сентябрь (5 цк)'!P11</f>
        <v>510.28</v>
      </c>
      <c r="Q11" s="70">
        <f>'сентябрь (5 цк)'!Q11</f>
        <v>535.53</v>
      </c>
      <c r="R11" s="70">
        <f>'сентябрь (5 цк)'!R11</f>
        <v>548.16999999999996</v>
      </c>
      <c r="S11" s="70">
        <f>'сентябрь (5 цк)'!S11</f>
        <v>545.76</v>
      </c>
      <c r="T11" s="70">
        <f>'сентябрь (5 цк)'!T11</f>
        <v>546.46</v>
      </c>
      <c r="U11" s="70">
        <f>'сентябрь (5 цк)'!U11</f>
        <v>532.1</v>
      </c>
      <c r="V11" s="70">
        <f>'сентябрь (5 цк)'!V11</f>
        <v>545.71</v>
      </c>
      <c r="W11" s="70">
        <f>'сентябрь (5 цк)'!W11</f>
        <v>546.30999999999995</v>
      </c>
      <c r="X11" s="70">
        <f>'сентябрь (5 цк)'!X11</f>
        <v>543.04999999999995</v>
      </c>
      <c r="Y11" s="70">
        <f>'сентябрь (5 цк)'!Y11</f>
        <v>539.11</v>
      </c>
    </row>
    <row r="12" spans="1:25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434.21000000000004</v>
      </c>
      <c r="C15" s="102">
        <f t="shared" si="1"/>
        <v>419.48</v>
      </c>
      <c r="D15" s="102">
        <f t="shared" si="1"/>
        <v>420.74</v>
      </c>
      <c r="E15" s="103">
        <f t="shared" si="1"/>
        <v>426.5</v>
      </c>
      <c r="F15" s="103">
        <f t="shared" si="1"/>
        <v>426.03000000000003</v>
      </c>
      <c r="G15" s="103">
        <f t="shared" si="1"/>
        <v>425.81</v>
      </c>
      <c r="H15" s="103">
        <f t="shared" si="1"/>
        <v>424.66</v>
      </c>
      <c r="I15" s="103">
        <f t="shared" si="1"/>
        <v>412.79</v>
      </c>
      <c r="J15" s="103">
        <f t="shared" si="1"/>
        <v>418.74</v>
      </c>
      <c r="K15" s="104">
        <f t="shared" si="1"/>
        <v>421</v>
      </c>
      <c r="L15" s="103">
        <f t="shared" si="1"/>
        <v>423.92</v>
      </c>
      <c r="M15" s="105">
        <f t="shared" si="1"/>
        <v>421.88</v>
      </c>
      <c r="N15" s="104">
        <f t="shared" si="1"/>
        <v>421.34000000000003</v>
      </c>
      <c r="O15" s="103">
        <f t="shared" si="1"/>
        <v>406.11</v>
      </c>
      <c r="P15" s="105">
        <f t="shared" si="1"/>
        <v>415.99</v>
      </c>
      <c r="Q15" s="106">
        <f t="shared" si="1"/>
        <v>432.6</v>
      </c>
      <c r="R15" s="103">
        <f t="shared" si="1"/>
        <v>442.19</v>
      </c>
      <c r="S15" s="106">
        <f t="shared" si="1"/>
        <v>434.12</v>
      </c>
      <c r="T15" s="103">
        <f t="shared" si="1"/>
        <v>434.59000000000003</v>
      </c>
      <c r="U15" s="102">
        <f t="shared" si="1"/>
        <v>426.01000000000005</v>
      </c>
      <c r="V15" s="102">
        <f t="shared" si="1"/>
        <v>433.40000000000003</v>
      </c>
      <c r="W15" s="102">
        <f t="shared" si="1"/>
        <v>431.71000000000004</v>
      </c>
      <c r="X15" s="102">
        <f t="shared" si="1"/>
        <v>433.43</v>
      </c>
      <c r="Y15" s="107">
        <f t="shared" si="1"/>
        <v>429.83000000000004</v>
      </c>
    </row>
    <row r="16" spans="1:25" s="62" customFormat="1" ht="18.75" hidden="1" customHeight="1" outlineLevel="1" x14ac:dyDescent="0.2">
      <c r="A16" s="56" t="s">
        <v>8</v>
      </c>
      <c r="B16" s="215">
        <f>'сентябрь (5 цк)'!B16</f>
        <v>384.67</v>
      </c>
      <c r="C16" s="215">
        <f>'сентябрь (5 цк)'!C16</f>
        <v>369.94</v>
      </c>
      <c r="D16" s="215">
        <f>'сентябрь (5 цк)'!D16</f>
        <v>371.2</v>
      </c>
      <c r="E16" s="215">
        <f>'сентябрь (5 цк)'!E16</f>
        <v>376.96</v>
      </c>
      <c r="F16" s="215">
        <f>'сентябрь (5 цк)'!F16</f>
        <v>376.49</v>
      </c>
      <c r="G16" s="215">
        <f>'сентябрь (5 цк)'!G16</f>
        <v>376.27</v>
      </c>
      <c r="H16" s="215">
        <f>'сентябрь (5 цк)'!H16</f>
        <v>375.12</v>
      </c>
      <c r="I16" s="215">
        <f>'сентябрь (5 цк)'!I16</f>
        <v>363.25</v>
      </c>
      <c r="J16" s="215">
        <f>'сентябрь (5 цк)'!J16</f>
        <v>369.2</v>
      </c>
      <c r="K16" s="215">
        <f>'сентябрь (5 цк)'!K16</f>
        <v>371.46</v>
      </c>
      <c r="L16" s="215">
        <f>'сентябрь (5 цк)'!L16</f>
        <v>374.38</v>
      </c>
      <c r="M16" s="215">
        <f>'сентябрь (5 цк)'!M16</f>
        <v>372.34</v>
      </c>
      <c r="N16" s="215">
        <f>'сентябрь (5 цк)'!N16</f>
        <v>371.8</v>
      </c>
      <c r="O16" s="215">
        <f>'сентябрь (5 цк)'!O16</f>
        <v>356.57</v>
      </c>
      <c r="P16" s="215">
        <f>'сентябрь (5 цк)'!P16</f>
        <v>366.45</v>
      </c>
      <c r="Q16" s="215">
        <f>'сентябрь (5 цк)'!Q16</f>
        <v>383.06</v>
      </c>
      <c r="R16" s="215">
        <f>'сентябрь (5 цк)'!R16</f>
        <v>392.65</v>
      </c>
      <c r="S16" s="215">
        <f>'сентябрь (5 цк)'!S16</f>
        <v>384.58</v>
      </c>
      <c r="T16" s="215">
        <f>'сентябрь (5 цк)'!T16</f>
        <v>385.05</v>
      </c>
      <c r="U16" s="215">
        <f>'сентябрь (5 цк)'!U16</f>
        <v>376.47</v>
      </c>
      <c r="V16" s="215">
        <f>'сентябрь (5 цк)'!V16</f>
        <v>383.86</v>
      </c>
      <c r="W16" s="215">
        <f>'сентябрь (5 цк)'!W16</f>
        <v>382.17</v>
      </c>
      <c r="X16" s="215">
        <f>'сентябрь (5 цк)'!X16</f>
        <v>383.89</v>
      </c>
      <c r="Y16" s="215">
        <f>'сентябрь (5 цк)'!Y16</f>
        <v>380.29</v>
      </c>
    </row>
    <row r="17" spans="1:25" s="62" customFormat="1" ht="18.75" hidden="1" customHeight="1" outlineLevel="1" x14ac:dyDescent="0.2">
      <c r="A17" s="57" t="s">
        <v>9</v>
      </c>
      <c r="B17" s="76">
        <v>46.81</v>
      </c>
      <c r="C17" s="74">
        <v>46.81</v>
      </c>
      <c r="D17" s="74">
        <v>46.81</v>
      </c>
      <c r="E17" s="74">
        <v>46.81</v>
      </c>
      <c r="F17" s="74">
        <v>46.81</v>
      </c>
      <c r="G17" s="74">
        <v>46.81</v>
      </c>
      <c r="H17" s="74">
        <v>46.81</v>
      </c>
      <c r="I17" s="74">
        <v>46.81</v>
      </c>
      <c r="J17" s="74">
        <v>46.81</v>
      </c>
      <c r="K17" s="74">
        <v>46.81</v>
      </c>
      <c r="L17" s="74">
        <v>46.81</v>
      </c>
      <c r="M17" s="74">
        <v>46.81</v>
      </c>
      <c r="N17" s="74">
        <v>46.81</v>
      </c>
      <c r="O17" s="74">
        <v>46.81</v>
      </c>
      <c r="P17" s="74">
        <v>46.81</v>
      </c>
      <c r="Q17" s="74">
        <v>46.81</v>
      </c>
      <c r="R17" s="74">
        <v>46.81</v>
      </c>
      <c r="S17" s="74">
        <v>46.81</v>
      </c>
      <c r="T17" s="74">
        <v>46.81</v>
      </c>
      <c r="U17" s="74">
        <v>46.81</v>
      </c>
      <c r="V17" s="74">
        <v>46.81</v>
      </c>
      <c r="W17" s="74">
        <v>46.81</v>
      </c>
      <c r="X17" s="74">
        <v>46.81</v>
      </c>
      <c r="Y17" s="81">
        <v>46.81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356.26000000000005</v>
      </c>
      <c r="C20" s="102">
        <f t="shared" si="2"/>
        <v>343.03000000000003</v>
      </c>
      <c r="D20" s="102">
        <f t="shared" si="2"/>
        <v>344.69</v>
      </c>
      <c r="E20" s="103">
        <f t="shared" si="2"/>
        <v>416.48</v>
      </c>
      <c r="F20" s="103">
        <f t="shared" si="2"/>
        <v>416.43</v>
      </c>
      <c r="G20" s="103">
        <f t="shared" si="2"/>
        <v>419.70000000000005</v>
      </c>
      <c r="H20" s="103">
        <f t="shared" si="2"/>
        <v>417.14000000000004</v>
      </c>
      <c r="I20" s="103">
        <f t="shared" si="2"/>
        <v>405.59000000000003</v>
      </c>
      <c r="J20" s="103">
        <f t="shared" si="2"/>
        <v>406.54</v>
      </c>
      <c r="K20" s="104">
        <f t="shared" si="2"/>
        <v>403.14000000000004</v>
      </c>
      <c r="L20" s="103">
        <f t="shared" si="2"/>
        <v>403.72</v>
      </c>
      <c r="M20" s="105">
        <f t="shared" si="2"/>
        <v>405.20000000000005</v>
      </c>
      <c r="N20" s="104">
        <f t="shared" si="2"/>
        <v>406.66</v>
      </c>
      <c r="O20" s="103">
        <f t="shared" si="2"/>
        <v>389.25</v>
      </c>
      <c r="P20" s="105">
        <f t="shared" si="2"/>
        <v>398.12</v>
      </c>
      <c r="Q20" s="106">
        <f t="shared" si="2"/>
        <v>413.29</v>
      </c>
      <c r="R20" s="103">
        <f t="shared" si="2"/>
        <v>420.46000000000004</v>
      </c>
      <c r="S20" s="106">
        <f t="shared" si="2"/>
        <v>410.40000000000003</v>
      </c>
      <c r="T20" s="103">
        <f t="shared" si="2"/>
        <v>409.6</v>
      </c>
      <c r="U20" s="102">
        <f t="shared" si="2"/>
        <v>598.77</v>
      </c>
      <c r="V20" s="102">
        <f t="shared" si="2"/>
        <v>414.03000000000003</v>
      </c>
      <c r="W20" s="102">
        <f t="shared" si="2"/>
        <v>414.1</v>
      </c>
      <c r="X20" s="102">
        <f t="shared" si="2"/>
        <v>409.57</v>
      </c>
      <c r="Y20" s="107">
        <f t="shared" si="2"/>
        <v>408.18</v>
      </c>
    </row>
    <row r="21" spans="1:25" s="62" customFormat="1" ht="18.75" hidden="1" customHeight="1" outlineLevel="1" x14ac:dyDescent="0.2">
      <c r="A21" s="56" t="s">
        <v>8</v>
      </c>
      <c r="B21" s="255">
        <f>'сентябрь (5 цк)'!B21</f>
        <v>306.72000000000003</v>
      </c>
      <c r="C21" s="255">
        <f>'сентябрь (5 цк)'!C21</f>
        <v>293.49</v>
      </c>
      <c r="D21" s="255">
        <f>'сентябрь (5 цк)'!D21</f>
        <v>295.14999999999998</v>
      </c>
      <c r="E21" s="255">
        <f>'сентябрь (5 цк)'!E21</f>
        <v>366.94</v>
      </c>
      <c r="F21" s="255">
        <f>'сентябрь (5 цк)'!F21</f>
        <v>366.89</v>
      </c>
      <c r="G21" s="255">
        <f>'сентябрь (5 цк)'!G21</f>
        <v>370.16</v>
      </c>
      <c r="H21" s="255">
        <f>'сентябрь (5 цк)'!H21</f>
        <v>367.6</v>
      </c>
      <c r="I21" s="255">
        <f>'сентябрь (5 цк)'!I21</f>
        <v>356.05</v>
      </c>
      <c r="J21" s="255">
        <f>'сентябрь (5 цк)'!J21</f>
        <v>357</v>
      </c>
      <c r="K21" s="255">
        <f>'сентябрь (5 цк)'!K21</f>
        <v>353.6</v>
      </c>
      <c r="L21" s="255">
        <f>'сентябрь (5 цк)'!L21</f>
        <v>354.18</v>
      </c>
      <c r="M21" s="255">
        <f>'сентябрь (5 цк)'!M21</f>
        <v>355.66</v>
      </c>
      <c r="N21" s="255">
        <f>'сентябрь (5 цк)'!N21</f>
        <v>357.12</v>
      </c>
      <c r="O21" s="255">
        <f>'сентябрь (5 цк)'!O21</f>
        <v>339.71</v>
      </c>
      <c r="P21" s="255">
        <f>'сентябрь (5 цк)'!P21</f>
        <v>348.58</v>
      </c>
      <c r="Q21" s="255">
        <f>'сентябрь (5 цк)'!Q21</f>
        <v>363.75</v>
      </c>
      <c r="R21" s="255">
        <f>'сентябрь (5 цк)'!R21</f>
        <v>370.92</v>
      </c>
      <c r="S21" s="255">
        <f>'сентябрь (5 цк)'!S21</f>
        <v>360.86</v>
      </c>
      <c r="T21" s="255">
        <f>'сентябрь (5 цк)'!T21</f>
        <v>360.06</v>
      </c>
      <c r="U21" s="255">
        <f>'сентябрь (5 цк)'!U21</f>
        <v>549.23</v>
      </c>
      <c r="V21" s="255">
        <f>'сентябрь (5 цк)'!V21</f>
        <v>364.49</v>
      </c>
      <c r="W21" s="255">
        <f>'сентябрь (5 цк)'!W21</f>
        <v>364.56</v>
      </c>
      <c r="X21" s="255">
        <f>'сентябрь (5 цк)'!X21</f>
        <v>360.03</v>
      </c>
      <c r="Y21" s="255">
        <f>'сентябрь (5 цк)'!Y21</f>
        <v>358.64</v>
      </c>
    </row>
    <row r="22" spans="1:25" s="62" customFormat="1" ht="18.75" hidden="1" customHeight="1" outlineLevel="1" x14ac:dyDescent="0.2">
      <c r="A22" s="57" t="s">
        <v>9</v>
      </c>
      <c r="B22" s="76">
        <v>46.81</v>
      </c>
      <c r="C22" s="74">
        <v>46.81</v>
      </c>
      <c r="D22" s="74">
        <v>46.81</v>
      </c>
      <c r="E22" s="74">
        <v>46.81</v>
      </c>
      <c r="F22" s="74">
        <v>46.81</v>
      </c>
      <c r="G22" s="74">
        <v>46.81</v>
      </c>
      <c r="H22" s="74">
        <v>46.81</v>
      </c>
      <c r="I22" s="74">
        <v>46.81</v>
      </c>
      <c r="J22" s="74">
        <v>46.81</v>
      </c>
      <c r="K22" s="74">
        <v>46.81</v>
      </c>
      <c r="L22" s="74">
        <v>46.81</v>
      </c>
      <c r="M22" s="74">
        <v>46.81</v>
      </c>
      <c r="N22" s="74">
        <v>46.81</v>
      </c>
      <c r="O22" s="74">
        <v>46.81</v>
      </c>
      <c r="P22" s="74">
        <v>46.81</v>
      </c>
      <c r="Q22" s="74">
        <v>46.81</v>
      </c>
      <c r="R22" s="74">
        <v>46.81</v>
      </c>
      <c r="S22" s="74">
        <v>46.81</v>
      </c>
      <c r="T22" s="74">
        <v>46.81</v>
      </c>
      <c r="U22" s="74">
        <v>46.81</v>
      </c>
      <c r="V22" s="74">
        <v>46.81</v>
      </c>
      <c r="W22" s="74">
        <v>46.81</v>
      </c>
      <c r="X22" s="74">
        <v>46.81</v>
      </c>
      <c r="Y22" s="81">
        <v>46.81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427.19</v>
      </c>
      <c r="C25" s="102">
        <f t="shared" si="3"/>
        <v>413.17</v>
      </c>
      <c r="D25" s="102">
        <f t="shared" si="3"/>
        <v>417.78000000000003</v>
      </c>
      <c r="E25" s="103">
        <f t="shared" si="3"/>
        <v>426.69</v>
      </c>
      <c r="F25" s="103">
        <f t="shared" si="3"/>
        <v>425.75</v>
      </c>
      <c r="G25" s="103">
        <f t="shared" si="3"/>
        <v>423.11</v>
      </c>
      <c r="H25" s="103">
        <f t="shared" si="3"/>
        <v>422.62</v>
      </c>
      <c r="I25" s="103">
        <f t="shared" si="3"/>
        <v>417.64000000000004</v>
      </c>
      <c r="J25" s="103">
        <f t="shared" si="3"/>
        <v>417.96000000000004</v>
      </c>
      <c r="K25" s="104">
        <f t="shared" si="3"/>
        <v>421.14000000000004</v>
      </c>
      <c r="L25" s="103">
        <f t="shared" si="3"/>
        <v>419.98</v>
      </c>
      <c r="M25" s="105">
        <f t="shared" si="3"/>
        <v>419.26000000000005</v>
      </c>
      <c r="N25" s="104">
        <f t="shared" si="3"/>
        <v>415.63</v>
      </c>
      <c r="O25" s="103">
        <f t="shared" si="3"/>
        <v>410.73</v>
      </c>
      <c r="P25" s="105">
        <f t="shared" si="3"/>
        <v>413.58000000000004</v>
      </c>
      <c r="Q25" s="106">
        <f t="shared" si="3"/>
        <v>425.81</v>
      </c>
      <c r="R25" s="103">
        <f t="shared" si="3"/>
        <v>437.54</v>
      </c>
      <c r="S25" s="106">
        <f t="shared" si="3"/>
        <v>439.71000000000004</v>
      </c>
      <c r="T25" s="103">
        <f t="shared" si="3"/>
        <v>438.04</v>
      </c>
      <c r="U25" s="102">
        <f t="shared" si="3"/>
        <v>416.69</v>
      </c>
      <c r="V25" s="102">
        <f t="shared" si="3"/>
        <v>426.27000000000004</v>
      </c>
      <c r="W25" s="102">
        <f t="shared" si="3"/>
        <v>426.68</v>
      </c>
      <c r="X25" s="102">
        <f t="shared" si="3"/>
        <v>425.58000000000004</v>
      </c>
      <c r="Y25" s="107">
        <f t="shared" si="3"/>
        <v>421.85</v>
      </c>
    </row>
    <row r="26" spans="1:25" s="62" customFormat="1" ht="18.75" hidden="1" customHeight="1" outlineLevel="1" x14ac:dyDescent="0.2">
      <c r="A26" s="56" t="s">
        <v>8</v>
      </c>
      <c r="B26" s="255">
        <f>'сентябрь (5 цк)'!B26</f>
        <v>377.65</v>
      </c>
      <c r="C26" s="255">
        <f>'сентябрь (5 цк)'!C26</f>
        <v>363.63</v>
      </c>
      <c r="D26" s="255">
        <f>'сентябрь (5 цк)'!D26</f>
        <v>368.24</v>
      </c>
      <c r="E26" s="255">
        <f>'сентябрь (5 цк)'!E26</f>
        <v>377.15</v>
      </c>
      <c r="F26" s="255">
        <f>'сентябрь (5 цк)'!F26</f>
        <v>376.21</v>
      </c>
      <c r="G26" s="255">
        <f>'сентябрь (5 цк)'!G26</f>
        <v>373.57</v>
      </c>
      <c r="H26" s="255">
        <f>'сентябрь (5 цк)'!H26</f>
        <v>373.08</v>
      </c>
      <c r="I26" s="255">
        <f>'сентябрь (5 цк)'!I26</f>
        <v>368.1</v>
      </c>
      <c r="J26" s="255">
        <f>'сентябрь (5 цк)'!J26</f>
        <v>368.42</v>
      </c>
      <c r="K26" s="255">
        <f>'сентябрь (5 цк)'!K26</f>
        <v>371.6</v>
      </c>
      <c r="L26" s="255">
        <f>'сентябрь (5 цк)'!L26</f>
        <v>370.44</v>
      </c>
      <c r="M26" s="255">
        <f>'сентябрь (5 цк)'!M26</f>
        <v>369.72</v>
      </c>
      <c r="N26" s="255">
        <f>'сентябрь (5 цк)'!N26</f>
        <v>366.09</v>
      </c>
      <c r="O26" s="255">
        <f>'сентябрь (5 цк)'!O26</f>
        <v>361.19</v>
      </c>
      <c r="P26" s="255">
        <f>'сентябрь (5 цк)'!P26</f>
        <v>364.04</v>
      </c>
      <c r="Q26" s="255">
        <f>'сентябрь (5 цк)'!Q26</f>
        <v>376.27</v>
      </c>
      <c r="R26" s="255">
        <f>'сентябрь (5 цк)'!R26</f>
        <v>388</v>
      </c>
      <c r="S26" s="255">
        <f>'сентябрь (5 цк)'!S26</f>
        <v>390.17</v>
      </c>
      <c r="T26" s="255">
        <f>'сентябрь (5 цк)'!T26</f>
        <v>388.5</v>
      </c>
      <c r="U26" s="255">
        <f>'сентябрь (5 цк)'!U26</f>
        <v>367.15</v>
      </c>
      <c r="V26" s="255">
        <f>'сентябрь (5 цк)'!V26</f>
        <v>376.73</v>
      </c>
      <c r="W26" s="255">
        <f>'сентябрь (5 цк)'!W26</f>
        <v>377.14</v>
      </c>
      <c r="X26" s="255">
        <f>'сентябрь (5 цк)'!X26</f>
        <v>376.04</v>
      </c>
      <c r="Y26" s="255">
        <f>'сентябрь (5 цк)'!Y26</f>
        <v>372.31</v>
      </c>
    </row>
    <row r="27" spans="1:25" s="62" customFormat="1" ht="18.75" hidden="1" customHeight="1" outlineLevel="1" x14ac:dyDescent="0.2">
      <c r="A27" s="57" t="s">
        <v>9</v>
      </c>
      <c r="B27" s="76">
        <v>46.81</v>
      </c>
      <c r="C27" s="74">
        <v>46.81</v>
      </c>
      <c r="D27" s="74">
        <v>46.81</v>
      </c>
      <c r="E27" s="74">
        <v>46.81</v>
      </c>
      <c r="F27" s="74">
        <v>46.81</v>
      </c>
      <c r="G27" s="74">
        <v>46.81</v>
      </c>
      <c r="H27" s="74">
        <v>46.81</v>
      </c>
      <c r="I27" s="74">
        <v>46.81</v>
      </c>
      <c r="J27" s="74">
        <v>46.81</v>
      </c>
      <c r="K27" s="74">
        <v>46.81</v>
      </c>
      <c r="L27" s="74">
        <v>46.81</v>
      </c>
      <c r="M27" s="74">
        <v>46.81</v>
      </c>
      <c r="N27" s="74">
        <v>46.81</v>
      </c>
      <c r="O27" s="74">
        <v>46.81</v>
      </c>
      <c r="P27" s="74">
        <v>46.81</v>
      </c>
      <c r="Q27" s="74">
        <v>46.81</v>
      </c>
      <c r="R27" s="74">
        <v>46.81</v>
      </c>
      <c r="S27" s="74">
        <v>46.81</v>
      </c>
      <c r="T27" s="74">
        <v>46.81</v>
      </c>
      <c r="U27" s="74">
        <v>46.81</v>
      </c>
      <c r="V27" s="74">
        <v>46.81</v>
      </c>
      <c r="W27" s="74">
        <v>46.81</v>
      </c>
      <c r="X27" s="74">
        <v>46.81</v>
      </c>
      <c r="Y27" s="81">
        <v>46.81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417.67</v>
      </c>
      <c r="C30" s="102">
        <f t="shared" si="4"/>
        <v>407.45000000000005</v>
      </c>
      <c r="D30" s="102">
        <f t="shared" si="4"/>
        <v>409.11</v>
      </c>
      <c r="E30" s="103">
        <f t="shared" si="4"/>
        <v>419.52000000000004</v>
      </c>
      <c r="F30" s="103">
        <f t="shared" si="4"/>
        <v>420.49</v>
      </c>
      <c r="G30" s="103">
        <f t="shared" si="4"/>
        <v>412.02000000000004</v>
      </c>
      <c r="H30" s="103">
        <f t="shared" si="4"/>
        <v>410.70000000000005</v>
      </c>
      <c r="I30" s="103">
        <f t="shared" si="4"/>
        <v>403.11</v>
      </c>
      <c r="J30" s="103">
        <f t="shared" si="4"/>
        <v>406.11</v>
      </c>
      <c r="K30" s="104">
        <f t="shared" si="4"/>
        <v>413.54</v>
      </c>
      <c r="L30" s="103">
        <f t="shared" si="4"/>
        <v>412.26000000000005</v>
      </c>
      <c r="M30" s="105">
        <f t="shared" si="4"/>
        <v>414.3</v>
      </c>
      <c r="N30" s="104">
        <f t="shared" si="4"/>
        <v>407.96000000000004</v>
      </c>
      <c r="O30" s="103">
        <f t="shared" si="4"/>
        <v>401.84000000000003</v>
      </c>
      <c r="P30" s="105">
        <f t="shared" si="4"/>
        <v>408.57</v>
      </c>
      <c r="Q30" s="106">
        <f t="shared" si="4"/>
        <v>423.84000000000003</v>
      </c>
      <c r="R30" s="103">
        <f t="shared" si="4"/>
        <v>430.63</v>
      </c>
      <c r="S30" s="106">
        <f t="shared" si="4"/>
        <v>427.64000000000004</v>
      </c>
      <c r="T30" s="103">
        <f t="shared" si="4"/>
        <v>420.18</v>
      </c>
      <c r="U30" s="102">
        <f t="shared" si="4"/>
        <v>408.78000000000003</v>
      </c>
      <c r="V30" s="102">
        <f t="shared" si="4"/>
        <v>420.99</v>
      </c>
      <c r="W30" s="102">
        <f t="shared" si="4"/>
        <v>424.43</v>
      </c>
      <c r="X30" s="102">
        <f t="shared" si="4"/>
        <v>423.96000000000004</v>
      </c>
      <c r="Y30" s="107">
        <f t="shared" si="4"/>
        <v>418.8</v>
      </c>
    </row>
    <row r="31" spans="1:25" s="62" customFormat="1" ht="18.75" hidden="1" customHeight="1" outlineLevel="1" x14ac:dyDescent="0.2">
      <c r="A31" s="56" t="s">
        <v>8</v>
      </c>
      <c r="B31" s="255">
        <f>'сентябрь (5 цк)'!B31</f>
        <v>368.13</v>
      </c>
      <c r="C31" s="255">
        <f>'сентябрь (5 цк)'!C31</f>
        <v>357.91</v>
      </c>
      <c r="D31" s="255">
        <f>'сентябрь (5 цк)'!D31</f>
        <v>359.57</v>
      </c>
      <c r="E31" s="255">
        <f>'сентябрь (5 цк)'!E31</f>
        <v>369.98</v>
      </c>
      <c r="F31" s="255">
        <f>'сентябрь (5 цк)'!F31</f>
        <v>370.95</v>
      </c>
      <c r="G31" s="255">
        <f>'сентябрь (5 цк)'!G31</f>
        <v>362.48</v>
      </c>
      <c r="H31" s="255">
        <f>'сентябрь (5 цк)'!H31</f>
        <v>361.16</v>
      </c>
      <c r="I31" s="255">
        <f>'сентябрь (5 цк)'!I31</f>
        <v>353.57</v>
      </c>
      <c r="J31" s="255">
        <f>'сентябрь (5 цк)'!J31</f>
        <v>356.57</v>
      </c>
      <c r="K31" s="255">
        <f>'сентябрь (5 цк)'!K31</f>
        <v>364</v>
      </c>
      <c r="L31" s="255">
        <f>'сентябрь (5 цк)'!L31</f>
        <v>362.72</v>
      </c>
      <c r="M31" s="255">
        <f>'сентябрь (5 цк)'!M31</f>
        <v>364.76</v>
      </c>
      <c r="N31" s="255">
        <f>'сентябрь (5 цк)'!N31</f>
        <v>358.42</v>
      </c>
      <c r="O31" s="255">
        <f>'сентябрь (5 цк)'!O31</f>
        <v>352.3</v>
      </c>
      <c r="P31" s="255">
        <f>'сентябрь (5 цк)'!P31</f>
        <v>359.03</v>
      </c>
      <c r="Q31" s="255">
        <f>'сентябрь (5 цк)'!Q31</f>
        <v>374.3</v>
      </c>
      <c r="R31" s="255">
        <f>'сентябрь (5 цк)'!R31</f>
        <v>381.09</v>
      </c>
      <c r="S31" s="255">
        <f>'сентябрь (5 цк)'!S31</f>
        <v>378.1</v>
      </c>
      <c r="T31" s="255">
        <f>'сентябрь (5 цк)'!T31</f>
        <v>370.64</v>
      </c>
      <c r="U31" s="255">
        <f>'сентябрь (5 цк)'!U31</f>
        <v>359.24</v>
      </c>
      <c r="V31" s="255">
        <f>'сентябрь (5 цк)'!V31</f>
        <v>371.45</v>
      </c>
      <c r="W31" s="255">
        <f>'сентябрь (5 цк)'!W31</f>
        <v>374.89</v>
      </c>
      <c r="X31" s="255">
        <f>'сентябрь (5 цк)'!X31</f>
        <v>374.42</v>
      </c>
      <c r="Y31" s="255">
        <f>'сентябрь (5 цк)'!Y31</f>
        <v>369.26</v>
      </c>
    </row>
    <row r="32" spans="1:25" s="62" customFormat="1" ht="18.75" hidden="1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640.23</v>
      </c>
      <c r="C35" s="102">
        <f t="shared" si="5"/>
        <v>630.45000000000005</v>
      </c>
      <c r="D35" s="102">
        <f t="shared" si="5"/>
        <v>637.62000000000012</v>
      </c>
      <c r="E35" s="103">
        <f t="shared" si="5"/>
        <v>644.41000000000008</v>
      </c>
      <c r="F35" s="103">
        <f t="shared" si="5"/>
        <v>651.57999999999993</v>
      </c>
      <c r="G35" s="103">
        <f t="shared" si="5"/>
        <v>649.53</v>
      </c>
      <c r="H35" s="103">
        <f t="shared" si="5"/>
        <v>648.65000000000009</v>
      </c>
      <c r="I35" s="103">
        <f t="shared" si="5"/>
        <v>631.72</v>
      </c>
      <c r="J35" s="103">
        <f t="shared" si="5"/>
        <v>640.48</v>
      </c>
      <c r="K35" s="104">
        <f t="shared" si="5"/>
        <v>639.68000000000006</v>
      </c>
      <c r="L35" s="103">
        <f t="shared" si="5"/>
        <v>647.87000000000012</v>
      </c>
      <c r="M35" s="105">
        <f t="shared" si="5"/>
        <v>649.81999999999994</v>
      </c>
      <c r="N35" s="104">
        <f t="shared" si="5"/>
        <v>649.22</v>
      </c>
      <c r="O35" s="103">
        <f t="shared" si="5"/>
        <v>630.79</v>
      </c>
      <c r="P35" s="105">
        <f t="shared" si="5"/>
        <v>631.17000000000007</v>
      </c>
      <c r="Q35" s="106">
        <f t="shared" si="5"/>
        <v>662.97</v>
      </c>
      <c r="R35" s="103">
        <f t="shared" si="5"/>
        <v>673.06</v>
      </c>
      <c r="S35" s="106">
        <f t="shared" si="5"/>
        <v>669.8</v>
      </c>
      <c r="T35" s="103">
        <f t="shared" si="5"/>
        <v>638.52</v>
      </c>
      <c r="U35" s="102">
        <f t="shared" si="5"/>
        <v>629.99</v>
      </c>
      <c r="V35" s="102">
        <f t="shared" si="5"/>
        <v>640.98</v>
      </c>
      <c r="W35" s="102">
        <f t="shared" si="5"/>
        <v>646.46</v>
      </c>
      <c r="X35" s="102">
        <f t="shared" si="5"/>
        <v>642.92000000000007</v>
      </c>
      <c r="Y35" s="107">
        <f t="shared" si="5"/>
        <v>636.79</v>
      </c>
    </row>
    <row r="36" spans="1:25" s="62" customFormat="1" ht="18.75" hidden="1" customHeight="1" outlineLevel="1" x14ac:dyDescent="0.2">
      <c r="A36" s="56" t="s">
        <v>8</v>
      </c>
      <c r="B36" s="255">
        <f>'сентябрь (5 цк)'!B36</f>
        <v>590.69000000000005</v>
      </c>
      <c r="C36" s="255">
        <f>'сентябрь (5 цк)'!C36</f>
        <v>580.91</v>
      </c>
      <c r="D36" s="255">
        <f>'сентябрь (5 цк)'!D36</f>
        <v>588.08000000000004</v>
      </c>
      <c r="E36" s="255">
        <f>'сентябрь (5 цк)'!E36</f>
        <v>594.87</v>
      </c>
      <c r="F36" s="255">
        <f>'сентябрь (5 цк)'!F36</f>
        <v>602.04</v>
      </c>
      <c r="G36" s="255">
        <f>'сентябрь (5 цк)'!G36</f>
        <v>599.99</v>
      </c>
      <c r="H36" s="255">
        <f>'сентябрь (5 цк)'!H36</f>
        <v>599.11</v>
      </c>
      <c r="I36" s="255">
        <f>'сентябрь (5 цк)'!I36</f>
        <v>582.17999999999995</v>
      </c>
      <c r="J36" s="255">
        <f>'сентябрь (5 цк)'!J36</f>
        <v>590.94000000000005</v>
      </c>
      <c r="K36" s="255">
        <f>'сентябрь (5 цк)'!K36</f>
        <v>590.14</v>
      </c>
      <c r="L36" s="255">
        <f>'сентябрь (5 цк)'!L36</f>
        <v>598.33000000000004</v>
      </c>
      <c r="M36" s="255">
        <f>'сентябрь (5 цк)'!M36</f>
        <v>600.28</v>
      </c>
      <c r="N36" s="255">
        <f>'сентябрь (5 цк)'!N36</f>
        <v>599.67999999999995</v>
      </c>
      <c r="O36" s="255">
        <f>'сентябрь (5 цк)'!O36</f>
        <v>581.25</v>
      </c>
      <c r="P36" s="255">
        <f>'сентябрь (5 цк)'!P36</f>
        <v>581.63</v>
      </c>
      <c r="Q36" s="255">
        <f>'сентябрь (5 цк)'!Q36</f>
        <v>613.42999999999995</v>
      </c>
      <c r="R36" s="255">
        <f>'сентябрь (5 цк)'!R36</f>
        <v>623.52</v>
      </c>
      <c r="S36" s="255">
        <f>'сентябрь (5 цк)'!S36</f>
        <v>620.26</v>
      </c>
      <c r="T36" s="255">
        <f>'сентябрь (5 цк)'!T36</f>
        <v>588.98</v>
      </c>
      <c r="U36" s="255">
        <f>'сентябрь (5 цк)'!U36</f>
        <v>580.45000000000005</v>
      </c>
      <c r="V36" s="255">
        <f>'сентябрь (5 цк)'!V36</f>
        <v>591.44000000000005</v>
      </c>
      <c r="W36" s="255">
        <f>'сентябрь (5 цк)'!W36</f>
        <v>596.91999999999996</v>
      </c>
      <c r="X36" s="255">
        <f>'сентябрь (5 цк)'!X36</f>
        <v>593.38</v>
      </c>
      <c r="Y36" s="255">
        <f>'сентябрь (5 цк)'!Y36</f>
        <v>587.25</v>
      </c>
    </row>
    <row r="37" spans="1:25" s="62" customFormat="1" ht="18.75" hidden="1" customHeight="1" outlineLevel="1" x14ac:dyDescent="0.2">
      <c r="A37" s="57" t="s">
        <v>9</v>
      </c>
      <c r="B37" s="76">
        <v>46.81</v>
      </c>
      <c r="C37" s="74">
        <v>46.81</v>
      </c>
      <c r="D37" s="74">
        <v>46.81</v>
      </c>
      <c r="E37" s="74">
        <v>46.81</v>
      </c>
      <c r="F37" s="74">
        <v>46.81</v>
      </c>
      <c r="G37" s="74">
        <v>46.81</v>
      </c>
      <c r="H37" s="74">
        <v>46.81</v>
      </c>
      <c r="I37" s="74">
        <v>46.81</v>
      </c>
      <c r="J37" s="74">
        <v>46.81</v>
      </c>
      <c r="K37" s="74">
        <v>46.81</v>
      </c>
      <c r="L37" s="74">
        <v>46.81</v>
      </c>
      <c r="M37" s="74">
        <v>46.81</v>
      </c>
      <c r="N37" s="74">
        <v>46.81</v>
      </c>
      <c r="O37" s="74">
        <v>46.81</v>
      </c>
      <c r="P37" s="74">
        <v>46.81</v>
      </c>
      <c r="Q37" s="74">
        <v>46.81</v>
      </c>
      <c r="R37" s="74">
        <v>46.81</v>
      </c>
      <c r="S37" s="74">
        <v>46.81</v>
      </c>
      <c r="T37" s="74">
        <v>46.81</v>
      </c>
      <c r="U37" s="74">
        <v>46.81</v>
      </c>
      <c r="V37" s="74">
        <v>46.81</v>
      </c>
      <c r="W37" s="74">
        <v>46.81</v>
      </c>
      <c r="X37" s="74">
        <v>46.81</v>
      </c>
      <c r="Y37" s="81">
        <v>46.81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684.05</v>
      </c>
      <c r="C40" s="102">
        <f t="shared" si="6"/>
        <v>656.3</v>
      </c>
      <c r="D40" s="102">
        <f t="shared" si="6"/>
        <v>666.94</v>
      </c>
      <c r="E40" s="103">
        <f t="shared" si="6"/>
        <v>678.41000000000008</v>
      </c>
      <c r="F40" s="103">
        <f t="shared" si="6"/>
        <v>684.79</v>
      </c>
      <c r="G40" s="103">
        <f t="shared" si="6"/>
        <v>677.19</v>
      </c>
      <c r="H40" s="103">
        <f t="shared" si="6"/>
        <v>676.28</v>
      </c>
      <c r="I40" s="103">
        <f t="shared" si="6"/>
        <v>664.29</v>
      </c>
      <c r="J40" s="103">
        <f t="shared" si="6"/>
        <v>674.51</v>
      </c>
      <c r="K40" s="104">
        <f t="shared" si="6"/>
        <v>675.92000000000007</v>
      </c>
      <c r="L40" s="103">
        <f t="shared" si="6"/>
        <v>670.05</v>
      </c>
      <c r="M40" s="105">
        <f t="shared" si="6"/>
        <v>674.6400000000001</v>
      </c>
      <c r="N40" s="104">
        <f t="shared" si="6"/>
        <v>673.74</v>
      </c>
      <c r="O40" s="103">
        <f t="shared" si="6"/>
        <v>653.75</v>
      </c>
      <c r="P40" s="105">
        <f t="shared" si="6"/>
        <v>645.77</v>
      </c>
      <c r="Q40" s="106">
        <f t="shared" si="6"/>
        <v>680.62000000000012</v>
      </c>
      <c r="R40" s="103">
        <f t="shared" si="6"/>
        <v>687.74</v>
      </c>
      <c r="S40" s="106">
        <f t="shared" si="6"/>
        <v>683.99</v>
      </c>
      <c r="T40" s="103">
        <f t="shared" si="6"/>
        <v>681.92000000000007</v>
      </c>
      <c r="U40" s="102">
        <f t="shared" si="6"/>
        <v>664.8</v>
      </c>
      <c r="V40" s="102">
        <f t="shared" si="6"/>
        <v>675.12000000000012</v>
      </c>
      <c r="W40" s="102">
        <f t="shared" si="6"/>
        <v>684.58999999999992</v>
      </c>
      <c r="X40" s="102">
        <f t="shared" si="6"/>
        <v>684.3</v>
      </c>
      <c r="Y40" s="107">
        <f t="shared" si="6"/>
        <v>683.55</v>
      </c>
    </row>
    <row r="41" spans="1:25" s="62" customFormat="1" ht="18.75" hidden="1" customHeight="1" outlineLevel="1" x14ac:dyDescent="0.2">
      <c r="A41" s="56" t="s">
        <v>8</v>
      </c>
      <c r="B41" s="255">
        <f>'сентябрь (5 цк)'!B41</f>
        <v>634.51</v>
      </c>
      <c r="C41" s="255">
        <f>'сентябрь (5 цк)'!C41</f>
        <v>606.76</v>
      </c>
      <c r="D41" s="255">
        <f>'сентябрь (5 цк)'!D41</f>
        <v>617.4</v>
      </c>
      <c r="E41" s="255">
        <f>'сентябрь (5 цк)'!E41</f>
        <v>628.87</v>
      </c>
      <c r="F41" s="255">
        <f>'сентябрь (5 цк)'!F41</f>
        <v>635.25</v>
      </c>
      <c r="G41" s="255">
        <f>'сентябрь (5 цк)'!G41</f>
        <v>627.65</v>
      </c>
      <c r="H41" s="255">
        <f>'сентябрь (5 цк)'!H41</f>
        <v>626.74</v>
      </c>
      <c r="I41" s="255">
        <f>'сентябрь (5 цк)'!I41</f>
        <v>614.75</v>
      </c>
      <c r="J41" s="255">
        <f>'сентябрь (5 цк)'!J41</f>
        <v>624.97</v>
      </c>
      <c r="K41" s="255">
        <f>'сентябрь (5 цк)'!K41</f>
        <v>626.38</v>
      </c>
      <c r="L41" s="255">
        <f>'сентябрь (5 цк)'!L41</f>
        <v>620.51</v>
      </c>
      <c r="M41" s="255">
        <f>'сентябрь (5 цк)'!M41</f>
        <v>625.1</v>
      </c>
      <c r="N41" s="255">
        <f>'сентябрь (5 цк)'!N41</f>
        <v>624.20000000000005</v>
      </c>
      <c r="O41" s="255">
        <f>'сентябрь (5 цк)'!O41</f>
        <v>604.21</v>
      </c>
      <c r="P41" s="255">
        <f>'сентябрь (5 цк)'!P41</f>
        <v>596.23</v>
      </c>
      <c r="Q41" s="255">
        <f>'сентябрь (5 цк)'!Q41</f>
        <v>631.08000000000004</v>
      </c>
      <c r="R41" s="255">
        <f>'сентябрь (5 цк)'!R41</f>
        <v>638.20000000000005</v>
      </c>
      <c r="S41" s="255">
        <f>'сентябрь (5 цк)'!S41</f>
        <v>634.45000000000005</v>
      </c>
      <c r="T41" s="255">
        <f>'сентябрь (5 цк)'!T41</f>
        <v>632.38</v>
      </c>
      <c r="U41" s="255">
        <f>'сентябрь (5 цк)'!U41</f>
        <v>615.26</v>
      </c>
      <c r="V41" s="255">
        <f>'сентябрь (5 цк)'!V41</f>
        <v>625.58000000000004</v>
      </c>
      <c r="W41" s="255">
        <f>'сентябрь (5 цк)'!W41</f>
        <v>635.04999999999995</v>
      </c>
      <c r="X41" s="255">
        <f>'сентябрь (5 цк)'!X41</f>
        <v>634.76</v>
      </c>
      <c r="Y41" s="255">
        <f>'сентябрь (5 цк)'!Y41</f>
        <v>634.01</v>
      </c>
    </row>
    <row r="42" spans="1:25" s="62" customFormat="1" ht="18.75" hidden="1" customHeight="1" outlineLevel="1" x14ac:dyDescent="0.2">
      <c r="A42" s="57" t="s">
        <v>9</v>
      </c>
      <c r="B42" s="76">
        <v>46.81</v>
      </c>
      <c r="C42" s="74">
        <v>46.81</v>
      </c>
      <c r="D42" s="74">
        <v>46.81</v>
      </c>
      <c r="E42" s="74">
        <v>46.81</v>
      </c>
      <c r="F42" s="74">
        <v>46.81</v>
      </c>
      <c r="G42" s="74">
        <v>46.81</v>
      </c>
      <c r="H42" s="74">
        <v>46.81</v>
      </c>
      <c r="I42" s="74">
        <v>46.81</v>
      </c>
      <c r="J42" s="74">
        <v>46.81</v>
      </c>
      <c r="K42" s="74">
        <v>46.81</v>
      </c>
      <c r="L42" s="74">
        <v>46.81</v>
      </c>
      <c r="M42" s="74">
        <v>46.81</v>
      </c>
      <c r="N42" s="74">
        <v>46.81</v>
      </c>
      <c r="O42" s="74">
        <v>46.81</v>
      </c>
      <c r="P42" s="74">
        <v>46.81</v>
      </c>
      <c r="Q42" s="74">
        <v>46.81</v>
      </c>
      <c r="R42" s="74">
        <v>46.81</v>
      </c>
      <c r="S42" s="74">
        <v>46.81</v>
      </c>
      <c r="T42" s="74">
        <v>46.81</v>
      </c>
      <c r="U42" s="74">
        <v>46.81</v>
      </c>
      <c r="V42" s="74">
        <v>46.81</v>
      </c>
      <c r="W42" s="74">
        <v>46.81</v>
      </c>
      <c r="X42" s="74">
        <v>46.81</v>
      </c>
      <c r="Y42" s="81">
        <v>46.81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702.79</v>
      </c>
      <c r="C45" s="102">
        <f t="shared" si="7"/>
        <v>666.29</v>
      </c>
      <c r="D45" s="102">
        <f t="shared" si="7"/>
        <v>653.94000000000005</v>
      </c>
      <c r="E45" s="103">
        <f t="shared" si="7"/>
        <v>690.86000000000013</v>
      </c>
      <c r="F45" s="103">
        <f t="shared" si="7"/>
        <v>691.12000000000012</v>
      </c>
      <c r="G45" s="103">
        <f t="shared" si="7"/>
        <v>675.68000000000006</v>
      </c>
      <c r="H45" s="103">
        <f t="shared" si="7"/>
        <v>684.44</v>
      </c>
      <c r="I45" s="103">
        <f t="shared" si="7"/>
        <v>672.87000000000012</v>
      </c>
      <c r="J45" s="103">
        <f t="shared" si="7"/>
        <v>689.54</v>
      </c>
      <c r="K45" s="104">
        <f t="shared" si="7"/>
        <v>693.76</v>
      </c>
      <c r="L45" s="103">
        <f t="shared" si="7"/>
        <v>694.06999999999994</v>
      </c>
      <c r="M45" s="105">
        <f t="shared" si="7"/>
        <v>691.76</v>
      </c>
      <c r="N45" s="104">
        <f t="shared" si="7"/>
        <v>697.19</v>
      </c>
      <c r="O45" s="103">
        <f t="shared" si="7"/>
        <v>675.32999999999993</v>
      </c>
      <c r="P45" s="105">
        <f t="shared" si="7"/>
        <v>683.72</v>
      </c>
      <c r="Q45" s="106">
        <f t="shared" si="7"/>
        <v>690.52</v>
      </c>
      <c r="R45" s="103">
        <f t="shared" si="7"/>
        <v>707.84999999999991</v>
      </c>
      <c r="S45" s="106">
        <f t="shared" si="7"/>
        <v>819.87000000000012</v>
      </c>
      <c r="T45" s="103">
        <f t="shared" si="7"/>
        <v>698.96</v>
      </c>
      <c r="U45" s="102">
        <f t="shared" si="7"/>
        <v>684.91000000000008</v>
      </c>
      <c r="V45" s="102">
        <f t="shared" si="7"/>
        <v>693.22</v>
      </c>
      <c r="W45" s="102">
        <f t="shared" si="7"/>
        <v>703.18000000000006</v>
      </c>
      <c r="X45" s="102">
        <f t="shared" si="7"/>
        <v>697.97</v>
      </c>
      <c r="Y45" s="107">
        <f t="shared" si="7"/>
        <v>707.99</v>
      </c>
    </row>
    <row r="46" spans="1:25" s="62" customFormat="1" ht="18.75" hidden="1" customHeight="1" outlineLevel="1" x14ac:dyDescent="0.2">
      <c r="A46" s="56" t="s">
        <v>8</v>
      </c>
      <c r="B46" s="255">
        <f>'сентябрь (5 цк)'!B46</f>
        <v>653.25</v>
      </c>
      <c r="C46" s="255">
        <f>'сентябрь (5 цк)'!C46</f>
        <v>616.75</v>
      </c>
      <c r="D46" s="255">
        <f>'сентябрь (5 цк)'!D46</f>
        <v>604.4</v>
      </c>
      <c r="E46" s="255">
        <f>'сентябрь (5 цк)'!E46</f>
        <v>641.32000000000005</v>
      </c>
      <c r="F46" s="255">
        <f>'сентябрь (5 цк)'!F46</f>
        <v>641.58000000000004</v>
      </c>
      <c r="G46" s="255">
        <f>'сентябрь (5 цк)'!G46</f>
        <v>626.14</v>
      </c>
      <c r="H46" s="255">
        <f>'сентябрь (5 цк)'!H46</f>
        <v>634.9</v>
      </c>
      <c r="I46" s="255">
        <f>'сентябрь (5 цк)'!I46</f>
        <v>623.33000000000004</v>
      </c>
      <c r="J46" s="255">
        <f>'сентябрь (5 цк)'!J46</f>
        <v>640</v>
      </c>
      <c r="K46" s="255">
        <f>'сентябрь (5 цк)'!K46</f>
        <v>644.22</v>
      </c>
      <c r="L46" s="255">
        <f>'сентябрь (5 цк)'!L46</f>
        <v>644.53</v>
      </c>
      <c r="M46" s="255">
        <f>'сентябрь (5 цк)'!M46</f>
        <v>642.22</v>
      </c>
      <c r="N46" s="255">
        <f>'сентябрь (5 цк)'!N46</f>
        <v>647.65</v>
      </c>
      <c r="O46" s="255">
        <f>'сентябрь (5 цк)'!O46</f>
        <v>625.79</v>
      </c>
      <c r="P46" s="255">
        <f>'сентябрь (5 цк)'!P46</f>
        <v>634.17999999999995</v>
      </c>
      <c r="Q46" s="255">
        <f>'сентябрь (5 цк)'!Q46</f>
        <v>640.98</v>
      </c>
      <c r="R46" s="255">
        <f>'сентябрь (5 цк)'!R46</f>
        <v>658.31</v>
      </c>
      <c r="S46" s="255">
        <f>'сентябрь (5 цк)'!S46</f>
        <v>770.33</v>
      </c>
      <c r="T46" s="255">
        <f>'сентябрь (5 цк)'!T46</f>
        <v>649.41999999999996</v>
      </c>
      <c r="U46" s="255">
        <f>'сентябрь (5 цк)'!U46</f>
        <v>635.37</v>
      </c>
      <c r="V46" s="255">
        <f>'сентябрь (5 цк)'!V46</f>
        <v>643.67999999999995</v>
      </c>
      <c r="W46" s="255">
        <f>'сентябрь (5 цк)'!W46</f>
        <v>653.64</v>
      </c>
      <c r="X46" s="255">
        <f>'сентябрь (5 цк)'!X46</f>
        <v>648.42999999999995</v>
      </c>
      <c r="Y46" s="255">
        <f>'сентябрь (5 цк)'!Y46</f>
        <v>658.45</v>
      </c>
    </row>
    <row r="47" spans="1:25" s="62" customFormat="1" ht="18.75" hidden="1" customHeight="1" outlineLevel="1" x14ac:dyDescent="0.2">
      <c r="A47" s="57" t="s">
        <v>9</v>
      </c>
      <c r="B47" s="76">
        <v>46.81</v>
      </c>
      <c r="C47" s="74">
        <v>46.81</v>
      </c>
      <c r="D47" s="74">
        <v>46.81</v>
      </c>
      <c r="E47" s="74">
        <v>46.81</v>
      </c>
      <c r="F47" s="74">
        <v>46.81</v>
      </c>
      <c r="G47" s="74">
        <v>46.81</v>
      </c>
      <c r="H47" s="74">
        <v>46.81</v>
      </c>
      <c r="I47" s="74">
        <v>46.81</v>
      </c>
      <c r="J47" s="74">
        <v>46.81</v>
      </c>
      <c r="K47" s="74">
        <v>46.81</v>
      </c>
      <c r="L47" s="74">
        <v>46.81</v>
      </c>
      <c r="M47" s="74">
        <v>46.81</v>
      </c>
      <c r="N47" s="74">
        <v>46.81</v>
      </c>
      <c r="O47" s="74">
        <v>46.81</v>
      </c>
      <c r="P47" s="74">
        <v>46.81</v>
      </c>
      <c r="Q47" s="74">
        <v>46.81</v>
      </c>
      <c r="R47" s="74">
        <v>46.81</v>
      </c>
      <c r="S47" s="74">
        <v>46.81</v>
      </c>
      <c r="T47" s="74">
        <v>46.81</v>
      </c>
      <c r="U47" s="74">
        <v>46.81</v>
      </c>
      <c r="V47" s="74">
        <v>46.81</v>
      </c>
      <c r="W47" s="74">
        <v>46.81</v>
      </c>
      <c r="X47" s="74">
        <v>46.81</v>
      </c>
      <c r="Y47" s="81">
        <v>46.81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673.76</v>
      </c>
      <c r="C50" s="102">
        <f t="shared" si="8"/>
        <v>653.02</v>
      </c>
      <c r="D50" s="102">
        <f t="shared" si="8"/>
        <v>650.22</v>
      </c>
      <c r="E50" s="103">
        <f t="shared" si="8"/>
        <v>663.38000000000011</v>
      </c>
      <c r="F50" s="103">
        <f t="shared" si="8"/>
        <v>660.63000000000011</v>
      </c>
      <c r="G50" s="103">
        <f t="shared" si="8"/>
        <v>672.84999999999991</v>
      </c>
      <c r="H50" s="103">
        <f t="shared" si="8"/>
        <v>1213.6399999999999</v>
      </c>
      <c r="I50" s="103">
        <f t="shared" si="8"/>
        <v>648.61000000000013</v>
      </c>
      <c r="J50" s="103">
        <f t="shared" si="8"/>
        <v>665.58999999999992</v>
      </c>
      <c r="K50" s="104">
        <f t="shared" si="8"/>
        <v>657.63000000000011</v>
      </c>
      <c r="L50" s="103">
        <f t="shared" si="8"/>
        <v>658.94</v>
      </c>
      <c r="M50" s="105">
        <f t="shared" si="8"/>
        <v>661.3</v>
      </c>
      <c r="N50" s="104">
        <f t="shared" si="8"/>
        <v>664.55</v>
      </c>
      <c r="O50" s="103">
        <f t="shared" si="8"/>
        <v>651.27</v>
      </c>
      <c r="P50" s="105">
        <f t="shared" si="8"/>
        <v>657.95</v>
      </c>
      <c r="Q50" s="106">
        <f t="shared" si="8"/>
        <v>1188.05</v>
      </c>
      <c r="R50" s="103">
        <f t="shared" si="8"/>
        <v>1205.8599999999999</v>
      </c>
      <c r="S50" s="106">
        <f t="shared" si="8"/>
        <v>1200.56</v>
      </c>
      <c r="T50" s="103">
        <f t="shared" si="8"/>
        <v>1198.0999999999999</v>
      </c>
      <c r="U50" s="102">
        <f t="shared" si="8"/>
        <v>659.77</v>
      </c>
      <c r="V50" s="102">
        <f t="shared" si="8"/>
        <v>806.74</v>
      </c>
      <c r="W50" s="102">
        <f t="shared" si="8"/>
        <v>677.99</v>
      </c>
      <c r="X50" s="102">
        <f t="shared" si="8"/>
        <v>677.1400000000001</v>
      </c>
      <c r="Y50" s="107">
        <f t="shared" si="8"/>
        <v>675.78</v>
      </c>
    </row>
    <row r="51" spans="1:25" s="62" customFormat="1" ht="18.75" hidden="1" customHeight="1" outlineLevel="1" x14ac:dyDescent="0.2">
      <c r="A51" s="56" t="s">
        <v>8</v>
      </c>
      <c r="B51" s="255">
        <f>'сентябрь (5 цк)'!B51</f>
        <v>624.22</v>
      </c>
      <c r="C51" s="255">
        <f>'сентябрь (5 цк)'!C51</f>
        <v>603.48</v>
      </c>
      <c r="D51" s="255">
        <f>'сентябрь (5 цк)'!D51</f>
        <v>600.67999999999995</v>
      </c>
      <c r="E51" s="255">
        <f>'сентябрь (5 цк)'!E51</f>
        <v>613.84</v>
      </c>
      <c r="F51" s="255">
        <f>'сентябрь (5 цк)'!F51</f>
        <v>611.09</v>
      </c>
      <c r="G51" s="255">
        <f>'сентябрь (5 цк)'!G51</f>
        <v>623.30999999999995</v>
      </c>
      <c r="H51" s="255">
        <f>'сентябрь (5 цк)'!H51</f>
        <v>1164.0999999999999</v>
      </c>
      <c r="I51" s="255">
        <f>'сентябрь (5 цк)'!I51</f>
        <v>599.07000000000005</v>
      </c>
      <c r="J51" s="255">
        <f>'сентябрь (5 цк)'!J51</f>
        <v>616.04999999999995</v>
      </c>
      <c r="K51" s="255">
        <f>'сентябрь (5 цк)'!K51</f>
        <v>608.09</v>
      </c>
      <c r="L51" s="255">
        <f>'сентябрь (5 цк)'!L51</f>
        <v>609.4</v>
      </c>
      <c r="M51" s="255">
        <f>'сентябрь (5 цк)'!M51</f>
        <v>611.76</v>
      </c>
      <c r="N51" s="255">
        <f>'сентябрь (5 цк)'!N51</f>
        <v>615.01</v>
      </c>
      <c r="O51" s="255">
        <f>'сентябрь (5 цк)'!O51</f>
        <v>601.73</v>
      </c>
      <c r="P51" s="255">
        <f>'сентябрь (5 цк)'!P51</f>
        <v>608.41</v>
      </c>
      <c r="Q51" s="255">
        <f>'сентябрь (5 цк)'!Q51</f>
        <v>1138.51</v>
      </c>
      <c r="R51" s="255">
        <f>'сентябрь (5 цк)'!R51</f>
        <v>1156.32</v>
      </c>
      <c r="S51" s="255">
        <f>'сентябрь (5 цк)'!S51</f>
        <v>1151.02</v>
      </c>
      <c r="T51" s="255">
        <f>'сентябрь (5 цк)'!T51</f>
        <v>1148.56</v>
      </c>
      <c r="U51" s="255">
        <f>'сентябрь (5 цк)'!U51</f>
        <v>610.23</v>
      </c>
      <c r="V51" s="255">
        <f>'сентябрь (5 цк)'!V51</f>
        <v>757.2</v>
      </c>
      <c r="W51" s="255">
        <f>'сентябрь (5 цк)'!W51</f>
        <v>628.45000000000005</v>
      </c>
      <c r="X51" s="255">
        <f>'сентябрь (5 цк)'!X51</f>
        <v>627.6</v>
      </c>
      <c r="Y51" s="255">
        <f>'сентябрь (5 цк)'!Y51</f>
        <v>626.24</v>
      </c>
    </row>
    <row r="52" spans="1:25" s="62" customFormat="1" ht="18.75" hidden="1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674.77</v>
      </c>
      <c r="C55" s="102">
        <f t="shared" si="9"/>
        <v>624.86000000000013</v>
      </c>
      <c r="D55" s="102">
        <f t="shared" si="9"/>
        <v>658.44</v>
      </c>
      <c r="E55" s="103">
        <f t="shared" si="9"/>
        <v>660.65000000000009</v>
      </c>
      <c r="F55" s="103">
        <f t="shared" si="9"/>
        <v>687.29</v>
      </c>
      <c r="G55" s="103">
        <f t="shared" si="9"/>
        <v>687.94</v>
      </c>
      <c r="H55" s="103">
        <f t="shared" si="9"/>
        <v>689.36000000000013</v>
      </c>
      <c r="I55" s="103">
        <f t="shared" si="9"/>
        <v>683.03</v>
      </c>
      <c r="J55" s="103">
        <f t="shared" si="9"/>
        <v>710.92000000000007</v>
      </c>
      <c r="K55" s="104">
        <f t="shared" si="9"/>
        <v>688.75</v>
      </c>
      <c r="L55" s="103">
        <f t="shared" si="9"/>
        <v>1154.57</v>
      </c>
      <c r="M55" s="105">
        <f t="shared" si="9"/>
        <v>692.94</v>
      </c>
      <c r="N55" s="104">
        <f t="shared" si="9"/>
        <v>1173.1199999999999</v>
      </c>
      <c r="O55" s="103">
        <f t="shared" si="9"/>
        <v>1177.28</v>
      </c>
      <c r="P55" s="105">
        <f t="shared" si="9"/>
        <v>685.47</v>
      </c>
      <c r="Q55" s="106">
        <f t="shared" si="9"/>
        <v>1192.6199999999999</v>
      </c>
      <c r="R55" s="103">
        <f t="shared" si="9"/>
        <v>1202.8499999999999</v>
      </c>
      <c r="S55" s="106">
        <f t="shared" si="9"/>
        <v>696.06</v>
      </c>
      <c r="T55" s="103">
        <f t="shared" si="9"/>
        <v>1180.1599999999999</v>
      </c>
      <c r="U55" s="102">
        <f t="shared" si="9"/>
        <v>676.2</v>
      </c>
      <c r="V55" s="102">
        <f t="shared" si="9"/>
        <v>682.53</v>
      </c>
      <c r="W55" s="102">
        <f t="shared" si="9"/>
        <v>690.95</v>
      </c>
      <c r="X55" s="102">
        <f t="shared" si="9"/>
        <v>684.21</v>
      </c>
      <c r="Y55" s="107">
        <f t="shared" si="9"/>
        <v>687.65000000000009</v>
      </c>
    </row>
    <row r="56" spans="1:25" s="62" customFormat="1" ht="18.75" hidden="1" customHeight="1" outlineLevel="1" x14ac:dyDescent="0.2">
      <c r="A56" s="56" t="s">
        <v>8</v>
      </c>
      <c r="B56" s="255">
        <f>'сентябрь (5 цк)'!B56</f>
        <v>625.23</v>
      </c>
      <c r="C56" s="255">
        <f>'сентябрь (5 цк)'!C56</f>
        <v>575.32000000000005</v>
      </c>
      <c r="D56" s="255">
        <f>'сентябрь (5 цк)'!D56</f>
        <v>608.9</v>
      </c>
      <c r="E56" s="255">
        <f>'сентябрь (5 цк)'!E56</f>
        <v>611.11</v>
      </c>
      <c r="F56" s="255">
        <f>'сентябрь (5 цк)'!F56</f>
        <v>637.75</v>
      </c>
      <c r="G56" s="255">
        <f>'сентябрь (5 цк)'!G56</f>
        <v>638.4</v>
      </c>
      <c r="H56" s="255">
        <f>'сентябрь (5 цк)'!H56</f>
        <v>639.82000000000005</v>
      </c>
      <c r="I56" s="255">
        <f>'сентябрь (5 цк)'!I56</f>
        <v>633.49</v>
      </c>
      <c r="J56" s="255">
        <f>'сентябрь (5 цк)'!J56</f>
        <v>661.38</v>
      </c>
      <c r="K56" s="255">
        <f>'сентябрь (5 цк)'!K56</f>
        <v>639.21</v>
      </c>
      <c r="L56" s="255">
        <f>'сентябрь (5 цк)'!L56</f>
        <v>1105.03</v>
      </c>
      <c r="M56" s="255">
        <f>'сентябрь (5 цк)'!M56</f>
        <v>643.4</v>
      </c>
      <c r="N56" s="255">
        <f>'сентябрь (5 цк)'!N56</f>
        <v>1123.58</v>
      </c>
      <c r="O56" s="255">
        <f>'сентябрь (5 цк)'!O56</f>
        <v>1127.74</v>
      </c>
      <c r="P56" s="255">
        <f>'сентябрь (5 цк)'!P56</f>
        <v>635.92999999999995</v>
      </c>
      <c r="Q56" s="255">
        <f>'сентябрь (5 цк)'!Q56</f>
        <v>1143.08</v>
      </c>
      <c r="R56" s="255">
        <f>'сентябрь (5 цк)'!R56</f>
        <v>1153.31</v>
      </c>
      <c r="S56" s="255">
        <f>'сентябрь (5 цк)'!S56</f>
        <v>646.52</v>
      </c>
      <c r="T56" s="255">
        <f>'сентябрь (5 цк)'!T56</f>
        <v>1130.6199999999999</v>
      </c>
      <c r="U56" s="255">
        <f>'сентябрь (5 цк)'!U56</f>
        <v>626.66</v>
      </c>
      <c r="V56" s="255">
        <f>'сентябрь (5 цк)'!V56</f>
        <v>632.99</v>
      </c>
      <c r="W56" s="255">
        <f>'сентябрь (5 цк)'!W56</f>
        <v>641.41</v>
      </c>
      <c r="X56" s="255">
        <f>'сентябрь (5 цк)'!X56</f>
        <v>634.66999999999996</v>
      </c>
      <c r="Y56" s="255">
        <f>'сентябрь (5 цк)'!Y56</f>
        <v>638.11</v>
      </c>
    </row>
    <row r="57" spans="1:25" s="62" customFormat="1" ht="18.75" hidden="1" customHeight="1" outlineLevel="1" x14ac:dyDescent="0.2">
      <c r="A57" s="57" t="s">
        <v>9</v>
      </c>
      <c r="B57" s="76">
        <v>46.81</v>
      </c>
      <c r="C57" s="74">
        <v>46.81</v>
      </c>
      <c r="D57" s="74">
        <v>46.81</v>
      </c>
      <c r="E57" s="74">
        <v>46.81</v>
      </c>
      <c r="F57" s="74">
        <v>46.81</v>
      </c>
      <c r="G57" s="74">
        <v>46.81</v>
      </c>
      <c r="H57" s="74">
        <v>46.81</v>
      </c>
      <c r="I57" s="74">
        <v>46.81</v>
      </c>
      <c r="J57" s="74">
        <v>46.81</v>
      </c>
      <c r="K57" s="74">
        <v>46.81</v>
      </c>
      <c r="L57" s="74">
        <v>46.81</v>
      </c>
      <c r="M57" s="74">
        <v>46.81</v>
      </c>
      <c r="N57" s="74">
        <v>46.81</v>
      </c>
      <c r="O57" s="74">
        <v>46.81</v>
      </c>
      <c r="P57" s="74">
        <v>46.81</v>
      </c>
      <c r="Q57" s="74">
        <v>46.81</v>
      </c>
      <c r="R57" s="74">
        <v>46.81</v>
      </c>
      <c r="S57" s="74">
        <v>46.81</v>
      </c>
      <c r="T57" s="74">
        <v>46.81</v>
      </c>
      <c r="U57" s="74">
        <v>46.81</v>
      </c>
      <c r="V57" s="74">
        <v>46.81</v>
      </c>
      <c r="W57" s="74">
        <v>46.81</v>
      </c>
      <c r="X57" s="74">
        <v>46.81</v>
      </c>
      <c r="Y57" s="81">
        <v>46.81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659.97</v>
      </c>
      <c r="C60" s="102">
        <f t="shared" si="10"/>
        <v>634.66000000000008</v>
      </c>
      <c r="D60" s="102">
        <f t="shared" si="10"/>
        <v>650.79</v>
      </c>
      <c r="E60" s="103">
        <f t="shared" si="10"/>
        <v>653.21</v>
      </c>
      <c r="F60" s="103">
        <f t="shared" si="10"/>
        <v>1206.82</v>
      </c>
      <c r="G60" s="103">
        <f t="shared" si="10"/>
        <v>1202.96</v>
      </c>
      <c r="H60" s="103">
        <f t="shared" si="10"/>
        <v>680.51</v>
      </c>
      <c r="I60" s="103">
        <f t="shared" si="10"/>
        <v>659.1400000000001</v>
      </c>
      <c r="J60" s="103">
        <f t="shared" si="10"/>
        <v>655.62000000000012</v>
      </c>
      <c r="K60" s="104">
        <f t="shared" si="10"/>
        <v>654.40000000000009</v>
      </c>
      <c r="L60" s="103">
        <f t="shared" si="10"/>
        <v>646.37000000000012</v>
      </c>
      <c r="M60" s="105">
        <f t="shared" si="10"/>
        <v>646.19000000000005</v>
      </c>
      <c r="N60" s="104">
        <f t="shared" si="10"/>
        <v>654.19000000000005</v>
      </c>
      <c r="O60" s="103">
        <f t="shared" si="10"/>
        <v>658.31</v>
      </c>
      <c r="P60" s="105">
        <f t="shared" si="10"/>
        <v>647.82999999999993</v>
      </c>
      <c r="Q60" s="106">
        <f t="shared" si="10"/>
        <v>641.40000000000009</v>
      </c>
      <c r="R60" s="103">
        <f t="shared" si="10"/>
        <v>681.34999999999991</v>
      </c>
      <c r="S60" s="106">
        <f t="shared" si="10"/>
        <v>689.92000000000007</v>
      </c>
      <c r="T60" s="103">
        <f t="shared" si="10"/>
        <v>682.74</v>
      </c>
      <c r="U60" s="102">
        <f t="shared" si="10"/>
        <v>670.19</v>
      </c>
      <c r="V60" s="102">
        <f t="shared" si="10"/>
        <v>674.91000000000008</v>
      </c>
      <c r="W60" s="102">
        <f t="shared" si="10"/>
        <v>666.06999999999994</v>
      </c>
      <c r="X60" s="102">
        <f t="shared" si="10"/>
        <v>667.49</v>
      </c>
      <c r="Y60" s="107">
        <f t="shared" si="10"/>
        <v>650.56999999999994</v>
      </c>
    </row>
    <row r="61" spans="1:25" s="62" customFormat="1" ht="18.75" hidden="1" customHeight="1" outlineLevel="1" x14ac:dyDescent="0.2">
      <c r="A61" s="56" t="s">
        <v>8</v>
      </c>
      <c r="B61" s="255">
        <f>'сентябрь (5 цк)'!B61</f>
        <v>610.42999999999995</v>
      </c>
      <c r="C61" s="255">
        <f>'сентябрь (5 цк)'!C61</f>
        <v>585.12</v>
      </c>
      <c r="D61" s="255">
        <f>'сентябрь (5 цк)'!D61</f>
        <v>601.25</v>
      </c>
      <c r="E61" s="255">
        <f>'сентябрь (5 цк)'!E61</f>
        <v>603.66999999999996</v>
      </c>
      <c r="F61" s="255">
        <f>'сентябрь (5 цк)'!F61</f>
        <v>1157.28</v>
      </c>
      <c r="G61" s="255">
        <f>'сентябрь (5 цк)'!G61</f>
        <v>1153.42</v>
      </c>
      <c r="H61" s="255">
        <f>'сентябрь (5 цк)'!H61</f>
        <v>630.97</v>
      </c>
      <c r="I61" s="255">
        <f>'сентябрь (5 цк)'!I61</f>
        <v>609.6</v>
      </c>
      <c r="J61" s="255">
        <f>'сентябрь (5 цк)'!J61</f>
        <v>606.08000000000004</v>
      </c>
      <c r="K61" s="255">
        <f>'сентябрь (5 цк)'!K61</f>
        <v>604.86</v>
      </c>
      <c r="L61" s="255">
        <f>'сентябрь (5 цк)'!L61</f>
        <v>596.83000000000004</v>
      </c>
      <c r="M61" s="255">
        <f>'сентябрь (5 цк)'!M61</f>
        <v>596.65</v>
      </c>
      <c r="N61" s="255">
        <f>'сентябрь (5 цк)'!N61</f>
        <v>604.65</v>
      </c>
      <c r="O61" s="255">
        <f>'сентябрь (5 цк)'!O61</f>
        <v>608.77</v>
      </c>
      <c r="P61" s="255">
        <f>'сентябрь (5 цк)'!P61</f>
        <v>598.29</v>
      </c>
      <c r="Q61" s="255">
        <f>'сентябрь (5 цк)'!Q61</f>
        <v>591.86</v>
      </c>
      <c r="R61" s="255">
        <f>'сентябрь (5 цк)'!R61</f>
        <v>631.80999999999995</v>
      </c>
      <c r="S61" s="255">
        <f>'сентябрь (5 цк)'!S61</f>
        <v>640.38</v>
      </c>
      <c r="T61" s="255">
        <f>'сентябрь (5 цк)'!T61</f>
        <v>633.20000000000005</v>
      </c>
      <c r="U61" s="255">
        <f>'сентябрь (5 цк)'!U61</f>
        <v>620.65</v>
      </c>
      <c r="V61" s="255">
        <f>'сентябрь (5 цк)'!V61</f>
        <v>625.37</v>
      </c>
      <c r="W61" s="255">
        <f>'сентябрь (5 цк)'!W61</f>
        <v>616.53</v>
      </c>
      <c r="X61" s="255">
        <f>'сентябрь (5 цк)'!X61</f>
        <v>617.95000000000005</v>
      </c>
      <c r="Y61" s="255">
        <f>'сентябрь (5 цк)'!Y61</f>
        <v>601.03</v>
      </c>
    </row>
    <row r="62" spans="1:25" s="62" customFormat="1" ht="18.75" hidden="1" customHeight="1" outlineLevel="1" x14ac:dyDescent="0.2">
      <c r="A62" s="57" t="s">
        <v>9</v>
      </c>
      <c r="B62" s="76">
        <v>46.81</v>
      </c>
      <c r="C62" s="74">
        <v>46.81</v>
      </c>
      <c r="D62" s="74">
        <v>46.81</v>
      </c>
      <c r="E62" s="74">
        <v>46.81</v>
      </c>
      <c r="F62" s="74">
        <v>46.81</v>
      </c>
      <c r="G62" s="74">
        <v>46.81</v>
      </c>
      <c r="H62" s="74">
        <v>46.81</v>
      </c>
      <c r="I62" s="74">
        <v>46.81</v>
      </c>
      <c r="J62" s="74">
        <v>46.81</v>
      </c>
      <c r="K62" s="74">
        <v>46.81</v>
      </c>
      <c r="L62" s="74">
        <v>46.81</v>
      </c>
      <c r="M62" s="74">
        <v>46.81</v>
      </c>
      <c r="N62" s="74">
        <v>46.81</v>
      </c>
      <c r="O62" s="74">
        <v>46.81</v>
      </c>
      <c r="P62" s="74">
        <v>46.81</v>
      </c>
      <c r="Q62" s="74">
        <v>46.81</v>
      </c>
      <c r="R62" s="74">
        <v>46.81</v>
      </c>
      <c r="S62" s="74">
        <v>46.81</v>
      </c>
      <c r="T62" s="74">
        <v>46.81</v>
      </c>
      <c r="U62" s="74">
        <v>46.81</v>
      </c>
      <c r="V62" s="74">
        <v>46.81</v>
      </c>
      <c r="W62" s="74">
        <v>46.81</v>
      </c>
      <c r="X62" s="74">
        <v>46.81</v>
      </c>
      <c r="Y62" s="81">
        <v>46.81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702.77</v>
      </c>
      <c r="C65" s="102">
        <f t="shared" si="11"/>
        <v>686.93000000000006</v>
      </c>
      <c r="D65" s="102">
        <f t="shared" si="11"/>
        <v>680.78</v>
      </c>
      <c r="E65" s="103">
        <f t="shared" si="11"/>
        <v>672.04</v>
      </c>
      <c r="F65" s="103">
        <f t="shared" si="11"/>
        <v>712.8</v>
      </c>
      <c r="G65" s="103">
        <f t="shared" si="11"/>
        <v>710.07999999999993</v>
      </c>
      <c r="H65" s="103">
        <f t="shared" si="11"/>
        <v>712.34999999999991</v>
      </c>
      <c r="I65" s="103">
        <f t="shared" si="11"/>
        <v>606.5</v>
      </c>
      <c r="J65" s="103">
        <f t="shared" si="11"/>
        <v>683.16000000000008</v>
      </c>
      <c r="K65" s="104">
        <f t="shared" si="11"/>
        <v>681.47</v>
      </c>
      <c r="L65" s="103">
        <f t="shared" si="11"/>
        <v>695.56</v>
      </c>
      <c r="M65" s="105">
        <f t="shared" si="11"/>
        <v>1169.6299999999999</v>
      </c>
      <c r="N65" s="104">
        <f t="shared" si="11"/>
        <v>1180.45</v>
      </c>
      <c r="O65" s="103">
        <f t="shared" si="11"/>
        <v>1192.1199999999999</v>
      </c>
      <c r="P65" s="105">
        <f t="shared" si="11"/>
        <v>708.81</v>
      </c>
      <c r="Q65" s="106">
        <f t="shared" si="11"/>
        <v>720.77</v>
      </c>
      <c r="R65" s="103">
        <f t="shared" si="11"/>
        <v>1266.01</v>
      </c>
      <c r="S65" s="106">
        <f t="shared" si="11"/>
        <v>751.24</v>
      </c>
      <c r="T65" s="103">
        <f t="shared" si="11"/>
        <v>1231.94</v>
      </c>
      <c r="U65" s="102">
        <f t="shared" si="11"/>
        <v>750.84999999999991</v>
      </c>
      <c r="V65" s="102">
        <f t="shared" si="11"/>
        <v>755.99</v>
      </c>
      <c r="W65" s="102">
        <f t="shared" si="11"/>
        <v>763.27</v>
      </c>
      <c r="X65" s="102">
        <f t="shared" si="11"/>
        <v>760.18000000000006</v>
      </c>
      <c r="Y65" s="107">
        <f t="shared" si="11"/>
        <v>721.95</v>
      </c>
    </row>
    <row r="66" spans="1:25" s="62" customFormat="1" ht="18.75" hidden="1" customHeight="1" outlineLevel="1" x14ac:dyDescent="0.2">
      <c r="A66" s="56" t="s">
        <v>8</v>
      </c>
      <c r="B66" s="255">
        <f>'сентябрь (5 цк)'!B66</f>
        <v>653.23</v>
      </c>
      <c r="C66" s="255">
        <f>'сентябрь (5 цк)'!C66</f>
        <v>637.39</v>
      </c>
      <c r="D66" s="255">
        <f>'сентябрь (5 цк)'!D66</f>
        <v>631.24</v>
      </c>
      <c r="E66" s="255">
        <f>'сентябрь (5 цк)'!E66</f>
        <v>622.5</v>
      </c>
      <c r="F66" s="255">
        <f>'сентябрь (5 цк)'!F66</f>
        <v>663.26</v>
      </c>
      <c r="G66" s="255">
        <f>'сентябрь (5 цк)'!G66</f>
        <v>660.54</v>
      </c>
      <c r="H66" s="255">
        <f>'сентябрь (5 цк)'!H66</f>
        <v>662.81</v>
      </c>
      <c r="I66" s="255">
        <f>'сентябрь (5 цк)'!I66</f>
        <v>556.96</v>
      </c>
      <c r="J66" s="255">
        <f>'сентябрь (5 цк)'!J66</f>
        <v>633.62</v>
      </c>
      <c r="K66" s="255">
        <f>'сентябрь (5 цк)'!K66</f>
        <v>631.92999999999995</v>
      </c>
      <c r="L66" s="255">
        <f>'сентябрь (5 цк)'!L66</f>
        <v>646.02</v>
      </c>
      <c r="M66" s="255">
        <f>'сентябрь (5 цк)'!M66</f>
        <v>1120.0899999999999</v>
      </c>
      <c r="N66" s="255">
        <f>'сентябрь (5 цк)'!N66</f>
        <v>1130.9100000000001</v>
      </c>
      <c r="O66" s="255">
        <f>'сентябрь (5 цк)'!O66</f>
        <v>1142.58</v>
      </c>
      <c r="P66" s="255">
        <f>'сентябрь (5 цк)'!P66</f>
        <v>659.27</v>
      </c>
      <c r="Q66" s="255">
        <f>'сентябрь (5 цк)'!Q66</f>
        <v>671.23</v>
      </c>
      <c r="R66" s="255">
        <f>'сентябрь (5 цк)'!R66</f>
        <v>1216.47</v>
      </c>
      <c r="S66" s="255">
        <f>'сентябрь (5 цк)'!S66</f>
        <v>701.7</v>
      </c>
      <c r="T66" s="255">
        <f>'сентябрь (5 цк)'!T66</f>
        <v>1182.4000000000001</v>
      </c>
      <c r="U66" s="255">
        <f>'сентябрь (5 цк)'!U66</f>
        <v>701.31</v>
      </c>
      <c r="V66" s="255">
        <f>'сентябрь (5 цк)'!V66</f>
        <v>706.45</v>
      </c>
      <c r="W66" s="255">
        <f>'сентябрь (5 цк)'!W66</f>
        <v>713.73</v>
      </c>
      <c r="X66" s="255">
        <f>'сентябрь (5 цк)'!X66</f>
        <v>710.64</v>
      </c>
      <c r="Y66" s="255">
        <f>'сентябрь (5 цк)'!Y66</f>
        <v>672.41</v>
      </c>
    </row>
    <row r="67" spans="1:25" s="62" customFormat="1" ht="18.75" hidden="1" customHeight="1" outlineLevel="1" x14ac:dyDescent="0.2">
      <c r="A67" s="57" t="s">
        <v>9</v>
      </c>
      <c r="B67" s="76">
        <v>46.81</v>
      </c>
      <c r="C67" s="74">
        <v>46.81</v>
      </c>
      <c r="D67" s="74">
        <v>46.81</v>
      </c>
      <c r="E67" s="74">
        <v>46.81</v>
      </c>
      <c r="F67" s="74">
        <v>46.81</v>
      </c>
      <c r="G67" s="74">
        <v>46.81</v>
      </c>
      <c r="H67" s="74">
        <v>46.81</v>
      </c>
      <c r="I67" s="74">
        <v>46.81</v>
      </c>
      <c r="J67" s="74">
        <v>46.81</v>
      </c>
      <c r="K67" s="74">
        <v>46.81</v>
      </c>
      <c r="L67" s="74">
        <v>46.81</v>
      </c>
      <c r="M67" s="74">
        <v>46.81</v>
      </c>
      <c r="N67" s="74">
        <v>46.81</v>
      </c>
      <c r="O67" s="74">
        <v>46.81</v>
      </c>
      <c r="P67" s="74">
        <v>46.81</v>
      </c>
      <c r="Q67" s="74">
        <v>46.81</v>
      </c>
      <c r="R67" s="74">
        <v>46.81</v>
      </c>
      <c r="S67" s="74">
        <v>46.81</v>
      </c>
      <c r="T67" s="74">
        <v>46.81</v>
      </c>
      <c r="U67" s="74">
        <v>46.81</v>
      </c>
      <c r="V67" s="74">
        <v>46.81</v>
      </c>
      <c r="W67" s="74">
        <v>46.81</v>
      </c>
      <c r="X67" s="74">
        <v>46.81</v>
      </c>
      <c r="Y67" s="81">
        <v>46.81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749.33999999999992</v>
      </c>
      <c r="C70" s="102">
        <f t="shared" si="12"/>
        <v>745.76</v>
      </c>
      <c r="D70" s="102">
        <f t="shared" si="12"/>
        <v>772.44</v>
      </c>
      <c r="E70" s="103">
        <f t="shared" si="12"/>
        <v>781.37000000000012</v>
      </c>
      <c r="F70" s="103">
        <f t="shared" si="12"/>
        <v>1278.31</v>
      </c>
      <c r="G70" s="103">
        <f t="shared" si="12"/>
        <v>844.92000000000007</v>
      </c>
      <c r="H70" s="103">
        <f t="shared" si="12"/>
        <v>830.06</v>
      </c>
      <c r="I70" s="103">
        <f t="shared" si="12"/>
        <v>829.67000000000007</v>
      </c>
      <c r="J70" s="103">
        <f t="shared" si="12"/>
        <v>1307.3999999999999</v>
      </c>
      <c r="K70" s="104">
        <f t="shared" si="12"/>
        <v>1302.81</v>
      </c>
      <c r="L70" s="103">
        <f t="shared" si="12"/>
        <v>1300.73</v>
      </c>
      <c r="M70" s="105">
        <f t="shared" si="12"/>
        <v>1298.6199999999999</v>
      </c>
      <c r="N70" s="104">
        <f t="shared" si="12"/>
        <v>1300.52</v>
      </c>
      <c r="O70" s="103">
        <f t="shared" si="12"/>
        <v>1309.3499999999999</v>
      </c>
      <c r="P70" s="105">
        <f t="shared" si="12"/>
        <v>821.17000000000007</v>
      </c>
      <c r="Q70" s="106">
        <f t="shared" si="12"/>
        <v>842.77</v>
      </c>
      <c r="R70" s="103">
        <f t="shared" si="12"/>
        <v>1296.93</v>
      </c>
      <c r="S70" s="106">
        <f t="shared" si="12"/>
        <v>1268.5999999999999</v>
      </c>
      <c r="T70" s="103">
        <f t="shared" si="12"/>
        <v>1262.77</v>
      </c>
      <c r="U70" s="102">
        <f t="shared" si="12"/>
        <v>1259.1299999999999</v>
      </c>
      <c r="V70" s="102">
        <f t="shared" si="12"/>
        <v>1243.1599999999999</v>
      </c>
      <c r="W70" s="102">
        <f t="shared" si="12"/>
        <v>783.72</v>
      </c>
      <c r="X70" s="102">
        <f t="shared" si="12"/>
        <v>760.17000000000007</v>
      </c>
      <c r="Y70" s="107">
        <f t="shared" si="12"/>
        <v>739.15000000000009</v>
      </c>
    </row>
    <row r="71" spans="1:25" s="62" customFormat="1" ht="18.75" hidden="1" customHeight="1" outlineLevel="1" x14ac:dyDescent="0.2">
      <c r="A71" s="56" t="s">
        <v>8</v>
      </c>
      <c r="B71" s="255">
        <f>'сентябрь (5 цк)'!B71</f>
        <v>699.8</v>
      </c>
      <c r="C71" s="255">
        <f>'сентябрь (5 цк)'!C71</f>
        <v>696.22</v>
      </c>
      <c r="D71" s="255">
        <f>'сентябрь (5 цк)'!D71</f>
        <v>722.9</v>
      </c>
      <c r="E71" s="255">
        <f>'сентябрь (5 цк)'!E71</f>
        <v>731.83</v>
      </c>
      <c r="F71" s="255">
        <f>'сентябрь (5 цк)'!F71</f>
        <v>1228.77</v>
      </c>
      <c r="G71" s="255">
        <f>'сентябрь (5 цк)'!G71</f>
        <v>795.38</v>
      </c>
      <c r="H71" s="255">
        <f>'сентябрь (5 цк)'!H71</f>
        <v>780.52</v>
      </c>
      <c r="I71" s="255">
        <f>'сентябрь (5 цк)'!I71</f>
        <v>780.13</v>
      </c>
      <c r="J71" s="255">
        <f>'сентябрь (5 цк)'!J71</f>
        <v>1257.8599999999999</v>
      </c>
      <c r="K71" s="255">
        <f>'сентябрь (5 цк)'!K71</f>
        <v>1253.27</v>
      </c>
      <c r="L71" s="255">
        <f>'сентябрь (5 цк)'!L71</f>
        <v>1251.19</v>
      </c>
      <c r="M71" s="255">
        <f>'сентябрь (5 цк)'!M71</f>
        <v>1249.08</v>
      </c>
      <c r="N71" s="255">
        <f>'сентябрь (5 цк)'!N71</f>
        <v>1250.98</v>
      </c>
      <c r="O71" s="255">
        <f>'сентябрь (5 цк)'!O71</f>
        <v>1259.81</v>
      </c>
      <c r="P71" s="255">
        <f>'сентябрь (5 цк)'!P71</f>
        <v>771.63</v>
      </c>
      <c r="Q71" s="255">
        <f>'сентябрь (5 цк)'!Q71</f>
        <v>793.23</v>
      </c>
      <c r="R71" s="255">
        <f>'сентябрь (5 цк)'!R71</f>
        <v>1247.3900000000001</v>
      </c>
      <c r="S71" s="255">
        <f>'сентябрь (5 цк)'!S71</f>
        <v>1219.06</v>
      </c>
      <c r="T71" s="255">
        <f>'сентябрь (5 цк)'!T71</f>
        <v>1213.23</v>
      </c>
      <c r="U71" s="255">
        <f>'сентябрь (5 цк)'!U71</f>
        <v>1209.5899999999999</v>
      </c>
      <c r="V71" s="255">
        <f>'сентябрь (5 цк)'!V71</f>
        <v>1193.6199999999999</v>
      </c>
      <c r="W71" s="255">
        <f>'сентябрь (5 цк)'!W71</f>
        <v>734.18</v>
      </c>
      <c r="X71" s="255">
        <f>'сентябрь (5 цк)'!X71</f>
        <v>710.63</v>
      </c>
      <c r="Y71" s="255">
        <f>'сентябрь (5 цк)'!Y71</f>
        <v>689.61</v>
      </c>
    </row>
    <row r="72" spans="1:25" s="62" customFormat="1" ht="18.75" hidden="1" customHeight="1" outlineLevel="1" x14ac:dyDescent="0.2">
      <c r="A72" s="57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731.61000000000013</v>
      </c>
      <c r="C75" s="102">
        <f t="shared" si="13"/>
        <v>725.81</v>
      </c>
      <c r="D75" s="102">
        <f t="shared" si="13"/>
        <v>728.34999999999991</v>
      </c>
      <c r="E75" s="103">
        <f t="shared" si="13"/>
        <v>724.43000000000006</v>
      </c>
      <c r="F75" s="103">
        <f t="shared" si="13"/>
        <v>740.81</v>
      </c>
      <c r="G75" s="103">
        <f t="shared" si="13"/>
        <v>739.74</v>
      </c>
      <c r="H75" s="103">
        <f t="shared" si="13"/>
        <v>737.84999999999991</v>
      </c>
      <c r="I75" s="103">
        <f t="shared" si="13"/>
        <v>732.68000000000006</v>
      </c>
      <c r="J75" s="103">
        <f t="shared" si="13"/>
        <v>714.48</v>
      </c>
      <c r="K75" s="104">
        <f t="shared" si="13"/>
        <v>714.63000000000011</v>
      </c>
      <c r="L75" s="103">
        <f t="shared" si="13"/>
        <v>717.8</v>
      </c>
      <c r="M75" s="105">
        <f t="shared" si="13"/>
        <v>716.37000000000012</v>
      </c>
      <c r="N75" s="104">
        <f t="shared" si="13"/>
        <v>715.56999999999994</v>
      </c>
      <c r="O75" s="103">
        <f t="shared" si="13"/>
        <v>720.07999999999993</v>
      </c>
      <c r="P75" s="105">
        <f t="shared" si="13"/>
        <v>711.66000000000008</v>
      </c>
      <c r="Q75" s="106">
        <f t="shared" si="13"/>
        <v>750.69</v>
      </c>
      <c r="R75" s="103">
        <f t="shared" si="13"/>
        <v>1251.53</v>
      </c>
      <c r="S75" s="106">
        <f t="shared" si="13"/>
        <v>750.67000000000007</v>
      </c>
      <c r="T75" s="103">
        <f t="shared" si="13"/>
        <v>754.99</v>
      </c>
      <c r="U75" s="102">
        <f t="shared" si="13"/>
        <v>716.3</v>
      </c>
      <c r="V75" s="102">
        <f t="shared" si="13"/>
        <v>723.98</v>
      </c>
      <c r="W75" s="102">
        <f t="shared" si="13"/>
        <v>730.03</v>
      </c>
      <c r="X75" s="102">
        <f t="shared" si="13"/>
        <v>731.76</v>
      </c>
      <c r="Y75" s="107">
        <f t="shared" si="13"/>
        <v>716.21</v>
      </c>
    </row>
    <row r="76" spans="1:25" s="62" customFormat="1" ht="18.75" hidden="1" customHeight="1" outlineLevel="1" x14ac:dyDescent="0.2">
      <c r="A76" s="56" t="s">
        <v>8</v>
      </c>
      <c r="B76" s="255">
        <f>'сентябрь (5 цк)'!B76</f>
        <v>682.07</v>
      </c>
      <c r="C76" s="255">
        <f>'сентябрь (5 цк)'!C76</f>
        <v>676.27</v>
      </c>
      <c r="D76" s="255">
        <f>'сентябрь (5 цк)'!D76</f>
        <v>678.81</v>
      </c>
      <c r="E76" s="255">
        <f>'сентябрь (5 цк)'!E76</f>
        <v>674.89</v>
      </c>
      <c r="F76" s="255">
        <f>'сентябрь (5 цк)'!F76</f>
        <v>691.27</v>
      </c>
      <c r="G76" s="255">
        <f>'сентябрь (5 цк)'!G76</f>
        <v>690.2</v>
      </c>
      <c r="H76" s="255">
        <f>'сентябрь (5 цк)'!H76</f>
        <v>688.31</v>
      </c>
      <c r="I76" s="255">
        <f>'сентябрь (5 цк)'!I76</f>
        <v>683.14</v>
      </c>
      <c r="J76" s="255">
        <f>'сентябрь (5 цк)'!J76</f>
        <v>664.94</v>
      </c>
      <c r="K76" s="255">
        <f>'сентябрь (5 цк)'!K76</f>
        <v>665.09</v>
      </c>
      <c r="L76" s="255">
        <f>'сентябрь (5 цк)'!L76</f>
        <v>668.26</v>
      </c>
      <c r="M76" s="255">
        <f>'сентябрь (5 цк)'!M76</f>
        <v>666.83</v>
      </c>
      <c r="N76" s="255">
        <f>'сентябрь (5 цк)'!N76</f>
        <v>666.03</v>
      </c>
      <c r="O76" s="255">
        <f>'сентябрь (5 цк)'!O76</f>
        <v>670.54</v>
      </c>
      <c r="P76" s="255">
        <f>'сентябрь (5 цк)'!P76</f>
        <v>662.12</v>
      </c>
      <c r="Q76" s="255">
        <f>'сентябрь (5 цк)'!Q76</f>
        <v>701.15</v>
      </c>
      <c r="R76" s="255">
        <f>'сентябрь (5 цк)'!R76</f>
        <v>1201.99</v>
      </c>
      <c r="S76" s="255">
        <f>'сентябрь (5 цк)'!S76</f>
        <v>701.13</v>
      </c>
      <c r="T76" s="255">
        <f>'сентябрь (5 цк)'!T76</f>
        <v>705.45</v>
      </c>
      <c r="U76" s="255">
        <f>'сентябрь (5 цк)'!U76</f>
        <v>666.76</v>
      </c>
      <c r="V76" s="255">
        <f>'сентябрь (5 цк)'!V76</f>
        <v>674.44</v>
      </c>
      <c r="W76" s="255">
        <f>'сентябрь (5 цк)'!W76</f>
        <v>680.49</v>
      </c>
      <c r="X76" s="255">
        <f>'сентябрь (5 цк)'!X76</f>
        <v>682.22</v>
      </c>
      <c r="Y76" s="255">
        <f>'сентябрь (5 цк)'!Y76</f>
        <v>666.67</v>
      </c>
    </row>
    <row r="77" spans="1:25" s="62" customFormat="1" ht="18.75" hidden="1" customHeight="1" outlineLevel="1" x14ac:dyDescent="0.2">
      <c r="A77" s="57" t="s">
        <v>9</v>
      </c>
      <c r="B77" s="76">
        <v>46.81</v>
      </c>
      <c r="C77" s="74">
        <v>46.81</v>
      </c>
      <c r="D77" s="74">
        <v>46.81</v>
      </c>
      <c r="E77" s="74">
        <v>46.81</v>
      </c>
      <c r="F77" s="74">
        <v>46.81</v>
      </c>
      <c r="G77" s="74">
        <v>46.81</v>
      </c>
      <c r="H77" s="74">
        <v>46.81</v>
      </c>
      <c r="I77" s="74">
        <v>46.81</v>
      </c>
      <c r="J77" s="74">
        <v>46.81</v>
      </c>
      <c r="K77" s="74">
        <v>46.81</v>
      </c>
      <c r="L77" s="74">
        <v>46.81</v>
      </c>
      <c r="M77" s="74">
        <v>46.81</v>
      </c>
      <c r="N77" s="74">
        <v>46.81</v>
      </c>
      <c r="O77" s="74">
        <v>46.81</v>
      </c>
      <c r="P77" s="74">
        <v>46.81</v>
      </c>
      <c r="Q77" s="74">
        <v>46.81</v>
      </c>
      <c r="R77" s="74">
        <v>46.81</v>
      </c>
      <c r="S77" s="74">
        <v>46.81</v>
      </c>
      <c r="T77" s="74">
        <v>46.81</v>
      </c>
      <c r="U77" s="74">
        <v>46.81</v>
      </c>
      <c r="V77" s="74">
        <v>46.81</v>
      </c>
      <c r="W77" s="74">
        <v>46.81</v>
      </c>
      <c r="X77" s="74">
        <v>46.81</v>
      </c>
      <c r="Y77" s="81">
        <v>46.81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699.87000000000012</v>
      </c>
      <c r="C80" s="102">
        <f t="shared" si="14"/>
        <v>691.81</v>
      </c>
      <c r="D80" s="102">
        <f t="shared" si="14"/>
        <v>697.27</v>
      </c>
      <c r="E80" s="103">
        <f t="shared" si="14"/>
        <v>702.69</v>
      </c>
      <c r="F80" s="103">
        <f t="shared" si="14"/>
        <v>675.01</v>
      </c>
      <c r="G80" s="103">
        <f t="shared" si="14"/>
        <v>708.24</v>
      </c>
      <c r="H80" s="103">
        <f t="shared" si="14"/>
        <v>684.23</v>
      </c>
      <c r="I80" s="103">
        <f t="shared" si="14"/>
        <v>681.07999999999993</v>
      </c>
      <c r="J80" s="103">
        <f t="shared" si="14"/>
        <v>683.67000000000007</v>
      </c>
      <c r="K80" s="104">
        <f t="shared" si="14"/>
        <v>682.75</v>
      </c>
      <c r="L80" s="103">
        <f t="shared" si="14"/>
        <v>688.7</v>
      </c>
      <c r="M80" s="105">
        <f t="shared" si="14"/>
        <v>688.02</v>
      </c>
      <c r="N80" s="104">
        <f t="shared" si="14"/>
        <v>692</v>
      </c>
      <c r="O80" s="103">
        <f t="shared" si="14"/>
        <v>698.42000000000007</v>
      </c>
      <c r="P80" s="105">
        <f t="shared" si="14"/>
        <v>689.90000000000009</v>
      </c>
      <c r="Q80" s="106">
        <f t="shared" si="14"/>
        <v>697.16000000000008</v>
      </c>
      <c r="R80" s="103">
        <f t="shared" si="14"/>
        <v>727.1400000000001</v>
      </c>
      <c r="S80" s="106">
        <f t="shared" si="14"/>
        <v>712.79</v>
      </c>
      <c r="T80" s="103">
        <f t="shared" si="14"/>
        <v>697.36000000000013</v>
      </c>
      <c r="U80" s="102">
        <f t="shared" si="14"/>
        <v>687.48</v>
      </c>
      <c r="V80" s="102">
        <f t="shared" si="14"/>
        <v>696.8</v>
      </c>
      <c r="W80" s="102">
        <f t="shared" si="14"/>
        <v>697.75</v>
      </c>
      <c r="X80" s="102">
        <f t="shared" si="14"/>
        <v>695.2</v>
      </c>
      <c r="Y80" s="107">
        <f t="shared" si="14"/>
        <v>697.49</v>
      </c>
    </row>
    <row r="81" spans="1:25" s="62" customFormat="1" ht="18.75" hidden="1" customHeight="1" outlineLevel="1" x14ac:dyDescent="0.2">
      <c r="A81" s="56" t="s">
        <v>8</v>
      </c>
      <c r="B81" s="255">
        <f>'сентябрь (5 цк)'!B81</f>
        <v>650.33000000000004</v>
      </c>
      <c r="C81" s="255">
        <f>'сентябрь (5 цк)'!C81</f>
        <v>642.27</v>
      </c>
      <c r="D81" s="255">
        <f>'сентябрь (5 цк)'!D81</f>
        <v>647.73</v>
      </c>
      <c r="E81" s="255">
        <f>'сентябрь (5 цк)'!E81</f>
        <v>653.15</v>
      </c>
      <c r="F81" s="255">
        <f>'сентябрь (5 цк)'!F81</f>
        <v>625.47</v>
      </c>
      <c r="G81" s="255">
        <f>'сентябрь (5 цк)'!G81</f>
        <v>658.7</v>
      </c>
      <c r="H81" s="255">
        <f>'сентябрь (5 цк)'!H81</f>
        <v>634.69000000000005</v>
      </c>
      <c r="I81" s="255">
        <f>'сентябрь (5 цк)'!I81</f>
        <v>631.54</v>
      </c>
      <c r="J81" s="255">
        <f>'сентябрь (5 цк)'!J81</f>
        <v>634.13</v>
      </c>
      <c r="K81" s="255">
        <f>'сентябрь (5 цк)'!K81</f>
        <v>633.21</v>
      </c>
      <c r="L81" s="255">
        <f>'сентябрь (5 цк)'!L81</f>
        <v>639.16</v>
      </c>
      <c r="M81" s="255">
        <f>'сентябрь (5 цк)'!M81</f>
        <v>638.48</v>
      </c>
      <c r="N81" s="255">
        <f>'сентябрь (5 цк)'!N81</f>
        <v>642.46</v>
      </c>
      <c r="O81" s="255">
        <f>'сентябрь (5 цк)'!O81</f>
        <v>648.88</v>
      </c>
      <c r="P81" s="255">
        <f>'сентябрь (5 цк)'!P81</f>
        <v>640.36</v>
      </c>
      <c r="Q81" s="255">
        <f>'сентябрь (5 цк)'!Q81</f>
        <v>647.62</v>
      </c>
      <c r="R81" s="255">
        <f>'сентябрь (5 цк)'!R81</f>
        <v>677.6</v>
      </c>
      <c r="S81" s="255">
        <f>'сентябрь (5 цк)'!S81</f>
        <v>663.25</v>
      </c>
      <c r="T81" s="255">
        <f>'сентябрь (5 цк)'!T81</f>
        <v>647.82000000000005</v>
      </c>
      <c r="U81" s="255">
        <f>'сентябрь (5 цк)'!U81</f>
        <v>637.94000000000005</v>
      </c>
      <c r="V81" s="255">
        <f>'сентябрь (5 цк)'!V81</f>
        <v>647.26</v>
      </c>
      <c r="W81" s="255">
        <f>'сентябрь (5 цк)'!W81</f>
        <v>648.21</v>
      </c>
      <c r="X81" s="255">
        <f>'сентябрь (5 цк)'!X81</f>
        <v>645.66</v>
      </c>
      <c r="Y81" s="255">
        <f>'сентябрь (5 цк)'!Y81</f>
        <v>647.95000000000005</v>
      </c>
    </row>
    <row r="82" spans="1:25" s="62" customFormat="1" ht="18.75" hidden="1" customHeight="1" outlineLevel="1" x14ac:dyDescent="0.2">
      <c r="A82" s="57" t="s">
        <v>9</v>
      </c>
      <c r="B82" s="76">
        <v>46.81</v>
      </c>
      <c r="C82" s="74">
        <v>46.81</v>
      </c>
      <c r="D82" s="74">
        <v>46.81</v>
      </c>
      <c r="E82" s="74">
        <v>46.81</v>
      </c>
      <c r="F82" s="74">
        <v>46.81</v>
      </c>
      <c r="G82" s="74">
        <v>46.81</v>
      </c>
      <c r="H82" s="74">
        <v>46.81</v>
      </c>
      <c r="I82" s="74">
        <v>46.81</v>
      </c>
      <c r="J82" s="74">
        <v>46.81</v>
      </c>
      <c r="K82" s="74">
        <v>46.81</v>
      </c>
      <c r="L82" s="74">
        <v>46.81</v>
      </c>
      <c r="M82" s="74">
        <v>46.81</v>
      </c>
      <c r="N82" s="74">
        <v>46.81</v>
      </c>
      <c r="O82" s="74">
        <v>46.81</v>
      </c>
      <c r="P82" s="74">
        <v>46.81</v>
      </c>
      <c r="Q82" s="74">
        <v>46.81</v>
      </c>
      <c r="R82" s="74">
        <v>46.81</v>
      </c>
      <c r="S82" s="74">
        <v>46.81</v>
      </c>
      <c r="T82" s="74">
        <v>46.81</v>
      </c>
      <c r="U82" s="74">
        <v>46.81</v>
      </c>
      <c r="V82" s="74">
        <v>46.81</v>
      </c>
      <c r="W82" s="74">
        <v>46.81</v>
      </c>
      <c r="X82" s="74">
        <v>46.81</v>
      </c>
      <c r="Y82" s="81">
        <v>46.81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736.36000000000013</v>
      </c>
      <c r="C85" s="102">
        <f t="shared" si="15"/>
        <v>726.61000000000013</v>
      </c>
      <c r="D85" s="102">
        <f t="shared" si="15"/>
        <v>724.96</v>
      </c>
      <c r="E85" s="103">
        <f t="shared" si="15"/>
        <v>779.63000000000011</v>
      </c>
      <c r="F85" s="103">
        <f t="shared" si="15"/>
        <v>796.36000000000013</v>
      </c>
      <c r="G85" s="103">
        <f t="shared" si="15"/>
        <v>802.5</v>
      </c>
      <c r="H85" s="103">
        <f t="shared" si="15"/>
        <v>809.29</v>
      </c>
      <c r="I85" s="103">
        <f t="shared" si="15"/>
        <v>783.56999999999994</v>
      </c>
      <c r="J85" s="103">
        <f t="shared" si="15"/>
        <v>800.65000000000009</v>
      </c>
      <c r="K85" s="104">
        <f t="shared" si="15"/>
        <v>791.55</v>
      </c>
      <c r="L85" s="103">
        <f t="shared" si="15"/>
        <v>818.53</v>
      </c>
      <c r="M85" s="105">
        <f t="shared" si="15"/>
        <v>829.04</v>
      </c>
      <c r="N85" s="104">
        <f t="shared" si="15"/>
        <v>806.59999999999991</v>
      </c>
      <c r="O85" s="103">
        <f t="shared" si="15"/>
        <v>808.81</v>
      </c>
      <c r="P85" s="105">
        <f t="shared" si="15"/>
        <v>808.8900000000001</v>
      </c>
      <c r="Q85" s="106">
        <f t="shared" si="15"/>
        <v>784.08999999999992</v>
      </c>
      <c r="R85" s="103">
        <f t="shared" si="15"/>
        <v>790.56999999999994</v>
      </c>
      <c r="S85" s="106">
        <f t="shared" si="15"/>
        <v>778.05</v>
      </c>
      <c r="T85" s="103">
        <f t="shared" si="15"/>
        <v>849.69</v>
      </c>
      <c r="U85" s="102">
        <f t="shared" si="15"/>
        <v>750.68000000000006</v>
      </c>
      <c r="V85" s="102">
        <f t="shared" si="15"/>
        <v>752.97</v>
      </c>
      <c r="W85" s="102">
        <f t="shared" si="15"/>
        <v>763.24</v>
      </c>
      <c r="X85" s="102">
        <f t="shared" si="15"/>
        <v>752.45</v>
      </c>
      <c r="Y85" s="107">
        <f t="shared" si="15"/>
        <v>746.67000000000007</v>
      </c>
    </row>
    <row r="86" spans="1:25" s="62" customFormat="1" ht="18.75" hidden="1" customHeight="1" outlineLevel="1" x14ac:dyDescent="0.2">
      <c r="A86" s="157" t="s">
        <v>8</v>
      </c>
      <c r="B86" s="255">
        <f>'сентябрь (5 цк)'!B86</f>
        <v>686.82</v>
      </c>
      <c r="C86" s="255">
        <f>'сентябрь (5 цк)'!C86</f>
        <v>677.07</v>
      </c>
      <c r="D86" s="255">
        <f>'сентябрь (5 цк)'!D86</f>
        <v>675.42</v>
      </c>
      <c r="E86" s="255">
        <f>'сентябрь (5 цк)'!E86</f>
        <v>730.09</v>
      </c>
      <c r="F86" s="255">
        <f>'сентябрь (5 цк)'!F86</f>
        <v>746.82</v>
      </c>
      <c r="G86" s="255">
        <f>'сентябрь (5 цк)'!G86</f>
        <v>752.96</v>
      </c>
      <c r="H86" s="255">
        <f>'сентябрь (5 цк)'!H86</f>
        <v>759.75</v>
      </c>
      <c r="I86" s="255">
        <f>'сентябрь (5 цк)'!I86</f>
        <v>734.03</v>
      </c>
      <c r="J86" s="255">
        <f>'сентябрь (5 цк)'!J86</f>
        <v>751.11</v>
      </c>
      <c r="K86" s="255">
        <f>'сентябрь (5 цк)'!K86</f>
        <v>742.01</v>
      </c>
      <c r="L86" s="255">
        <f>'сентябрь (5 цк)'!L86</f>
        <v>768.99</v>
      </c>
      <c r="M86" s="255">
        <f>'сентябрь (5 цк)'!M86</f>
        <v>779.5</v>
      </c>
      <c r="N86" s="255">
        <f>'сентябрь (5 цк)'!N86</f>
        <v>757.06</v>
      </c>
      <c r="O86" s="255">
        <f>'сентябрь (5 цк)'!O86</f>
        <v>759.27</v>
      </c>
      <c r="P86" s="255">
        <f>'сентябрь (5 цк)'!P86</f>
        <v>759.35</v>
      </c>
      <c r="Q86" s="255">
        <f>'сентябрь (5 цк)'!Q86</f>
        <v>734.55</v>
      </c>
      <c r="R86" s="255">
        <f>'сентябрь (5 цк)'!R86</f>
        <v>741.03</v>
      </c>
      <c r="S86" s="255">
        <f>'сентябрь (5 цк)'!S86</f>
        <v>728.51</v>
      </c>
      <c r="T86" s="255">
        <f>'сентябрь (5 цк)'!T86</f>
        <v>800.15</v>
      </c>
      <c r="U86" s="255">
        <f>'сентябрь (5 цк)'!U86</f>
        <v>701.14</v>
      </c>
      <c r="V86" s="255">
        <f>'сентябрь (5 цк)'!V86</f>
        <v>703.43</v>
      </c>
      <c r="W86" s="255">
        <f>'сентябрь (5 цк)'!W86</f>
        <v>713.7</v>
      </c>
      <c r="X86" s="255">
        <f>'сентябрь (5 цк)'!X86</f>
        <v>702.91</v>
      </c>
      <c r="Y86" s="255">
        <f>'сентябрь (5 цк)'!Y86</f>
        <v>697.13</v>
      </c>
    </row>
    <row r="87" spans="1:25" s="62" customFormat="1" ht="18.75" hidden="1" customHeight="1" outlineLevel="1" x14ac:dyDescent="0.2">
      <c r="A87" s="53" t="s">
        <v>9</v>
      </c>
      <c r="B87" s="76">
        <v>46.81</v>
      </c>
      <c r="C87" s="74">
        <v>46.81</v>
      </c>
      <c r="D87" s="74">
        <v>46.81</v>
      </c>
      <c r="E87" s="74">
        <v>46.81</v>
      </c>
      <c r="F87" s="74">
        <v>46.81</v>
      </c>
      <c r="G87" s="74">
        <v>46.81</v>
      </c>
      <c r="H87" s="74">
        <v>46.81</v>
      </c>
      <c r="I87" s="74">
        <v>46.81</v>
      </c>
      <c r="J87" s="74">
        <v>46.81</v>
      </c>
      <c r="K87" s="74">
        <v>46.81</v>
      </c>
      <c r="L87" s="74">
        <v>46.81</v>
      </c>
      <c r="M87" s="74">
        <v>46.81</v>
      </c>
      <c r="N87" s="74">
        <v>46.81</v>
      </c>
      <c r="O87" s="74">
        <v>46.81</v>
      </c>
      <c r="P87" s="74">
        <v>46.81</v>
      </c>
      <c r="Q87" s="74">
        <v>46.81</v>
      </c>
      <c r="R87" s="74">
        <v>46.81</v>
      </c>
      <c r="S87" s="74">
        <v>46.81</v>
      </c>
      <c r="T87" s="74">
        <v>46.81</v>
      </c>
      <c r="U87" s="74">
        <v>46.81</v>
      </c>
      <c r="V87" s="74">
        <v>46.81</v>
      </c>
      <c r="W87" s="74">
        <v>46.81</v>
      </c>
      <c r="X87" s="74">
        <v>46.81</v>
      </c>
      <c r="Y87" s="81">
        <v>46.81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744.97</v>
      </c>
      <c r="C90" s="102">
        <f t="shared" si="16"/>
        <v>725.88000000000011</v>
      </c>
      <c r="D90" s="102">
        <f t="shared" si="16"/>
        <v>744.78</v>
      </c>
      <c r="E90" s="103">
        <f t="shared" si="16"/>
        <v>801</v>
      </c>
      <c r="F90" s="103">
        <f t="shared" si="16"/>
        <v>805.95</v>
      </c>
      <c r="G90" s="103">
        <f t="shared" si="16"/>
        <v>783.17000000000007</v>
      </c>
      <c r="H90" s="103">
        <f t="shared" si="16"/>
        <v>779.08999999999992</v>
      </c>
      <c r="I90" s="103">
        <f t="shared" si="16"/>
        <v>763</v>
      </c>
      <c r="J90" s="103">
        <f t="shared" si="16"/>
        <v>768.51</v>
      </c>
      <c r="K90" s="104">
        <f t="shared" si="16"/>
        <v>776.31999999999994</v>
      </c>
      <c r="L90" s="103">
        <f t="shared" si="16"/>
        <v>779.06999999999994</v>
      </c>
      <c r="M90" s="105">
        <f t="shared" si="16"/>
        <v>787.32999999999993</v>
      </c>
      <c r="N90" s="104">
        <f t="shared" si="16"/>
        <v>789.36000000000013</v>
      </c>
      <c r="O90" s="103">
        <f t="shared" si="16"/>
        <v>779.36000000000013</v>
      </c>
      <c r="P90" s="105">
        <f t="shared" si="16"/>
        <v>778.65000000000009</v>
      </c>
      <c r="Q90" s="106">
        <f t="shared" si="16"/>
        <v>756.56999999999994</v>
      </c>
      <c r="R90" s="103">
        <f t="shared" si="16"/>
        <v>762.12000000000012</v>
      </c>
      <c r="S90" s="106">
        <f t="shared" si="16"/>
        <v>762.45</v>
      </c>
      <c r="T90" s="103">
        <f t="shared" si="16"/>
        <v>1161.6199999999999</v>
      </c>
      <c r="U90" s="102">
        <f t="shared" si="16"/>
        <v>741.86000000000013</v>
      </c>
      <c r="V90" s="102">
        <f t="shared" si="16"/>
        <v>745.84999999999991</v>
      </c>
      <c r="W90" s="102">
        <f t="shared" si="16"/>
        <v>741.93000000000006</v>
      </c>
      <c r="X90" s="102">
        <f t="shared" si="16"/>
        <v>741.29</v>
      </c>
      <c r="Y90" s="107">
        <f t="shared" si="16"/>
        <v>736.17000000000007</v>
      </c>
    </row>
    <row r="91" spans="1:25" s="62" customFormat="1" ht="18.75" hidden="1" customHeight="1" outlineLevel="1" x14ac:dyDescent="0.2">
      <c r="A91" s="157" t="s">
        <v>8</v>
      </c>
      <c r="B91" s="255">
        <f>'сентябрь (5 цк)'!B91</f>
        <v>695.43</v>
      </c>
      <c r="C91" s="255">
        <f>'сентябрь (5 цк)'!C91</f>
        <v>676.34</v>
      </c>
      <c r="D91" s="255">
        <f>'сентябрь (5 цк)'!D91</f>
        <v>695.24</v>
      </c>
      <c r="E91" s="255">
        <f>'сентябрь (5 цк)'!E91</f>
        <v>751.46</v>
      </c>
      <c r="F91" s="255">
        <f>'сентябрь (5 цк)'!F91</f>
        <v>756.41</v>
      </c>
      <c r="G91" s="255">
        <f>'сентябрь (5 цк)'!G91</f>
        <v>733.63</v>
      </c>
      <c r="H91" s="255">
        <f>'сентябрь (5 цк)'!H91</f>
        <v>729.55</v>
      </c>
      <c r="I91" s="255">
        <f>'сентябрь (5 цк)'!I91</f>
        <v>713.46</v>
      </c>
      <c r="J91" s="255">
        <f>'сентябрь (5 цк)'!J91</f>
        <v>718.97</v>
      </c>
      <c r="K91" s="255">
        <f>'сентябрь (5 цк)'!K91</f>
        <v>726.78</v>
      </c>
      <c r="L91" s="255">
        <f>'сентябрь (5 цк)'!L91</f>
        <v>729.53</v>
      </c>
      <c r="M91" s="255">
        <f>'сентябрь (5 цк)'!M91</f>
        <v>737.79</v>
      </c>
      <c r="N91" s="255">
        <f>'сентябрь (5 цк)'!N91</f>
        <v>739.82</v>
      </c>
      <c r="O91" s="255">
        <f>'сентябрь (5 цк)'!O91</f>
        <v>729.82</v>
      </c>
      <c r="P91" s="255">
        <f>'сентябрь (5 цк)'!P91</f>
        <v>729.11</v>
      </c>
      <c r="Q91" s="255">
        <f>'сентябрь (5 цк)'!Q91</f>
        <v>707.03</v>
      </c>
      <c r="R91" s="255">
        <f>'сентябрь (5 цк)'!R91</f>
        <v>712.58</v>
      </c>
      <c r="S91" s="255">
        <f>'сентябрь (5 цк)'!S91</f>
        <v>712.91</v>
      </c>
      <c r="T91" s="255">
        <f>'сентябрь (5 цк)'!T91</f>
        <v>1112.08</v>
      </c>
      <c r="U91" s="255">
        <f>'сентябрь (5 цк)'!U91</f>
        <v>692.32</v>
      </c>
      <c r="V91" s="255">
        <f>'сентябрь (5 цк)'!V91</f>
        <v>696.31</v>
      </c>
      <c r="W91" s="255">
        <f>'сентябрь (5 цк)'!W91</f>
        <v>692.39</v>
      </c>
      <c r="X91" s="255">
        <f>'сентябрь (5 цк)'!X91</f>
        <v>691.75</v>
      </c>
      <c r="Y91" s="255">
        <f>'сентябрь (5 цк)'!Y91</f>
        <v>686.63</v>
      </c>
    </row>
    <row r="92" spans="1:25" s="62" customFormat="1" ht="18.75" hidden="1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710.23</v>
      </c>
      <c r="C95" s="102">
        <f t="shared" si="17"/>
        <v>724.44</v>
      </c>
      <c r="D95" s="102">
        <f t="shared" si="17"/>
        <v>698.86000000000013</v>
      </c>
      <c r="E95" s="103">
        <f t="shared" si="17"/>
        <v>732.86000000000013</v>
      </c>
      <c r="F95" s="103">
        <f t="shared" si="17"/>
        <v>733.19</v>
      </c>
      <c r="G95" s="103">
        <f t="shared" si="17"/>
        <v>736.43000000000006</v>
      </c>
      <c r="H95" s="103">
        <f t="shared" si="17"/>
        <v>733.52</v>
      </c>
      <c r="I95" s="103">
        <f t="shared" si="17"/>
        <v>730.88000000000011</v>
      </c>
      <c r="J95" s="103">
        <f t="shared" si="17"/>
        <v>706.56999999999994</v>
      </c>
      <c r="K95" s="104">
        <f t="shared" si="17"/>
        <v>713.01</v>
      </c>
      <c r="L95" s="103">
        <f t="shared" si="17"/>
        <v>726.13000000000011</v>
      </c>
      <c r="M95" s="105">
        <f t="shared" si="17"/>
        <v>724.5</v>
      </c>
      <c r="N95" s="104">
        <f t="shared" si="17"/>
        <v>732.83999999999992</v>
      </c>
      <c r="O95" s="103">
        <f t="shared" si="17"/>
        <v>737.71</v>
      </c>
      <c r="P95" s="105">
        <f t="shared" si="17"/>
        <v>730.31999999999994</v>
      </c>
      <c r="Q95" s="106">
        <f t="shared" si="17"/>
        <v>728.61000000000013</v>
      </c>
      <c r="R95" s="103">
        <f t="shared" si="17"/>
        <v>741.38000000000011</v>
      </c>
      <c r="S95" s="106">
        <f t="shared" si="17"/>
        <v>734.82999999999993</v>
      </c>
      <c r="T95" s="103">
        <f t="shared" si="17"/>
        <v>738.61000000000013</v>
      </c>
      <c r="U95" s="102">
        <f t="shared" si="17"/>
        <v>718.77</v>
      </c>
      <c r="V95" s="102">
        <f t="shared" si="17"/>
        <v>729.53</v>
      </c>
      <c r="W95" s="102">
        <f t="shared" si="17"/>
        <v>726.17000000000007</v>
      </c>
      <c r="X95" s="102">
        <f t="shared" si="17"/>
        <v>720.68000000000006</v>
      </c>
      <c r="Y95" s="107">
        <f t="shared" si="17"/>
        <v>704.13000000000011</v>
      </c>
    </row>
    <row r="96" spans="1:25" s="62" customFormat="1" ht="18.75" hidden="1" customHeight="1" outlineLevel="1" x14ac:dyDescent="0.2">
      <c r="A96" s="56" t="s">
        <v>8</v>
      </c>
      <c r="B96" s="255">
        <f>'сентябрь (5 цк)'!B96</f>
        <v>660.69</v>
      </c>
      <c r="C96" s="255">
        <f>'сентябрь (5 цк)'!C96</f>
        <v>674.9</v>
      </c>
      <c r="D96" s="255">
        <f>'сентябрь (5 цк)'!D96</f>
        <v>649.32000000000005</v>
      </c>
      <c r="E96" s="255">
        <f>'сентябрь (5 цк)'!E96</f>
        <v>683.32</v>
      </c>
      <c r="F96" s="255">
        <f>'сентябрь (5 цк)'!F96</f>
        <v>683.65</v>
      </c>
      <c r="G96" s="255">
        <f>'сентябрь (5 цк)'!G96</f>
        <v>686.89</v>
      </c>
      <c r="H96" s="255">
        <f>'сентябрь (5 цк)'!H96</f>
        <v>683.98</v>
      </c>
      <c r="I96" s="255">
        <f>'сентябрь (5 цк)'!I96</f>
        <v>681.34</v>
      </c>
      <c r="J96" s="255">
        <f>'сентябрь (5 цк)'!J96</f>
        <v>657.03</v>
      </c>
      <c r="K96" s="255">
        <f>'сентябрь (5 цк)'!K96</f>
        <v>663.47</v>
      </c>
      <c r="L96" s="255">
        <f>'сентябрь (5 цк)'!L96</f>
        <v>676.59</v>
      </c>
      <c r="M96" s="255">
        <f>'сентябрь (5 цк)'!M96</f>
        <v>674.96</v>
      </c>
      <c r="N96" s="255">
        <f>'сентябрь (5 цк)'!N96</f>
        <v>683.3</v>
      </c>
      <c r="O96" s="255">
        <f>'сентябрь (5 цк)'!O96</f>
        <v>688.17</v>
      </c>
      <c r="P96" s="255">
        <f>'сентябрь (5 цк)'!P96</f>
        <v>680.78</v>
      </c>
      <c r="Q96" s="255">
        <f>'сентябрь (5 цк)'!Q96</f>
        <v>679.07</v>
      </c>
      <c r="R96" s="255">
        <f>'сентябрь (5 цк)'!R96</f>
        <v>691.84</v>
      </c>
      <c r="S96" s="255">
        <f>'сентябрь (5 цк)'!S96</f>
        <v>685.29</v>
      </c>
      <c r="T96" s="255">
        <f>'сентябрь (5 цк)'!T96</f>
        <v>689.07</v>
      </c>
      <c r="U96" s="255">
        <f>'сентябрь (5 цк)'!U96</f>
        <v>669.23</v>
      </c>
      <c r="V96" s="255">
        <f>'сентябрь (5 цк)'!V96</f>
        <v>679.99</v>
      </c>
      <c r="W96" s="255">
        <f>'сентябрь (5 цк)'!W96</f>
        <v>676.63</v>
      </c>
      <c r="X96" s="255">
        <f>'сентябрь (5 цк)'!X96</f>
        <v>671.14</v>
      </c>
      <c r="Y96" s="255">
        <f>'сентябрь (5 цк)'!Y96</f>
        <v>654.59</v>
      </c>
    </row>
    <row r="97" spans="1:25" s="62" customFormat="1" ht="18.75" hidden="1" customHeight="1" outlineLevel="1" x14ac:dyDescent="0.2">
      <c r="A97" s="57" t="s">
        <v>9</v>
      </c>
      <c r="B97" s="76">
        <v>46.81</v>
      </c>
      <c r="C97" s="74">
        <v>46.81</v>
      </c>
      <c r="D97" s="74">
        <v>46.81</v>
      </c>
      <c r="E97" s="74">
        <v>46.81</v>
      </c>
      <c r="F97" s="74">
        <v>46.81</v>
      </c>
      <c r="G97" s="74">
        <v>46.81</v>
      </c>
      <c r="H97" s="74">
        <v>46.81</v>
      </c>
      <c r="I97" s="74">
        <v>46.81</v>
      </c>
      <c r="J97" s="74">
        <v>46.81</v>
      </c>
      <c r="K97" s="74">
        <v>46.81</v>
      </c>
      <c r="L97" s="74">
        <v>46.81</v>
      </c>
      <c r="M97" s="74">
        <v>46.81</v>
      </c>
      <c r="N97" s="74">
        <v>46.81</v>
      </c>
      <c r="O97" s="74">
        <v>46.81</v>
      </c>
      <c r="P97" s="74">
        <v>46.81</v>
      </c>
      <c r="Q97" s="74">
        <v>46.81</v>
      </c>
      <c r="R97" s="74">
        <v>46.81</v>
      </c>
      <c r="S97" s="74">
        <v>46.81</v>
      </c>
      <c r="T97" s="74">
        <v>46.81</v>
      </c>
      <c r="U97" s="74">
        <v>46.81</v>
      </c>
      <c r="V97" s="74">
        <v>46.81</v>
      </c>
      <c r="W97" s="74">
        <v>46.81</v>
      </c>
      <c r="X97" s="74">
        <v>46.81</v>
      </c>
      <c r="Y97" s="81">
        <v>46.81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745.74</v>
      </c>
      <c r="C100" s="102">
        <f t="shared" si="18"/>
        <v>739.31999999999994</v>
      </c>
      <c r="D100" s="102">
        <f t="shared" si="18"/>
        <v>712.09999999999991</v>
      </c>
      <c r="E100" s="103">
        <f t="shared" si="18"/>
        <v>753.65000000000009</v>
      </c>
      <c r="F100" s="103">
        <f t="shared" si="18"/>
        <v>676.19</v>
      </c>
      <c r="G100" s="103">
        <f t="shared" si="18"/>
        <v>679.1400000000001</v>
      </c>
      <c r="H100" s="103">
        <f t="shared" si="18"/>
        <v>677.79</v>
      </c>
      <c r="I100" s="103">
        <f t="shared" si="18"/>
        <v>658.93000000000006</v>
      </c>
      <c r="J100" s="103">
        <f t="shared" si="18"/>
        <v>696.87000000000012</v>
      </c>
      <c r="K100" s="104">
        <f t="shared" si="18"/>
        <v>753.57999999999993</v>
      </c>
      <c r="L100" s="103">
        <f t="shared" si="18"/>
        <v>732.28</v>
      </c>
      <c r="M100" s="105">
        <f t="shared" si="18"/>
        <v>760.08999999999992</v>
      </c>
      <c r="N100" s="104">
        <f t="shared" si="18"/>
        <v>878.3</v>
      </c>
      <c r="O100" s="103">
        <f t="shared" si="18"/>
        <v>768.41000000000008</v>
      </c>
      <c r="P100" s="105">
        <f t="shared" si="18"/>
        <v>759.73</v>
      </c>
      <c r="Q100" s="106">
        <f t="shared" si="18"/>
        <v>770.52</v>
      </c>
      <c r="R100" s="103">
        <f t="shared" si="18"/>
        <v>772.8</v>
      </c>
      <c r="S100" s="106">
        <f t="shared" si="18"/>
        <v>761.3900000000001</v>
      </c>
      <c r="T100" s="103">
        <f t="shared" si="18"/>
        <v>776.81999999999994</v>
      </c>
      <c r="U100" s="102">
        <f t="shared" si="18"/>
        <v>736.54</v>
      </c>
      <c r="V100" s="102">
        <f t="shared" si="18"/>
        <v>743.12000000000012</v>
      </c>
      <c r="W100" s="102">
        <f t="shared" si="18"/>
        <v>751.7</v>
      </c>
      <c r="X100" s="102">
        <f t="shared" si="18"/>
        <v>750.67000000000007</v>
      </c>
      <c r="Y100" s="107">
        <f t="shared" si="18"/>
        <v>744.3</v>
      </c>
    </row>
    <row r="101" spans="1:25" s="62" customFormat="1" ht="18.75" hidden="1" customHeight="1" outlineLevel="1" x14ac:dyDescent="0.2">
      <c r="A101" s="157" t="s">
        <v>8</v>
      </c>
      <c r="B101" s="255">
        <f>'сентябрь (5 цк)'!B101</f>
        <v>696.2</v>
      </c>
      <c r="C101" s="255">
        <f>'сентябрь (5 цк)'!C101</f>
        <v>689.78</v>
      </c>
      <c r="D101" s="255">
        <f>'сентябрь (5 цк)'!D101</f>
        <v>662.56</v>
      </c>
      <c r="E101" s="255">
        <f>'сентябрь (5 цк)'!E101</f>
        <v>704.11</v>
      </c>
      <c r="F101" s="255">
        <f>'сентябрь (5 цк)'!F101</f>
        <v>626.65</v>
      </c>
      <c r="G101" s="255">
        <f>'сентябрь (5 цк)'!G101</f>
        <v>629.6</v>
      </c>
      <c r="H101" s="255">
        <f>'сентябрь (5 цк)'!H101</f>
        <v>628.25</v>
      </c>
      <c r="I101" s="255">
        <f>'сентябрь (5 цк)'!I101</f>
        <v>609.39</v>
      </c>
      <c r="J101" s="255">
        <f>'сентябрь (5 цк)'!J101</f>
        <v>647.33000000000004</v>
      </c>
      <c r="K101" s="255">
        <f>'сентябрь (5 цк)'!K101</f>
        <v>704.04</v>
      </c>
      <c r="L101" s="255">
        <f>'сентябрь (5 цк)'!L101</f>
        <v>682.74</v>
      </c>
      <c r="M101" s="255">
        <f>'сентябрь (5 цк)'!M101</f>
        <v>710.55</v>
      </c>
      <c r="N101" s="255">
        <f>'сентябрь (5 цк)'!N101</f>
        <v>828.76</v>
      </c>
      <c r="O101" s="255">
        <f>'сентябрь (5 цк)'!O101</f>
        <v>718.87</v>
      </c>
      <c r="P101" s="255">
        <f>'сентябрь (5 цк)'!P101</f>
        <v>710.19</v>
      </c>
      <c r="Q101" s="255">
        <f>'сентябрь (5 цк)'!Q101</f>
        <v>720.98</v>
      </c>
      <c r="R101" s="255">
        <f>'сентябрь (5 цк)'!R101</f>
        <v>723.26</v>
      </c>
      <c r="S101" s="255">
        <f>'сентябрь (5 цк)'!S101</f>
        <v>711.85</v>
      </c>
      <c r="T101" s="255">
        <f>'сентябрь (5 цк)'!T101</f>
        <v>727.28</v>
      </c>
      <c r="U101" s="255">
        <f>'сентябрь (5 цк)'!U101</f>
        <v>687</v>
      </c>
      <c r="V101" s="255">
        <f>'сентябрь (5 цк)'!V101</f>
        <v>693.58</v>
      </c>
      <c r="W101" s="255">
        <f>'сентябрь (5 цк)'!W101</f>
        <v>702.16</v>
      </c>
      <c r="X101" s="255">
        <f>'сентябрь (5 цк)'!X101</f>
        <v>701.13</v>
      </c>
      <c r="Y101" s="255">
        <f>'сентябрь (5 цк)'!Y101</f>
        <v>694.76</v>
      </c>
    </row>
    <row r="102" spans="1:25" s="62" customFormat="1" ht="18.75" hidden="1" customHeight="1" outlineLevel="1" x14ac:dyDescent="0.2">
      <c r="A102" s="53" t="s">
        <v>9</v>
      </c>
      <c r="B102" s="76">
        <v>46.81</v>
      </c>
      <c r="C102" s="74">
        <v>46.81</v>
      </c>
      <c r="D102" s="74">
        <v>46.81</v>
      </c>
      <c r="E102" s="74">
        <v>46.81</v>
      </c>
      <c r="F102" s="74">
        <v>46.81</v>
      </c>
      <c r="G102" s="74">
        <v>46.81</v>
      </c>
      <c r="H102" s="74">
        <v>46.81</v>
      </c>
      <c r="I102" s="74">
        <v>46.81</v>
      </c>
      <c r="J102" s="74">
        <v>46.81</v>
      </c>
      <c r="K102" s="74">
        <v>46.81</v>
      </c>
      <c r="L102" s="74">
        <v>46.81</v>
      </c>
      <c r="M102" s="74">
        <v>46.81</v>
      </c>
      <c r="N102" s="74">
        <v>46.81</v>
      </c>
      <c r="O102" s="74">
        <v>46.81</v>
      </c>
      <c r="P102" s="74">
        <v>46.81</v>
      </c>
      <c r="Q102" s="74">
        <v>46.81</v>
      </c>
      <c r="R102" s="74">
        <v>46.81</v>
      </c>
      <c r="S102" s="74">
        <v>46.81</v>
      </c>
      <c r="T102" s="74">
        <v>46.81</v>
      </c>
      <c r="U102" s="74">
        <v>46.81</v>
      </c>
      <c r="V102" s="74">
        <v>46.81</v>
      </c>
      <c r="W102" s="74">
        <v>46.81</v>
      </c>
      <c r="X102" s="74">
        <v>46.81</v>
      </c>
      <c r="Y102" s="81">
        <v>46.81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698.59999999999991</v>
      </c>
      <c r="C105" s="102">
        <f t="shared" si="19"/>
        <v>667.6400000000001</v>
      </c>
      <c r="D105" s="102">
        <f t="shared" si="19"/>
        <v>672.56</v>
      </c>
      <c r="E105" s="103">
        <f t="shared" si="19"/>
        <v>712.78</v>
      </c>
      <c r="F105" s="103">
        <f t="shared" si="19"/>
        <v>701.34999999999991</v>
      </c>
      <c r="G105" s="103">
        <f t="shared" si="19"/>
        <v>710.92000000000007</v>
      </c>
      <c r="H105" s="103">
        <f t="shared" si="19"/>
        <v>708.76</v>
      </c>
      <c r="I105" s="103">
        <f t="shared" si="19"/>
        <v>692.13000000000011</v>
      </c>
      <c r="J105" s="103">
        <f t="shared" si="19"/>
        <v>695.77</v>
      </c>
      <c r="K105" s="104">
        <f t="shared" si="19"/>
        <v>699.88000000000011</v>
      </c>
      <c r="L105" s="103">
        <f t="shared" si="19"/>
        <v>704.93000000000006</v>
      </c>
      <c r="M105" s="105">
        <f t="shared" si="19"/>
        <v>699.18000000000006</v>
      </c>
      <c r="N105" s="104">
        <f t="shared" si="19"/>
        <v>696.79</v>
      </c>
      <c r="O105" s="103">
        <f t="shared" si="19"/>
        <v>677.8</v>
      </c>
      <c r="P105" s="105">
        <f t="shared" si="19"/>
        <v>685.5</v>
      </c>
      <c r="Q105" s="106">
        <f t="shared" si="19"/>
        <v>711.90000000000009</v>
      </c>
      <c r="R105" s="103">
        <f t="shared" si="19"/>
        <v>730.91000000000008</v>
      </c>
      <c r="S105" s="106">
        <f t="shared" si="19"/>
        <v>718.53</v>
      </c>
      <c r="T105" s="103">
        <f t="shared" si="19"/>
        <v>700.59999999999991</v>
      </c>
      <c r="U105" s="102">
        <f t="shared" si="19"/>
        <v>675.95</v>
      </c>
      <c r="V105" s="102">
        <f t="shared" si="19"/>
        <v>694.23</v>
      </c>
      <c r="W105" s="102">
        <f t="shared" si="19"/>
        <v>701.8</v>
      </c>
      <c r="X105" s="102">
        <f t="shared" si="19"/>
        <v>703.57999999999993</v>
      </c>
      <c r="Y105" s="107">
        <f t="shared" si="19"/>
        <v>677.27</v>
      </c>
    </row>
    <row r="106" spans="1:25" s="62" customFormat="1" ht="18.75" hidden="1" customHeight="1" outlineLevel="1" x14ac:dyDescent="0.2">
      <c r="A106" s="157" t="s">
        <v>8</v>
      </c>
      <c r="B106" s="255">
        <f>'сентябрь (5 цк)'!B106</f>
        <v>649.05999999999995</v>
      </c>
      <c r="C106" s="255">
        <f>'сентябрь (5 цк)'!C106</f>
        <v>618.1</v>
      </c>
      <c r="D106" s="255">
        <f>'сентябрь (5 цк)'!D106</f>
        <v>623.02</v>
      </c>
      <c r="E106" s="255">
        <f>'сентябрь (5 цк)'!E106</f>
        <v>663.24</v>
      </c>
      <c r="F106" s="255">
        <f>'сентябрь (5 цк)'!F106</f>
        <v>651.80999999999995</v>
      </c>
      <c r="G106" s="255">
        <f>'сентябрь (5 цк)'!G106</f>
        <v>661.38</v>
      </c>
      <c r="H106" s="255">
        <f>'сентябрь (5 цк)'!H106</f>
        <v>659.22</v>
      </c>
      <c r="I106" s="255">
        <f>'сентябрь (5 цк)'!I106</f>
        <v>642.59</v>
      </c>
      <c r="J106" s="255">
        <f>'сентябрь (5 цк)'!J106</f>
        <v>646.23</v>
      </c>
      <c r="K106" s="255">
        <f>'сентябрь (5 цк)'!K106</f>
        <v>650.34</v>
      </c>
      <c r="L106" s="255">
        <f>'сентябрь (5 цк)'!L106</f>
        <v>655.39</v>
      </c>
      <c r="M106" s="255">
        <f>'сентябрь (5 цк)'!M106</f>
        <v>649.64</v>
      </c>
      <c r="N106" s="255">
        <f>'сентябрь (5 цк)'!N106</f>
        <v>647.25</v>
      </c>
      <c r="O106" s="255">
        <f>'сентябрь (5 цк)'!O106</f>
        <v>628.26</v>
      </c>
      <c r="P106" s="255">
        <f>'сентябрь (5 цк)'!P106</f>
        <v>635.96</v>
      </c>
      <c r="Q106" s="255">
        <f>'сентябрь (5 цк)'!Q106</f>
        <v>662.36</v>
      </c>
      <c r="R106" s="255">
        <f>'сентябрь (5 цк)'!R106</f>
        <v>681.37</v>
      </c>
      <c r="S106" s="255">
        <f>'сентябрь (5 цк)'!S106</f>
        <v>668.99</v>
      </c>
      <c r="T106" s="255">
        <f>'сентябрь (5 цк)'!T106</f>
        <v>651.05999999999995</v>
      </c>
      <c r="U106" s="255">
        <f>'сентябрь (5 цк)'!U106</f>
        <v>626.41</v>
      </c>
      <c r="V106" s="255">
        <f>'сентябрь (5 цк)'!V106</f>
        <v>644.69000000000005</v>
      </c>
      <c r="W106" s="255">
        <f>'сентябрь (5 цк)'!W106</f>
        <v>652.26</v>
      </c>
      <c r="X106" s="255">
        <f>'сентябрь (5 цк)'!X106</f>
        <v>654.04</v>
      </c>
      <c r="Y106" s="255">
        <f>'сентябрь (5 цк)'!Y106</f>
        <v>627.73</v>
      </c>
    </row>
    <row r="107" spans="1:25" s="62" customFormat="1" ht="18.75" hidden="1" customHeight="1" outlineLevel="1" x14ac:dyDescent="0.2">
      <c r="A107" s="53" t="s">
        <v>9</v>
      </c>
      <c r="B107" s="76">
        <v>46.81</v>
      </c>
      <c r="C107" s="74">
        <v>46.81</v>
      </c>
      <c r="D107" s="74">
        <v>46.81</v>
      </c>
      <c r="E107" s="74">
        <v>46.81</v>
      </c>
      <c r="F107" s="74">
        <v>46.81</v>
      </c>
      <c r="G107" s="74">
        <v>46.81</v>
      </c>
      <c r="H107" s="74">
        <v>46.81</v>
      </c>
      <c r="I107" s="74">
        <v>46.81</v>
      </c>
      <c r="J107" s="74">
        <v>46.81</v>
      </c>
      <c r="K107" s="74">
        <v>46.81</v>
      </c>
      <c r="L107" s="74">
        <v>46.81</v>
      </c>
      <c r="M107" s="74">
        <v>46.81</v>
      </c>
      <c r="N107" s="74">
        <v>46.81</v>
      </c>
      <c r="O107" s="74">
        <v>46.81</v>
      </c>
      <c r="P107" s="74">
        <v>46.81</v>
      </c>
      <c r="Q107" s="74">
        <v>46.81</v>
      </c>
      <c r="R107" s="74">
        <v>46.81</v>
      </c>
      <c r="S107" s="74">
        <v>46.81</v>
      </c>
      <c r="T107" s="74">
        <v>46.81</v>
      </c>
      <c r="U107" s="74">
        <v>46.81</v>
      </c>
      <c r="V107" s="74">
        <v>46.81</v>
      </c>
      <c r="W107" s="74">
        <v>46.81</v>
      </c>
      <c r="X107" s="74">
        <v>46.81</v>
      </c>
      <c r="Y107" s="81">
        <v>46.81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556.83000000000004</v>
      </c>
      <c r="C110" s="102">
        <f t="shared" si="20"/>
        <v>543.8900000000001</v>
      </c>
      <c r="D110" s="102">
        <f t="shared" si="20"/>
        <v>576.49</v>
      </c>
      <c r="E110" s="103">
        <f t="shared" si="20"/>
        <v>583.72</v>
      </c>
      <c r="F110" s="103">
        <f t="shared" si="20"/>
        <v>602.17000000000007</v>
      </c>
      <c r="G110" s="103">
        <f t="shared" si="20"/>
        <v>594.58999999999992</v>
      </c>
      <c r="H110" s="103">
        <f t="shared" si="20"/>
        <v>588.17000000000007</v>
      </c>
      <c r="I110" s="103">
        <f t="shared" si="20"/>
        <v>575.87000000000012</v>
      </c>
      <c r="J110" s="103">
        <f t="shared" si="20"/>
        <v>578.88000000000011</v>
      </c>
      <c r="K110" s="104">
        <f t="shared" si="20"/>
        <v>583.47</v>
      </c>
      <c r="L110" s="103">
        <f t="shared" si="20"/>
        <v>584.28</v>
      </c>
      <c r="M110" s="105">
        <f t="shared" si="20"/>
        <v>589.73</v>
      </c>
      <c r="N110" s="104">
        <f t="shared" si="20"/>
        <v>590.93000000000006</v>
      </c>
      <c r="O110" s="103">
        <f t="shared" si="20"/>
        <v>573.33999999999992</v>
      </c>
      <c r="P110" s="105">
        <f t="shared" si="20"/>
        <v>580.3900000000001</v>
      </c>
      <c r="Q110" s="106">
        <f t="shared" si="20"/>
        <v>597.54999999999995</v>
      </c>
      <c r="R110" s="103">
        <f t="shared" si="20"/>
        <v>609.15000000000009</v>
      </c>
      <c r="S110" s="106">
        <f t="shared" si="20"/>
        <v>604.29</v>
      </c>
      <c r="T110" s="103">
        <f t="shared" si="20"/>
        <v>589.18000000000006</v>
      </c>
      <c r="U110" s="102">
        <f t="shared" si="20"/>
        <v>569.04999999999995</v>
      </c>
      <c r="V110" s="102">
        <f t="shared" si="20"/>
        <v>574.53</v>
      </c>
      <c r="W110" s="102">
        <f t="shared" si="20"/>
        <v>583.41000000000008</v>
      </c>
      <c r="X110" s="102">
        <f t="shared" si="20"/>
        <v>585.07999999999993</v>
      </c>
      <c r="Y110" s="107">
        <f t="shared" si="20"/>
        <v>556.24</v>
      </c>
    </row>
    <row r="111" spans="1:25" s="62" customFormat="1" ht="18.75" hidden="1" customHeight="1" outlineLevel="1" x14ac:dyDescent="0.2">
      <c r="A111" s="157" t="s">
        <v>8</v>
      </c>
      <c r="B111" s="255">
        <f>'сентябрь (5 цк)'!B111</f>
        <v>507.29</v>
      </c>
      <c r="C111" s="255">
        <f>'сентябрь (5 цк)'!C111</f>
        <v>494.35</v>
      </c>
      <c r="D111" s="255">
        <f>'сентябрь (5 цк)'!D111</f>
        <v>526.95000000000005</v>
      </c>
      <c r="E111" s="255">
        <f>'сентябрь (5 цк)'!E111</f>
        <v>534.17999999999995</v>
      </c>
      <c r="F111" s="255">
        <f>'сентябрь (5 цк)'!F111</f>
        <v>552.63</v>
      </c>
      <c r="G111" s="255">
        <f>'сентябрь (5 цк)'!G111</f>
        <v>545.04999999999995</v>
      </c>
      <c r="H111" s="255">
        <f>'сентябрь (5 цк)'!H111</f>
        <v>538.63</v>
      </c>
      <c r="I111" s="255">
        <f>'сентябрь (5 цк)'!I111</f>
        <v>526.33000000000004</v>
      </c>
      <c r="J111" s="255">
        <f>'сентябрь (5 цк)'!J111</f>
        <v>529.34</v>
      </c>
      <c r="K111" s="255">
        <f>'сентябрь (5 цк)'!K111</f>
        <v>533.92999999999995</v>
      </c>
      <c r="L111" s="255">
        <f>'сентябрь (5 цк)'!L111</f>
        <v>534.74</v>
      </c>
      <c r="M111" s="255">
        <f>'сентябрь (5 цк)'!M111</f>
        <v>540.19000000000005</v>
      </c>
      <c r="N111" s="255">
        <f>'сентябрь (5 цк)'!N111</f>
        <v>541.39</v>
      </c>
      <c r="O111" s="255">
        <f>'сентябрь (5 цк)'!O111</f>
        <v>523.79999999999995</v>
      </c>
      <c r="P111" s="255">
        <f>'сентябрь (5 цк)'!P111</f>
        <v>530.85</v>
      </c>
      <c r="Q111" s="255">
        <f>'сентябрь (5 цк)'!Q111</f>
        <v>548.01</v>
      </c>
      <c r="R111" s="255">
        <f>'сентябрь (5 цк)'!R111</f>
        <v>559.61</v>
      </c>
      <c r="S111" s="255">
        <f>'сентябрь (5 цк)'!S111</f>
        <v>554.75</v>
      </c>
      <c r="T111" s="255">
        <f>'сентябрь (5 цк)'!T111</f>
        <v>539.64</v>
      </c>
      <c r="U111" s="255">
        <f>'сентябрь (5 цк)'!U111</f>
        <v>519.51</v>
      </c>
      <c r="V111" s="255">
        <f>'сентябрь (5 цк)'!V111</f>
        <v>524.99</v>
      </c>
      <c r="W111" s="255">
        <f>'сентябрь (5 цк)'!W111</f>
        <v>533.87</v>
      </c>
      <c r="X111" s="255">
        <f>'сентябрь (5 цк)'!X111</f>
        <v>535.54</v>
      </c>
      <c r="Y111" s="255">
        <f>'сентябрь (5 цк)'!Y111</f>
        <v>506.7</v>
      </c>
    </row>
    <row r="112" spans="1:25" s="62" customFormat="1" ht="18.75" hidden="1" customHeight="1" outlineLevel="1" x14ac:dyDescent="0.2">
      <c r="A112" s="53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687.07999999999993</v>
      </c>
      <c r="C115" s="102">
        <f t="shared" si="21"/>
        <v>664.84999999999991</v>
      </c>
      <c r="D115" s="102">
        <f t="shared" si="21"/>
        <v>669.56</v>
      </c>
      <c r="E115" s="103">
        <f t="shared" si="21"/>
        <v>654.15000000000009</v>
      </c>
      <c r="F115" s="103">
        <f t="shared" si="21"/>
        <v>702.3900000000001</v>
      </c>
      <c r="G115" s="103">
        <f t="shared" si="21"/>
        <v>693.90000000000009</v>
      </c>
      <c r="H115" s="103">
        <f t="shared" si="21"/>
        <v>700.18000000000006</v>
      </c>
      <c r="I115" s="103">
        <f t="shared" si="21"/>
        <v>690.11000000000013</v>
      </c>
      <c r="J115" s="103">
        <f t="shared" si="21"/>
        <v>703.21</v>
      </c>
      <c r="K115" s="104">
        <f t="shared" si="21"/>
        <v>698.23</v>
      </c>
      <c r="L115" s="103">
        <f t="shared" si="21"/>
        <v>707.02</v>
      </c>
      <c r="M115" s="105">
        <f t="shared" si="21"/>
        <v>706.8900000000001</v>
      </c>
      <c r="N115" s="104">
        <f t="shared" si="21"/>
        <v>706.16000000000008</v>
      </c>
      <c r="O115" s="103">
        <f t="shared" si="21"/>
        <v>686.11000000000013</v>
      </c>
      <c r="P115" s="105">
        <f t="shared" si="21"/>
        <v>689.29</v>
      </c>
      <c r="Q115" s="106">
        <f t="shared" si="21"/>
        <v>715.36000000000013</v>
      </c>
      <c r="R115" s="103">
        <f t="shared" si="21"/>
        <v>725.06999999999994</v>
      </c>
      <c r="S115" s="106">
        <f t="shared" si="21"/>
        <v>723.88000000000011</v>
      </c>
      <c r="T115" s="103">
        <f t="shared" si="21"/>
        <v>725.3</v>
      </c>
      <c r="U115" s="102">
        <f t="shared" si="21"/>
        <v>689.56999999999994</v>
      </c>
      <c r="V115" s="102">
        <f t="shared" si="21"/>
        <v>700.88000000000011</v>
      </c>
      <c r="W115" s="102">
        <f t="shared" si="21"/>
        <v>698.66000000000008</v>
      </c>
      <c r="X115" s="102">
        <f t="shared" si="21"/>
        <v>668.38000000000011</v>
      </c>
      <c r="Y115" s="107">
        <f t="shared" si="21"/>
        <v>675.67000000000007</v>
      </c>
    </row>
    <row r="116" spans="1:25" s="62" customFormat="1" ht="18.75" hidden="1" customHeight="1" outlineLevel="1" x14ac:dyDescent="0.2">
      <c r="A116" s="157" t="s">
        <v>8</v>
      </c>
      <c r="B116" s="255">
        <f>'сентябрь (5 цк)'!B116</f>
        <v>637.54</v>
      </c>
      <c r="C116" s="255">
        <f>'сентябрь (5 цк)'!C116</f>
        <v>615.30999999999995</v>
      </c>
      <c r="D116" s="255">
        <f>'сентябрь (5 цк)'!D116</f>
        <v>620.02</v>
      </c>
      <c r="E116" s="255">
        <f>'сентябрь (5 цк)'!E116</f>
        <v>604.61</v>
      </c>
      <c r="F116" s="255">
        <f>'сентябрь (5 цк)'!F116</f>
        <v>652.85</v>
      </c>
      <c r="G116" s="255">
        <f>'сентябрь (5 цк)'!G116</f>
        <v>644.36</v>
      </c>
      <c r="H116" s="255">
        <f>'сентябрь (5 цк)'!H116</f>
        <v>650.64</v>
      </c>
      <c r="I116" s="255">
        <f>'сентябрь (5 цк)'!I116</f>
        <v>640.57000000000005</v>
      </c>
      <c r="J116" s="255">
        <f>'сентябрь (5 цк)'!J116</f>
        <v>653.66999999999996</v>
      </c>
      <c r="K116" s="255">
        <f>'сентябрь (5 цк)'!K116</f>
        <v>648.69000000000005</v>
      </c>
      <c r="L116" s="255">
        <f>'сентябрь (5 цк)'!L116</f>
        <v>657.48</v>
      </c>
      <c r="M116" s="255">
        <f>'сентябрь (5 цк)'!M116</f>
        <v>657.35</v>
      </c>
      <c r="N116" s="255">
        <f>'сентябрь (5 цк)'!N116</f>
        <v>656.62</v>
      </c>
      <c r="O116" s="255">
        <f>'сентябрь (5 цк)'!O116</f>
        <v>636.57000000000005</v>
      </c>
      <c r="P116" s="255">
        <f>'сентябрь (5 цк)'!P116</f>
        <v>639.75</v>
      </c>
      <c r="Q116" s="255">
        <f>'сентябрь (5 цк)'!Q116</f>
        <v>665.82</v>
      </c>
      <c r="R116" s="255">
        <f>'сентябрь (5 цк)'!R116</f>
        <v>675.53</v>
      </c>
      <c r="S116" s="255">
        <f>'сентябрь (5 цк)'!S116</f>
        <v>674.34</v>
      </c>
      <c r="T116" s="255">
        <f>'сентябрь (5 цк)'!T116</f>
        <v>675.76</v>
      </c>
      <c r="U116" s="255">
        <f>'сентябрь (5 цк)'!U116</f>
        <v>640.03</v>
      </c>
      <c r="V116" s="255">
        <f>'сентябрь (5 цк)'!V116</f>
        <v>651.34</v>
      </c>
      <c r="W116" s="255">
        <f>'сентябрь (5 цк)'!W116</f>
        <v>649.12</v>
      </c>
      <c r="X116" s="255">
        <f>'сентябрь (5 цк)'!X116</f>
        <v>618.84</v>
      </c>
      <c r="Y116" s="255">
        <f>'сентябрь (5 цк)'!Y116</f>
        <v>626.13</v>
      </c>
    </row>
    <row r="117" spans="1:25" s="62" customFormat="1" ht="18.75" hidden="1" customHeight="1" outlineLevel="1" x14ac:dyDescent="0.2">
      <c r="A117" s="53" t="s">
        <v>9</v>
      </c>
      <c r="B117" s="76">
        <v>46.81</v>
      </c>
      <c r="C117" s="74">
        <v>46.81</v>
      </c>
      <c r="D117" s="74">
        <v>46.81</v>
      </c>
      <c r="E117" s="74">
        <v>46.81</v>
      </c>
      <c r="F117" s="74">
        <v>46.81</v>
      </c>
      <c r="G117" s="74">
        <v>46.81</v>
      </c>
      <c r="H117" s="74">
        <v>46.81</v>
      </c>
      <c r="I117" s="74">
        <v>46.81</v>
      </c>
      <c r="J117" s="74">
        <v>46.81</v>
      </c>
      <c r="K117" s="74">
        <v>46.81</v>
      </c>
      <c r="L117" s="74">
        <v>46.81</v>
      </c>
      <c r="M117" s="74">
        <v>46.81</v>
      </c>
      <c r="N117" s="74">
        <v>46.81</v>
      </c>
      <c r="O117" s="74">
        <v>46.81</v>
      </c>
      <c r="P117" s="74">
        <v>46.81</v>
      </c>
      <c r="Q117" s="74">
        <v>46.81</v>
      </c>
      <c r="R117" s="74">
        <v>46.81</v>
      </c>
      <c r="S117" s="74">
        <v>46.81</v>
      </c>
      <c r="T117" s="74">
        <v>46.81</v>
      </c>
      <c r="U117" s="74">
        <v>46.81</v>
      </c>
      <c r="V117" s="74">
        <v>46.81</v>
      </c>
      <c r="W117" s="74">
        <v>46.81</v>
      </c>
      <c r="X117" s="74">
        <v>46.81</v>
      </c>
      <c r="Y117" s="81">
        <v>46.81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663.87000000000012</v>
      </c>
      <c r="C120" s="102">
        <f t="shared" si="22"/>
        <v>628.08999999999992</v>
      </c>
      <c r="D120" s="102">
        <f t="shared" si="22"/>
        <v>639.1400000000001</v>
      </c>
      <c r="E120" s="103">
        <f t="shared" si="22"/>
        <v>667.88000000000011</v>
      </c>
      <c r="F120" s="103">
        <f t="shared" si="22"/>
        <v>671.99</v>
      </c>
      <c r="G120" s="103">
        <f t="shared" si="22"/>
        <v>667.74</v>
      </c>
      <c r="H120" s="103">
        <f t="shared" si="22"/>
        <v>679.01</v>
      </c>
      <c r="I120" s="103">
        <f t="shared" si="22"/>
        <v>661.58999999999992</v>
      </c>
      <c r="J120" s="103">
        <f t="shared" si="22"/>
        <v>663.7</v>
      </c>
      <c r="K120" s="104">
        <f t="shared" si="22"/>
        <v>674</v>
      </c>
      <c r="L120" s="103">
        <f t="shared" si="22"/>
        <v>673.38000000000011</v>
      </c>
      <c r="M120" s="105">
        <f t="shared" si="22"/>
        <v>676.19</v>
      </c>
      <c r="N120" s="104">
        <f t="shared" si="22"/>
        <v>679.05</v>
      </c>
      <c r="O120" s="103">
        <f t="shared" si="22"/>
        <v>636.6400000000001</v>
      </c>
      <c r="P120" s="105">
        <f t="shared" si="22"/>
        <v>649.95000000000005</v>
      </c>
      <c r="Q120" s="106">
        <f t="shared" si="22"/>
        <v>684.99</v>
      </c>
      <c r="R120" s="103">
        <f t="shared" si="22"/>
        <v>705.92000000000007</v>
      </c>
      <c r="S120" s="106">
        <f t="shared" si="22"/>
        <v>690</v>
      </c>
      <c r="T120" s="103">
        <f t="shared" si="22"/>
        <v>686.34999999999991</v>
      </c>
      <c r="U120" s="102">
        <f t="shared" si="22"/>
        <v>643.25</v>
      </c>
      <c r="V120" s="102">
        <f t="shared" si="22"/>
        <v>657.19</v>
      </c>
      <c r="W120" s="102">
        <f t="shared" si="22"/>
        <v>662.66000000000008</v>
      </c>
      <c r="X120" s="102">
        <f t="shared" si="22"/>
        <v>655.06999999999994</v>
      </c>
      <c r="Y120" s="107">
        <f t="shared" si="22"/>
        <v>631.18000000000006</v>
      </c>
    </row>
    <row r="121" spans="1:25" s="62" customFormat="1" ht="18.75" hidden="1" customHeight="1" outlineLevel="1" x14ac:dyDescent="0.2">
      <c r="A121" s="157" t="s">
        <v>8</v>
      </c>
      <c r="B121" s="255">
        <f>'сентябрь (5 цк)'!B121</f>
        <v>614.33000000000004</v>
      </c>
      <c r="C121" s="255">
        <f>'сентябрь (5 цк)'!C121</f>
        <v>578.54999999999995</v>
      </c>
      <c r="D121" s="255">
        <f>'сентябрь (5 цк)'!D121</f>
        <v>589.6</v>
      </c>
      <c r="E121" s="255">
        <f>'сентябрь (5 цк)'!E121</f>
        <v>618.34</v>
      </c>
      <c r="F121" s="255">
        <f>'сентябрь (5 цк)'!F121</f>
        <v>622.45000000000005</v>
      </c>
      <c r="G121" s="255">
        <f>'сентябрь (5 цк)'!G121</f>
        <v>618.20000000000005</v>
      </c>
      <c r="H121" s="255">
        <f>'сентябрь (5 цк)'!H121</f>
        <v>629.47</v>
      </c>
      <c r="I121" s="255">
        <f>'сентябрь (5 цк)'!I121</f>
        <v>612.04999999999995</v>
      </c>
      <c r="J121" s="255">
        <f>'сентябрь (5 цк)'!J121</f>
        <v>614.16</v>
      </c>
      <c r="K121" s="255">
        <f>'сентябрь (5 цк)'!K121</f>
        <v>624.46</v>
      </c>
      <c r="L121" s="255">
        <f>'сентябрь (5 цк)'!L121</f>
        <v>623.84</v>
      </c>
      <c r="M121" s="255">
        <f>'сентябрь (5 цк)'!M121</f>
        <v>626.65</v>
      </c>
      <c r="N121" s="255">
        <f>'сентябрь (5 цк)'!N121</f>
        <v>629.51</v>
      </c>
      <c r="O121" s="255">
        <f>'сентябрь (5 цк)'!O121</f>
        <v>587.1</v>
      </c>
      <c r="P121" s="255">
        <f>'сентябрь (5 цк)'!P121</f>
        <v>600.41</v>
      </c>
      <c r="Q121" s="255">
        <f>'сентябрь (5 цк)'!Q121</f>
        <v>635.45000000000005</v>
      </c>
      <c r="R121" s="255">
        <f>'сентябрь (5 цк)'!R121</f>
        <v>656.38</v>
      </c>
      <c r="S121" s="255">
        <f>'сентябрь (5 цк)'!S121</f>
        <v>640.46</v>
      </c>
      <c r="T121" s="255">
        <f>'сентябрь (5 цк)'!T121</f>
        <v>636.80999999999995</v>
      </c>
      <c r="U121" s="255">
        <f>'сентябрь (5 цк)'!U121</f>
        <v>593.71</v>
      </c>
      <c r="V121" s="255">
        <f>'сентябрь (5 цк)'!V121</f>
        <v>607.65</v>
      </c>
      <c r="W121" s="255">
        <f>'сентябрь (5 цк)'!W121</f>
        <v>613.12</v>
      </c>
      <c r="X121" s="255">
        <f>'сентябрь (5 цк)'!X121</f>
        <v>605.53</v>
      </c>
      <c r="Y121" s="255">
        <f>'сентябрь (5 цк)'!Y121</f>
        <v>581.64</v>
      </c>
    </row>
    <row r="122" spans="1:25" s="62" customFormat="1" ht="18.75" hidden="1" customHeight="1" outlineLevel="1" x14ac:dyDescent="0.2">
      <c r="A122" s="53" t="s">
        <v>9</v>
      </c>
      <c r="B122" s="76">
        <v>46.81</v>
      </c>
      <c r="C122" s="74">
        <v>46.81</v>
      </c>
      <c r="D122" s="74">
        <v>46.81</v>
      </c>
      <c r="E122" s="74">
        <v>46.81</v>
      </c>
      <c r="F122" s="74">
        <v>46.81</v>
      </c>
      <c r="G122" s="74">
        <v>46.81</v>
      </c>
      <c r="H122" s="74">
        <v>46.81</v>
      </c>
      <c r="I122" s="74">
        <v>46.81</v>
      </c>
      <c r="J122" s="74">
        <v>46.81</v>
      </c>
      <c r="K122" s="74">
        <v>46.81</v>
      </c>
      <c r="L122" s="74">
        <v>46.81</v>
      </c>
      <c r="M122" s="74">
        <v>46.81</v>
      </c>
      <c r="N122" s="74">
        <v>46.81</v>
      </c>
      <c r="O122" s="74">
        <v>46.81</v>
      </c>
      <c r="P122" s="74">
        <v>46.81</v>
      </c>
      <c r="Q122" s="74">
        <v>46.81</v>
      </c>
      <c r="R122" s="74">
        <v>46.81</v>
      </c>
      <c r="S122" s="74">
        <v>46.81</v>
      </c>
      <c r="T122" s="74">
        <v>46.81</v>
      </c>
      <c r="U122" s="74">
        <v>46.81</v>
      </c>
      <c r="V122" s="74">
        <v>46.81</v>
      </c>
      <c r="W122" s="74">
        <v>46.81</v>
      </c>
      <c r="X122" s="74">
        <v>46.81</v>
      </c>
      <c r="Y122" s="81">
        <v>46.81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654.88000000000011</v>
      </c>
      <c r="C125" s="102">
        <f t="shared" si="23"/>
        <v>646.20000000000005</v>
      </c>
      <c r="D125" s="102">
        <f t="shared" si="23"/>
        <v>641.83999999999992</v>
      </c>
      <c r="E125" s="103">
        <f t="shared" si="23"/>
        <v>702.32999999999993</v>
      </c>
      <c r="F125" s="103">
        <f t="shared" si="23"/>
        <v>713.82999999999993</v>
      </c>
      <c r="G125" s="103">
        <f t="shared" si="23"/>
        <v>716.72</v>
      </c>
      <c r="H125" s="103">
        <f t="shared" si="23"/>
        <v>716.45</v>
      </c>
      <c r="I125" s="103">
        <f t="shared" si="23"/>
        <v>703.06</v>
      </c>
      <c r="J125" s="103">
        <f t="shared" si="23"/>
        <v>702.02</v>
      </c>
      <c r="K125" s="104">
        <f t="shared" si="23"/>
        <v>709.82999999999993</v>
      </c>
      <c r="L125" s="103">
        <f t="shared" si="23"/>
        <v>712.3900000000001</v>
      </c>
      <c r="M125" s="105">
        <f t="shared" si="23"/>
        <v>718.51</v>
      </c>
      <c r="N125" s="104">
        <f t="shared" si="23"/>
        <v>718.68000000000006</v>
      </c>
      <c r="O125" s="103">
        <f t="shared" si="23"/>
        <v>686.87000000000012</v>
      </c>
      <c r="P125" s="105">
        <f t="shared" si="23"/>
        <v>691.25</v>
      </c>
      <c r="Q125" s="106">
        <f t="shared" si="23"/>
        <v>732.2</v>
      </c>
      <c r="R125" s="103">
        <f t="shared" si="23"/>
        <v>739.96</v>
      </c>
      <c r="S125" s="106">
        <f t="shared" si="23"/>
        <v>731.57999999999993</v>
      </c>
      <c r="T125" s="103">
        <f t="shared" si="23"/>
        <v>721.43000000000006</v>
      </c>
      <c r="U125" s="102">
        <f t="shared" si="23"/>
        <v>680.67000000000007</v>
      </c>
      <c r="V125" s="102">
        <f t="shared" si="23"/>
        <v>705.86000000000013</v>
      </c>
      <c r="W125" s="102">
        <f t="shared" si="23"/>
        <v>679.33999999999992</v>
      </c>
      <c r="X125" s="102">
        <f t="shared" si="23"/>
        <v>672.28</v>
      </c>
      <c r="Y125" s="107">
        <f t="shared" si="23"/>
        <v>658.8</v>
      </c>
    </row>
    <row r="126" spans="1:25" s="62" customFormat="1" ht="18.75" hidden="1" customHeight="1" outlineLevel="1" x14ac:dyDescent="0.2">
      <c r="A126" s="157" t="s">
        <v>8</v>
      </c>
      <c r="B126" s="255">
        <f>'сентябрь (5 цк)'!B126</f>
        <v>605.34</v>
      </c>
      <c r="C126" s="255">
        <f>'сентябрь (5 цк)'!C126</f>
        <v>596.66</v>
      </c>
      <c r="D126" s="255">
        <f>'сентябрь (5 цк)'!D126</f>
        <v>592.29999999999995</v>
      </c>
      <c r="E126" s="255">
        <f>'сентябрь (5 цк)'!E126</f>
        <v>652.79</v>
      </c>
      <c r="F126" s="255">
        <f>'сентябрь (5 цк)'!F126</f>
        <v>664.29</v>
      </c>
      <c r="G126" s="255">
        <f>'сентябрь (5 цк)'!G126</f>
        <v>667.18</v>
      </c>
      <c r="H126" s="255">
        <f>'сентябрь (5 цк)'!H126</f>
        <v>666.91</v>
      </c>
      <c r="I126" s="255">
        <f>'сентябрь (5 цк)'!I126</f>
        <v>653.52</v>
      </c>
      <c r="J126" s="255">
        <f>'сентябрь (5 цк)'!J126</f>
        <v>652.48</v>
      </c>
      <c r="K126" s="255">
        <f>'сентябрь (5 цк)'!K126</f>
        <v>660.29</v>
      </c>
      <c r="L126" s="255">
        <f>'сентябрь (5 цк)'!L126</f>
        <v>662.85</v>
      </c>
      <c r="M126" s="255">
        <f>'сентябрь (5 цк)'!M126</f>
        <v>668.97</v>
      </c>
      <c r="N126" s="255">
        <f>'сентябрь (5 цк)'!N126</f>
        <v>669.14</v>
      </c>
      <c r="O126" s="255">
        <f>'сентябрь (5 цк)'!O126</f>
        <v>637.33000000000004</v>
      </c>
      <c r="P126" s="255">
        <f>'сентябрь (5 цк)'!P126</f>
        <v>641.71</v>
      </c>
      <c r="Q126" s="255">
        <f>'сентябрь (5 цк)'!Q126</f>
        <v>682.66</v>
      </c>
      <c r="R126" s="255">
        <f>'сентябрь (5 цк)'!R126</f>
        <v>690.42</v>
      </c>
      <c r="S126" s="255">
        <f>'сентябрь (5 цк)'!S126</f>
        <v>682.04</v>
      </c>
      <c r="T126" s="255">
        <f>'сентябрь (5 цк)'!T126</f>
        <v>671.89</v>
      </c>
      <c r="U126" s="255">
        <f>'сентябрь (5 цк)'!U126</f>
        <v>631.13</v>
      </c>
      <c r="V126" s="255">
        <f>'сентябрь (5 цк)'!V126</f>
        <v>656.32</v>
      </c>
      <c r="W126" s="255">
        <f>'сентябрь (5 цк)'!W126</f>
        <v>629.79999999999995</v>
      </c>
      <c r="X126" s="255">
        <f>'сентябрь (5 цк)'!X126</f>
        <v>622.74</v>
      </c>
      <c r="Y126" s="255">
        <f>'сентябрь (5 цк)'!Y126</f>
        <v>609.26</v>
      </c>
    </row>
    <row r="127" spans="1:25" s="62" customFormat="1" ht="18.75" hidden="1" customHeight="1" outlineLevel="1" x14ac:dyDescent="0.2">
      <c r="A127" s="53" t="s">
        <v>9</v>
      </c>
      <c r="B127" s="76">
        <v>46.81</v>
      </c>
      <c r="C127" s="74">
        <v>46.81</v>
      </c>
      <c r="D127" s="74">
        <v>46.81</v>
      </c>
      <c r="E127" s="74">
        <v>46.81</v>
      </c>
      <c r="F127" s="74">
        <v>46.81</v>
      </c>
      <c r="G127" s="74">
        <v>46.81</v>
      </c>
      <c r="H127" s="74">
        <v>46.81</v>
      </c>
      <c r="I127" s="74">
        <v>46.81</v>
      </c>
      <c r="J127" s="74">
        <v>46.81</v>
      </c>
      <c r="K127" s="74">
        <v>46.81</v>
      </c>
      <c r="L127" s="74">
        <v>46.81</v>
      </c>
      <c r="M127" s="74">
        <v>46.81</v>
      </c>
      <c r="N127" s="74">
        <v>46.81</v>
      </c>
      <c r="O127" s="74">
        <v>46.81</v>
      </c>
      <c r="P127" s="74">
        <v>46.81</v>
      </c>
      <c r="Q127" s="74">
        <v>46.81</v>
      </c>
      <c r="R127" s="74">
        <v>46.81</v>
      </c>
      <c r="S127" s="74">
        <v>46.81</v>
      </c>
      <c r="T127" s="74">
        <v>46.81</v>
      </c>
      <c r="U127" s="74">
        <v>46.81</v>
      </c>
      <c r="V127" s="74">
        <v>46.81</v>
      </c>
      <c r="W127" s="74">
        <v>46.81</v>
      </c>
      <c r="X127" s="74">
        <v>46.81</v>
      </c>
      <c r="Y127" s="81">
        <v>46.81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552.56999999999994</v>
      </c>
      <c r="C130" s="102">
        <f t="shared" si="24"/>
        <v>543.03</v>
      </c>
      <c r="D130" s="102">
        <f t="shared" si="24"/>
        <v>566.27</v>
      </c>
      <c r="E130" s="103">
        <f t="shared" si="24"/>
        <v>575.78</v>
      </c>
      <c r="F130" s="103">
        <f t="shared" si="24"/>
        <v>577.55999999999995</v>
      </c>
      <c r="G130" s="103">
        <f t="shared" si="24"/>
        <v>568.12000000000012</v>
      </c>
      <c r="H130" s="103">
        <f t="shared" si="24"/>
        <v>574.93000000000006</v>
      </c>
      <c r="I130" s="103">
        <f t="shared" si="24"/>
        <v>566.53</v>
      </c>
      <c r="J130" s="103">
        <f t="shared" si="24"/>
        <v>569.19000000000005</v>
      </c>
      <c r="K130" s="104">
        <f t="shared" si="24"/>
        <v>571.16000000000008</v>
      </c>
      <c r="L130" s="103">
        <f t="shared" si="24"/>
        <v>576.15000000000009</v>
      </c>
      <c r="M130" s="105">
        <f t="shared" si="24"/>
        <v>580.13000000000011</v>
      </c>
      <c r="N130" s="104">
        <f t="shared" si="24"/>
        <v>582.56999999999994</v>
      </c>
      <c r="O130" s="103">
        <f t="shared" si="24"/>
        <v>563.36000000000013</v>
      </c>
      <c r="P130" s="105">
        <f t="shared" si="24"/>
        <v>562.48</v>
      </c>
      <c r="Q130" s="106">
        <f t="shared" si="24"/>
        <v>601.05999999999995</v>
      </c>
      <c r="R130" s="103">
        <f t="shared" si="24"/>
        <v>1249.5</v>
      </c>
      <c r="S130" s="106">
        <f t="shared" si="24"/>
        <v>615.93000000000006</v>
      </c>
      <c r="T130" s="103">
        <f t="shared" si="24"/>
        <v>613.59999999999991</v>
      </c>
      <c r="U130" s="102">
        <f t="shared" si="24"/>
        <v>567.1400000000001</v>
      </c>
      <c r="V130" s="102">
        <f t="shared" si="24"/>
        <v>578.46</v>
      </c>
      <c r="W130" s="102">
        <f t="shared" si="24"/>
        <v>575.20000000000005</v>
      </c>
      <c r="X130" s="102">
        <f t="shared" si="24"/>
        <v>579.66000000000008</v>
      </c>
      <c r="Y130" s="107">
        <f t="shared" si="24"/>
        <v>523.87</v>
      </c>
    </row>
    <row r="131" spans="1:25" s="62" customFormat="1" ht="18.75" hidden="1" customHeight="1" outlineLevel="1" x14ac:dyDescent="0.2">
      <c r="A131" s="157" t="s">
        <v>8</v>
      </c>
      <c r="B131" s="255">
        <f>'сентябрь (5 цк)'!B131</f>
        <v>503.03</v>
      </c>
      <c r="C131" s="255">
        <f>'сентябрь (5 цк)'!C131</f>
        <v>493.49</v>
      </c>
      <c r="D131" s="255">
        <f>'сентябрь (5 цк)'!D131</f>
        <v>516.73</v>
      </c>
      <c r="E131" s="255">
        <f>'сентябрь (5 цк)'!E131</f>
        <v>526.24</v>
      </c>
      <c r="F131" s="255">
        <f>'сентябрь (5 цк)'!F131</f>
        <v>528.02</v>
      </c>
      <c r="G131" s="255">
        <f>'сентябрь (5 цк)'!G131</f>
        <v>518.58000000000004</v>
      </c>
      <c r="H131" s="255">
        <f>'сентябрь (5 цк)'!H131</f>
        <v>525.39</v>
      </c>
      <c r="I131" s="255">
        <f>'сентябрь (5 цк)'!I131</f>
        <v>516.99</v>
      </c>
      <c r="J131" s="255">
        <f>'сентябрь (5 цк)'!J131</f>
        <v>519.65</v>
      </c>
      <c r="K131" s="255">
        <f>'сентябрь (5 цк)'!K131</f>
        <v>521.62</v>
      </c>
      <c r="L131" s="255">
        <f>'сентябрь (5 цк)'!L131</f>
        <v>526.61</v>
      </c>
      <c r="M131" s="255">
        <f>'сентябрь (5 цк)'!M131</f>
        <v>530.59</v>
      </c>
      <c r="N131" s="255">
        <f>'сентябрь (5 цк)'!N131</f>
        <v>533.03</v>
      </c>
      <c r="O131" s="255">
        <f>'сентябрь (5 цк)'!O131</f>
        <v>513.82000000000005</v>
      </c>
      <c r="P131" s="255">
        <f>'сентябрь (5 цк)'!P131</f>
        <v>512.94000000000005</v>
      </c>
      <c r="Q131" s="255">
        <f>'сентябрь (5 цк)'!Q131</f>
        <v>551.52</v>
      </c>
      <c r="R131" s="255">
        <f>'сентябрь (5 цк)'!R131</f>
        <v>1199.96</v>
      </c>
      <c r="S131" s="255">
        <f>'сентябрь (5 цк)'!S131</f>
        <v>566.39</v>
      </c>
      <c r="T131" s="255">
        <f>'сентябрь (5 цк)'!T131</f>
        <v>564.05999999999995</v>
      </c>
      <c r="U131" s="255">
        <f>'сентябрь (5 цк)'!U131</f>
        <v>517.6</v>
      </c>
      <c r="V131" s="255">
        <f>'сентябрь (5 цк)'!V131</f>
        <v>528.91999999999996</v>
      </c>
      <c r="W131" s="255">
        <f>'сентябрь (5 цк)'!W131</f>
        <v>525.66</v>
      </c>
      <c r="X131" s="255">
        <f>'сентябрь (5 цк)'!X131</f>
        <v>530.12</v>
      </c>
      <c r="Y131" s="255">
        <f>'сентябрь (5 цк)'!Y131</f>
        <v>474.33</v>
      </c>
    </row>
    <row r="132" spans="1:25" s="62" customFormat="1" ht="18.75" hidden="1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681.97</v>
      </c>
      <c r="C135" s="102">
        <f t="shared" si="25"/>
        <v>666.31999999999994</v>
      </c>
      <c r="D135" s="102">
        <f t="shared" si="25"/>
        <v>638.26</v>
      </c>
      <c r="E135" s="103">
        <f t="shared" si="25"/>
        <v>716.76</v>
      </c>
      <c r="F135" s="103">
        <f t="shared" si="25"/>
        <v>720.69</v>
      </c>
      <c r="G135" s="103">
        <f t="shared" si="25"/>
        <v>719.45</v>
      </c>
      <c r="H135" s="103">
        <f t="shared" si="25"/>
        <v>707.92000000000007</v>
      </c>
      <c r="I135" s="103">
        <f t="shared" si="25"/>
        <v>695.54</v>
      </c>
      <c r="J135" s="103">
        <f t="shared" si="25"/>
        <v>704.54</v>
      </c>
      <c r="K135" s="104">
        <f t="shared" si="25"/>
        <v>722.8900000000001</v>
      </c>
      <c r="L135" s="103">
        <f t="shared" si="25"/>
        <v>720.2</v>
      </c>
      <c r="M135" s="105">
        <f t="shared" si="25"/>
        <v>718.12000000000012</v>
      </c>
      <c r="N135" s="104">
        <f t="shared" si="25"/>
        <v>717.47</v>
      </c>
      <c r="O135" s="103">
        <f t="shared" si="25"/>
        <v>693.07999999999993</v>
      </c>
      <c r="P135" s="105">
        <f t="shared" si="25"/>
        <v>695.45</v>
      </c>
      <c r="Q135" s="106">
        <f t="shared" si="25"/>
        <v>730.69</v>
      </c>
      <c r="R135" s="103">
        <f t="shared" si="25"/>
        <v>738.51</v>
      </c>
      <c r="S135" s="106">
        <f t="shared" si="25"/>
        <v>738.04</v>
      </c>
      <c r="T135" s="103">
        <f t="shared" si="25"/>
        <v>736.96</v>
      </c>
      <c r="U135" s="102">
        <f t="shared" si="25"/>
        <v>693.62000000000012</v>
      </c>
      <c r="V135" s="102">
        <f t="shared" si="25"/>
        <v>701.11000000000013</v>
      </c>
      <c r="W135" s="102">
        <f t="shared" si="25"/>
        <v>705</v>
      </c>
      <c r="X135" s="102">
        <f t="shared" si="25"/>
        <v>698.22</v>
      </c>
      <c r="Y135" s="107">
        <f t="shared" si="25"/>
        <v>694.27</v>
      </c>
    </row>
    <row r="136" spans="1:25" s="62" customFormat="1" ht="18.75" hidden="1" customHeight="1" outlineLevel="1" x14ac:dyDescent="0.2">
      <c r="A136" s="56" t="s">
        <v>8</v>
      </c>
      <c r="B136" s="255">
        <f>'сентябрь (5 цк)'!B136</f>
        <v>632.42999999999995</v>
      </c>
      <c r="C136" s="255">
        <f>'сентябрь (5 цк)'!C136</f>
        <v>616.78</v>
      </c>
      <c r="D136" s="255">
        <f>'сентябрь (5 цк)'!D136</f>
        <v>588.72</v>
      </c>
      <c r="E136" s="255">
        <f>'сентябрь (5 цк)'!E136</f>
        <v>667.22</v>
      </c>
      <c r="F136" s="255">
        <f>'сентябрь (5 цк)'!F136</f>
        <v>671.15</v>
      </c>
      <c r="G136" s="255">
        <f>'сентябрь (5 цк)'!G136</f>
        <v>669.91</v>
      </c>
      <c r="H136" s="255">
        <f>'сентябрь (5 цк)'!H136</f>
        <v>658.38</v>
      </c>
      <c r="I136" s="255">
        <f>'сентябрь (5 цк)'!I136</f>
        <v>646</v>
      </c>
      <c r="J136" s="255">
        <f>'сентябрь (5 цк)'!J136</f>
        <v>655</v>
      </c>
      <c r="K136" s="255">
        <f>'сентябрь (5 цк)'!K136</f>
        <v>673.35</v>
      </c>
      <c r="L136" s="255">
        <f>'сентябрь (5 цк)'!L136</f>
        <v>670.66</v>
      </c>
      <c r="M136" s="255">
        <f>'сентябрь (5 цк)'!M136</f>
        <v>668.58</v>
      </c>
      <c r="N136" s="255">
        <f>'сентябрь (5 цк)'!N136</f>
        <v>667.93</v>
      </c>
      <c r="O136" s="255">
        <f>'сентябрь (5 цк)'!O136</f>
        <v>643.54</v>
      </c>
      <c r="P136" s="255">
        <f>'сентябрь (5 цк)'!P136</f>
        <v>645.91</v>
      </c>
      <c r="Q136" s="255">
        <f>'сентябрь (5 цк)'!Q136</f>
        <v>681.15</v>
      </c>
      <c r="R136" s="255">
        <f>'сентябрь (5 цк)'!R136</f>
        <v>688.97</v>
      </c>
      <c r="S136" s="255">
        <f>'сентябрь (5 цк)'!S136</f>
        <v>688.5</v>
      </c>
      <c r="T136" s="255">
        <f>'сентябрь (5 цк)'!T136</f>
        <v>687.42</v>
      </c>
      <c r="U136" s="255">
        <f>'сентябрь (5 цк)'!U136</f>
        <v>644.08000000000004</v>
      </c>
      <c r="V136" s="255">
        <f>'сентябрь (5 цк)'!V136</f>
        <v>651.57000000000005</v>
      </c>
      <c r="W136" s="255">
        <f>'сентябрь (5 цк)'!W136</f>
        <v>655.46</v>
      </c>
      <c r="X136" s="255">
        <f>'сентябрь (5 цк)'!X136</f>
        <v>648.67999999999995</v>
      </c>
      <c r="Y136" s="255">
        <f>'сентябрь (5 цк)'!Y136</f>
        <v>644.73</v>
      </c>
    </row>
    <row r="137" spans="1:25" s="62" customFormat="1" ht="18.75" hidden="1" customHeight="1" outlineLevel="1" x14ac:dyDescent="0.2">
      <c r="A137" s="57" t="s">
        <v>9</v>
      </c>
      <c r="B137" s="76">
        <v>46.81</v>
      </c>
      <c r="C137" s="74">
        <v>46.81</v>
      </c>
      <c r="D137" s="74">
        <v>46.81</v>
      </c>
      <c r="E137" s="74">
        <v>46.81</v>
      </c>
      <c r="F137" s="74">
        <v>46.81</v>
      </c>
      <c r="G137" s="74">
        <v>46.81</v>
      </c>
      <c r="H137" s="74">
        <v>46.81</v>
      </c>
      <c r="I137" s="74">
        <v>46.81</v>
      </c>
      <c r="J137" s="74">
        <v>46.81</v>
      </c>
      <c r="K137" s="74">
        <v>46.81</v>
      </c>
      <c r="L137" s="74">
        <v>46.81</v>
      </c>
      <c r="M137" s="74">
        <v>46.81</v>
      </c>
      <c r="N137" s="74">
        <v>46.81</v>
      </c>
      <c r="O137" s="74">
        <v>46.81</v>
      </c>
      <c r="P137" s="74">
        <v>46.81</v>
      </c>
      <c r="Q137" s="74">
        <v>46.81</v>
      </c>
      <c r="R137" s="74">
        <v>46.81</v>
      </c>
      <c r="S137" s="74">
        <v>46.81</v>
      </c>
      <c r="T137" s="74">
        <v>46.81</v>
      </c>
      <c r="U137" s="74">
        <v>46.81</v>
      </c>
      <c r="V137" s="74">
        <v>46.81</v>
      </c>
      <c r="W137" s="74">
        <v>46.81</v>
      </c>
      <c r="X137" s="74">
        <v>46.81</v>
      </c>
      <c r="Y137" s="81">
        <v>46.81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689.87000000000012</v>
      </c>
      <c r="C140" s="102">
        <f t="shared" si="26"/>
        <v>655.38000000000011</v>
      </c>
      <c r="D140" s="102">
        <f t="shared" si="26"/>
        <v>658.66000000000008</v>
      </c>
      <c r="E140" s="103">
        <f t="shared" si="26"/>
        <v>698.31</v>
      </c>
      <c r="F140" s="103">
        <f t="shared" si="26"/>
        <v>703.47</v>
      </c>
      <c r="G140" s="103">
        <f t="shared" si="26"/>
        <v>702.71</v>
      </c>
      <c r="H140" s="103">
        <f t="shared" si="26"/>
        <v>703.8900000000001</v>
      </c>
      <c r="I140" s="103">
        <f t="shared" si="26"/>
        <v>678.25</v>
      </c>
      <c r="J140" s="103">
        <f t="shared" si="26"/>
        <v>692.71</v>
      </c>
      <c r="K140" s="104">
        <f t="shared" si="26"/>
        <v>703.02</v>
      </c>
      <c r="L140" s="103">
        <f t="shared" si="26"/>
        <v>708.43000000000006</v>
      </c>
      <c r="M140" s="105">
        <f t="shared" si="26"/>
        <v>697.06</v>
      </c>
      <c r="N140" s="104">
        <f t="shared" si="26"/>
        <v>704.38000000000011</v>
      </c>
      <c r="O140" s="103">
        <f t="shared" si="26"/>
        <v>680.32999999999993</v>
      </c>
      <c r="P140" s="105">
        <f t="shared" si="26"/>
        <v>685.05</v>
      </c>
      <c r="Q140" s="106">
        <f t="shared" si="26"/>
        <v>706.87000000000012</v>
      </c>
      <c r="R140" s="103">
        <f t="shared" si="26"/>
        <v>719.73</v>
      </c>
      <c r="S140" s="106">
        <f t="shared" si="26"/>
        <v>670.09999999999991</v>
      </c>
      <c r="T140" s="103">
        <f t="shared" si="26"/>
        <v>677.32999999999993</v>
      </c>
      <c r="U140" s="102">
        <f t="shared" si="26"/>
        <v>642.93000000000006</v>
      </c>
      <c r="V140" s="102">
        <f t="shared" si="26"/>
        <v>653.55999999999995</v>
      </c>
      <c r="W140" s="102">
        <f t="shared" si="26"/>
        <v>656.28</v>
      </c>
      <c r="X140" s="102">
        <f t="shared" si="26"/>
        <v>663.75</v>
      </c>
      <c r="Y140" s="107">
        <f t="shared" si="26"/>
        <v>369.47</v>
      </c>
    </row>
    <row r="141" spans="1:25" s="62" customFormat="1" ht="18.75" hidden="1" customHeight="1" outlineLevel="1" x14ac:dyDescent="0.2">
      <c r="A141" s="56" t="s">
        <v>8</v>
      </c>
      <c r="B141" s="255">
        <f>'сентябрь (5 цк)'!B141</f>
        <v>640.33000000000004</v>
      </c>
      <c r="C141" s="255">
        <f>'сентябрь (5 цк)'!C141</f>
        <v>605.84</v>
      </c>
      <c r="D141" s="255">
        <f>'сентябрь (5 цк)'!D141</f>
        <v>609.12</v>
      </c>
      <c r="E141" s="255">
        <f>'сентябрь (5 цк)'!E141</f>
        <v>648.77</v>
      </c>
      <c r="F141" s="255">
        <f>'сентябрь (5 цк)'!F141</f>
        <v>653.92999999999995</v>
      </c>
      <c r="G141" s="255">
        <f>'сентябрь (5 цк)'!G141</f>
        <v>653.16999999999996</v>
      </c>
      <c r="H141" s="255">
        <f>'сентябрь (5 цк)'!H141</f>
        <v>654.35</v>
      </c>
      <c r="I141" s="255">
        <f>'сентябрь (5 цк)'!I141</f>
        <v>628.71</v>
      </c>
      <c r="J141" s="255">
        <f>'сентябрь (5 цк)'!J141</f>
        <v>643.16999999999996</v>
      </c>
      <c r="K141" s="255">
        <f>'сентябрь (5 цк)'!K141</f>
        <v>653.48</v>
      </c>
      <c r="L141" s="255">
        <f>'сентябрь (5 цк)'!L141</f>
        <v>658.89</v>
      </c>
      <c r="M141" s="255">
        <f>'сентябрь (5 цк)'!M141</f>
        <v>647.52</v>
      </c>
      <c r="N141" s="255">
        <f>'сентябрь (5 цк)'!N141</f>
        <v>654.84</v>
      </c>
      <c r="O141" s="255">
        <f>'сентябрь (5 цк)'!O141</f>
        <v>630.79</v>
      </c>
      <c r="P141" s="255">
        <f>'сентябрь (5 цк)'!P141</f>
        <v>635.51</v>
      </c>
      <c r="Q141" s="255">
        <f>'сентябрь (5 цк)'!Q141</f>
        <v>657.33</v>
      </c>
      <c r="R141" s="255">
        <f>'сентябрь (5 цк)'!R141</f>
        <v>670.19</v>
      </c>
      <c r="S141" s="255">
        <f>'сентябрь (5 цк)'!S141</f>
        <v>620.55999999999995</v>
      </c>
      <c r="T141" s="255">
        <f>'сентябрь (5 цк)'!T141</f>
        <v>627.79</v>
      </c>
      <c r="U141" s="255">
        <f>'сентябрь (5 цк)'!U141</f>
        <v>593.39</v>
      </c>
      <c r="V141" s="255">
        <f>'сентябрь (5 цк)'!V141</f>
        <v>604.02</v>
      </c>
      <c r="W141" s="255">
        <f>'сентябрь (5 цк)'!W141</f>
        <v>606.74</v>
      </c>
      <c r="X141" s="255">
        <f>'сентябрь (5 цк)'!X141</f>
        <v>614.21</v>
      </c>
      <c r="Y141" s="255">
        <f>'сентябрь (5 цк)'!Y141</f>
        <v>319.93</v>
      </c>
    </row>
    <row r="142" spans="1:25" s="62" customFormat="1" ht="18.75" hidden="1" customHeight="1" outlineLevel="1" x14ac:dyDescent="0.2">
      <c r="A142" s="57" t="s">
        <v>9</v>
      </c>
      <c r="B142" s="76">
        <v>46.81</v>
      </c>
      <c r="C142" s="74">
        <v>46.81</v>
      </c>
      <c r="D142" s="74">
        <v>46.81</v>
      </c>
      <c r="E142" s="74">
        <v>46.81</v>
      </c>
      <c r="F142" s="74">
        <v>46.81</v>
      </c>
      <c r="G142" s="74">
        <v>46.81</v>
      </c>
      <c r="H142" s="74">
        <v>46.81</v>
      </c>
      <c r="I142" s="74">
        <v>46.81</v>
      </c>
      <c r="J142" s="74">
        <v>46.81</v>
      </c>
      <c r="K142" s="74">
        <v>46.81</v>
      </c>
      <c r="L142" s="74">
        <v>46.81</v>
      </c>
      <c r="M142" s="74">
        <v>46.81</v>
      </c>
      <c r="N142" s="74">
        <v>46.81</v>
      </c>
      <c r="O142" s="74">
        <v>46.81</v>
      </c>
      <c r="P142" s="74">
        <v>46.81</v>
      </c>
      <c r="Q142" s="74">
        <v>46.81</v>
      </c>
      <c r="R142" s="74">
        <v>46.81</v>
      </c>
      <c r="S142" s="74">
        <v>46.81</v>
      </c>
      <c r="T142" s="74">
        <v>46.81</v>
      </c>
      <c r="U142" s="74">
        <v>46.81</v>
      </c>
      <c r="V142" s="74">
        <v>46.81</v>
      </c>
      <c r="W142" s="74">
        <v>46.81</v>
      </c>
      <c r="X142" s="74">
        <v>46.81</v>
      </c>
      <c r="Y142" s="81">
        <v>46.81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714.5</v>
      </c>
      <c r="C145" s="102">
        <f t="shared" si="27"/>
        <v>680.3900000000001</v>
      </c>
      <c r="D145" s="102">
        <f t="shared" si="27"/>
        <v>681.23</v>
      </c>
      <c r="E145" s="103">
        <f t="shared" si="27"/>
        <v>739.3</v>
      </c>
      <c r="F145" s="103">
        <f t="shared" si="27"/>
        <v>766.25</v>
      </c>
      <c r="G145" s="103">
        <f t="shared" si="27"/>
        <v>764.63000000000011</v>
      </c>
      <c r="H145" s="103">
        <f t="shared" si="27"/>
        <v>764.47</v>
      </c>
      <c r="I145" s="103">
        <f t="shared" si="27"/>
        <v>749.55</v>
      </c>
      <c r="J145" s="103">
        <f t="shared" si="27"/>
        <v>764.28</v>
      </c>
      <c r="K145" s="104">
        <f t="shared" si="27"/>
        <v>1262.8599999999999</v>
      </c>
      <c r="L145" s="103">
        <f t="shared" si="27"/>
        <v>752.43000000000006</v>
      </c>
      <c r="M145" s="105">
        <f t="shared" si="27"/>
        <v>740.57999999999993</v>
      </c>
      <c r="N145" s="104">
        <f t="shared" si="27"/>
        <v>752.05</v>
      </c>
      <c r="O145" s="103">
        <f t="shared" si="27"/>
        <v>735.36000000000013</v>
      </c>
      <c r="P145" s="105">
        <f t="shared" si="27"/>
        <v>734.46</v>
      </c>
      <c r="Q145" s="106">
        <f t="shared" si="27"/>
        <v>753.49</v>
      </c>
      <c r="R145" s="103">
        <f t="shared" si="27"/>
        <v>761.38000000000011</v>
      </c>
      <c r="S145" s="106">
        <f t="shared" si="27"/>
        <v>755.7</v>
      </c>
      <c r="T145" s="103">
        <f t="shared" si="27"/>
        <v>738.66000000000008</v>
      </c>
      <c r="U145" s="102">
        <f t="shared" si="27"/>
        <v>716.26</v>
      </c>
      <c r="V145" s="102">
        <f t="shared" si="27"/>
        <v>717.19</v>
      </c>
      <c r="W145" s="102">
        <f t="shared" si="27"/>
        <v>720.06</v>
      </c>
      <c r="X145" s="102">
        <f t="shared" si="27"/>
        <v>718.53</v>
      </c>
      <c r="Y145" s="107">
        <f t="shared" si="27"/>
        <v>712.03</v>
      </c>
    </row>
    <row r="146" spans="1:25" s="62" customFormat="1" ht="18.75" hidden="1" customHeight="1" outlineLevel="1" x14ac:dyDescent="0.2">
      <c r="A146" s="157" t="s">
        <v>8</v>
      </c>
      <c r="B146" s="255">
        <f>'сентябрь (5 цк)'!B146</f>
        <v>664.96</v>
      </c>
      <c r="C146" s="255">
        <f>'сентябрь (5 цк)'!C146</f>
        <v>630.85</v>
      </c>
      <c r="D146" s="255">
        <f>'сентябрь (5 цк)'!D146</f>
        <v>631.69000000000005</v>
      </c>
      <c r="E146" s="255">
        <f>'сентябрь (5 цк)'!E146</f>
        <v>689.76</v>
      </c>
      <c r="F146" s="255">
        <f>'сентябрь (5 цк)'!F146</f>
        <v>716.71</v>
      </c>
      <c r="G146" s="255">
        <f>'сентябрь (5 цк)'!G146</f>
        <v>715.09</v>
      </c>
      <c r="H146" s="255">
        <f>'сентябрь (5 цк)'!H146</f>
        <v>714.93</v>
      </c>
      <c r="I146" s="255">
        <f>'сентябрь (5 цк)'!I146</f>
        <v>700.01</v>
      </c>
      <c r="J146" s="255">
        <f>'сентябрь (5 цк)'!J146</f>
        <v>714.74</v>
      </c>
      <c r="K146" s="255">
        <f>'сентябрь (5 цк)'!K146</f>
        <v>1213.32</v>
      </c>
      <c r="L146" s="255">
        <f>'сентябрь (5 цк)'!L146</f>
        <v>702.89</v>
      </c>
      <c r="M146" s="255">
        <f>'сентябрь (5 цк)'!M146</f>
        <v>691.04</v>
      </c>
      <c r="N146" s="255">
        <f>'сентябрь (5 цк)'!N146</f>
        <v>702.51</v>
      </c>
      <c r="O146" s="255">
        <f>'сентябрь (5 цк)'!O146</f>
        <v>685.82</v>
      </c>
      <c r="P146" s="255">
        <f>'сентябрь (5 цк)'!P146</f>
        <v>684.92</v>
      </c>
      <c r="Q146" s="255">
        <f>'сентябрь (5 цк)'!Q146</f>
        <v>703.95</v>
      </c>
      <c r="R146" s="255">
        <f>'сентябрь (5 цк)'!R146</f>
        <v>711.84</v>
      </c>
      <c r="S146" s="255">
        <f>'сентябрь (5 цк)'!S146</f>
        <v>706.16</v>
      </c>
      <c r="T146" s="255">
        <f>'сентябрь (5 цк)'!T146</f>
        <v>689.12</v>
      </c>
      <c r="U146" s="255">
        <f>'сентябрь (5 цк)'!U146</f>
        <v>666.72</v>
      </c>
      <c r="V146" s="255">
        <f>'сентябрь (5 цк)'!V146</f>
        <v>667.65</v>
      </c>
      <c r="W146" s="255">
        <f>'сентябрь (5 цк)'!W146</f>
        <v>670.52</v>
      </c>
      <c r="X146" s="255">
        <f>'сентябрь (5 цк)'!X146</f>
        <v>668.99</v>
      </c>
      <c r="Y146" s="255">
        <f>'сентябрь (5 цк)'!Y146</f>
        <v>662.49</v>
      </c>
    </row>
    <row r="147" spans="1:25" s="62" customFormat="1" ht="18.75" hidden="1" customHeight="1" outlineLevel="1" x14ac:dyDescent="0.2">
      <c r="A147" s="53" t="s">
        <v>9</v>
      </c>
      <c r="B147" s="76">
        <v>46.81</v>
      </c>
      <c r="C147" s="74">
        <v>46.81</v>
      </c>
      <c r="D147" s="74">
        <v>46.81</v>
      </c>
      <c r="E147" s="74">
        <v>46.81</v>
      </c>
      <c r="F147" s="74">
        <v>46.81</v>
      </c>
      <c r="G147" s="74">
        <v>46.81</v>
      </c>
      <c r="H147" s="74">
        <v>46.81</v>
      </c>
      <c r="I147" s="74">
        <v>46.81</v>
      </c>
      <c r="J147" s="74">
        <v>46.81</v>
      </c>
      <c r="K147" s="74">
        <v>46.81</v>
      </c>
      <c r="L147" s="74">
        <v>46.81</v>
      </c>
      <c r="M147" s="74">
        <v>46.81</v>
      </c>
      <c r="N147" s="74">
        <v>46.81</v>
      </c>
      <c r="O147" s="74">
        <v>46.81</v>
      </c>
      <c r="P147" s="74">
        <v>46.81</v>
      </c>
      <c r="Q147" s="74">
        <v>46.81</v>
      </c>
      <c r="R147" s="74">
        <v>46.81</v>
      </c>
      <c r="S147" s="74">
        <v>46.81</v>
      </c>
      <c r="T147" s="74">
        <v>46.81</v>
      </c>
      <c r="U147" s="74">
        <v>46.81</v>
      </c>
      <c r="V147" s="74">
        <v>46.81</v>
      </c>
      <c r="W147" s="74">
        <v>46.81</v>
      </c>
      <c r="X147" s="74">
        <v>46.81</v>
      </c>
      <c r="Y147" s="81">
        <v>46.81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654.75</v>
      </c>
      <c r="C150" s="102">
        <f t="shared" si="28"/>
        <v>631.02</v>
      </c>
      <c r="D150" s="102">
        <f t="shared" si="28"/>
        <v>672.05</v>
      </c>
      <c r="E150" s="103">
        <f t="shared" si="28"/>
        <v>679.86000000000013</v>
      </c>
      <c r="F150" s="103">
        <f t="shared" si="28"/>
        <v>691.36000000000013</v>
      </c>
      <c r="G150" s="103">
        <f t="shared" si="28"/>
        <v>684.19</v>
      </c>
      <c r="H150" s="103">
        <f t="shared" si="28"/>
        <v>689.79</v>
      </c>
      <c r="I150" s="103">
        <f t="shared" si="28"/>
        <v>682.81</v>
      </c>
      <c r="J150" s="103">
        <f t="shared" si="28"/>
        <v>689.71</v>
      </c>
      <c r="K150" s="104">
        <f t="shared" si="28"/>
        <v>696.12000000000012</v>
      </c>
      <c r="L150" s="103">
        <f t="shared" si="28"/>
        <v>700.44</v>
      </c>
      <c r="M150" s="105">
        <f t="shared" si="28"/>
        <v>699.69</v>
      </c>
      <c r="N150" s="104">
        <f t="shared" si="28"/>
        <v>704.45</v>
      </c>
      <c r="O150" s="103">
        <f t="shared" si="28"/>
        <v>685.08999999999992</v>
      </c>
      <c r="P150" s="105">
        <f t="shared" si="28"/>
        <v>679.7</v>
      </c>
      <c r="Q150" s="106">
        <f t="shared" si="28"/>
        <v>726.63000000000011</v>
      </c>
      <c r="R150" s="103">
        <f t="shared" si="28"/>
        <v>736.68000000000006</v>
      </c>
      <c r="S150" s="106">
        <f t="shared" si="28"/>
        <v>737.03</v>
      </c>
      <c r="T150" s="103">
        <f t="shared" si="28"/>
        <v>721.99</v>
      </c>
      <c r="U150" s="102">
        <f t="shared" si="28"/>
        <v>703.26</v>
      </c>
      <c r="V150" s="102">
        <f t="shared" si="28"/>
        <v>706.94</v>
      </c>
      <c r="W150" s="102">
        <f t="shared" si="28"/>
        <v>704.09999999999991</v>
      </c>
      <c r="X150" s="102">
        <f t="shared" si="28"/>
        <v>658.84999999999991</v>
      </c>
      <c r="Y150" s="107">
        <f t="shared" si="28"/>
        <v>657.81</v>
      </c>
    </row>
    <row r="151" spans="1:25" s="62" customFormat="1" ht="18.75" hidden="1" customHeight="1" outlineLevel="1" x14ac:dyDescent="0.2">
      <c r="A151" s="157" t="s">
        <v>8</v>
      </c>
      <c r="B151" s="255">
        <f>'сентябрь (5 цк)'!B151</f>
        <v>605.21</v>
      </c>
      <c r="C151" s="255">
        <f>'сентябрь (5 цк)'!C151</f>
        <v>581.48</v>
      </c>
      <c r="D151" s="255">
        <f>'сентябрь (5 цк)'!D151</f>
        <v>622.51</v>
      </c>
      <c r="E151" s="255">
        <f>'сентябрь (5 цк)'!E151</f>
        <v>630.32000000000005</v>
      </c>
      <c r="F151" s="255">
        <f>'сентябрь (5 цк)'!F151</f>
        <v>641.82000000000005</v>
      </c>
      <c r="G151" s="255">
        <f>'сентябрь (5 цк)'!G151</f>
        <v>634.65</v>
      </c>
      <c r="H151" s="255">
        <f>'сентябрь (5 цк)'!H151</f>
        <v>640.25</v>
      </c>
      <c r="I151" s="255">
        <f>'сентябрь (5 цк)'!I151</f>
        <v>633.27</v>
      </c>
      <c r="J151" s="255">
        <f>'сентябрь (5 цк)'!J151</f>
        <v>640.16999999999996</v>
      </c>
      <c r="K151" s="255">
        <f>'сентябрь (5 цк)'!K151</f>
        <v>646.58000000000004</v>
      </c>
      <c r="L151" s="255">
        <f>'сентябрь (5 цк)'!L151</f>
        <v>650.9</v>
      </c>
      <c r="M151" s="255">
        <f>'сентябрь (5 цк)'!M151</f>
        <v>650.15</v>
      </c>
      <c r="N151" s="255">
        <f>'сентябрь (5 цк)'!N151</f>
        <v>654.91</v>
      </c>
      <c r="O151" s="255">
        <f>'сентябрь (5 цк)'!O151</f>
        <v>635.54999999999995</v>
      </c>
      <c r="P151" s="255">
        <f>'сентябрь (5 цк)'!P151</f>
        <v>630.16</v>
      </c>
      <c r="Q151" s="255">
        <f>'сентябрь (5 цк)'!Q151</f>
        <v>677.09</v>
      </c>
      <c r="R151" s="255">
        <f>'сентябрь (5 цк)'!R151</f>
        <v>687.14</v>
      </c>
      <c r="S151" s="255">
        <f>'сентябрь (5 цк)'!S151</f>
        <v>687.49</v>
      </c>
      <c r="T151" s="255">
        <f>'сентябрь (5 цк)'!T151</f>
        <v>672.45</v>
      </c>
      <c r="U151" s="255">
        <f>'сентябрь (5 цк)'!U151</f>
        <v>653.72</v>
      </c>
      <c r="V151" s="255">
        <f>'сентябрь (5 цк)'!V151</f>
        <v>657.4</v>
      </c>
      <c r="W151" s="255">
        <f>'сентябрь (5 цк)'!W151</f>
        <v>654.55999999999995</v>
      </c>
      <c r="X151" s="255">
        <f>'сентябрь (5 цк)'!X151</f>
        <v>609.30999999999995</v>
      </c>
      <c r="Y151" s="255">
        <f>'сентябрь (5 цк)'!Y151</f>
        <v>608.27</v>
      </c>
    </row>
    <row r="152" spans="1:25" s="62" customFormat="1" ht="18.75" hidden="1" customHeight="1" outlineLevel="1" x14ac:dyDescent="0.2">
      <c r="A152" s="53" t="s">
        <v>9</v>
      </c>
      <c r="B152" s="76">
        <v>46.81</v>
      </c>
      <c r="C152" s="74">
        <v>46.81</v>
      </c>
      <c r="D152" s="74">
        <v>46.81</v>
      </c>
      <c r="E152" s="74">
        <v>46.81</v>
      </c>
      <c r="F152" s="74">
        <v>46.81</v>
      </c>
      <c r="G152" s="74">
        <v>46.81</v>
      </c>
      <c r="H152" s="74">
        <v>46.81</v>
      </c>
      <c r="I152" s="74">
        <v>46.81</v>
      </c>
      <c r="J152" s="74">
        <v>46.81</v>
      </c>
      <c r="K152" s="74">
        <v>46.81</v>
      </c>
      <c r="L152" s="74">
        <v>46.81</v>
      </c>
      <c r="M152" s="74">
        <v>46.81</v>
      </c>
      <c r="N152" s="74">
        <v>46.81</v>
      </c>
      <c r="O152" s="74">
        <v>46.81</v>
      </c>
      <c r="P152" s="74">
        <v>46.81</v>
      </c>
      <c r="Q152" s="74">
        <v>46.81</v>
      </c>
      <c r="R152" s="74">
        <v>46.81</v>
      </c>
      <c r="S152" s="74">
        <v>46.81</v>
      </c>
      <c r="T152" s="74">
        <v>46.81</v>
      </c>
      <c r="U152" s="74">
        <v>46.81</v>
      </c>
      <c r="V152" s="74">
        <v>46.81</v>
      </c>
      <c r="W152" s="74">
        <v>46.81</v>
      </c>
      <c r="X152" s="74">
        <v>46.81</v>
      </c>
      <c r="Y152" s="81">
        <v>46.81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652.59999999999991</v>
      </c>
      <c r="C155" s="102">
        <f t="shared" si="29"/>
        <v>678.86000000000013</v>
      </c>
      <c r="D155" s="102">
        <f t="shared" si="29"/>
        <v>681.12000000000012</v>
      </c>
      <c r="E155" s="103">
        <f t="shared" si="29"/>
        <v>838.04</v>
      </c>
      <c r="F155" s="103">
        <f t="shared" si="29"/>
        <v>963.92000000000007</v>
      </c>
      <c r="G155" s="103">
        <f t="shared" si="29"/>
        <v>773.40000000000009</v>
      </c>
      <c r="H155" s="103">
        <f t="shared" si="29"/>
        <v>950.62000000000012</v>
      </c>
      <c r="I155" s="103">
        <f t="shared" si="29"/>
        <v>737.82999999999993</v>
      </c>
      <c r="J155" s="103">
        <f t="shared" si="29"/>
        <v>765.8</v>
      </c>
      <c r="K155" s="104">
        <f t="shared" si="29"/>
        <v>908.56999999999994</v>
      </c>
      <c r="L155" s="103">
        <f t="shared" si="29"/>
        <v>903.31</v>
      </c>
      <c r="M155" s="105">
        <f t="shared" si="29"/>
        <v>755.3</v>
      </c>
      <c r="N155" s="104">
        <f t="shared" si="29"/>
        <v>919.15000000000009</v>
      </c>
      <c r="O155" s="103">
        <f t="shared" si="29"/>
        <v>729.61000000000013</v>
      </c>
      <c r="P155" s="105">
        <f t="shared" si="29"/>
        <v>747.97</v>
      </c>
      <c r="Q155" s="106">
        <f t="shared" si="29"/>
        <v>719.09999999999991</v>
      </c>
      <c r="R155" s="103">
        <f t="shared" si="29"/>
        <v>925.18000000000006</v>
      </c>
      <c r="S155" s="106">
        <f t="shared" si="29"/>
        <v>728.03</v>
      </c>
      <c r="T155" s="103">
        <f t="shared" si="29"/>
        <v>707.73</v>
      </c>
      <c r="U155" s="102">
        <f t="shared" si="29"/>
        <v>643.47</v>
      </c>
      <c r="V155" s="102">
        <f t="shared" si="29"/>
        <v>656.73</v>
      </c>
      <c r="W155" s="102">
        <f t="shared" si="29"/>
        <v>668.84999999999991</v>
      </c>
      <c r="X155" s="102">
        <f t="shared" si="29"/>
        <v>663.26</v>
      </c>
      <c r="Y155" s="107">
        <f t="shared" si="29"/>
        <v>668.17000000000007</v>
      </c>
    </row>
    <row r="156" spans="1:25" s="62" customFormat="1" ht="18.75" customHeight="1" outlineLevel="1" x14ac:dyDescent="0.2">
      <c r="A156" s="56" t="s">
        <v>8</v>
      </c>
      <c r="B156" s="255">
        <f>'сентябрь (5 цк)'!B156</f>
        <v>603.05999999999995</v>
      </c>
      <c r="C156" s="255">
        <f>'сентябрь (5 цк)'!C156</f>
        <v>629.32000000000005</v>
      </c>
      <c r="D156" s="255">
        <f>'сентябрь (5 цк)'!D156</f>
        <v>631.58000000000004</v>
      </c>
      <c r="E156" s="255">
        <f>'сентябрь (5 цк)'!E156</f>
        <v>788.5</v>
      </c>
      <c r="F156" s="255">
        <f>'сентябрь (5 цк)'!F156</f>
        <v>914.38</v>
      </c>
      <c r="G156" s="255">
        <f>'сентябрь (5 цк)'!G156</f>
        <v>723.86</v>
      </c>
      <c r="H156" s="255">
        <f>'сентябрь (5 цк)'!H156</f>
        <v>901.08</v>
      </c>
      <c r="I156" s="255">
        <f>'сентябрь (5 цк)'!I156</f>
        <v>688.29</v>
      </c>
      <c r="J156" s="255">
        <f>'сентябрь (5 цк)'!J156</f>
        <v>716.26</v>
      </c>
      <c r="K156" s="255">
        <f>'сентябрь (5 цк)'!K156</f>
        <v>859.03</v>
      </c>
      <c r="L156" s="255">
        <f>'сентябрь (5 цк)'!L156</f>
        <v>853.77</v>
      </c>
      <c r="M156" s="255">
        <f>'сентябрь (5 цк)'!M156</f>
        <v>705.76</v>
      </c>
      <c r="N156" s="255">
        <f>'сентябрь (5 цк)'!N156</f>
        <v>869.61</v>
      </c>
      <c r="O156" s="255">
        <f>'сентябрь (5 цк)'!O156</f>
        <v>680.07</v>
      </c>
      <c r="P156" s="255">
        <f>'сентябрь (5 цк)'!P156</f>
        <v>698.43</v>
      </c>
      <c r="Q156" s="255">
        <f>'сентябрь (5 цк)'!Q156</f>
        <v>669.56</v>
      </c>
      <c r="R156" s="255">
        <f>'сентябрь (5 цк)'!R156</f>
        <v>875.64</v>
      </c>
      <c r="S156" s="255">
        <f>'сентябрь (5 цк)'!S156</f>
        <v>678.49</v>
      </c>
      <c r="T156" s="255">
        <f>'сентябрь (5 цк)'!T156</f>
        <v>658.19</v>
      </c>
      <c r="U156" s="255">
        <f>'сентябрь (5 цк)'!U156</f>
        <v>593.92999999999995</v>
      </c>
      <c r="V156" s="255">
        <f>'сентябрь (5 цк)'!V156</f>
        <v>607.19000000000005</v>
      </c>
      <c r="W156" s="255">
        <f>'сентябрь (5 цк)'!W156</f>
        <v>619.30999999999995</v>
      </c>
      <c r="X156" s="255">
        <f>'сентябрь (5 цк)'!X156</f>
        <v>613.72</v>
      </c>
      <c r="Y156" s="255">
        <f>'сентябрь (5 цк)'!Y156</f>
        <v>618.63</v>
      </c>
    </row>
    <row r="157" spans="1:25" s="62" customFormat="1" ht="18.75" customHeight="1" outlineLevel="1" x14ac:dyDescent="0.2">
      <c r="A157" s="57" t="s">
        <v>9</v>
      </c>
      <c r="B157" s="76">
        <v>46.81</v>
      </c>
      <c r="C157" s="74">
        <v>46.81</v>
      </c>
      <c r="D157" s="74">
        <v>46.81</v>
      </c>
      <c r="E157" s="74">
        <v>46.81</v>
      </c>
      <c r="F157" s="74">
        <v>46.81</v>
      </c>
      <c r="G157" s="74">
        <v>46.81</v>
      </c>
      <c r="H157" s="74">
        <v>46.81</v>
      </c>
      <c r="I157" s="74">
        <v>46.81</v>
      </c>
      <c r="J157" s="74">
        <v>46.81</v>
      </c>
      <c r="K157" s="74">
        <v>46.81</v>
      </c>
      <c r="L157" s="74">
        <v>46.81</v>
      </c>
      <c r="M157" s="74">
        <v>46.81</v>
      </c>
      <c r="N157" s="74">
        <v>46.81</v>
      </c>
      <c r="O157" s="74">
        <v>46.81</v>
      </c>
      <c r="P157" s="74">
        <v>46.81</v>
      </c>
      <c r="Q157" s="74">
        <v>46.81</v>
      </c>
      <c r="R157" s="74">
        <v>46.81</v>
      </c>
      <c r="S157" s="74">
        <v>46.81</v>
      </c>
      <c r="T157" s="74">
        <v>46.81</v>
      </c>
      <c r="U157" s="74">
        <v>46.81</v>
      </c>
      <c r="V157" s="74">
        <v>46.81</v>
      </c>
      <c r="W157" s="74">
        <v>46.81</v>
      </c>
      <c r="X157" s="74">
        <v>46.81</v>
      </c>
      <c r="Y157" s="81">
        <v>46.81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thickBot="1" x14ac:dyDescent="0.25">
      <c r="A160" s="112">
        <v>31</v>
      </c>
      <c r="B160" s="101">
        <f t="shared" ref="B160:Y160" si="30">SUM(B161:B164)</f>
        <v>49.54</v>
      </c>
      <c r="C160" s="102">
        <f t="shared" si="30"/>
        <v>49.54</v>
      </c>
      <c r="D160" s="102">
        <f t="shared" si="30"/>
        <v>49.54</v>
      </c>
      <c r="E160" s="103">
        <f t="shared" si="30"/>
        <v>49.54</v>
      </c>
      <c r="F160" s="103">
        <f t="shared" si="30"/>
        <v>49.54</v>
      </c>
      <c r="G160" s="103">
        <f t="shared" si="30"/>
        <v>49.54</v>
      </c>
      <c r="H160" s="103">
        <f t="shared" si="30"/>
        <v>49.54</v>
      </c>
      <c r="I160" s="103">
        <f t="shared" si="30"/>
        <v>49.54</v>
      </c>
      <c r="J160" s="103">
        <f t="shared" si="30"/>
        <v>49.54</v>
      </c>
      <c r="K160" s="104">
        <f t="shared" si="30"/>
        <v>49.54</v>
      </c>
      <c r="L160" s="103">
        <f t="shared" si="30"/>
        <v>49.54</v>
      </c>
      <c r="M160" s="105">
        <f t="shared" si="30"/>
        <v>49.54</v>
      </c>
      <c r="N160" s="104">
        <f t="shared" si="30"/>
        <v>49.54</v>
      </c>
      <c r="O160" s="103">
        <f t="shared" si="30"/>
        <v>49.54</v>
      </c>
      <c r="P160" s="105">
        <f t="shared" si="30"/>
        <v>49.54</v>
      </c>
      <c r="Q160" s="106">
        <f t="shared" si="30"/>
        <v>49.54</v>
      </c>
      <c r="R160" s="103">
        <f t="shared" si="30"/>
        <v>49.54</v>
      </c>
      <c r="S160" s="106">
        <f t="shared" si="30"/>
        <v>49.54</v>
      </c>
      <c r="T160" s="103">
        <f t="shared" si="30"/>
        <v>49.54</v>
      </c>
      <c r="U160" s="102">
        <f t="shared" si="30"/>
        <v>49.54</v>
      </c>
      <c r="V160" s="102">
        <f t="shared" si="30"/>
        <v>49.54</v>
      </c>
      <c r="W160" s="102">
        <f t="shared" si="30"/>
        <v>49.54</v>
      </c>
      <c r="X160" s="102">
        <f t="shared" si="30"/>
        <v>49.54</v>
      </c>
      <c r="Y160" s="107">
        <f t="shared" si="30"/>
        <v>49.54</v>
      </c>
    </row>
    <row r="161" spans="1:25" s="62" customFormat="1" ht="18.75" customHeight="1" outlineLevel="1" x14ac:dyDescent="0.2">
      <c r="A161" s="157" t="s">
        <v>8</v>
      </c>
      <c r="B161" s="255">
        <f>'сентябрь (5 цк)'!B161</f>
        <v>0</v>
      </c>
      <c r="C161" s="255">
        <f>'сентябрь (5 цк)'!C161</f>
        <v>0</v>
      </c>
      <c r="D161" s="255">
        <f>'сентябрь (5 цк)'!D161</f>
        <v>0</v>
      </c>
      <c r="E161" s="255">
        <f>'сентябрь (5 цк)'!E161</f>
        <v>0</v>
      </c>
      <c r="F161" s="255">
        <f>'сентябрь (5 цк)'!F161</f>
        <v>0</v>
      </c>
      <c r="G161" s="255">
        <f>'сентябрь (5 цк)'!G161</f>
        <v>0</v>
      </c>
      <c r="H161" s="255">
        <f>'сентябрь (5 цк)'!H161</f>
        <v>0</v>
      </c>
      <c r="I161" s="255">
        <f>'сентябрь (5 цк)'!I161</f>
        <v>0</v>
      </c>
      <c r="J161" s="255">
        <f>'сентябрь (5 цк)'!J161</f>
        <v>0</v>
      </c>
      <c r="K161" s="255">
        <f>'сентябрь (5 цк)'!K161</f>
        <v>0</v>
      </c>
      <c r="L161" s="255">
        <f>'сентябрь (5 цк)'!L161</f>
        <v>0</v>
      </c>
      <c r="M161" s="255">
        <f>'сентябрь (5 цк)'!M161</f>
        <v>0</v>
      </c>
      <c r="N161" s="255">
        <f>'сентябрь (5 цк)'!N161</f>
        <v>0</v>
      </c>
      <c r="O161" s="255">
        <f>'сентябрь (5 цк)'!O161</f>
        <v>0</v>
      </c>
      <c r="P161" s="255">
        <f>'сентябрь (5 цк)'!P161</f>
        <v>0</v>
      </c>
      <c r="Q161" s="255">
        <f>'сентябрь (5 цк)'!Q161</f>
        <v>0</v>
      </c>
      <c r="R161" s="255">
        <f>'сентябрь (5 цк)'!R161</f>
        <v>0</v>
      </c>
      <c r="S161" s="255">
        <f>'сентябрь (5 цк)'!S161</f>
        <v>0</v>
      </c>
      <c r="T161" s="255">
        <f>'сентябрь (5 цк)'!T161</f>
        <v>0</v>
      </c>
      <c r="U161" s="255">
        <f>'сентябрь (5 цк)'!U161</f>
        <v>0</v>
      </c>
      <c r="V161" s="255">
        <f>'сентябрь (5 цк)'!V161</f>
        <v>0</v>
      </c>
      <c r="W161" s="255">
        <f>'сентябрь (5 цк)'!W161</f>
        <v>0</v>
      </c>
      <c r="X161" s="255">
        <f>'сентябрь (5 цк)'!X161</f>
        <v>0</v>
      </c>
      <c r="Y161" s="255">
        <f>'сентябрь (5 цк)'!Y161</f>
        <v>0</v>
      </c>
    </row>
    <row r="162" spans="1:25" s="62" customFormat="1" ht="18.75" customHeight="1" outlineLevel="1" x14ac:dyDescent="0.2">
      <c r="A162" s="53" t="s">
        <v>9</v>
      </c>
      <c r="B162" s="76">
        <v>46.81</v>
      </c>
      <c r="C162" s="74">
        <v>46.81</v>
      </c>
      <c r="D162" s="74">
        <v>46.81</v>
      </c>
      <c r="E162" s="74">
        <v>46.81</v>
      </c>
      <c r="F162" s="74">
        <v>46.81</v>
      </c>
      <c r="G162" s="74">
        <v>46.81</v>
      </c>
      <c r="H162" s="74">
        <v>46.81</v>
      </c>
      <c r="I162" s="74">
        <v>46.81</v>
      </c>
      <c r="J162" s="74">
        <v>46.81</v>
      </c>
      <c r="K162" s="74">
        <v>46.81</v>
      </c>
      <c r="L162" s="74">
        <v>46.81</v>
      </c>
      <c r="M162" s="74">
        <v>46.81</v>
      </c>
      <c r="N162" s="74">
        <v>46.81</v>
      </c>
      <c r="O162" s="74">
        <v>46.81</v>
      </c>
      <c r="P162" s="74">
        <v>46.81</v>
      </c>
      <c r="Q162" s="74">
        <v>46.81</v>
      </c>
      <c r="R162" s="74">
        <v>46.81</v>
      </c>
      <c r="S162" s="74">
        <v>46.81</v>
      </c>
      <c r="T162" s="74">
        <v>46.81</v>
      </c>
      <c r="U162" s="74">
        <v>46.81</v>
      </c>
      <c r="V162" s="74">
        <v>46.81</v>
      </c>
      <c r="W162" s="74">
        <v>46.81</v>
      </c>
      <c r="X162" s="74">
        <v>46.81</v>
      </c>
      <c r="Y162" s="81">
        <v>46.81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47" t="s">
        <v>47</v>
      </c>
      <c r="B166" s="449" t="s">
        <v>79</v>
      </c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  <c r="M166" s="450"/>
      <c r="N166" s="450"/>
      <c r="O166" s="450"/>
      <c r="P166" s="450"/>
      <c r="Q166" s="450"/>
      <c r="R166" s="450"/>
      <c r="S166" s="450"/>
      <c r="T166" s="450"/>
      <c r="U166" s="450"/>
      <c r="V166" s="450"/>
      <c r="W166" s="450"/>
      <c r="X166" s="450"/>
      <c r="Y166" s="451"/>
    </row>
    <row r="167" spans="1:25" s="62" customFormat="1" ht="35.25" customHeight="1" thickBot="1" x14ac:dyDescent="0.25">
      <c r="A167" s="448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617.20000000000005</v>
      </c>
      <c r="C168" s="102">
        <f t="shared" si="31"/>
        <v>594.06000000000006</v>
      </c>
      <c r="D168" s="102">
        <f t="shared" si="31"/>
        <v>597.51</v>
      </c>
      <c r="E168" s="103">
        <f t="shared" si="31"/>
        <v>608.47</v>
      </c>
      <c r="F168" s="103">
        <f t="shared" si="31"/>
        <v>608.77</v>
      </c>
      <c r="G168" s="103">
        <f t="shared" si="31"/>
        <v>602.77</v>
      </c>
      <c r="H168" s="103">
        <f t="shared" si="31"/>
        <v>604.58000000000004</v>
      </c>
      <c r="I168" s="103">
        <f t="shared" si="31"/>
        <v>593.62</v>
      </c>
      <c r="J168" s="103">
        <f t="shared" si="31"/>
        <v>598.52</v>
      </c>
      <c r="K168" s="104">
        <f t="shared" si="31"/>
        <v>598.27</v>
      </c>
      <c r="L168" s="103">
        <f t="shared" si="31"/>
        <v>598.28</v>
      </c>
      <c r="M168" s="105">
        <f t="shared" si="31"/>
        <v>598.03</v>
      </c>
      <c r="N168" s="104">
        <f t="shared" si="31"/>
        <v>595.71</v>
      </c>
      <c r="O168" s="103">
        <f t="shared" si="31"/>
        <v>582.49</v>
      </c>
      <c r="P168" s="105">
        <f t="shared" si="31"/>
        <v>584.26</v>
      </c>
      <c r="Q168" s="106">
        <f t="shared" si="31"/>
        <v>609.51</v>
      </c>
      <c r="R168" s="103">
        <f t="shared" si="31"/>
        <v>622.15</v>
      </c>
      <c r="S168" s="106">
        <f t="shared" si="31"/>
        <v>619.74</v>
      </c>
      <c r="T168" s="103">
        <f t="shared" si="31"/>
        <v>620.44000000000005</v>
      </c>
      <c r="U168" s="102">
        <f t="shared" si="31"/>
        <v>606.08000000000004</v>
      </c>
      <c r="V168" s="102">
        <f t="shared" si="31"/>
        <v>619.69000000000005</v>
      </c>
      <c r="W168" s="102">
        <f t="shared" si="31"/>
        <v>620.29</v>
      </c>
      <c r="X168" s="102">
        <f t="shared" si="31"/>
        <v>617.03</v>
      </c>
      <c r="Y168" s="107">
        <f t="shared" si="31"/>
        <v>613.09</v>
      </c>
    </row>
    <row r="169" spans="1:25" s="67" customFormat="1" ht="18.75" customHeight="1" outlineLevel="1" x14ac:dyDescent="0.2">
      <c r="A169" s="56" t="s">
        <v>8</v>
      </c>
      <c r="B169" s="216">
        <f>B11</f>
        <v>543.22</v>
      </c>
      <c r="C169" s="215">
        <f t="shared" ref="C169:Y169" si="32">C11</f>
        <v>520.08000000000004</v>
      </c>
      <c r="D169" s="215">
        <f t="shared" si="32"/>
        <v>523.53</v>
      </c>
      <c r="E169" s="215">
        <f t="shared" si="32"/>
        <v>534.49</v>
      </c>
      <c r="F169" s="215">
        <f t="shared" si="32"/>
        <v>534.79</v>
      </c>
      <c r="G169" s="215">
        <f t="shared" si="32"/>
        <v>528.79</v>
      </c>
      <c r="H169" s="215">
        <f t="shared" si="32"/>
        <v>530.6</v>
      </c>
      <c r="I169" s="215">
        <f t="shared" si="32"/>
        <v>519.64</v>
      </c>
      <c r="J169" s="215">
        <f t="shared" si="32"/>
        <v>524.54</v>
      </c>
      <c r="K169" s="215">
        <f t="shared" si="32"/>
        <v>524.29</v>
      </c>
      <c r="L169" s="215">
        <f t="shared" si="32"/>
        <v>524.29999999999995</v>
      </c>
      <c r="M169" s="215">
        <f t="shared" si="32"/>
        <v>524.04999999999995</v>
      </c>
      <c r="N169" s="215">
        <f t="shared" si="32"/>
        <v>521.73</v>
      </c>
      <c r="O169" s="215">
        <f t="shared" si="32"/>
        <v>508.51</v>
      </c>
      <c r="P169" s="215">
        <f t="shared" si="32"/>
        <v>510.28</v>
      </c>
      <c r="Q169" s="215">
        <f t="shared" si="32"/>
        <v>535.53</v>
      </c>
      <c r="R169" s="215">
        <f t="shared" si="32"/>
        <v>548.16999999999996</v>
      </c>
      <c r="S169" s="215">
        <f t="shared" si="32"/>
        <v>545.76</v>
      </c>
      <c r="T169" s="215">
        <f t="shared" si="32"/>
        <v>546.46</v>
      </c>
      <c r="U169" s="215">
        <f t="shared" si="32"/>
        <v>532.1</v>
      </c>
      <c r="V169" s="215">
        <f t="shared" si="32"/>
        <v>545.71</v>
      </c>
      <c r="W169" s="215">
        <f t="shared" si="32"/>
        <v>546.30999999999995</v>
      </c>
      <c r="X169" s="215">
        <f t="shared" si="32"/>
        <v>543.04999999999995</v>
      </c>
      <c r="Y169" s="215">
        <f t="shared" si="32"/>
        <v>539.11</v>
      </c>
    </row>
    <row r="170" spans="1:25" s="67" customFormat="1" ht="18.75" customHeight="1" outlineLevel="1" x14ac:dyDescent="0.2">
      <c r="A170" s="57" t="s">
        <v>9</v>
      </c>
      <c r="B170" s="76">
        <v>71.25</v>
      </c>
      <c r="C170" s="74">
        <v>71.25</v>
      </c>
      <c r="D170" s="74">
        <v>71.25</v>
      </c>
      <c r="E170" s="74">
        <v>71.25</v>
      </c>
      <c r="F170" s="74">
        <v>71.25</v>
      </c>
      <c r="G170" s="74">
        <v>71.25</v>
      </c>
      <c r="H170" s="74">
        <v>71.25</v>
      </c>
      <c r="I170" s="74">
        <v>71.25</v>
      </c>
      <c r="J170" s="74">
        <v>71.25</v>
      </c>
      <c r="K170" s="74">
        <v>71.25</v>
      </c>
      <c r="L170" s="74">
        <v>71.25</v>
      </c>
      <c r="M170" s="74">
        <v>71.25</v>
      </c>
      <c r="N170" s="74">
        <v>71.25</v>
      </c>
      <c r="O170" s="74">
        <v>71.25</v>
      </c>
      <c r="P170" s="74">
        <v>71.25</v>
      </c>
      <c r="Q170" s="74">
        <v>71.25</v>
      </c>
      <c r="R170" s="74">
        <v>71.25</v>
      </c>
      <c r="S170" s="74">
        <v>71.25</v>
      </c>
      <c r="T170" s="74">
        <v>71.25</v>
      </c>
      <c r="U170" s="74">
        <v>71.25</v>
      </c>
      <c r="V170" s="74">
        <v>71.25</v>
      </c>
      <c r="W170" s="74">
        <v>71.25</v>
      </c>
      <c r="X170" s="74">
        <v>71.25</v>
      </c>
      <c r="Y170" s="81">
        <v>71.25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458.65000000000003</v>
      </c>
      <c r="C173" s="102">
        <f t="shared" si="33"/>
        <v>443.92</v>
      </c>
      <c r="D173" s="102">
        <f t="shared" si="33"/>
        <v>445.18</v>
      </c>
      <c r="E173" s="103">
        <f t="shared" si="33"/>
        <v>450.94</v>
      </c>
      <c r="F173" s="103">
        <f t="shared" si="33"/>
        <v>450.47</v>
      </c>
      <c r="G173" s="103">
        <f t="shared" si="33"/>
        <v>450.25</v>
      </c>
      <c r="H173" s="103">
        <f t="shared" si="33"/>
        <v>449.1</v>
      </c>
      <c r="I173" s="103">
        <f t="shared" si="33"/>
        <v>437.23</v>
      </c>
      <c r="J173" s="103">
        <f t="shared" si="33"/>
        <v>443.18</v>
      </c>
      <c r="K173" s="104">
        <f t="shared" si="33"/>
        <v>445.44</v>
      </c>
      <c r="L173" s="103">
        <f t="shared" si="33"/>
        <v>448.36</v>
      </c>
      <c r="M173" s="105">
        <f t="shared" si="33"/>
        <v>446.32</v>
      </c>
      <c r="N173" s="104">
        <f t="shared" si="33"/>
        <v>445.78000000000003</v>
      </c>
      <c r="O173" s="103">
        <f t="shared" si="33"/>
        <v>430.55</v>
      </c>
      <c r="P173" s="105">
        <f t="shared" si="33"/>
        <v>440.43</v>
      </c>
      <c r="Q173" s="106">
        <f t="shared" si="33"/>
        <v>457.04</v>
      </c>
      <c r="R173" s="103">
        <f t="shared" si="33"/>
        <v>466.63</v>
      </c>
      <c r="S173" s="106">
        <f t="shared" si="33"/>
        <v>458.56</v>
      </c>
      <c r="T173" s="103">
        <f t="shared" si="33"/>
        <v>459.03000000000003</v>
      </c>
      <c r="U173" s="102">
        <f t="shared" si="33"/>
        <v>450.45000000000005</v>
      </c>
      <c r="V173" s="102">
        <f t="shared" si="33"/>
        <v>457.84000000000003</v>
      </c>
      <c r="W173" s="102">
        <f t="shared" si="33"/>
        <v>456.15000000000003</v>
      </c>
      <c r="X173" s="102">
        <f t="shared" si="33"/>
        <v>457.87</v>
      </c>
      <c r="Y173" s="107">
        <f t="shared" si="33"/>
        <v>454.27000000000004</v>
      </c>
    </row>
    <row r="174" spans="1:25" s="62" customFormat="1" ht="18.75" hidden="1" customHeight="1" outlineLevel="1" x14ac:dyDescent="0.2">
      <c r="A174" s="56" t="s">
        <v>8</v>
      </c>
      <c r="B174" s="215">
        <f>B16</f>
        <v>384.67</v>
      </c>
      <c r="C174" s="215">
        <f t="shared" ref="C174:Y174" si="34">C16</f>
        <v>369.94</v>
      </c>
      <c r="D174" s="215">
        <f t="shared" si="34"/>
        <v>371.2</v>
      </c>
      <c r="E174" s="215">
        <f t="shared" si="34"/>
        <v>376.96</v>
      </c>
      <c r="F174" s="215">
        <f t="shared" si="34"/>
        <v>376.49</v>
      </c>
      <c r="G174" s="215">
        <f t="shared" si="34"/>
        <v>376.27</v>
      </c>
      <c r="H174" s="215">
        <f t="shared" si="34"/>
        <v>375.12</v>
      </c>
      <c r="I174" s="215">
        <f t="shared" si="34"/>
        <v>363.25</v>
      </c>
      <c r="J174" s="215">
        <f t="shared" si="34"/>
        <v>369.2</v>
      </c>
      <c r="K174" s="215">
        <f t="shared" si="34"/>
        <v>371.46</v>
      </c>
      <c r="L174" s="215">
        <f t="shared" si="34"/>
        <v>374.38</v>
      </c>
      <c r="M174" s="215">
        <f t="shared" si="34"/>
        <v>372.34</v>
      </c>
      <c r="N174" s="215">
        <f t="shared" si="34"/>
        <v>371.8</v>
      </c>
      <c r="O174" s="215">
        <f t="shared" si="34"/>
        <v>356.57</v>
      </c>
      <c r="P174" s="215">
        <f t="shared" si="34"/>
        <v>366.45</v>
      </c>
      <c r="Q174" s="215">
        <f t="shared" si="34"/>
        <v>383.06</v>
      </c>
      <c r="R174" s="215">
        <f t="shared" si="34"/>
        <v>392.65</v>
      </c>
      <c r="S174" s="215">
        <f t="shared" si="34"/>
        <v>384.58</v>
      </c>
      <c r="T174" s="215">
        <f t="shared" si="34"/>
        <v>385.05</v>
      </c>
      <c r="U174" s="215">
        <f t="shared" si="34"/>
        <v>376.47</v>
      </c>
      <c r="V174" s="215">
        <f t="shared" si="34"/>
        <v>383.86</v>
      </c>
      <c r="W174" s="215">
        <f t="shared" si="34"/>
        <v>382.17</v>
      </c>
      <c r="X174" s="215">
        <f t="shared" si="34"/>
        <v>383.89</v>
      </c>
      <c r="Y174" s="215">
        <f t="shared" si="34"/>
        <v>380.29</v>
      </c>
    </row>
    <row r="175" spans="1:25" s="62" customFormat="1" ht="18.75" hidden="1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380.70000000000005</v>
      </c>
      <c r="C178" s="102">
        <f t="shared" si="35"/>
        <v>367.47</v>
      </c>
      <c r="D178" s="102">
        <f t="shared" si="35"/>
        <v>369.13</v>
      </c>
      <c r="E178" s="103">
        <f t="shared" si="35"/>
        <v>440.92</v>
      </c>
      <c r="F178" s="103">
        <f t="shared" si="35"/>
        <v>440.87</v>
      </c>
      <c r="G178" s="103">
        <f t="shared" si="35"/>
        <v>444.14000000000004</v>
      </c>
      <c r="H178" s="103">
        <f t="shared" si="35"/>
        <v>441.58000000000004</v>
      </c>
      <c r="I178" s="103">
        <f t="shared" si="35"/>
        <v>430.03000000000003</v>
      </c>
      <c r="J178" s="103">
        <f t="shared" si="35"/>
        <v>430.98</v>
      </c>
      <c r="K178" s="104">
        <f t="shared" si="35"/>
        <v>427.58000000000004</v>
      </c>
      <c r="L178" s="103">
        <f t="shared" si="35"/>
        <v>428.16</v>
      </c>
      <c r="M178" s="105">
        <f t="shared" si="35"/>
        <v>429.64000000000004</v>
      </c>
      <c r="N178" s="104">
        <f t="shared" si="35"/>
        <v>431.1</v>
      </c>
      <c r="O178" s="103">
        <f t="shared" si="35"/>
        <v>413.69</v>
      </c>
      <c r="P178" s="105">
        <f t="shared" si="35"/>
        <v>422.56</v>
      </c>
      <c r="Q178" s="106">
        <f t="shared" si="35"/>
        <v>437.73</v>
      </c>
      <c r="R178" s="103">
        <f t="shared" si="35"/>
        <v>444.90000000000003</v>
      </c>
      <c r="S178" s="106">
        <f t="shared" si="35"/>
        <v>434.84000000000003</v>
      </c>
      <c r="T178" s="103">
        <f t="shared" si="35"/>
        <v>434.04</v>
      </c>
      <c r="U178" s="102">
        <f t="shared" si="35"/>
        <v>623.21</v>
      </c>
      <c r="V178" s="102">
        <f t="shared" si="35"/>
        <v>438.47</v>
      </c>
      <c r="W178" s="102">
        <f t="shared" si="35"/>
        <v>438.54</v>
      </c>
      <c r="X178" s="102">
        <f t="shared" si="35"/>
        <v>434.01</v>
      </c>
      <c r="Y178" s="107">
        <f t="shared" si="35"/>
        <v>432.62</v>
      </c>
    </row>
    <row r="179" spans="1:25" s="62" customFormat="1" ht="18.75" hidden="1" customHeight="1" outlineLevel="1" x14ac:dyDescent="0.2">
      <c r="A179" s="56" t="s">
        <v>8</v>
      </c>
      <c r="B179" s="215">
        <f>B21</f>
        <v>306.72000000000003</v>
      </c>
      <c r="C179" s="215">
        <f t="shared" ref="C179:Y179" si="36">C21</f>
        <v>293.49</v>
      </c>
      <c r="D179" s="215">
        <f t="shared" si="36"/>
        <v>295.14999999999998</v>
      </c>
      <c r="E179" s="215">
        <f t="shared" si="36"/>
        <v>366.94</v>
      </c>
      <c r="F179" s="215">
        <f t="shared" si="36"/>
        <v>366.89</v>
      </c>
      <c r="G179" s="215">
        <f t="shared" si="36"/>
        <v>370.16</v>
      </c>
      <c r="H179" s="215">
        <f t="shared" si="36"/>
        <v>367.6</v>
      </c>
      <c r="I179" s="215">
        <f t="shared" si="36"/>
        <v>356.05</v>
      </c>
      <c r="J179" s="215">
        <f t="shared" si="36"/>
        <v>357</v>
      </c>
      <c r="K179" s="215">
        <f t="shared" si="36"/>
        <v>353.6</v>
      </c>
      <c r="L179" s="215">
        <f t="shared" si="36"/>
        <v>354.18</v>
      </c>
      <c r="M179" s="215">
        <f t="shared" si="36"/>
        <v>355.66</v>
      </c>
      <c r="N179" s="215">
        <f t="shared" si="36"/>
        <v>357.12</v>
      </c>
      <c r="O179" s="215">
        <f t="shared" si="36"/>
        <v>339.71</v>
      </c>
      <c r="P179" s="215">
        <f t="shared" si="36"/>
        <v>348.58</v>
      </c>
      <c r="Q179" s="215">
        <f t="shared" si="36"/>
        <v>363.75</v>
      </c>
      <c r="R179" s="215">
        <f t="shared" si="36"/>
        <v>370.92</v>
      </c>
      <c r="S179" s="215">
        <f t="shared" si="36"/>
        <v>360.86</v>
      </c>
      <c r="T179" s="215">
        <f t="shared" si="36"/>
        <v>360.06</v>
      </c>
      <c r="U179" s="215">
        <f t="shared" si="36"/>
        <v>549.23</v>
      </c>
      <c r="V179" s="215">
        <f t="shared" si="36"/>
        <v>364.49</v>
      </c>
      <c r="W179" s="215">
        <f t="shared" si="36"/>
        <v>364.56</v>
      </c>
      <c r="X179" s="215">
        <f t="shared" si="36"/>
        <v>360.03</v>
      </c>
      <c r="Y179" s="215">
        <f t="shared" si="36"/>
        <v>358.64</v>
      </c>
    </row>
    <row r="180" spans="1:25" s="62" customFormat="1" ht="18.75" hidden="1" customHeight="1" outlineLevel="1" x14ac:dyDescent="0.2">
      <c r="A180" s="57" t="s">
        <v>9</v>
      </c>
      <c r="B180" s="76">
        <v>71.25</v>
      </c>
      <c r="C180" s="74">
        <v>71.25</v>
      </c>
      <c r="D180" s="74">
        <v>71.25</v>
      </c>
      <c r="E180" s="74">
        <v>71.25</v>
      </c>
      <c r="F180" s="74">
        <v>71.25</v>
      </c>
      <c r="G180" s="74">
        <v>71.25</v>
      </c>
      <c r="H180" s="74">
        <v>71.25</v>
      </c>
      <c r="I180" s="74">
        <v>71.25</v>
      </c>
      <c r="J180" s="74">
        <v>71.25</v>
      </c>
      <c r="K180" s="74">
        <v>71.25</v>
      </c>
      <c r="L180" s="74">
        <v>71.25</v>
      </c>
      <c r="M180" s="74">
        <v>71.25</v>
      </c>
      <c r="N180" s="74">
        <v>71.25</v>
      </c>
      <c r="O180" s="74">
        <v>71.25</v>
      </c>
      <c r="P180" s="74">
        <v>71.25</v>
      </c>
      <c r="Q180" s="74">
        <v>71.25</v>
      </c>
      <c r="R180" s="74">
        <v>71.25</v>
      </c>
      <c r="S180" s="74">
        <v>71.25</v>
      </c>
      <c r="T180" s="74">
        <v>71.25</v>
      </c>
      <c r="U180" s="74">
        <v>71.25</v>
      </c>
      <c r="V180" s="74">
        <v>71.25</v>
      </c>
      <c r="W180" s="74">
        <v>71.25</v>
      </c>
      <c r="X180" s="74">
        <v>71.25</v>
      </c>
      <c r="Y180" s="81">
        <v>71.25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451.63</v>
      </c>
      <c r="C183" s="102">
        <f t="shared" si="37"/>
        <v>437.61</v>
      </c>
      <c r="D183" s="102">
        <f t="shared" si="37"/>
        <v>442.22</v>
      </c>
      <c r="E183" s="103">
        <f t="shared" si="37"/>
        <v>451.13</v>
      </c>
      <c r="F183" s="103">
        <f t="shared" si="37"/>
        <v>450.19</v>
      </c>
      <c r="G183" s="103">
        <f t="shared" si="37"/>
        <v>447.55</v>
      </c>
      <c r="H183" s="103">
        <f t="shared" si="37"/>
        <v>447.06</v>
      </c>
      <c r="I183" s="103">
        <f t="shared" si="37"/>
        <v>442.08000000000004</v>
      </c>
      <c r="J183" s="103">
        <f t="shared" si="37"/>
        <v>442.40000000000003</v>
      </c>
      <c r="K183" s="104">
        <f t="shared" si="37"/>
        <v>445.58000000000004</v>
      </c>
      <c r="L183" s="103">
        <f t="shared" si="37"/>
        <v>444.42</v>
      </c>
      <c r="M183" s="105">
        <f t="shared" si="37"/>
        <v>443.70000000000005</v>
      </c>
      <c r="N183" s="104">
        <f t="shared" si="37"/>
        <v>440.07</v>
      </c>
      <c r="O183" s="103">
        <f t="shared" si="37"/>
        <v>435.17</v>
      </c>
      <c r="P183" s="105">
        <f t="shared" si="37"/>
        <v>438.02000000000004</v>
      </c>
      <c r="Q183" s="106">
        <f t="shared" si="37"/>
        <v>450.25</v>
      </c>
      <c r="R183" s="103">
        <f t="shared" si="37"/>
        <v>461.98</v>
      </c>
      <c r="S183" s="106">
        <f t="shared" si="37"/>
        <v>464.15000000000003</v>
      </c>
      <c r="T183" s="103">
        <f t="shared" si="37"/>
        <v>462.48</v>
      </c>
      <c r="U183" s="102">
        <f t="shared" si="37"/>
        <v>441.13</v>
      </c>
      <c r="V183" s="102">
        <f t="shared" si="37"/>
        <v>450.71000000000004</v>
      </c>
      <c r="W183" s="102">
        <f t="shared" si="37"/>
        <v>451.12</v>
      </c>
      <c r="X183" s="102">
        <f t="shared" si="37"/>
        <v>450.02000000000004</v>
      </c>
      <c r="Y183" s="107">
        <f t="shared" si="37"/>
        <v>446.29</v>
      </c>
    </row>
    <row r="184" spans="1:25" s="62" customFormat="1" ht="18.75" hidden="1" customHeight="1" outlineLevel="1" x14ac:dyDescent="0.2">
      <c r="A184" s="58" t="s">
        <v>8</v>
      </c>
      <c r="B184" s="215">
        <f>B26</f>
        <v>377.65</v>
      </c>
      <c r="C184" s="215">
        <f t="shared" ref="C184:Y184" si="38">C26</f>
        <v>363.63</v>
      </c>
      <c r="D184" s="215">
        <f t="shared" si="38"/>
        <v>368.24</v>
      </c>
      <c r="E184" s="215">
        <f t="shared" si="38"/>
        <v>377.15</v>
      </c>
      <c r="F184" s="215">
        <f t="shared" si="38"/>
        <v>376.21</v>
      </c>
      <c r="G184" s="215">
        <f t="shared" si="38"/>
        <v>373.57</v>
      </c>
      <c r="H184" s="215">
        <f t="shared" si="38"/>
        <v>373.08</v>
      </c>
      <c r="I184" s="215">
        <f t="shared" si="38"/>
        <v>368.1</v>
      </c>
      <c r="J184" s="215">
        <f t="shared" si="38"/>
        <v>368.42</v>
      </c>
      <c r="K184" s="215">
        <f t="shared" si="38"/>
        <v>371.6</v>
      </c>
      <c r="L184" s="215">
        <f t="shared" si="38"/>
        <v>370.44</v>
      </c>
      <c r="M184" s="215">
        <f t="shared" si="38"/>
        <v>369.72</v>
      </c>
      <c r="N184" s="215">
        <f t="shared" si="38"/>
        <v>366.09</v>
      </c>
      <c r="O184" s="215">
        <f t="shared" si="38"/>
        <v>361.19</v>
      </c>
      <c r="P184" s="215">
        <f t="shared" si="38"/>
        <v>364.04</v>
      </c>
      <c r="Q184" s="215">
        <f t="shared" si="38"/>
        <v>376.27</v>
      </c>
      <c r="R184" s="215">
        <f t="shared" si="38"/>
        <v>388</v>
      </c>
      <c r="S184" s="215">
        <f t="shared" si="38"/>
        <v>390.17</v>
      </c>
      <c r="T184" s="215">
        <f t="shared" si="38"/>
        <v>388.5</v>
      </c>
      <c r="U184" s="215">
        <f t="shared" si="38"/>
        <v>367.15</v>
      </c>
      <c r="V184" s="215">
        <f t="shared" si="38"/>
        <v>376.73</v>
      </c>
      <c r="W184" s="215">
        <f t="shared" si="38"/>
        <v>377.14</v>
      </c>
      <c r="X184" s="215">
        <f t="shared" si="38"/>
        <v>376.04</v>
      </c>
      <c r="Y184" s="215">
        <f t="shared" si="38"/>
        <v>372.31</v>
      </c>
    </row>
    <row r="185" spans="1:25" s="62" customFormat="1" ht="18.75" hidden="1" customHeight="1" outlineLevel="1" x14ac:dyDescent="0.2">
      <c r="A185" s="57" t="s">
        <v>9</v>
      </c>
      <c r="B185" s="76">
        <v>71.25</v>
      </c>
      <c r="C185" s="74">
        <v>71.25</v>
      </c>
      <c r="D185" s="74">
        <v>71.25</v>
      </c>
      <c r="E185" s="74">
        <v>71.25</v>
      </c>
      <c r="F185" s="74">
        <v>71.25</v>
      </c>
      <c r="G185" s="74">
        <v>71.25</v>
      </c>
      <c r="H185" s="74">
        <v>71.25</v>
      </c>
      <c r="I185" s="74">
        <v>71.25</v>
      </c>
      <c r="J185" s="74">
        <v>71.25</v>
      </c>
      <c r="K185" s="74">
        <v>71.25</v>
      </c>
      <c r="L185" s="74">
        <v>71.25</v>
      </c>
      <c r="M185" s="74">
        <v>71.25</v>
      </c>
      <c r="N185" s="74">
        <v>71.25</v>
      </c>
      <c r="O185" s="74">
        <v>71.25</v>
      </c>
      <c r="P185" s="74">
        <v>71.25</v>
      </c>
      <c r="Q185" s="74">
        <v>71.25</v>
      </c>
      <c r="R185" s="74">
        <v>71.25</v>
      </c>
      <c r="S185" s="74">
        <v>71.25</v>
      </c>
      <c r="T185" s="74">
        <v>71.25</v>
      </c>
      <c r="U185" s="74">
        <v>71.25</v>
      </c>
      <c r="V185" s="74">
        <v>71.25</v>
      </c>
      <c r="W185" s="74">
        <v>71.25</v>
      </c>
      <c r="X185" s="74">
        <v>71.25</v>
      </c>
      <c r="Y185" s="81">
        <v>71.25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442.11</v>
      </c>
      <c r="C188" s="102">
        <f t="shared" si="39"/>
        <v>431.89000000000004</v>
      </c>
      <c r="D188" s="102">
        <f t="shared" si="39"/>
        <v>433.55</v>
      </c>
      <c r="E188" s="103">
        <f t="shared" si="39"/>
        <v>443.96000000000004</v>
      </c>
      <c r="F188" s="103">
        <f t="shared" si="39"/>
        <v>444.93</v>
      </c>
      <c r="G188" s="103">
        <f t="shared" si="39"/>
        <v>436.46000000000004</v>
      </c>
      <c r="H188" s="103">
        <f t="shared" si="39"/>
        <v>435.14000000000004</v>
      </c>
      <c r="I188" s="103">
        <f t="shared" si="39"/>
        <v>427.55</v>
      </c>
      <c r="J188" s="103">
        <f t="shared" si="39"/>
        <v>430.55</v>
      </c>
      <c r="K188" s="104">
        <f t="shared" si="39"/>
        <v>437.98</v>
      </c>
      <c r="L188" s="103">
        <f t="shared" si="39"/>
        <v>436.70000000000005</v>
      </c>
      <c r="M188" s="105">
        <f t="shared" si="39"/>
        <v>438.74</v>
      </c>
      <c r="N188" s="104">
        <f t="shared" si="39"/>
        <v>432.40000000000003</v>
      </c>
      <c r="O188" s="103">
        <f t="shared" si="39"/>
        <v>426.28000000000003</v>
      </c>
      <c r="P188" s="105">
        <f t="shared" si="39"/>
        <v>433.01</v>
      </c>
      <c r="Q188" s="106">
        <f t="shared" si="39"/>
        <v>448.28000000000003</v>
      </c>
      <c r="R188" s="103">
        <f t="shared" si="39"/>
        <v>455.07</v>
      </c>
      <c r="S188" s="106">
        <f t="shared" si="39"/>
        <v>452.08000000000004</v>
      </c>
      <c r="T188" s="103">
        <f t="shared" si="39"/>
        <v>444.62</v>
      </c>
      <c r="U188" s="102">
        <f t="shared" si="39"/>
        <v>433.22</v>
      </c>
      <c r="V188" s="102">
        <f t="shared" si="39"/>
        <v>445.43</v>
      </c>
      <c r="W188" s="102">
        <f t="shared" si="39"/>
        <v>448.87</v>
      </c>
      <c r="X188" s="102">
        <f t="shared" si="39"/>
        <v>448.40000000000003</v>
      </c>
      <c r="Y188" s="107">
        <f t="shared" si="39"/>
        <v>443.24</v>
      </c>
    </row>
    <row r="189" spans="1:25" s="62" customFormat="1" ht="18.75" hidden="1" customHeight="1" outlineLevel="1" x14ac:dyDescent="0.2">
      <c r="A189" s="56" t="s">
        <v>8</v>
      </c>
      <c r="B189" s="215">
        <f>B31</f>
        <v>368.13</v>
      </c>
      <c r="C189" s="215">
        <f t="shared" ref="C189:Y189" si="40">C31</f>
        <v>357.91</v>
      </c>
      <c r="D189" s="215">
        <f t="shared" si="40"/>
        <v>359.57</v>
      </c>
      <c r="E189" s="215">
        <f t="shared" si="40"/>
        <v>369.98</v>
      </c>
      <c r="F189" s="215">
        <f t="shared" si="40"/>
        <v>370.95</v>
      </c>
      <c r="G189" s="215">
        <f t="shared" si="40"/>
        <v>362.48</v>
      </c>
      <c r="H189" s="215">
        <f t="shared" si="40"/>
        <v>361.16</v>
      </c>
      <c r="I189" s="215">
        <f t="shared" si="40"/>
        <v>353.57</v>
      </c>
      <c r="J189" s="215">
        <f t="shared" si="40"/>
        <v>356.57</v>
      </c>
      <c r="K189" s="215">
        <f t="shared" si="40"/>
        <v>364</v>
      </c>
      <c r="L189" s="215">
        <f t="shared" si="40"/>
        <v>362.72</v>
      </c>
      <c r="M189" s="215">
        <f t="shared" si="40"/>
        <v>364.76</v>
      </c>
      <c r="N189" s="215">
        <f t="shared" si="40"/>
        <v>358.42</v>
      </c>
      <c r="O189" s="215">
        <f t="shared" si="40"/>
        <v>352.3</v>
      </c>
      <c r="P189" s="215">
        <f t="shared" si="40"/>
        <v>359.03</v>
      </c>
      <c r="Q189" s="215">
        <f t="shared" si="40"/>
        <v>374.3</v>
      </c>
      <c r="R189" s="215">
        <f t="shared" si="40"/>
        <v>381.09</v>
      </c>
      <c r="S189" s="215">
        <f t="shared" si="40"/>
        <v>378.1</v>
      </c>
      <c r="T189" s="215">
        <f t="shared" si="40"/>
        <v>370.64</v>
      </c>
      <c r="U189" s="215">
        <f t="shared" si="40"/>
        <v>359.24</v>
      </c>
      <c r="V189" s="215">
        <f t="shared" si="40"/>
        <v>371.45</v>
      </c>
      <c r="W189" s="215">
        <f t="shared" si="40"/>
        <v>374.89</v>
      </c>
      <c r="X189" s="215">
        <f t="shared" si="40"/>
        <v>374.42</v>
      </c>
      <c r="Y189" s="215">
        <f t="shared" si="40"/>
        <v>369.26</v>
      </c>
    </row>
    <row r="190" spans="1:25" s="62" customFormat="1" ht="18.75" hidden="1" customHeight="1" outlineLevel="1" x14ac:dyDescent="0.2">
      <c r="A190" s="57" t="s">
        <v>9</v>
      </c>
      <c r="B190" s="76">
        <v>71.25</v>
      </c>
      <c r="C190" s="74">
        <v>71.25</v>
      </c>
      <c r="D190" s="74">
        <v>71.25</v>
      </c>
      <c r="E190" s="74">
        <v>71.25</v>
      </c>
      <c r="F190" s="74">
        <v>71.25</v>
      </c>
      <c r="G190" s="74">
        <v>71.25</v>
      </c>
      <c r="H190" s="74">
        <v>71.25</v>
      </c>
      <c r="I190" s="74">
        <v>71.25</v>
      </c>
      <c r="J190" s="74">
        <v>71.25</v>
      </c>
      <c r="K190" s="74">
        <v>71.25</v>
      </c>
      <c r="L190" s="74">
        <v>71.25</v>
      </c>
      <c r="M190" s="74">
        <v>71.25</v>
      </c>
      <c r="N190" s="74">
        <v>71.25</v>
      </c>
      <c r="O190" s="74">
        <v>71.25</v>
      </c>
      <c r="P190" s="74">
        <v>71.25</v>
      </c>
      <c r="Q190" s="74">
        <v>71.25</v>
      </c>
      <c r="R190" s="74">
        <v>71.25</v>
      </c>
      <c r="S190" s="74">
        <v>71.25</v>
      </c>
      <c r="T190" s="74">
        <v>71.25</v>
      </c>
      <c r="U190" s="74">
        <v>71.25</v>
      </c>
      <c r="V190" s="74">
        <v>71.25</v>
      </c>
      <c r="W190" s="74">
        <v>71.25</v>
      </c>
      <c r="X190" s="74">
        <v>71.25</v>
      </c>
      <c r="Y190" s="81">
        <v>71.25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664.67000000000007</v>
      </c>
      <c r="C193" s="102">
        <f t="shared" si="41"/>
        <v>654.89</v>
      </c>
      <c r="D193" s="102">
        <f t="shared" si="41"/>
        <v>662.06000000000006</v>
      </c>
      <c r="E193" s="103">
        <f t="shared" si="41"/>
        <v>668.85</v>
      </c>
      <c r="F193" s="103">
        <f t="shared" si="41"/>
        <v>676.02</v>
      </c>
      <c r="G193" s="103">
        <f t="shared" si="41"/>
        <v>673.97</v>
      </c>
      <c r="H193" s="103">
        <f t="shared" si="41"/>
        <v>673.09</v>
      </c>
      <c r="I193" s="103">
        <f t="shared" si="41"/>
        <v>656.16</v>
      </c>
      <c r="J193" s="103">
        <f t="shared" si="41"/>
        <v>664.92000000000007</v>
      </c>
      <c r="K193" s="104">
        <f t="shared" si="41"/>
        <v>664.12</v>
      </c>
      <c r="L193" s="103">
        <f t="shared" si="41"/>
        <v>672.31000000000006</v>
      </c>
      <c r="M193" s="105">
        <f t="shared" si="41"/>
        <v>674.26</v>
      </c>
      <c r="N193" s="104">
        <f t="shared" si="41"/>
        <v>673.66</v>
      </c>
      <c r="O193" s="103">
        <f t="shared" si="41"/>
        <v>655.23</v>
      </c>
      <c r="P193" s="105">
        <f t="shared" si="41"/>
        <v>655.61</v>
      </c>
      <c r="Q193" s="106">
        <f t="shared" si="41"/>
        <v>687.41</v>
      </c>
      <c r="R193" s="103">
        <f t="shared" si="41"/>
        <v>697.5</v>
      </c>
      <c r="S193" s="106">
        <f t="shared" si="41"/>
        <v>694.24</v>
      </c>
      <c r="T193" s="103">
        <f t="shared" si="41"/>
        <v>662.96</v>
      </c>
      <c r="U193" s="102">
        <f t="shared" si="41"/>
        <v>654.43000000000006</v>
      </c>
      <c r="V193" s="102">
        <f t="shared" si="41"/>
        <v>665.42000000000007</v>
      </c>
      <c r="W193" s="102">
        <f t="shared" si="41"/>
        <v>670.9</v>
      </c>
      <c r="X193" s="102">
        <f t="shared" si="41"/>
        <v>667.36</v>
      </c>
      <c r="Y193" s="107">
        <f t="shared" si="41"/>
        <v>661.23</v>
      </c>
    </row>
    <row r="194" spans="1:25" s="62" customFormat="1" ht="18.75" hidden="1" customHeight="1" outlineLevel="1" x14ac:dyDescent="0.2">
      <c r="A194" s="56" t="s">
        <v>8</v>
      </c>
      <c r="B194" s="215">
        <f>B36</f>
        <v>590.69000000000005</v>
      </c>
      <c r="C194" s="215">
        <f t="shared" ref="C194:Y194" si="42">C36</f>
        <v>580.91</v>
      </c>
      <c r="D194" s="215">
        <f t="shared" si="42"/>
        <v>588.08000000000004</v>
      </c>
      <c r="E194" s="215">
        <f t="shared" si="42"/>
        <v>594.87</v>
      </c>
      <c r="F194" s="215">
        <f t="shared" si="42"/>
        <v>602.04</v>
      </c>
      <c r="G194" s="215">
        <f t="shared" si="42"/>
        <v>599.99</v>
      </c>
      <c r="H194" s="215">
        <f t="shared" si="42"/>
        <v>599.11</v>
      </c>
      <c r="I194" s="215">
        <f t="shared" si="42"/>
        <v>582.17999999999995</v>
      </c>
      <c r="J194" s="215">
        <f t="shared" si="42"/>
        <v>590.94000000000005</v>
      </c>
      <c r="K194" s="215">
        <f t="shared" si="42"/>
        <v>590.14</v>
      </c>
      <c r="L194" s="215">
        <f t="shared" si="42"/>
        <v>598.33000000000004</v>
      </c>
      <c r="M194" s="215">
        <f t="shared" si="42"/>
        <v>600.28</v>
      </c>
      <c r="N194" s="215">
        <f t="shared" si="42"/>
        <v>599.67999999999995</v>
      </c>
      <c r="O194" s="215">
        <f t="shared" si="42"/>
        <v>581.25</v>
      </c>
      <c r="P194" s="215">
        <f t="shared" si="42"/>
        <v>581.63</v>
      </c>
      <c r="Q194" s="215">
        <f t="shared" si="42"/>
        <v>613.42999999999995</v>
      </c>
      <c r="R194" s="215">
        <f t="shared" si="42"/>
        <v>623.52</v>
      </c>
      <c r="S194" s="215">
        <f t="shared" si="42"/>
        <v>620.26</v>
      </c>
      <c r="T194" s="215">
        <f t="shared" si="42"/>
        <v>588.98</v>
      </c>
      <c r="U194" s="215">
        <f t="shared" si="42"/>
        <v>580.45000000000005</v>
      </c>
      <c r="V194" s="215">
        <f t="shared" si="42"/>
        <v>591.44000000000005</v>
      </c>
      <c r="W194" s="215">
        <f t="shared" si="42"/>
        <v>596.91999999999996</v>
      </c>
      <c r="X194" s="215">
        <f t="shared" si="42"/>
        <v>593.38</v>
      </c>
      <c r="Y194" s="215">
        <f t="shared" si="42"/>
        <v>587.25</v>
      </c>
    </row>
    <row r="195" spans="1:25" s="62" customFormat="1" ht="18.75" hidden="1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708.49</v>
      </c>
      <c r="C198" s="102">
        <f t="shared" si="43"/>
        <v>680.74</v>
      </c>
      <c r="D198" s="102">
        <f t="shared" si="43"/>
        <v>691.38</v>
      </c>
      <c r="E198" s="103">
        <f t="shared" si="43"/>
        <v>702.85</v>
      </c>
      <c r="F198" s="103">
        <f t="shared" si="43"/>
        <v>709.23</v>
      </c>
      <c r="G198" s="103">
        <f t="shared" si="43"/>
        <v>701.63</v>
      </c>
      <c r="H198" s="103">
        <f t="shared" si="43"/>
        <v>700.72</v>
      </c>
      <c r="I198" s="103">
        <f t="shared" si="43"/>
        <v>688.73</v>
      </c>
      <c r="J198" s="103">
        <f t="shared" si="43"/>
        <v>698.95</v>
      </c>
      <c r="K198" s="104">
        <f t="shared" si="43"/>
        <v>700.36</v>
      </c>
      <c r="L198" s="103">
        <f t="shared" si="43"/>
        <v>694.49</v>
      </c>
      <c r="M198" s="105">
        <f t="shared" si="43"/>
        <v>699.08</v>
      </c>
      <c r="N198" s="104">
        <f t="shared" si="43"/>
        <v>698.18000000000006</v>
      </c>
      <c r="O198" s="103">
        <f t="shared" si="43"/>
        <v>678.19</v>
      </c>
      <c r="P198" s="105">
        <f t="shared" si="43"/>
        <v>670.21</v>
      </c>
      <c r="Q198" s="106">
        <f t="shared" si="43"/>
        <v>705.06000000000006</v>
      </c>
      <c r="R198" s="103">
        <f t="shared" si="43"/>
        <v>712.18000000000006</v>
      </c>
      <c r="S198" s="106">
        <f t="shared" si="43"/>
        <v>708.43000000000006</v>
      </c>
      <c r="T198" s="103">
        <f t="shared" si="43"/>
        <v>706.36</v>
      </c>
      <c r="U198" s="102">
        <f t="shared" si="43"/>
        <v>689.24</v>
      </c>
      <c r="V198" s="102">
        <f t="shared" si="43"/>
        <v>699.56000000000006</v>
      </c>
      <c r="W198" s="102">
        <f t="shared" si="43"/>
        <v>709.03</v>
      </c>
      <c r="X198" s="102">
        <f t="shared" si="43"/>
        <v>708.74</v>
      </c>
      <c r="Y198" s="107">
        <f t="shared" si="43"/>
        <v>707.99</v>
      </c>
    </row>
    <row r="199" spans="1:25" s="62" customFormat="1" ht="18.75" hidden="1" customHeight="1" outlineLevel="1" x14ac:dyDescent="0.2">
      <c r="A199" s="56" t="s">
        <v>8</v>
      </c>
      <c r="B199" s="215">
        <f>B41</f>
        <v>634.51</v>
      </c>
      <c r="C199" s="215">
        <f t="shared" ref="C199:Y199" si="44">C41</f>
        <v>606.76</v>
      </c>
      <c r="D199" s="215">
        <f t="shared" si="44"/>
        <v>617.4</v>
      </c>
      <c r="E199" s="215">
        <f t="shared" si="44"/>
        <v>628.87</v>
      </c>
      <c r="F199" s="215">
        <f t="shared" si="44"/>
        <v>635.25</v>
      </c>
      <c r="G199" s="215">
        <f t="shared" si="44"/>
        <v>627.65</v>
      </c>
      <c r="H199" s="215">
        <f t="shared" si="44"/>
        <v>626.74</v>
      </c>
      <c r="I199" s="215">
        <f t="shared" si="44"/>
        <v>614.75</v>
      </c>
      <c r="J199" s="215">
        <f t="shared" si="44"/>
        <v>624.97</v>
      </c>
      <c r="K199" s="215">
        <f t="shared" si="44"/>
        <v>626.38</v>
      </c>
      <c r="L199" s="215">
        <f t="shared" si="44"/>
        <v>620.51</v>
      </c>
      <c r="M199" s="215">
        <f t="shared" si="44"/>
        <v>625.1</v>
      </c>
      <c r="N199" s="215">
        <f t="shared" si="44"/>
        <v>624.20000000000005</v>
      </c>
      <c r="O199" s="215">
        <f t="shared" si="44"/>
        <v>604.21</v>
      </c>
      <c r="P199" s="215">
        <f t="shared" si="44"/>
        <v>596.23</v>
      </c>
      <c r="Q199" s="215">
        <f t="shared" si="44"/>
        <v>631.08000000000004</v>
      </c>
      <c r="R199" s="215">
        <f t="shared" si="44"/>
        <v>638.20000000000005</v>
      </c>
      <c r="S199" s="215">
        <f t="shared" si="44"/>
        <v>634.45000000000005</v>
      </c>
      <c r="T199" s="215">
        <f t="shared" si="44"/>
        <v>632.38</v>
      </c>
      <c r="U199" s="215">
        <f t="shared" si="44"/>
        <v>615.26</v>
      </c>
      <c r="V199" s="215">
        <f t="shared" si="44"/>
        <v>625.58000000000004</v>
      </c>
      <c r="W199" s="215">
        <f t="shared" si="44"/>
        <v>635.04999999999995</v>
      </c>
      <c r="X199" s="215">
        <f t="shared" si="44"/>
        <v>634.76</v>
      </c>
      <c r="Y199" s="215">
        <f t="shared" si="44"/>
        <v>634.01</v>
      </c>
    </row>
    <row r="200" spans="1:25" s="62" customFormat="1" ht="18.75" hidden="1" customHeight="1" outlineLevel="1" x14ac:dyDescent="0.2">
      <c r="A200" s="57" t="s">
        <v>9</v>
      </c>
      <c r="B200" s="76">
        <v>71.25</v>
      </c>
      <c r="C200" s="74">
        <v>71.25</v>
      </c>
      <c r="D200" s="74">
        <v>71.25</v>
      </c>
      <c r="E200" s="74">
        <v>71.25</v>
      </c>
      <c r="F200" s="74">
        <v>71.25</v>
      </c>
      <c r="G200" s="74">
        <v>71.25</v>
      </c>
      <c r="H200" s="74">
        <v>71.25</v>
      </c>
      <c r="I200" s="74">
        <v>71.25</v>
      </c>
      <c r="J200" s="74">
        <v>71.25</v>
      </c>
      <c r="K200" s="74">
        <v>71.25</v>
      </c>
      <c r="L200" s="74">
        <v>71.25</v>
      </c>
      <c r="M200" s="74">
        <v>71.25</v>
      </c>
      <c r="N200" s="74">
        <v>71.25</v>
      </c>
      <c r="O200" s="74">
        <v>71.25</v>
      </c>
      <c r="P200" s="74">
        <v>71.25</v>
      </c>
      <c r="Q200" s="74">
        <v>71.25</v>
      </c>
      <c r="R200" s="74">
        <v>71.25</v>
      </c>
      <c r="S200" s="74">
        <v>71.25</v>
      </c>
      <c r="T200" s="74">
        <v>71.25</v>
      </c>
      <c r="U200" s="74">
        <v>71.25</v>
      </c>
      <c r="V200" s="74">
        <v>71.25</v>
      </c>
      <c r="W200" s="74">
        <v>71.25</v>
      </c>
      <c r="X200" s="74">
        <v>71.25</v>
      </c>
      <c r="Y200" s="81">
        <v>71.25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727.23</v>
      </c>
      <c r="C203" s="102">
        <f t="shared" si="45"/>
        <v>690.73</v>
      </c>
      <c r="D203" s="102">
        <f t="shared" si="45"/>
        <v>678.38</v>
      </c>
      <c r="E203" s="103">
        <f t="shared" si="45"/>
        <v>715.30000000000007</v>
      </c>
      <c r="F203" s="103">
        <f t="shared" si="45"/>
        <v>715.56000000000006</v>
      </c>
      <c r="G203" s="103">
        <f t="shared" si="45"/>
        <v>700.12</v>
      </c>
      <c r="H203" s="103">
        <f t="shared" si="45"/>
        <v>708.88</v>
      </c>
      <c r="I203" s="103">
        <f t="shared" si="45"/>
        <v>697.31000000000006</v>
      </c>
      <c r="J203" s="103">
        <f t="shared" si="45"/>
        <v>713.98</v>
      </c>
      <c r="K203" s="104">
        <f t="shared" si="45"/>
        <v>718.2</v>
      </c>
      <c r="L203" s="103">
        <f t="shared" si="45"/>
        <v>718.51</v>
      </c>
      <c r="M203" s="105">
        <f t="shared" si="45"/>
        <v>716.2</v>
      </c>
      <c r="N203" s="104">
        <f t="shared" si="45"/>
        <v>721.63</v>
      </c>
      <c r="O203" s="103">
        <f t="shared" si="45"/>
        <v>699.77</v>
      </c>
      <c r="P203" s="105">
        <f t="shared" si="45"/>
        <v>708.16</v>
      </c>
      <c r="Q203" s="106">
        <f t="shared" si="45"/>
        <v>714.96</v>
      </c>
      <c r="R203" s="103">
        <f t="shared" si="45"/>
        <v>732.29</v>
      </c>
      <c r="S203" s="106">
        <f t="shared" si="45"/>
        <v>844.31000000000006</v>
      </c>
      <c r="T203" s="103">
        <f t="shared" si="45"/>
        <v>723.4</v>
      </c>
      <c r="U203" s="102">
        <f t="shared" si="45"/>
        <v>709.35</v>
      </c>
      <c r="V203" s="102">
        <f t="shared" si="45"/>
        <v>717.66</v>
      </c>
      <c r="W203" s="102">
        <f t="shared" si="45"/>
        <v>727.62</v>
      </c>
      <c r="X203" s="102">
        <f t="shared" si="45"/>
        <v>722.41</v>
      </c>
      <c r="Y203" s="107">
        <f t="shared" si="45"/>
        <v>732.43000000000006</v>
      </c>
    </row>
    <row r="204" spans="1:25" s="62" customFormat="1" ht="18.75" hidden="1" customHeight="1" outlineLevel="1" x14ac:dyDescent="0.2">
      <c r="A204" s="56" t="s">
        <v>8</v>
      </c>
      <c r="B204" s="215">
        <f>B46</f>
        <v>653.25</v>
      </c>
      <c r="C204" s="215">
        <f t="shared" ref="C204:Y204" si="46">C46</f>
        <v>616.75</v>
      </c>
      <c r="D204" s="215">
        <f t="shared" si="46"/>
        <v>604.4</v>
      </c>
      <c r="E204" s="215">
        <f t="shared" si="46"/>
        <v>641.32000000000005</v>
      </c>
      <c r="F204" s="215">
        <f t="shared" si="46"/>
        <v>641.58000000000004</v>
      </c>
      <c r="G204" s="215">
        <f t="shared" si="46"/>
        <v>626.14</v>
      </c>
      <c r="H204" s="215">
        <f t="shared" si="46"/>
        <v>634.9</v>
      </c>
      <c r="I204" s="215">
        <f t="shared" si="46"/>
        <v>623.33000000000004</v>
      </c>
      <c r="J204" s="215">
        <f t="shared" si="46"/>
        <v>640</v>
      </c>
      <c r="K204" s="215">
        <f t="shared" si="46"/>
        <v>644.22</v>
      </c>
      <c r="L204" s="215">
        <f t="shared" si="46"/>
        <v>644.53</v>
      </c>
      <c r="M204" s="215">
        <f t="shared" si="46"/>
        <v>642.22</v>
      </c>
      <c r="N204" s="215">
        <f t="shared" si="46"/>
        <v>647.65</v>
      </c>
      <c r="O204" s="215">
        <f t="shared" si="46"/>
        <v>625.79</v>
      </c>
      <c r="P204" s="215">
        <f t="shared" si="46"/>
        <v>634.17999999999995</v>
      </c>
      <c r="Q204" s="215">
        <f t="shared" si="46"/>
        <v>640.98</v>
      </c>
      <c r="R204" s="215">
        <f t="shared" si="46"/>
        <v>658.31</v>
      </c>
      <c r="S204" s="215">
        <f t="shared" si="46"/>
        <v>770.33</v>
      </c>
      <c r="T204" s="215">
        <f t="shared" si="46"/>
        <v>649.41999999999996</v>
      </c>
      <c r="U204" s="215">
        <f t="shared" si="46"/>
        <v>635.37</v>
      </c>
      <c r="V204" s="215">
        <f t="shared" si="46"/>
        <v>643.67999999999995</v>
      </c>
      <c r="W204" s="215">
        <f t="shared" si="46"/>
        <v>653.64</v>
      </c>
      <c r="X204" s="215">
        <f t="shared" si="46"/>
        <v>648.42999999999995</v>
      </c>
      <c r="Y204" s="215">
        <f t="shared" si="46"/>
        <v>658.45</v>
      </c>
    </row>
    <row r="205" spans="1:25" s="62" customFormat="1" ht="18.75" hidden="1" customHeight="1" outlineLevel="1" x14ac:dyDescent="0.2">
      <c r="A205" s="57" t="s">
        <v>9</v>
      </c>
      <c r="B205" s="76">
        <v>71.25</v>
      </c>
      <c r="C205" s="74">
        <v>71.25</v>
      </c>
      <c r="D205" s="74">
        <v>71.25</v>
      </c>
      <c r="E205" s="74">
        <v>71.25</v>
      </c>
      <c r="F205" s="74">
        <v>71.25</v>
      </c>
      <c r="G205" s="74">
        <v>71.25</v>
      </c>
      <c r="H205" s="74">
        <v>71.25</v>
      </c>
      <c r="I205" s="74">
        <v>71.25</v>
      </c>
      <c r="J205" s="74">
        <v>71.25</v>
      </c>
      <c r="K205" s="74">
        <v>71.25</v>
      </c>
      <c r="L205" s="74">
        <v>71.25</v>
      </c>
      <c r="M205" s="74">
        <v>71.25</v>
      </c>
      <c r="N205" s="74">
        <v>71.25</v>
      </c>
      <c r="O205" s="74">
        <v>71.25</v>
      </c>
      <c r="P205" s="74">
        <v>71.25</v>
      </c>
      <c r="Q205" s="74">
        <v>71.25</v>
      </c>
      <c r="R205" s="74">
        <v>71.25</v>
      </c>
      <c r="S205" s="74">
        <v>71.25</v>
      </c>
      <c r="T205" s="74">
        <v>71.25</v>
      </c>
      <c r="U205" s="74">
        <v>71.25</v>
      </c>
      <c r="V205" s="74">
        <v>71.25</v>
      </c>
      <c r="W205" s="74">
        <v>71.25</v>
      </c>
      <c r="X205" s="74">
        <v>71.25</v>
      </c>
      <c r="Y205" s="81">
        <v>71.25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698.2</v>
      </c>
      <c r="C208" s="102">
        <f t="shared" si="47"/>
        <v>677.46</v>
      </c>
      <c r="D208" s="102">
        <f t="shared" si="47"/>
        <v>674.66</v>
      </c>
      <c r="E208" s="103">
        <f t="shared" si="47"/>
        <v>687.82</v>
      </c>
      <c r="F208" s="103">
        <f t="shared" si="47"/>
        <v>685.07</v>
      </c>
      <c r="G208" s="103">
        <f t="shared" si="47"/>
        <v>697.29</v>
      </c>
      <c r="H208" s="103">
        <f t="shared" si="47"/>
        <v>1238.08</v>
      </c>
      <c r="I208" s="103">
        <f t="shared" si="47"/>
        <v>673.05000000000007</v>
      </c>
      <c r="J208" s="103">
        <f t="shared" si="47"/>
        <v>690.03</v>
      </c>
      <c r="K208" s="104">
        <f t="shared" si="47"/>
        <v>682.07</v>
      </c>
      <c r="L208" s="103">
        <f t="shared" si="47"/>
        <v>683.38</v>
      </c>
      <c r="M208" s="105">
        <f t="shared" si="47"/>
        <v>685.74</v>
      </c>
      <c r="N208" s="104">
        <f t="shared" si="47"/>
        <v>688.99</v>
      </c>
      <c r="O208" s="103">
        <f t="shared" si="47"/>
        <v>675.71</v>
      </c>
      <c r="P208" s="105">
        <f t="shared" si="47"/>
        <v>682.39</v>
      </c>
      <c r="Q208" s="106">
        <f t="shared" si="47"/>
        <v>1212.49</v>
      </c>
      <c r="R208" s="103">
        <f t="shared" si="47"/>
        <v>1230.3</v>
      </c>
      <c r="S208" s="106">
        <f t="shared" si="47"/>
        <v>1225</v>
      </c>
      <c r="T208" s="103">
        <f t="shared" si="47"/>
        <v>1222.54</v>
      </c>
      <c r="U208" s="102">
        <f t="shared" si="47"/>
        <v>684.21</v>
      </c>
      <c r="V208" s="102">
        <f t="shared" si="47"/>
        <v>831.18000000000006</v>
      </c>
      <c r="W208" s="102">
        <f t="shared" si="47"/>
        <v>702.43000000000006</v>
      </c>
      <c r="X208" s="102">
        <f t="shared" si="47"/>
        <v>701.58</v>
      </c>
      <c r="Y208" s="107">
        <f t="shared" si="47"/>
        <v>700.22</v>
      </c>
    </row>
    <row r="209" spans="1:25" s="62" customFormat="1" ht="18.75" hidden="1" customHeight="1" outlineLevel="1" x14ac:dyDescent="0.2">
      <c r="A209" s="56" t="s">
        <v>8</v>
      </c>
      <c r="B209" s="215">
        <f>B51</f>
        <v>624.22</v>
      </c>
      <c r="C209" s="215">
        <f t="shared" ref="C209:Y209" si="48">C51</f>
        <v>603.48</v>
      </c>
      <c r="D209" s="215">
        <f t="shared" si="48"/>
        <v>600.67999999999995</v>
      </c>
      <c r="E209" s="215">
        <f t="shared" si="48"/>
        <v>613.84</v>
      </c>
      <c r="F209" s="215">
        <f t="shared" si="48"/>
        <v>611.09</v>
      </c>
      <c r="G209" s="215">
        <f t="shared" si="48"/>
        <v>623.30999999999995</v>
      </c>
      <c r="H209" s="215">
        <f t="shared" si="48"/>
        <v>1164.0999999999999</v>
      </c>
      <c r="I209" s="215">
        <f t="shared" si="48"/>
        <v>599.07000000000005</v>
      </c>
      <c r="J209" s="215">
        <f t="shared" si="48"/>
        <v>616.04999999999995</v>
      </c>
      <c r="K209" s="215">
        <f t="shared" si="48"/>
        <v>608.09</v>
      </c>
      <c r="L209" s="215">
        <f t="shared" si="48"/>
        <v>609.4</v>
      </c>
      <c r="M209" s="215">
        <f t="shared" si="48"/>
        <v>611.76</v>
      </c>
      <c r="N209" s="215">
        <f t="shared" si="48"/>
        <v>615.01</v>
      </c>
      <c r="O209" s="215">
        <f t="shared" si="48"/>
        <v>601.73</v>
      </c>
      <c r="P209" s="215">
        <f t="shared" si="48"/>
        <v>608.41</v>
      </c>
      <c r="Q209" s="215">
        <f t="shared" si="48"/>
        <v>1138.51</v>
      </c>
      <c r="R209" s="215">
        <f t="shared" si="48"/>
        <v>1156.32</v>
      </c>
      <c r="S209" s="215">
        <f t="shared" si="48"/>
        <v>1151.02</v>
      </c>
      <c r="T209" s="215">
        <f t="shared" si="48"/>
        <v>1148.56</v>
      </c>
      <c r="U209" s="215">
        <f t="shared" si="48"/>
        <v>610.23</v>
      </c>
      <c r="V209" s="215">
        <f t="shared" si="48"/>
        <v>757.2</v>
      </c>
      <c r="W209" s="215">
        <f t="shared" si="48"/>
        <v>628.45000000000005</v>
      </c>
      <c r="X209" s="215">
        <f t="shared" si="48"/>
        <v>627.6</v>
      </c>
      <c r="Y209" s="215">
        <f t="shared" si="48"/>
        <v>626.24</v>
      </c>
    </row>
    <row r="210" spans="1:25" s="62" customFormat="1" ht="18.75" hidden="1" customHeight="1" outlineLevel="1" x14ac:dyDescent="0.2">
      <c r="A210" s="57" t="s">
        <v>9</v>
      </c>
      <c r="B210" s="76">
        <v>71.25</v>
      </c>
      <c r="C210" s="74">
        <v>71.25</v>
      </c>
      <c r="D210" s="74">
        <v>71.25</v>
      </c>
      <c r="E210" s="74">
        <v>71.25</v>
      </c>
      <c r="F210" s="74">
        <v>71.25</v>
      </c>
      <c r="G210" s="74">
        <v>71.25</v>
      </c>
      <c r="H210" s="74">
        <v>71.25</v>
      </c>
      <c r="I210" s="74">
        <v>71.25</v>
      </c>
      <c r="J210" s="74">
        <v>71.25</v>
      </c>
      <c r="K210" s="74">
        <v>71.25</v>
      </c>
      <c r="L210" s="74">
        <v>71.25</v>
      </c>
      <c r="M210" s="74">
        <v>71.25</v>
      </c>
      <c r="N210" s="74">
        <v>71.25</v>
      </c>
      <c r="O210" s="74">
        <v>71.25</v>
      </c>
      <c r="P210" s="74">
        <v>71.25</v>
      </c>
      <c r="Q210" s="74">
        <v>71.25</v>
      </c>
      <c r="R210" s="74">
        <v>71.25</v>
      </c>
      <c r="S210" s="74">
        <v>71.25</v>
      </c>
      <c r="T210" s="74">
        <v>71.25</v>
      </c>
      <c r="U210" s="74">
        <v>71.25</v>
      </c>
      <c r="V210" s="74">
        <v>71.25</v>
      </c>
      <c r="W210" s="74">
        <v>71.25</v>
      </c>
      <c r="X210" s="74">
        <v>71.25</v>
      </c>
      <c r="Y210" s="81">
        <v>71.25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699.21</v>
      </c>
      <c r="C213" s="102">
        <f t="shared" si="49"/>
        <v>649.30000000000007</v>
      </c>
      <c r="D213" s="102">
        <f t="shared" si="49"/>
        <v>682.88</v>
      </c>
      <c r="E213" s="103">
        <f t="shared" si="49"/>
        <v>685.09</v>
      </c>
      <c r="F213" s="103">
        <f t="shared" si="49"/>
        <v>711.73</v>
      </c>
      <c r="G213" s="103">
        <f t="shared" si="49"/>
        <v>712.38</v>
      </c>
      <c r="H213" s="103">
        <f t="shared" si="49"/>
        <v>713.80000000000007</v>
      </c>
      <c r="I213" s="103">
        <f t="shared" si="49"/>
        <v>707.47</v>
      </c>
      <c r="J213" s="103">
        <f t="shared" si="49"/>
        <v>735.36</v>
      </c>
      <c r="K213" s="104">
        <f t="shared" si="49"/>
        <v>713.19</v>
      </c>
      <c r="L213" s="103">
        <f t="shared" si="49"/>
        <v>1179.01</v>
      </c>
      <c r="M213" s="105">
        <f t="shared" si="49"/>
        <v>717.38</v>
      </c>
      <c r="N213" s="104">
        <f t="shared" si="49"/>
        <v>1197.56</v>
      </c>
      <c r="O213" s="103">
        <f t="shared" si="49"/>
        <v>1201.72</v>
      </c>
      <c r="P213" s="105">
        <f t="shared" si="49"/>
        <v>709.91</v>
      </c>
      <c r="Q213" s="106">
        <f t="shared" si="49"/>
        <v>1217.06</v>
      </c>
      <c r="R213" s="103">
        <f t="shared" si="49"/>
        <v>1227.29</v>
      </c>
      <c r="S213" s="106">
        <f t="shared" si="49"/>
        <v>720.5</v>
      </c>
      <c r="T213" s="103">
        <f t="shared" si="49"/>
        <v>1204.5999999999999</v>
      </c>
      <c r="U213" s="102">
        <f t="shared" si="49"/>
        <v>700.64</v>
      </c>
      <c r="V213" s="102">
        <f t="shared" si="49"/>
        <v>706.97</v>
      </c>
      <c r="W213" s="102">
        <f t="shared" si="49"/>
        <v>715.39</v>
      </c>
      <c r="X213" s="102">
        <f t="shared" si="49"/>
        <v>708.65</v>
      </c>
      <c r="Y213" s="107">
        <f t="shared" si="49"/>
        <v>712.09</v>
      </c>
    </row>
    <row r="214" spans="1:25" s="62" customFormat="1" ht="18.75" hidden="1" customHeight="1" outlineLevel="1" x14ac:dyDescent="0.2">
      <c r="A214" s="56" t="s">
        <v>8</v>
      </c>
      <c r="B214" s="215">
        <f>B56</f>
        <v>625.23</v>
      </c>
      <c r="C214" s="215">
        <f t="shared" ref="C214:Y214" si="50">C56</f>
        <v>575.32000000000005</v>
      </c>
      <c r="D214" s="215">
        <f t="shared" si="50"/>
        <v>608.9</v>
      </c>
      <c r="E214" s="215">
        <f t="shared" si="50"/>
        <v>611.11</v>
      </c>
      <c r="F214" s="215">
        <f t="shared" si="50"/>
        <v>637.75</v>
      </c>
      <c r="G214" s="215">
        <f t="shared" si="50"/>
        <v>638.4</v>
      </c>
      <c r="H214" s="215">
        <f t="shared" si="50"/>
        <v>639.82000000000005</v>
      </c>
      <c r="I214" s="215">
        <f t="shared" si="50"/>
        <v>633.49</v>
      </c>
      <c r="J214" s="215">
        <f t="shared" si="50"/>
        <v>661.38</v>
      </c>
      <c r="K214" s="215">
        <f t="shared" si="50"/>
        <v>639.21</v>
      </c>
      <c r="L214" s="215">
        <f t="shared" si="50"/>
        <v>1105.03</v>
      </c>
      <c r="M214" s="215">
        <f t="shared" si="50"/>
        <v>643.4</v>
      </c>
      <c r="N214" s="215">
        <f t="shared" si="50"/>
        <v>1123.58</v>
      </c>
      <c r="O214" s="215">
        <f t="shared" si="50"/>
        <v>1127.74</v>
      </c>
      <c r="P214" s="215">
        <f t="shared" si="50"/>
        <v>635.92999999999995</v>
      </c>
      <c r="Q214" s="215">
        <f t="shared" si="50"/>
        <v>1143.08</v>
      </c>
      <c r="R214" s="215">
        <f t="shared" si="50"/>
        <v>1153.31</v>
      </c>
      <c r="S214" s="215">
        <f t="shared" si="50"/>
        <v>646.52</v>
      </c>
      <c r="T214" s="215">
        <f t="shared" si="50"/>
        <v>1130.6199999999999</v>
      </c>
      <c r="U214" s="215">
        <f t="shared" si="50"/>
        <v>626.66</v>
      </c>
      <c r="V214" s="215">
        <f t="shared" si="50"/>
        <v>632.99</v>
      </c>
      <c r="W214" s="215">
        <f t="shared" si="50"/>
        <v>641.41</v>
      </c>
      <c r="X214" s="215">
        <f t="shared" si="50"/>
        <v>634.66999999999996</v>
      </c>
      <c r="Y214" s="215">
        <f t="shared" si="50"/>
        <v>638.11</v>
      </c>
    </row>
    <row r="215" spans="1:25" s="62" customFormat="1" ht="18.75" hidden="1" customHeight="1" outlineLevel="1" x14ac:dyDescent="0.2">
      <c r="A215" s="57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684.41</v>
      </c>
      <c r="C218" s="102">
        <f t="shared" si="51"/>
        <v>659.1</v>
      </c>
      <c r="D218" s="102">
        <f t="shared" si="51"/>
        <v>675.23</v>
      </c>
      <c r="E218" s="103">
        <f t="shared" si="51"/>
        <v>677.65</v>
      </c>
      <c r="F218" s="103">
        <f t="shared" si="51"/>
        <v>1231.26</v>
      </c>
      <c r="G218" s="103">
        <f t="shared" si="51"/>
        <v>1227.4000000000001</v>
      </c>
      <c r="H218" s="103">
        <f t="shared" si="51"/>
        <v>704.95</v>
      </c>
      <c r="I218" s="103">
        <f t="shared" si="51"/>
        <v>683.58</v>
      </c>
      <c r="J218" s="103">
        <f t="shared" si="51"/>
        <v>680.06000000000006</v>
      </c>
      <c r="K218" s="104">
        <f t="shared" si="51"/>
        <v>678.84</v>
      </c>
      <c r="L218" s="103">
        <f t="shared" si="51"/>
        <v>670.81000000000006</v>
      </c>
      <c r="M218" s="105">
        <f t="shared" si="51"/>
        <v>670.63</v>
      </c>
      <c r="N218" s="104">
        <f t="shared" si="51"/>
        <v>678.63</v>
      </c>
      <c r="O218" s="103">
        <f t="shared" si="51"/>
        <v>682.75</v>
      </c>
      <c r="P218" s="105">
        <f t="shared" si="51"/>
        <v>672.27</v>
      </c>
      <c r="Q218" s="106">
        <f t="shared" si="51"/>
        <v>665.84</v>
      </c>
      <c r="R218" s="103">
        <f t="shared" si="51"/>
        <v>705.79</v>
      </c>
      <c r="S218" s="106">
        <f t="shared" si="51"/>
        <v>714.36</v>
      </c>
      <c r="T218" s="103">
        <f t="shared" si="51"/>
        <v>707.18000000000006</v>
      </c>
      <c r="U218" s="102">
        <f t="shared" si="51"/>
        <v>694.63</v>
      </c>
      <c r="V218" s="102">
        <f t="shared" si="51"/>
        <v>699.35</v>
      </c>
      <c r="W218" s="102">
        <f t="shared" si="51"/>
        <v>690.51</v>
      </c>
      <c r="X218" s="102">
        <f t="shared" si="51"/>
        <v>691.93000000000006</v>
      </c>
      <c r="Y218" s="107">
        <f t="shared" si="51"/>
        <v>675.01</v>
      </c>
    </row>
    <row r="219" spans="1:25" s="62" customFormat="1" ht="18.75" hidden="1" customHeight="1" outlineLevel="1" x14ac:dyDescent="0.2">
      <c r="A219" s="56" t="s">
        <v>8</v>
      </c>
      <c r="B219" s="215">
        <f>B61</f>
        <v>610.42999999999995</v>
      </c>
      <c r="C219" s="215">
        <f t="shared" ref="C219:Y219" si="52">C61</f>
        <v>585.12</v>
      </c>
      <c r="D219" s="215">
        <f t="shared" si="52"/>
        <v>601.25</v>
      </c>
      <c r="E219" s="215">
        <f t="shared" si="52"/>
        <v>603.66999999999996</v>
      </c>
      <c r="F219" s="215">
        <f t="shared" si="52"/>
        <v>1157.28</v>
      </c>
      <c r="G219" s="215">
        <f t="shared" si="52"/>
        <v>1153.42</v>
      </c>
      <c r="H219" s="215">
        <f t="shared" si="52"/>
        <v>630.97</v>
      </c>
      <c r="I219" s="215">
        <f t="shared" si="52"/>
        <v>609.6</v>
      </c>
      <c r="J219" s="215">
        <f t="shared" si="52"/>
        <v>606.08000000000004</v>
      </c>
      <c r="K219" s="215">
        <f t="shared" si="52"/>
        <v>604.86</v>
      </c>
      <c r="L219" s="215">
        <f t="shared" si="52"/>
        <v>596.83000000000004</v>
      </c>
      <c r="M219" s="215">
        <f t="shared" si="52"/>
        <v>596.65</v>
      </c>
      <c r="N219" s="215">
        <f t="shared" si="52"/>
        <v>604.65</v>
      </c>
      <c r="O219" s="215">
        <f t="shared" si="52"/>
        <v>608.77</v>
      </c>
      <c r="P219" s="215">
        <f t="shared" si="52"/>
        <v>598.29</v>
      </c>
      <c r="Q219" s="215">
        <f t="shared" si="52"/>
        <v>591.86</v>
      </c>
      <c r="R219" s="215">
        <f t="shared" si="52"/>
        <v>631.80999999999995</v>
      </c>
      <c r="S219" s="215">
        <f t="shared" si="52"/>
        <v>640.38</v>
      </c>
      <c r="T219" s="215">
        <f t="shared" si="52"/>
        <v>633.20000000000005</v>
      </c>
      <c r="U219" s="215">
        <f t="shared" si="52"/>
        <v>620.65</v>
      </c>
      <c r="V219" s="215">
        <f t="shared" si="52"/>
        <v>625.37</v>
      </c>
      <c r="W219" s="215">
        <f t="shared" si="52"/>
        <v>616.53</v>
      </c>
      <c r="X219" s="215">
        <f t="shared" si="52"/>
        <v>617.95000000000005</v>
      </c>
      <c r="Y219" s="215">
        <f t="shared" si="52"/>
        <v>601.03</v>
      </c>
    </row>
    <row r="220" spans="1:25" s="62" customFormat="1" ht="18.75" hidden="1" customHeight="1" outlineLevel="1" x14ac:dyDescent="0.2">
      <c r="A220" s="57" t="s">
        <v>9</v>
      </c>
      <c r="B220" s="76">
        <v>71.25</v>
      </c>
      <c r="C220" s="74">
        <v>71.25</v>
      </c>
      <c r="D220" s="74">
        <v>71.25</v>
      </c>
      <c r="E220" s="74">
        <v>71.25</v>
      </c>
      <c r="F220" s="74">
        <v>71.25</v>
      </c>
      <c r="G220" s="74">
        <v>71.25</v>
      </c>
      <c r="H220" s="74">
        <v>71.25</v>
      </c>
      <c r="I220" s="74">
        <v>71.25</v>
      </c>
      <c r="J220" s="74">
        <v>71.25</v>
      </c>
      <c r="K220" s="74">
        <v>71.25</v>
      </c>
      <c r="L220" s="74">
        <v>71.25</v>
      </c>
      <c r="M220" s="74">
        <v>71.25</v>
      </c>
      <c r="N220" s="74">
        <v>71.25</v>
      </c>
      <c r="O220" s="74">
        <v>71.25</v>
      </c>
      <c r="P220" s="74">
        <v>71.25</v>
      </c>
      <c r="Q220" s="74">
        <v>71.25</v>
      </c>
      <c r="R220" s="74">
        <v>71.25</v>
      </c>
      <c r="S220" s="74">
        <v>71.25</v>
      </c>
      <c r="T220" s="74">
        <v>71.25</v>
      </c>
      <c r="U220" s="74">
        <v>71.25</v>
      </c>
      <c r="V220" s="74">
        <v>71.25</v>
      </c>
      <c r="W220" s="74">
        <v>71.25</v>
      </c>
      <c r="X220" s="74">
        <v>71.25</v>
      </c>
      <c r="Y220" s="81">
        <v>71.25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727.21</v>
      </c>
      <c r="C223" s="102">
        <f t="shared" si="53"/>
        <v>711.37</v>
      </c>
      <c r="D223" s="102">
        <f t="shared" si="53"/>
        <v>705.22</v>
      </c>
      <c r="E223" s="103">
        <f t="shared" si="53"/>
        <v>696.48</v>
      </c>
      <c r="F223" s="103">
        <f t="shared" si="53"/>
        <v>737.24</v>
      </c>
      <c r="G223" s="103">
        <f t="shared" si="53"/>
        <v>734.52</v>
      </c>
      <c r="H223" s="103">
        <f t="shared" si="53"/>
        <v>736.79</v>
      </c>
      <c r="I223" s="103">
        <f t="shared" si="53"/>
        <v>630.94000000000005</v>
      </c>
      <c r="J223" s="103">
        <f t="shared" si="53"/>
        <v>707.6</v>
      </c>
      <c r="K223" s="104">
        <f t="shared" si="53"/>
        <v>705.91</v>
      </c>
      <c r="L223" s="103">
        <f t="shared" si="53"/>
        <v>720</v>
      </c>
      <c r="M223" s="105">
        <f t="shared" si="53"/>
        <v>1194.07</v>
      </c>
      <c r="N223" s="104">
        <f t="shared" si="53"/>
        <v>1204.8900000000001</v>
      </c>
      <c r="O223" s="103">
        <f t="shared" si="53"/>
        <v>1216.56</v>
      </c>
      <c r="P223" s="105">
        <f t="shared" si="53"/>
        <v>733.25</v>
      </c>
      <c r="Q223" s="106">
        <f t="shared" si="53"/>
        <v>745.21</v>
      </c>
      <c r="R223" s="103">
        <f t="shared" si="53"/>
        <v>1290.45</v>
      </c>
      <c r="S223" s="106">
        <f t="shared" si="53"/>
        <v>775.68000000000006</v>
      </c>
      <c r="T223" s="103">
        <f t="shared" si="53"/>
        <v>1256.3800000000001</v>
      </c>
      <c r="U223" s="102">
        <f t="shared" si="53"/>
        <v>775.29</v>
      </c>
      <c r="V223" s="102">
        <f t="shared" si="53"/>
        <v>780.43000000000006</v>
      </c>
      <c r="W223" s="102">
        <f t="shared" si="53"/>
        <v>787.71</v>
      </c>
      <c r="X223" s="102">
        <f t="shared" si="53"/>
        <v>784.62</v>
      </c>
      <c r="Y223" s="107">
        <f t="shared" si="53"/>
        <v>746.39</v>
      </c>
    </row>
    <row r="224" spans="1:25" s="62" customFormat="1" ht="18.75" hidden="1" customHeight="1" outlineLevel="1" x14ac:dyDescent="0.2">
      <c r="A224" s="56" t="s">
        <v>8</v>
      </c>
      <c r="B224" s="215">
        <f>B66</f>
        <v>653.23</v>
      </c>
      <c r="C224" s="215">
        <f t="shared" ref="C224:Y224" si="54">C66</f>
        <v>637.39</v>
      </c>
      <c r="D224" s="215">
        <f t="shared" si="54"/>
        <v>631.24</v>
      </c>
      <c r="E224" s="215">
        <f t="shared" si="54"/>
        <v>622.5</v>
      </c>
      <c r="F224" s="215">
        <f t="shared" si="54"/>
        <v>663.26</v>
      </c>
      <c r="G224" s="215">
        <f t="shared" si="54"/>
        <v>660.54</v>
      </c>
      <c r="H224" s="215">
        <f t="shared" si="54"/>
        <v>662.81</v>
      </c>
      <c r="I224" s="215">
        <f t="shared" si="54"/>
        <v>556.96</v>
      </c>
      <c r="J224" s="215">
        <f t="shared" si="54"/>
        <v>633.62</v>
      </c>
      <c r="K224" s="215">
        <f t="shared" si="54"/>
        <v>631.92999999999995</v>
      </c>
      <c r="L224" s="215">
        <f t="shared" si="54"/>
        <v>646.02</v>
      </c>
      <c r="M224" s="215">
        <f t="shared" si="54"/>
        <v>1120.0899999999999</v>
      </c>
      <c r="N224" s="215">
        <f t="shared" si="54"/>
        <v>1130.9100000000001</v>
      </c>
      <c r="O224" s="215">
        <f t="shared" si="54"/>
        <v>1142.58</v>
      </c>
      <c r="P224" s="215">
        <f t="shared" si="54"/>
        <v>659.27</v>
      </c>
      <c r="Q224" s="215">
        <f t="shared" si="54"/>
        <v>671.23</v>
      </c>
      <c r="R224" s="215">
        <f t="shared" si="54"/>
        <v>1216.47</v>
      </c>
      <c r="S224" s="215">
        <f t="shared" si="54"/>
        <v>701.7</v>
      </c>
      <c r="T224" s="215">
        <f t="shared" si="54"/>
        <v>1182.4000000000001</v>
      </c>
      <c r="U224" s="215">
        <f t="shared" si="54"/>
        <v>701.31</v>
      </c>
      <c r="V224" s="215">
        <f t="shared" si="54"/>
        <v>706.45</v>
      </c>
      <c r="W224" s="215">
        <f t="shared" si="54"/>
        <v>713.73</v>
      </c>
      <c r="X224" s="215">
        <f t="shared" si="54"/>
        <v>710.64</v>
      </c>
      <c r="Y224" s="215">
        <f t="shared" si="54"/>
        <v>672.41</v>
      </c>
    </row>
    <row r="225" spans="1:25" s="62" customFormat="1" ht="18.75" hidden="1" customHeight="1" outlineLevel="1" x14ac:dyDescent="0.2">
      <c r="A225" s="57" t="s">
        <v>9</v>
      </c>
      <c r="B225" s="76">
        <v>71.25</v>
      </c>
      <c r="C225" s="74">
        <v>71.25</v>
      </c>
      <c r="D225" s="74">
        <v>71.25</v>
      </c>
      <c r="E225" s="74">
        <v>71.25</v>
      </c>
      <c r="F225" s="74">
        <v>71.25</v>
      </c>
      <c r="G225" s="74">
        <v>71.25</v>
      </c>
      <c r="H225" s="74">
        <v>71.25</v>
      </c>
      <c r="I225" s="74">
        <v>71.25</v>
      </c>
      <c r="J225" s="74">
        <v>71.25</v>
      </c>
      <c r="K225" s="74">
        <v>71.25</v>
      </c>
      <c r="L225" s="74">
        <v>71.25</v>
      </c>
      <c r="M225" s="74">
        <v>71.25</v>
      </c>
      <c r="N225" s="74">
        <v>71.25</v>
      </c>
      <c r="O225" s="74">
        <v>71.25</v>
      </c>
      <c r="P225" s="74">
        <v>71.25</v>
      </c>
      <c r="Q225" s="74">
        <v>71.25</v>
      </c>
      <c r="R225" s="74">
        <v>71.25</v>
      </c>
      <c r="S225" s="74">
        <v>71.25</v>
      </c>
      <c r="T225" s="74">
        <v>71.25</v>
      </c>
      <c r="U225" s="74">
        <v>71.25</v>
      </c>
      <c r="V225" s="74">
        <v>71.25</v>
      </c>
      <c r="W225" s="74">
        <v>71.25</v>
      </c>
      <c r="X225" s="74">
        <v>71.25</v>
      </c>
      <c r="Y225" s="81">
        <v>71.25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773.78</v>
      </c>
      <c r="C228" s="102">
        <f t="shared" si="55"/>
        <v>770.2</v>
      </c>
      <c r="D228" s="102">
        <f t="shared" si="55"/>
        <v>796.88</v>
      </c>
      <c r="E228" s="103">
        <f t="shared" si="55"/>
        <v>805.81000000000006</v>
      </c>
      <c r="F228" s="103">
        <f t="shared" si="55"/>
        <v>1302.75</v>
      </c>
      <c r="G228" s="103">
        <f t="shared" si="55"/>
        <v>869.36</v>
      </c>
      <c r="H228" s="103">
        <f t="shared" si="55"/>
        <v>854.5</v>
      </c>
      <c r="I228" s="103">
        <f t="shared" si="55"/>
        <v>854.11</v>
      </c>
      <c r="J228" s="103">
        <f t="shared" si="55"/>
        <v>1331.84</v>
      </c>
      <c r="K228" s="104">
        <f t="shared" si="55"/>
        <v>1327.25</v>
      </c>
      <c r="L228" s="103">
        <f t="shared" si="55"/>
        <v>1325.17</v>
      </c>
      <c r="M228" s="105">
        <f t="shared" si="55"/>
        <v>1323.06</v>
      </c>
      <c r="N228" s="104">
        <f t="shared" si="55"/>
        <v>1324.96</v>
      </c>
      <c r="O228" s="103">
        <f t="shared" si="55"/>
        <v>1333.79</v>
      </c>
      <c r="P228" s="105">
        <f t="shared" si="55"/>
        <v>845.61</v>
      </c>
      <c r="Q228" s="106">
        <f t="shared" si="55"/>
        <v>867.21</v>
      </c>
      <c r="R228" s="103">
        <f t="shared" si="55"/>
        <v>1321.3700000000001</v>
      </c>
      <c r="S228" s="106">
        <f t="shared" si="55"/>
        <v>1293.04</v>
      </c>
      <c r="T228" s="103">
        <f t="shared" si="55"/>
        <v>1287.21</v>
      </c>
      <c r="U228" s="102">
        <f t="shared" si="55"/>
        <v>1283.57</v>
      </c>
      <c r="V228" s="102">
        <f t="shared" si="55"/>
        <v>1267.5999999999999</v>
      </c>
      <c r="W228" s="102">
        <f t="shared" si="55"/>
        <v>808.16</v>
      </c>
      <c r="X228" s="102">
        <f t="shared" si="55"/>
        <v>784.61</v>
      </c>
      <c r="Y228" s="107">
        <f t="shared" si="55"/>
        <v>763.59</v>
      </c>
    </row>
    <row r="229" spans="1:25" s="62" customFormat="1" ht="18.75" hidden="1" customHeight="1" outlineLevel="1" x14ac:dyDescent="0.2">
      <c r="A229" s="56" t="s">
        <v>8</v>
      </c>
      <c r="B229" s="215">
        <f>B71</f>
        <v>699.8</v>
      </c>
      <c r="C229" s="215">
        <f t="shared" ref="C229:Y229" si="56">C71</f>
        <v>696.22</v>
      </c>
      <c r="D229" s="215">
        <f t="shared" si="56"/>
        <v>722.9</v>
      </c>
      <c r="E229" s="215">
        <f t="shared" si="56"/>
        <v>731.83</v>
      </c>
      <c r="F229" s="215">
        <f t="shared" si="56"/>
        <v>1228.77</v>
      </c>
      <c r="G229" s="215">
        <f t="shared" si="56"/>
        <v>795.38</v>
      </c>
      <c r="H229" s="215">
        <f t="shared" si="56"/>
        <v>780.52</v>
      </c>
      <c r="I229" s="215">
        <f t="shared" si="56"/>
        <v>780.13</v>
      </c>
      <c r="J229" s="215">
        <f t="shared" si="56"/>
        <v>1257.8599999999999</v>
      </c>
      <c r="K229" s="215">
        <f t="shared" si="56"/>
        <v>1253.27</v>
      </c>
      <c r="L229" s="215">
        <f t="shared" si="56"/>
        <v>1251.19</v>
      </c>
      <c r="M229" s="215">
        <f t="shared" si="56"/>
        <v>1249.08</v>
      </c>
      <c r="N229" s="215">
        <f t="shared" si="56"/>
        <v>1250.98</v>
      </c>
      <c r="O229" s="215">
        <f t="shared" si="56"/>
        <v>1259.81</v>
      </c>
      <c r="P229" s="215">
        <f t="shared" si="56"/>
        <v>771.63</v>
      </c>
      <c r="Q229" s="215">
        <f t="shared" si="56"/>
        <v>793.23</v>
      </c>
      <c r="R229" s="215">
        <f t="shared" si="56"/>
        <v>1247.3900000000001</v>
      </c>
      <c r="S229" s="215">
        <f t="shared" si="56"/>
        <v>1219.06</v>
      </c>
      <c r="T229" s="215">
        <f t="shared" si="56"/>
        <v>1213.23</v>
      </c>
      <c r="U229" s="215">
        <f t="shared" si="56"/>
        <v>1209.5899999999999</v>
      </c>
      <c r="V229" s="215">
        <f t="shared" si="56"/>
        <v>1193.6199999999999</v>
      </c>
      <c r="W229" s="215">
        <f t="shared" si="56"/>
        <v>734.18</v>
      </c>
      <c r="X229" s="215">
        <f t="shared" si="56"/>
        <v>710.63</v>
      </c>
      <c r="Y229" s="215">
        <f t="shared" si="56"/>
        <v>689.61</v>
      </c>
    </row>
    <row r="230" spans="1:25" s="62" customFormat="1" ht="18.75" hidden="1" customHeight="1" outlineLevel="1" x14ac:dyDescent="0.2">
      <c r="A230" s="57" t="s">
        <v>9</v>
      </c>
      <c r="B230" s="76">
        <v>71.25</v>
      </c>
      <c r="C230" s="74">
        <v>71.25</v>
      </c>
      <c r="D230" s="74">
        <v>71.25</v>
      </c>
      <c r="E230" s="74">
        <v>71.25</v>
      </c>
      <c r="F230" s="74">
        <v>71.25</v>
      </c>
      <c r="G230" s="74">
        <v>71.25</v>
      </c>
      <c r="H230" s="74">
        <v>71.25</v>
      </c>
      <c r="I230" s="74">
        <v>71.25</v>
      </c>
      <c r="J230" s="74">
        <v>71.25</v>
      </c>
      <c r="K230" s="74">
        <v>71.25</v>
      </c>
      <c r="L230" s="74">
        <v>71.25</v>
      </c>
      <c r="M230" s="74">
        <v>71.25</v>
      </c>
      <c r="N230" s="74">
        <v>71.25</v>
      </c>
      <c r="O230" s="74">
        <v>71.25</v>
      </c>
      <c r="P230" s="74">
        <v>71.25</v>
      </c>
      <c r="Q230" s="74">
        <v>71.25</v>
      </c>
      <c r="R230" s="74">
        <v>71.25</v>
      </c>
      <c r="S230" s="74">
        <v>71.25</v>
      </c>
      <c r="T230" s="74">
        <v>71.25</v>
      </c>
      <c r="U230" s="74">
        <v>71.25</v>
      </c>
      <c r="V230" s="74">
        <v>71.25</v>
      </c>
      <c r="W230" s="74">
        <v>71.25</v>
      </c>
      <c r="X230" s="74">
        <v>71.25</v>
      </c>
      <c r="Y230" s="81">
        <v>71.25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756.05000000000007</v>
      </c>
      <c r="C233" s="102">
        <f t="shared" si="57"/>
        <v>750.25</v>
      </c>
      <c r="D233" s="102">
        <f t="shared" si="57"/>
        <v>752.79</v>
      </c>
      <c r="E233" s="103">
        <f t="shared" si="57"/>
        <v>748.87</v>
      </c>
      <c r="F233" s="103">
        <f t="shared" si="57"/>
        <v>765.25</v>
      </c>
      <c r="G233" s="103">
        <f t="shared" si="57"/>
        <v>764.18000000000006</v>
      </c>
      <c r="H233" s="103">
        <f t="shared" si="57"/>
        <v>762.29</v>
      </c>
      <c r="I233" s="103">
        <f t="shared" si="57"/>
        <v>757.12</v>
      </c>
      <c r="J233" s="103">
        <f t="shared" si="57"/>
        <v>738.92000000000007</v>
      </c>
      <c r="K233" s="104">
        <f t="shared" si="57"/>
        <v>739.07</v>
      </c>
      <c r="L233" s="103">
        <f t="shared" si="57"/>
        <v>742.24</v>
      </c>
      <c r="M233" s="105">
        <f t="shared" si="57"/>
        <v>740.81000000000006</v>
      </c>
      <c r="N233" s="104">
        <f t="shared" si="57"/>
        <v>740.01</v>
      </c>
      <c r="O233" s="103">
        <f t="shared" si="57"/>
        <v>744.52</v>
      </c>
      <c r="P233" s="105">
        <f t="shared" si="57"/>
        <v>736.1</v>
      </c>
      <c r="Q233" s="106">
        <f t="shared" si="57"/>
        <v>775.13</v>
      </c>
      <c r="R233" s="103">
        <f t="shared" si="57"/>
        <v>1275.97</v>
      </c>
      <c r="S233" s="106">
        <f t="shared" si="57"/>
        <v>775.11</v>
      </c>
      <c r="T233" s="103">
        <f t="shared" si="57"/>
        <v>779.43000000000006</v>
      </c>
      <c r="U233" s="102">
        <f t="shared" si="57"/>
        <v>740.74</v>
      </c>
      <c r="V233" s="102">
        <f t="shared" si="57"/>
        <v>748.42000000000007</v>
      </c>
      <c r="W233" s="102">
        <f t="shared" si="57"/>
        <v>754.47</v>
      </c>
      <c r="X233" s="102">
        <f t="shared" si="57"/>
        <v>756.2</v>
      </c>
      <c r="Y233" s="107">
        <f t="shared" si="57"/>
        <v>740.65</v>
      </c>
    </row>
    <row r="234" spans="1:25" s="62" customFormat="1" ht="18.75" hidden="1" customHeight="1" outlineLevel="1" x14ac:dyDescent="0.2">
      <c r="A234" s="56" t="s">
        <v>8</v>
      </c>
      <c r="B234" s="215">
        <f>B76</f>
        <v>682.07</v>
      </c>
      <c r="C234" s="215">
        <f t="shared" ref="C234:Y234" si="58">C76</f>
        <v>676.27</v>
      </c>
      <c r="D234" s="215">
        <f t="shared" si="58"/>
        <v>678.81</v>
      </c>
      <c r="E234" s="215">
        <f t="shared" si="58"/>
        <v>674.89</v>
      </c>
      <c r="F234" s="215">
        <f t="shared" si="58"/>
        <v>691.27</v>
      </c>
      <c r="G234" s="215">
        <f t="shared" si="58"/>
        <v>690.2</v>
      </c>
      <c r="H234" s="215">
        <f t="shared" si="58"/>
        <v>688.31</v>
      </c>
      <c r="I234" s="215">
        <f t="shared" si="58"/>
        <v>683.14</v>
      </c>
      <c r="J234" s="215">
        <f t="shared" si="58"/>
        <v>664.94</v>
      </c>
      <c r="K234" s="215">
        <f t="shared" si="58"/>
        <v>665.09</v>
      </c>
      <c r="L234" s="215">
        <f t="shared" si="58"/>
        <v>668.26</v>
      </c>
      <c r="M234" s="215">
        <f t="shared" si="58"/>
        <v>666.83</v>
      </c>
      <c r="N234" s="215">
        <f t="shared" si="58"/>
        <v>666.03</v>
      </c>
      <c r="O234" s="215">
        <f t="shared" si="58"/>
        <v>670.54</v>
      </c>
      <c r="P234" s="215">
        <f t="shared" si="58"/>
        <v>662.12</v>
      </c>
      <c r="Q234" s="215">
        <f t="shared" si="58"/>
        <v>701.15</v>
      </c>
      <c r="R234" s="215">
        <f t="shared" si="58"/>
        <v>1201.99</v>
      </c>
      <c r="S234" s="215">
        <f t="shared" si="58"/>
        <v>701.13</v>
      </c>
      <c r="T234" s="215">
        <f t="shared" si="58"/>
        <v>705.45</v>
      </c>
      <c r="U234" s="215">
        <f t="shared" si="58"/>
        <v>666.76</v>
      </c>
      <c r="V234" s="215">
        <f t="shared" si="58"/>
        <v>674.44</v>
      </c>
      <c r="W234" s="215">
        <f t="shared" si="58"/>
        <v>680.49</v>
      </c>
      <c r="X234" s="215">
        <f t="shared" si="58"/>
        <v>682.22</v>
      </c>
      <c r="Y234" s="215">
        <f t="shared" si="58"/>
        <v>666.67</v>
      </c>
    </row>
    <row r="235" spans="1:25" s="62" customFormat="1" ht="18.75" hidden="1" customHeight="1" outlineLevel="1" x14ac:dyDescent="0.2">
      <c r="A235" s="57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724.31000000000006</v>
      </c>
      <c r="C238" s="102">
        <f t="shared" si="59"/>
        <v>716.25</v>
      </c>
      <c r="D238" s="102">
        <f t="shared" si="59"/>
        <v>721.71</v>
      </c>
      <c r="E238" s="103">
        <f t="shared" si="59"/>
        <v>727.13</v>
      </c>
      <c r="F238" s="103">
        <f t="shared" si="59"/>
        <v>699.45</v>
      </c>
      <c r="G238" s="103">
        <f t="shared" si="59"/>
        <v>732.68000000000006</v>
      </c>
      <c r="H238" s="103">
        <f t="shared" si="59"/>
        <v>708.67000000000007</v>
      </c>
      <c r="I238" s="103">
        <f t="shared" si="59"/>
        <v>705.52</v>
      </c>
      <c r="J238" s="103">
        <f t="shared" si="59"/>
        <v>708.11</v>
      </c>
      <c r="K238" s="104">
        <f t="shared" si="59"/>
        <v>707.19</v>
      </c>
      <c r="L238" s="103">
        <f t="shared" si="59"/>
        <v>713.14</v>
      </c>
      <c r="M238" s="105">
        <f t="shared" si="59"/>
        <v>712.46</v>
      </c>
      <c r="N238" s="104">
        <f t="shared" si="59"/>
        <v>716.44</v>
      </c>
      <c r="O238" s="103">
        <f t="shared" si="59"/>
        <v>722.86</v>
      </c>
      <c r="P238" s="105">
        <f t="shared" si="59"/>
        <v>714.34</v>
      </c>
      <c r="Q238" s="106">
        <f t="shared" si="59"/>
        <v>721.6</v>
      </c>
      <c r="R238" s="103">
        <f t="shared" si="59"/>
        <v>751.58</v>
      </c>
      <c r="S238" s="106">
        <f t="shared" si="59"/>
        <v>737.23</v>
      </c>
      <c r="T238" s="103">
        <f t="shared" si="59"/>
        <v>721.80000000000007</v>
      </c>
      <c r="U238" s="102">
        <f t="shared" si="59"/>
        <v>711.92000000000007</v>
      </c>
      <c r="V238" s="102">
        <f t="shared" si="59"/>
        <v>721.24</v>
      </c>
      <c r="W238" s="102">
        <f t="shared" si="59"/>
        <v>722.19</v>
      </c>
      <c r="X238" s="102">
        <f t="shared" si="59"/>
        <v>719.64</v>
      </c>
      <c r="Y238" s="107">
        <f t="shared" si="59"/>
        <v>721.93000000000006</v>
      </c>
    </row>
    <row r="239" spans="1:25" s="62" customFormat="1" ht="18.75" hidden="1" customHeight="1" outlineLevel="1" x14ac:dyDescent="0.2">
      <c r="A239" s="56" t="s">
        <v>8</v>
      </c>
      <c r="B239" s="215">
        <f>B81</f>
        <v>650.33000000000004</v>
      </c>
      <c r="C239" s="215">
        <f t="shared" ref="C239:Y239" si="60">C81</f>
        <v>642.27</v>
      </c>
      <c r="D239" s="215">
        <f t="shared" si="60"/>
        <v>647.73</v>
      </c>
      <c r="E239" s="215">
        <f t="shared" si="60"/>
        <v>653.15</v>
      </c>
      <c r="F239" s="215">
        <f t="shared" si="60"/>
        <v>625.47</v>
      </c>
      <c r="G239" s="215">
        <f t="shared" si="60"/>
        <v>658.7</v>
      </c>
      <c r="H239" s="215">
        <f t="shared" si="60"/>
        <v>634.69000000000005</v>
      </c>
      <c r="I239" s="215">
        <f t="shared" si="60"/>
        <v>631.54</v>
      </c>
      <c r="J239" s="215">
        <f t="shared" si="60"/>
        <v>634.13</v>
      </c>
      <c r="K239" s="215">
        <f t="shared" si="60"/>
        <v>633.21</v>
      </c>
      <c r="L239" s="215">
        <f t="shared" si="60"/>
        <v>639.16</v>
      </c>
      <c r="M239" s="215">
        <f t="shared" si="60"/>
        <v>638.48</v>
      </c>
      <c r="N239" s="215">
        <f t="shared" si="60"/>
        <v>642.46</v>
      </c>
      <c r="O239" s="215">
        <f t="shared" si="60"/>
        <v>648.88</v>
      </c>
      <c r="P239" s="215">
        <f t="shared" si="60"/>
        <v>640.36</v>
      </c>
      <c r="Q239" s="215">
        <f t="shared" si="60"/>
        <v>647.62</v>
      </c>
      <c r="R239" s="215">
        <f t="shared" si="60"/>
        <v>677.6</v>
      </c>
      <c r="S239" s="215">
        <f t="shared" si="60"/>
        <v>663.25</v>
      </c>
      <c r="T239" s="215">
        <f t="shared" si="60"/>
        <v>647.82000000000005</v>
      </c>
      <c r="U239" s="215">
        <f t="shared" si="60"/>
        <v>637.94000000000005</v>
      </c>
      <c r="V239" s="215">
        <f t="shared" si="60"/>
        <v>647.26</v>
      </c>
      <c r="W239" s="215">
        <f t="shared" si="60"/>
        <v>648.21</v>
      </c>
      <c r="X239" s="215">
        <f t="shared" si="60"/>
        <v>645.66</v>
      </c>
      <c r="Y239" s="215">
        <f t="shared" si="60"/>
        <v>647.95000000000005</v>
      </c>
    </row>
    <row r="240" spans="1:25" s="62" customFormat="1" ht="18.75" hidden="1" customHeight="1" outlineLevel="1" x14ac:dyDescent="0.2">
      <c r="A240" s="57" t="s">
        <v>9</v>
      </c>
      <c r="B240" s="76">
        <v>71.25</v>
      </c>
      <c r="C240" s="74">
        <v>71.25</v>
      </c>
      <c r="D240" s="74">
        <v>71.25</v>
      </c>
      <c r="E240" s="74">
        <v>71.25</v>
      </c>
      <c r="F240" s="74">
        <v>71.25</v>
      </c>
      <c r="G240" s="74">
        <v>71.25</v>
      </c>
      <c r="H240" s="74">
        <v>71.25</v>
      </c>
      <c r="I240" s="74">
        <v>71.25</v>
      </c>
      <c r="J240" s="74">
        <v>71.25</v>
      </c>
      <c r="K240" s="74">
        <v>71.25</v>
      </c>
      <c r="L240" s="74">
        <v>71.25</v>
      </c>
      <c r="M240" s="74">
        <v>71.25</v>
      </c>
      <c r="N240" s="74">
        <v>71.25</v>
      </c>
      <c r="O240" s="74">
        <v>71.25</v>
      </c>
      <c r="P240" s="74">
        <v>71.25</v>
      </c>
      <c r="Q240" s="74">
        <v>71.25</v>
      </c>
      <c r="R240" s="74">
        <v>71.25</v>
      </c>
      <c r="S240" s="74">
        <v>71.25</v>
      </c>
      <c r="T240" s="74">
        <v>71.25</v>
      </c>
      <c r="U240" s="74">
        <v>71.25</v>
      </c>
      <c r="V240" s="74">
        <v>71.25</v>
      </c>
      <c r="W240" s="74">
        <v>71.25</v>
      </c>
      <c r="X240" s="74">
        <v>71.25</v>
      </c>
      <c r="Y240" s="81">
        <v>71.25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760.80000000000007</v>
      </c>
      <c r="C243" s="102">
        <f t="shared" si="61"/>
        <v>751.05000000000007</v>
      </c>
      <c r="D243" s="102">
        <f t="shared" si="61"/>
        <v>749.4</v>
      </c>
      <c r="E243" s="103">
        <f t="shared" si="61"/>
        <v>804.07</v>
      </c>
      <c r="F243" s="103">
        <f t="shared" si="61"/>
        <v>820.80000000000007</v>
      </c>
      <c r="G243" s="103">
        <f t="shared" si="61"/>
        <v>826.94</v>
      </c>
      <c r="H243" s="103">
        <f t="shared" si="61"/>
        <v>833.73</v>
      </c>
      <c r="I243" s="103">
        <f t="shared" si="61"/>
        <v>808.01</v>
      </c>
      <c r="J243" s="103">
        <f t="shared" si="61"/>
        <v>825.09</v>
      </c>
      <c r="K243" s="104">
        <f t="shared" si="61"/>
        <v>815.99</v>
      </c>
      <c r="L243" s="103">
        <f t="shared" si="61"/>
        <v>842.97</v>
      </c>
      <c r="M243" s="105">
        <f t="shared" si="61"/>
        <v>853.48</v>
      </c>
      <c r="N243" s="104">
        <f t="shared" si="61"/>
        <v>831.04</v>
      </c>
      <c r="O243" s="103">
        <f t="shared" si="61"/>
        <v>833.25</v>
      </c>
      <c r="P243" s="105">
        <f t="shared" si="61"/>
        <v>833.33</v>
      </c>
      <c r="Q243" s="106">
        <f t="shared" si="61"/>
        <v>808.53</v>
      </c>
      <c r="R243" s="103">
        <f t="shared" si="61"/>
        <v>815.01</v>
      </c>
      <c r="S243" s="106">
        <f t="shared" si="61"/>
        <v>802.49</v>
      </c>
      <c r="T243" s="103">
        <f t="shared" si="61"/>
        <v>874.13</v>
      </c>
      <c r="U243" s="102">
        <f t="shared" si="61"/>
        <v>775.12</v>
      </c>
      <c r="V243" s="102">
        <f t="shared" si="61"/>
        <v>777.41</v>
      </c>
      <c r="W243" s="102">
        <f t="shared" si="61"/>
        <v>787.68000000000006</v>
      </c>
      <c r="X243" s="102">
        <f t="shared" si="61"/>
        <v>776.89</v>
      </c>
      <c r="Y243" s="107">
        <f t="shared" si="61"/>
        <v>771.11</v>
      </c>
    </row>
    <row r="244" spans="1:25" s="62" customFormat="1" ht="18.75" hidden="1" customHeight="1" outlineLevel="1" x14ac:dyDescent="0.2">
      <c r="A244" s="160" t="s">
        <v>8</v>
      </c>
      <c r="B244" s="215">
        <f>B86</f>
        <v>686.82</v>
      </c>
      <c r="C244" s="215">
        <f t="shared" ref="C244:Y244" si="62">C86</f>
        <v>677.07</v>
      </c>
      <c r="D244" s="215">
        <f t="shared" si="62"/>
        <v>675.42</v>
      </c>
      <c r="E244" s="215">
        <f t="shared" si="62"/>
        <v>730.09</v>
      </c>
      <c r="F244" s="215">
        <f t="shared" si="62"/>
        <v>746.82</v>
      </c>
      <c r="G244" s="215">
        <f t="shared" si="62"/>
        <v>752.96</v>
      </c>
      <c r="H244" s="215">
        <f t="shared" si="62"/>
        <v>759.75</v>
      </c>
      <c r="I244" s="215">
        <f t="shared" si="62"/>
        <v>734.03</v>
      </c>
      <c r="J244" s="215">
        <f t="shared" si="62"/>
        <v>751.11</v>
      </c>
      <c r="K244" s="215">
        <f t="shared" si="62"/>
        <v>742.01</v>
      </c>
      <c r="L244" s="215">
        <f t="shared" si="62"/>
        <v>768.99</v>
      </c>
      <c r="M244" s="215">
        <f t="shared" si="62"/>
        <v>779.5</v>
      </c>
      <c r="N244" s="215">
        <f t="shared" si="62"/>
        <v>757.06</v>
      </c>
      <c r="O244" s="215">
        <f t="shared" si="62"/>
        <v>759.27</v>
      </c>
      <c r="P244" s="215">
        <f t="shared" si="62"/>
        <v>759.35</v>
      </c>
      <c r="Q244" s="215">
        <f t="shared" si="62"/>
        <v>734.55</v>
      </c>
      <c r="R244" s="215">
        <f t="shared" si="62"/>
        <v>741.03</v>
      </c>
      <c r="S244" s="215">
        <f t="shared" si="62"/>
        <v>728.51</v>
      </c>
      <c r="T244" s="215">
        <f t="shared" si="62"/>
        <v>800.15</v>
      </c>
      <c r="U244" s="215">
        <f t="shared" si="62"/>
        <v>701.14</v>
      </c>
      <c r="V244" s="215">
        <f t="shared" si="62"/>
        <v>703.43</v>
      </c>
      <c r="W244" s="215">
        <f t="shared" si="62"/>
        <v>713.7</v>
      </c>
      <c r="X244" s="215">
        <f t="shared" si="62"/>
        <v>702.91</v>
      </c>
      <c r="Y244" s="215">
        <f t="shared" si="62"/>
        <v>697.13</v>
      </c>
    </row>
    <row r="245" spans="1:25" s="62" customFormat="1" ht="18.75" hidden="1" customHeight="1" outlineLevel="1" x14ac:dyDescent="0.2">
      <c r="A245" s="53" t="s">
        <v>9</v>
      </c>
      <c r="B245" s="76">
        <v>71.25</v>
      </c>
      <c r="C245" s="74">
        <v>71.25</v>
      </c>
      <c r="D245" s="74">
        <v>71.25</v>
      </c>
      <c r="E245" s="74">
        <v>71.25</v>
      </c>
      <c r="F245" s="74">
        <v>71.25</v>
      </c>
      <c r="G245" s="74">
        <v>71.25</v>
      </c>
      <c r="H245" s="74">
        <v>71.25</v>
      </c>
      <c r="I245" s="74">
        <v>71.25</v>
      </c>
      <c r="J245" s="74">
        <v>71.25</v>
      </c>
      <c r="K245" s="74">
        <v>71.25</v>
      </c>
      <c r="L245" s="74">
        <v>71.25</v>
      </c>
      <c r="M245" s="74">
        <v>71.25</v>
      </c>
      <c r="N245" s="74">
        <v>71.25</v>
      </c>
      <c r="O245" s="74">
        <v>71.25</v>
      </c>
      <c r="P245" s="74">
        <v>71.25</v>
      </c>
      <c r="Q245" s="74">
        <v>71.25</v>
      </c>
      <c r="R245" s="74">
        <v>71.25</v>
      </c>
      <c r="S245" s="74">
        <v>71.25</v>
      </c>
      <c r="T245" s="74">
        <v>71.25</v>
      </c>
      <c r="U245" s="74">
        <v>71.25</v>
      </c>
      <c r="V245" s="74">
        <v>71.25</v>
      </c>
      <c r="W245" s="74">
        <v>71.25</v>
      </c>
      <c r="X245" s="74">
        <v>71.25</v>
      </c>
      <c r="Y245" s="81">
        <v>71.25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769.41</v>
      </c>
      <c r="C248" s="102">
        <f t="shared" si="63"/>
        <v>750.32</v>
      </c>
      <c r="D248" s="102">
        <f t="shared" si="63"/>
        <v>769.22</v>
      </c>
      <c r="E248" s="103">
        <f t="shared" si="63"/>
        <v>825.44</v>
      </c>
      <c r="F248" s="103">
        <f t="shared" si="63"/>
        <v>830.39</v>
      </c>
      <c r="G248" s="103">
        <f t="shared" si="63"/>
        <v>807.61</v>
      </c>
      <c r="H248" s="103">
        <f t="shared" si="63"/>
        <v>803.53</v>
      </c>
      <c r="I248" s="103">
        <f t="shared" si="63"/>
        <v>787.44</v>
      </c>
      <c r="J248" s="103">
        <f t="shared" si="63"/>
        <v>792.95</v>
      </c>
      <c r="K248" s="104">
        <f t="shared" si="63"/>
        <v>800.76</v>
      </c>
      <c r="L248" s="103">
        <f t="shared" si="63"/>
        <v>803.51</v>
      </c>
      <c r="M248" s="105">
        <f t="shared" si="63"/>
        <v>811.77</v>
      </c>
      <c r="N248" s="104">
        <f t="shared" si="63"/>
        <v>813.80000000000007</v>
      </c>
      <c r="O248" s="103">
        <f t="shared" si="63"/>
        <v>803.80000000000007</v>
      </c>
      <c r="P248" s="105">
        <f t="shared" si="63"/>
        <v>803.09</v>
      </c>
      <c r="Q248" s="106">
        <f t="shared" si="63"/>
        <v>781.01</v>
      </c>
      <c r="R248" s="103">
        <f t="shared" si="63"/>
        <v>786.56000000000006</v>
      </c>
      <c r="S248" s="106">
        <f t="shared" si="63"/>
        <v>786.89</v>
      </c>
      <c r="T248" s="103">
        <f t="shared" si="63"/>
        <v>1186.06</v>
      </c>
      <c r="U248" s="102">
        <f t="shared" si="63"/>
        <v>766.30000000000007</v>
      </c>
      <c r="V248" s="102">
        <f t="shared" si="63"/>
        <v>770.29</v>
      </c>
      <c r="W248" s="102">
        <f t="shared" si="63"/>
        <v>766.37</v>
      </c>
      <c r="X248" s="102">
        <f t="shared" si="63"/>
        <v>765.73</v>
      </c>
      <c r="Y248" s="107">
        <f t="shared" si="63"/>
        <v>760.61</v>
      </c>
    </row>
    <row r="249" spans="1:25" s="62" customFormat="1" ht="18.75" hidden="1" customHeight="1" outlineLevel="1" x14ac:dyDescent="0.2">
      <c r="A249" s="160" t="s">
        <v>8</v>
      </c>
      <c r="B249" s="215">
        <f>B91</f>
        <v>695.43</v>
      </c>
      <c r="C249" s="215">
        <f t="shared" ref="C249:Y249" si="64">C91</f>
        <v>676.34</v>
      </c>
      <c r="D249" s="215">
        <f t="shared" si="64"/>
        <v>695.24</v>
      </c>
      <c r="E249" s="215">
        <f t="shared" si="64"/>
        <v>751.46</v>
      </c>
      <c r="F249" s="215">
        <f t="shared" si="64"/>
        <v>756.41</v>
      </c>
      <c r="G249" s="215">
        <f t="shared" si="64"/>
        <v>733.63</v>
      </c>
      <c r="H249" s="215">
        <f t="shared" si="64"/>
        <v>729.55</v>
      </c>
      <c r="I249" s="215">
        <f t="shared" si="64"/>
        <v>713.46</v>
      </c>
      <c r="J249" s="215">
        <f t="shared" si="64"/>
        <v>718.97</v>
      </c>
      <c r="K249" s="215">
        <f t="shared" si="64"/>
        <v>726.78</v>
      </c>
      <c r="L249" s="215">
        <f t="shared" si="64"/>
        <v>729.53</v>
      </c>
      <c r="M249" s="215">
        <f t="shared" si="64"/>
        <v>737.79</v>
      </c>
      <c r="N249" s="215">
        <f t="shared" si="64"/>
        <v>739.82</v>
      </c>
      <c r="O249" s="215">
        <f t="shared" si="64"/>
        <v>729.82</v>
      </c>
      <c r="P249" s="215">
        <f t="shared" si="64"/>
        <v>729.11</v>
      </c>
      <c r="Q249" s="215">
        <f t="shared" si="64"/>
        <v>707.03</v>
      </c>
      <c r="R249" s="215">
        <f t="shared" si="64"/>
        <v>712.58</v>
      </c>
      <c r="S249" s="215">
        <f t="shared" si="64"/>
        <v>712.91</v>
      </c>
      <c r="T249" s="215">
        <f t="shared" si="64"/>
        <v>1112.08</v>
      </c>
      <c r="U249" s="215">
        <f t="shared" si="64"/>
        <v>692.32</v>
      </c>
      <c r="V249" s="215">
        <f t="shared" si="64"/>
        <v>696.31</v>
      </c>
      <c r="W249" s="215">
        <f t="shared" si="64"/>
        <v>692.39</v>
      </c>
      <c r="X249" s="215">
        <f t="shared" si="64"/>
        <v>691.75</v>
      </c>
      <c r="Y249" s="215">
        <f t="shared" si="64"/>
        <v>686.63</v>
      </c>
    </row>
    <row r="250" spans="1:25" s="62" customFormat="1" ht="18.75" hidden="1" customHeight="1" outlineLevel="1" x14ac:dyDescent="0.2">
      <c r="A250" s="53" t="s">
        <v>9</v>
      </c>
      <c r="B250" s="76">
        <v>71.25</v>
      </c>
      <c r="C250" s="74">
        <v>71.25</v>
      </c>
      <c r="D250" s="74">
        <v>71.25</v>
      </c>
      <c r="E250" s="74">
        <v>71.25</v>
      </c>
      <c r="F250" s="74">
        <v>71.25</v>
      </c>
      <c r="G250" s="74">
        <v>71.25</v>
      </c>
      <c r="H250" s="74">
        <v>71.25</v>
      </c>
      <c r="I250" s="74">
        <v>71.25</v>
      </c>
      <c r="J250" s="74">
        <v>71.25</v>
      </c>
      <c r="K250" s="74">
        <v>71.25</v>
      </c>
      <c r="L250" s="74">
        <v>71.25</v>
      </c>
      <c r="M250" s="74">
        <v>71.25</v>
      </c>
      <c r="N250" s="74">
        <v>71.25</v>
      </c>
      <c r="O250" s="74">
        <v>71.25</v>
      </c>
      <c r="P250" s="74">
        <v>71.25</v>
      </c>
      <c r="Q250" s="74">
        <v>71.25</v>
      </c>
      <c r="R250" s="74">
        <v>71.25</v>
      </c>
      <c r="S250" s="74">
        <v>71.25</v>
      </c>
      <c r="T250" s="74">
        <v>71.25</v>
      </c>
      <c r="U250" s="74">
        <v>71.25</v>
      </c>
      <c r="V250" s="74">
        <v>71.25</v>
      </c>
      <c r="W250" s="74">
        <v>71.25</v>
      </c>
      <c r="X250" s="74">
        <v>71.25</v>
      </c>
      <c r="Y250" s="81">
        <v>71.25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734.67000000000007</v>
      </c>
      <c r="C253" s="102">
        <f t="shared" si="65"/>
        <v>748.88</v>
      </c>
      <c r="D253" s="102">
        <f t="shared" si="65"/>
        <v>723.30000000000007</v>
      </c>
      <c r="E253" s="103">
        <f t="shared" si="65"/>
        <v>757.30000000000007</v>
      </c>
      <c r="F253" s="103">
        <f t="shared" si="65"/>
        <v>757.63</v>
      </c>
      <c r="G253" s="103">
        <f t="shared" si="65"/>
        <v>760.87</v>
      </c>
      <c r="H253" s="103">
        <f t="shared" si="65"/>
        <v>757.96</v>
      </c>
      <c r="I253" s="103">
        <f t="shared" si="65"/>
        <v>755.32</v>
      </c>
      <c r="J253" s="103">
        <f t="shared" si="65"/>
        <v>731.01</v>
      </c>
      <c r="K253" s="104">
        <f t="shared" si="65"/>
        <v>737.45</v>
      </c>
      <c r="L253" s="103">
        <f t="shared" si="65"/>
        <v>750.57</v>
      </c>
      <c r="M253" s="105">
        <f t="shared" si="65"/>
        <v>748.94</v>
      </c>
      <c r="N253" s="104">
        <f t="shared" si="65"/>
        <v>757.28</v>
      </c>
      <c r="O253" s="103">
        <f t="shared" si="65"/>
        <v>762.15</v>
      </c>
      <c r="P253" s="105">
        <f t="shared" si="65"/>
        <v>754.76</v>
      </c>
      <c r="Q253" s="106">
        <f t="shared" si="65"/>
        <v>753.05000000000007</v>
      </c>
      <c r="R253" s="103">
        <f t="shared" si="65"/>
        <v>765.82</v>
      </c>
      <c r="S253" s="106">
        <f t="shared" si="65"/>
        <v>759.27</v>
      </c>
      <c r="T253" s="103">
        <f t="shared" si="65"/>
        <v>763.05000000000007</v>
      </c>
      <c r="U253" s="102">
        <f t="shared" si="65"/>
        <v>743.21</v>
      </c>
      <c r="V253" s="102">
        <f t="shared" si="65"/>
        <v>753.97</v>
      </c>
      <c r="W253" s="102">
        <f t="shared" si="65"/>
        <v>750.61</v>
      </c>
      <c r="X253" s="102">
        <f t="shared" si="65"/>
        <v>745.12</v>
      </c>
      <c r="Y253" s="107">
        <f t="shared" si="65"/>
        <v>728.57</v>
      </c>
    </row>
    <row r="254" spans="1:25" s="62" customFormat="1" ht="18.75" hidden="1" customHeight="1" outlineLevel="1" x14ac:dyDescent="0.2">
      <c r="A254" s="56" t="s">
        <v>8</v>
      </c>
      <c r="B254" s="215">
        <f>B96</f>
        <v>660.69</v>
      </c>
      <c r="C254" s="215">
        <f t="shared" ref="C254:Y254" si="66">C96</f>
        <v>674.9</v>
      </c>
      <c r="D254" s="215">
        <f t="shared" si="66"/>
        <v>649.32000000000005</v>
      </c>
      <c r="E254" s="215">
        <f t="shared" si="66"/>
        <v>683.32</v>
      </c>
      <c r="F254" s="215">
        <f t="shared" si="66"/>
        <v>683.65</v>
      </c>
      <c r="G254" s="215">
        <f t="shared" si="66"/>
        <v>686.89</v>
      </c>
      <c r="H254" s="215">
        <f t="shared" si="66"/>
        <v>683.98</v>
      </c>
      <c r="I254" s="215">
        <f t="shared" si="66"/>
        <v>681.34</v>
      </c>
      <c r="J254" s="215">
        <f t="shared" si="66"/>
        <v>657.03</v>
      </c>
      <c r="K254" s="215">
        <f t="shared" si="66"/>
        <v>663.47</v>
      </c>
      <c r="L254" s="215">
        <f t="shared" si="66"/>
        <v>676.59</v>
      </c>
      <c r="M254" s="215">
        <f t="shared" si="66"/>
        <v>674.96</v>
      </c>
      <c r="N254" s="215">
        <f t="shared" si="66"/>
        <v>683.3</v>
      </c>
      <c r="O254" s="215">
        <f t="shared" si="66"/>
        <v>688.17</v>
      </c>
      <c r="P254" s="215">
        <f t="shared" si="66"/>
        <v>680.78</v>
      </c>
      <c r="Q254" s="215">
        <f t="shared" si="66"/>
        <v>679.07</v>
      </c>
      <c r="R254" s="215">
        <f t="shared" si="66"/>
        <v>691.84</v>
      </c>
      <c r="S254" s="215">
        <f t="shared" si="66"/>
        <v>685.29</v>
      </c>
      <c r="T254" s="215">
        <f t="shared" si="66"/>
        <v>689.07</v>
      </c>
      <c r="U254" s="215">
        <f t="shared" si="66"/>
        <v>669.23</v>
      </c>
      <c r="V254" s="215">
        <f t="shared" si="66"/>
        <v>679.99</v>
      </c>
      <c r="W254" s="215">
        <f t="shared" si="66"/>
        <v>676.63</v>
      </c>
      <c r="X254" s="215">
        <f t="shared" si="66"/>
        <v>671.14</v>
      </c>
      <c r="Y254" s="215">
        <f t="shared" si="66"/>
        <v>654.59</v>
      </c>
    </row>
    <row r="255" spans="1:25" s="62" customFormat="1" ht="18.75" hidden="1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770.18000000000006</v>
      </c>
      <c r="C258" s="102">
        <f t="shared" si="67"/>
        <v>763.76</v>
      </c>
      <c r="D258" s="102">
        <f t="shared" si="67"/>
        <v>736.54</v>
      </c>
      <c r="E258" s="103">
        <f t="shared" si="67"/>
        <v>778.09</v>
      </c>
      <c r="F258" s="103">
        <f t="shared" si="67"/>
        <v>700.63</v>
      </c>
      <c r="G258" s="103">
        <f t="shared" si="67"/>
        <v>703.58</v>
      </c>
      <c r="H258" s="103">
        <f t="shared" si="67"/>
        <v>702.23</v>
      </c>
      <c r="I258" s="103">
        <f t="shared" si="67"/>
        <v>683.37</v>
      </c>
      <c r="J258" s="103">
        <f t="shared" si="67"/>
        <v>721.31000000000006</v>
      </c>
      <c r="K258" s="104">
        <f t="shared" si="67"/>
        <v>778.02</v>
      </c>
      <c r="L258" s="103">
        <f t="shared" si="67"/>
        <v>756.72</v>
      </c>
      <c r="M258" s="105">
        <f t="shared" si="67"/>
        <v>784.53</v>
      </c>
      <c r="N258" s="104">
        <f t="shared" si="67"/>
        <v>902.74</v>
      </c>
      <c r="O258" s="103">
        <f t="shared" si="67"/>
        <v>792.85</v>
      </c>
      <c r="P258" s="105">
        <f t="shared" si="67"/>
        <v>784.17000000000007</v>
      </c>
      <c r="Q258" s="106">
        <f t="shared" si="67"/>
        <v>794.96</v>
      </c>
      <c r="R258" s="103">
        <f t="shared" si="67"/>
        <v>797.24</v>
      </c>
      <c r="S258" s="106">
        <f t="shared" si="67"/>
        <v>785.83</v>
      </c>
      <c r="T258" s="103">
        <f t="shared" si="67"/>
        <v>801.26</v>
      </c>
      <c r="U258" s="102">
        <f t="shared" si="67"/>
        <v>760.98</v>
      </c>
      <c r="V258" s="102">
        <f t="shared" si="67"/>
        <v>767.56000000000006</v>
      </c>
      <c r="W258" s="102">
        <f t="shared" si="67"/>
        <v>776.14</v>
      </c>
      <c r="X258" s="102">
        <f t="shared" si="67"/>
        <v>775.11</v>
      </c>
      <c r="Y258" s="107">
        <f t="shared" si="67"/>
        <v>768.74</v>
      </c>
    </row>
    <row r="259" spans="1:25" s="62" customFormat="1" ht="18.75" hidden="1" customHeight="1" outlineLevel="1" x14ac:dyDescent="0.2">
      <c r="A259" s="160" t="s">
        <v>8</v>
      </c>
      <c r="B259" s="215">
        <f>B101</f>
        <v>696.2</v>
      </c>
      <c r="C259" s="215">
        <f t="shared" ref="C259:Y259" si="68">C101</f>
        <v>689.78</v>
      </c>
      <c r="D259" s="215">
        <f t="shared" si="68"/>
        <v>662.56</v>
      </c>
      <c r="E259" s="215">
        <f t="shared" si="68"/>
        <v>704.11</v>
      </c>
      <c r="F259" s="215">
        <f t="shared" si="68"/>
        <v>626.65</v>
      </c>
      <c r="G259" s="215">
        <f t="shared" si="68"/>
        <v>629.6</v>
      </c>
      <c r="H259" s="215">
        <f t="shared" si="68"/>
        <v>628.25</v>
      </c>
      <c r="I259" s="215">
        <f t="shared" si="68"/>
        <v>609.39</v>
      </c>
      <c r="J259" s="215">
        <f t="shared" si="68"/>
        <v>647.33000000000004</v>
      </c>
      <c r="K259" s="215">
        <f t="shared" si="68"/>
        <v>704.04</v>
      </c>
      <c r="L259" s="215">
        <f t="shared" si="68"/>
        <v>682.74</v>
      </c>
      <c r="M259" s="215">
        <f t="shared" si="68"/>
        <v>710.55</v>
      </c>
      <c r="N259" s="215">
        <f t="shared" si="68"/>
        <v>828.76</v>
      </c>
      <c r="O259" s="215">
        <f t="shared" si="68"/>
        <v>718.87</v>
      </c>
      <c r="P259" s="215">
        <f t="shared" si="68"/>
        <v>710.19</v>
      </c>
      <c r="Q259" s="215">
        <f t="shared" si="68"/>
        <v>720.98</v>
      </c>
      <c r="R259" s="215">
        <f t="shared" si="68"/>
        <v>723.26</v>
      </c>
      <c r="S259" s="215">
        <f t="shared" si="68"/>
        <v>711.85</v>
      </c>
      <c r="T259" s="215">
        <f t="shared" si="68"/>
        <v>727.28</v>
      </c>
      <c r="U259" s="215">
        <f t="shared" si="68"/>
        <v>687</v>
      </c>
      <c r="V259" s="215">
        <f t="shared" si="68"/>
        <v>693.58</v>
      </c>
      <c r="W259" s="215">
        <f t="shared" si="68"/>
        <v>702.16</v>
      </c>
      <c r="X259" s="215">
        <f t="shared" si="68"/>
        <v>701.13</v>
      </c>
      <c r="Y259" s="215">
        <f t="shared" si="68"/>
        <v>694.76</v>
      </c>
    </row>
    <row r="260" spans="1:25" s="62" customFormat="1" ht="18.75" hidden="1" customHeight="1" outlineLevel="1" x14ac:dyDescent="0.2">
      <c r="A260" s="53" t="s">
        <v>9</v>
      </c>
      <c r="B260" s="76">
        <v>71.25</v>
      </c>
      <c r="C260" s="74">
        <v>71.25</v>
      </c>
      <c r="D260" s="74">
        <v>71.25</v>
      </c>
      <c r="E260" s="74">
        <v>71.25</v>
      </c>
      <c r="F260" s="74">
        <v>71.25</v>
      </c>
      <c r="G260" s="74">
        <v>71.25</v>
      </c>
      <c r="H260" s="74">
        <v>71.25</v>
      </c>
      <c r="I260" s="74">
        <v>71.25</v>
      </c>
      <c r="J260" s="74">
        <v>71.25</v>
      </c>
      <c r="K260" s="74">
        <v>71.25</v>
      </c>
      <c r="L260" s="74">
        <v>71.25</v>
      </c>
      <c r="M260" s="74">
        <v>71.25</v>
      </c>
      <c r="N260" s="74">
        <v>71.25</v>
      </c>
      <c r="O260" s="74">
        <v>71.25</v>
      </c>
      <c r="P260" s="74">
        <v>71.25</v>
      </c>
      <c r="Q260" s="74">
        <v>71.25</v>
      </c>
      <c r="R260" s="74">
        <v>71.25</v>
      </c>
      <c r="S260" s="74">
        <v>71.25</v>
      </c>
      <c r="T260" s="74">
        <v>71.25</v>
      </c>
      <c r="U260" s="74">
        <v>71.25</v>
      </c>
      <c r="V260" s="74">
        <v>71.25</v>
      </c>
      <c r="W260" s="74">
        <v>71.25</v>
      </c>
      <c r="X260" s="74">
        <v>71.25</v>
      </c>
      <c r="Y260" s="81">
        <v>71.25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723.04</v>
      </c>
      <c r="C263" s="102">
        <f t="shared" si="69"/>
        <v>692.08</v>
      </c>
      <c r="D263" s="102">
        <f t="shared" si="69"/>
        <v>697</v>
      </c>
      <c r="E263" s="103">
        <f t="shared" si="69"/>
        <v>737.22</v>
      </c>
      <c r="F263" s="103">
        <f t="shared" si="69"/>
        <v>725.79</v>
      </c>
      <c r="G263" s="103">
        <f t="shared" si="69"/>
        <v>735.36</v>
      </c>
      <c r="H263" s="103">
        <f t="shared" si="69"/>
        <v>733.2</v>
      </c>
      <c r="I263" s="103">
        <f t="shared" si="69"/>
        <v>716.57</v>
      </c>
      <c r="J263" s="103">
        <f t="shared" si="69"/>
        <v>720.21</v>
      </c>
      <c r="K263" s="104">
        <f t="shared" si="69"/>
        <v>724.32</v>
      </c>
      <c r="L263" s="103">
        <f t="shared" si="69"/>
        <v>729.37</v>
      </c>
      <c r="M263" s="105">
        <f t="shared" si="69"/>
        <v>723.62</v>
      </c>
      <c r="N263" s="104">
        <f t="shared" si="69"/>
        <v>721.23</v>
      </c>
      <c r="O263" s="103">
        <f t="shared" si="69"/>
        <v>702.24</v>
      </c>
      <c r="P263" s="105">
        <f t="shared" si="69"/>
        <v>709.94</v>
      </c>
      <c r="Q263" s="106">
        <f t="shared" si="69"/>
        <v>736.34</v>
      </c>
      <c r="R263" s="103">
        <f t="shared" si="69"/>
        <v>755.35</v>
      </c>
      <c r="S263" s="106">
        <f t="shared" si="69"/>
        <v>742.97</v>
      </c>
      <c r="T263" s="103">
        <f t="shared" si="69"/>
        <v>725.04</v>
      </c>
      <c r="U263" s="102">
        <f t="shared" si="69"/>
        <v>700.39</v>
      </c>
      <c r="V263" s="102">
        <f t="shared" si="69"/>
        <v>718.67000000000007</v>
      </c>
      <c r="W263" s="102">
        <f t="shared" si="69"/>
        <v>726.24</v>
      </c>
      <c r="X263" s="102">
        <f t="shared" si="69"/>
        <v>728.02</v>
      </c>
      <c r="Y263" s="107">
        <f t="shared" si="69"/>
        <v>701.71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649.05999999999995</v>
      </c>
      <c r="C264" s="215">
        <f t="shared" ref="C264:Y264" si="70">C106</f>
        <v>618.1</v>
      </c>
      <c r="D264" s="215">
        <f t="shared" si="70"/>
        <v>623.02</v>
      </c>
      <c r="E264" s="215">
        <f t="shared" si="70"/>
        <v>663.24</v>
      </c>
      <c r="F264" s="215">
        <f t="shared" si="70"/>
        <v>651.80999999999995</v>
      </c>
      <c r="G264" s="215">
        <f t="shared" si="70"/>
        <v>661.38</v>
      </c>
      <c r="H264" s="215">
        <f t="shared" si="70"/>
        <v>659.22</v>
      </c>
      <c r="I264" s="215">
        <f t="shared" si="70"/>
        <v>642.59</v>
      </c>
      <c r="J264" s="215">
        <f t="shared" si="70"/>
        <v>646.23</v>
      </c>
      <c r="K264" s="215">
        <f t="shared" si="70"/>
        <v>650.34</v>
      </c>
      <c r="L264" s="215">
        <f t="shared" si="70"/>
        <v>655.39</v>
      </c>
      <c r="M264" s="215">
        <f t="shared" si="70"/>
        <v>649.64</v>
      </c>
      <c r="N264" s="215">
        <f t="shared" si="70"/>
        <v>647.25</v>
      </c>
      <c r="O264" s="215">
        <f t="shared" si="70"/>
        <v>628.26</v>
      </c>
      <c r="P264" s="215">
        <f t="shared" si="70"/>
        <v>635.96</v>
      </c>
      <c r="Q264" s="215">
        <f t="shared" si="70"/>
        <v>662.36</v>
      </c>
      <c r="R264" s="215">
        <f t="shared" si="70"/>
        <v>681.37</v>
      </c>
      <c r="S264" s="215">
        <f t="shared" si="70"/>
        <v>668.99</v>
      </c>
      <c r="T264" s="215">
        <f t="shared" si="70"/>
        <v>651.05999999999995</v>
      </c>
      <c r="U264" s="215">
        <f t="shared" si="70"/>
        <v>626.41</v>
      </c>
      <c r="V264" s="215">
        <f t="shared" si="70"/>
        <v>644.69000000000005</v>
      </c>
      <c r="W264" s="215">
        <f t="shared" si="70"/>
        <v>652.26</v>
      </c>
      <c r="X264" s="215">
        <f t="shared" si="70"/>
        <v>654.04</v>
      </c>
      <c r="Y264" s="215">
        <f t="shared" si="70"/>
        <v>627.73</v>
      </c>
    </row>
    <row r="265" spans="1:25" s="62" customFormat="1" ht="18.75" hidden="1" customHeight="1" outlineLevel="1" x14ac:dyDescent="0.2">
      <c r="A265" s="53" t="s">
        <v>9</v>
      </c>
      <c r="B265" s="76">
        <v>71.25</v>
      </c>
      <c r="C265" s="74">
        <v>71.25</v>
      </c>
      <c r="D265" s="74">
        <v>71.25</v>
      </c>
      <c r="E265" s="74">
        <v>71.25</v>
      </c>
      <c r="F265" s="74">
        <v>71.25</v>
      </c>
      <c r="G265" s="74">
        <v>71.25</v>
      </c>
      <c r="H265" s="74">
        <v>71.25</v>
      </c>
      <c r="I265" s="74">
        <v>71.25</v>
      </c>
      <c r="J265" s="74">
        <v>71.25</v>
      </c>
      <c r="K265" s="74">
        <v>71.25</v>
      </c>
      <c r="L265" s="74">
        <v>71.25</v>
      </c>
      <c r="M265" s="74">
        <v>71.25</v>
      </c>
      <c r="N265" s="74">
        <v>71.25</v>
      </c>
      <c r="O265" s="74">
        <v>71.25</v>
      </c>
      <c r="P265" s="74">
        <v>71.25</v>
      </c>
      <c r="Q265" s="74">
        <v>71.25</v>
      </c>
      <c r="R265" s="74">
        <v>71.25</v>
      </c>
      <c r="S265" s="74">
        <v>71.25</v>
      </c>
      <c r="T265" s="74">
        <v>71.25</v>
      </c>
      <c r="U265" s="74">
        <v>71.25</v>
      </c>
      <c r="V265" s="74">
        <v>71.25</v>
      </c>
      <c r="W265" s="74">
        <v>71.25</v>
      </c>
      <c r="X265" s="74">
        <v>71.25</v>
      </c>
      <c r="Y265" s="81">
        <v>71.25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581.27</v>
      </c>
      <c r="C268" s="102">
        <f t="shared" si="71"/>
        <v>568.33000000000004</v>
      </c>
      <c r="D268" s="102">
        <f t="shared" si="71"/>
        <v>600.93000000000006</v>
      </c>
      <c r="E268" s="103">
        <f t="shared" si="71"/>
        <v>608.16</v>
      </c>
      <c r="F268" s="103">
        <f t="shared" si="71"/>
        <v>626.61</v>
      </c>
      <c r="G268" s="103">
        <f t="shared" si="71"/>
        <v>619.03</v>
      </c>
      <c r="H268" s="103">
        <f t="shared" si="71"/>
        <v>612.61</v>
      </c>
      <c r="I268" s="103">
        <f t="shared" si="71"/>
        <v>600.31000000000006</v>
      </c>
      <c r="J268" s="103">
        <f t="shared" si="71"/>
        <v>603.32000000000005</v>
      </c>
      <c r="K268" s="104">
        <f t="shared" si="71"/>
        <v>607.91</v>
      </c>
      <c r="L268" s="103">
        <f t="shared" si="71"/>
        <v>608.72</v>
      </c>
      <c r="M268" s="105">
        <f t="shared" si="71"/>
        <v>614.17000000000007</v>
      </c>
      <c r="N268" s="104">
        <f t="shared" si="71"/>
        <v>615.37</v>
      </c>
      <c r="O268" s="103">
        <f t="shared" si="71"/>
        <v>597.78</v>
      </c>
      <c r="P268" s="105">
        <f t="shared" si="71"/>
        <v>604.83000000000004</v>
      </c>
      <c r="Q268" s="106">
        <f t="shared" si="71"/>
        <v>621.99</v>
      </c>
      <c r="R268" s="103">
        <f t="shared" si="71"/>
        <v>633.59</v>
      </c>
      <c r="S268" s="106">
        <f t="shared" si="71"/>
        <v>628.73</v>
      </c>
      <c r="T268" s="103">
        <f t="shared" si="71"/>
        <v>613.62</v>
      </c>
      <c r="U268" s="102">
        <f t="shared" si="71"/>
        <v>593.49</v>
      </c>
      <c r="V268" s="102">
        <f t="shared" si="71"/>
        <v>598.97</v>
      </c>
      <c r="W268" s="102">
        <f t="shared" si="71"/>
        <v>607.85</v>
      </c>
      <c r="X268" s="102">
        <f t="shared" si="71"/>
        <v>609.52</v>
      </c>
      <c r="Y268" s="107">
        <f t="shared" si="71"/>
        <v>580.68000000000006</v>
      </c>
    </row>
    <row r="269" spans="1:25" s="62" customFormat="1" ht="18.75" hidden="1" customHeight="1" outlineLevel="1" x14ac:dyDescent="0.2">
      <c r="A269" s="160" t="s">
        <v>8</v>
      </c>
      <c r="B269" s="215">
        <f>B111</f>
        <v>507.29</v>
      </c>
      <c r="C269" s="215">
        <f t="shared" ref="C269:Y269" si="72">C111</f>
        <v>494.35</v>
      </c>
      <c r="D269" s="215">
        <f t="shared" si="72"/>
        <v>526.95000000000005</v>
      </c>
      <c r="E269" s="215">
        <f t="shared" si="72"/>
        <v>534.17999999999995</v>
      </c>
      <c r="F269" s="215">
        <f t="shared" si="72"/>
        <v>552.63</v>
      </c>
      <c r="G269" s="215">
        <f t="shared" si="72"/>
        <v>545.04999999999995</v>
      </c>
      <c r="H269" s="215">
        <f t="shared" si="72"/>
        <v>538.63</v>
      </c>
      <c r="I269" s="215">
        <f t="shared" si="72"/>
        <v>526.33000000000004</v>
      </c>
      <c r="J269" s="215">
        <f t="shared" si="72"/>
        <v>529.34</v>
      </c>
      <c r="K269" s="215">
        <f t="shared" si="72"/>
        <v>533.92999999999995</v>
      </c>
      <c r="L269" s="215">
        <f t="shared" si="72"/>
        <v>534.74</v>
      </c>
      <c r="M269" s="215">
        <f t="shared" si="72"/>
        <v>540.19000000000005</v>
      </c>
      <c r="N269" s="215">
        <f t="shared" si="72"/>
        <v>541.39</v>
      </c>
      <c r="O269" s="215">
        <f t="shared" si="72"/>
        <v>523.79999999999995</v>
      </c>
      <c r="P269" s="215">
        <f t="shared" si="72"/>
        <v>530.85</v>
      </c>
      <c r="Q269" s="215">
        <f t="shared" si="72"/>
        <v>548.01</v>
      </c>
      <c r="R269" s="215">
        <f t="shared" si="72"/>
        <v>559.61</v>
      </c>
      <c r="S269" s="215">
        <f t="shared" si="72"/>
        <v>554.75</v>
      </c>
      <c r="T269" s="215">
        <f t="shared" si="72"/>
        <v>539.64</v>
      </c>
      <c r="U269" s="215">
        <f t="shared" si="72"/>
        <v>519.51</v>
      </c>
      <c r="V269" s="215">
        <f t="shared" si="72"/>
        <v>524.99</v>
      </c>
      <c r="W269" s="215">
        <f t="shared" si="72"/>
        <v>533.87</v>
      </c>
      <c r="X269" s="215">
        <f t="shared" si="72"/>
        <v>535.54</v>
      </c>
      <c r="Y269" s="215">
        <f t="shared" si="72"/>
        <v>506.7</v>
      </c>
    </row>
    <row r="270" spans="1:25" s="62" customFormat="1" ht="18.75" hidden="1" customHeight="1" outlineLevel="1" x14ac:dyDescent="0.2">
      <c r="A270" s="53" t="s">
        <v>9</v>
      </c>
      <c r="B270" s="76">
        <v>71.25</v>
      </c>
      <c r="C270" s="74">
        <v>71.25</v>
      </c>
      <c r="D270" s="74">
        <v>71.25</v>
      </c>
      <c r="E270" s="74">
        <v>71.25</v>
      </c>
      <c r="F270" s="74">
        <v>71.25</v>
      </c>
      <c r="G270" s="74">
        <v>71.25</v>
      </c>
      <c r="H270" s="74">
        <v>71.25</v>
      </c>
      <c r="I270" s="74">
        <v>71.25</v>
      </c>
      <c r="J270" s="74">
        <v>71.25</v>
      </c>
      <c r="K270" s="74">
        <v>71.25</v>
      </c>
      <c r="L270" s="74">
        <v>71.25</v>
      </c>
      <c r="M270" s="74">
        <v>71.25</v>
      </c>
      <c r="N270" s="74">
        <v>71.25</v>
      </c>
      <c r="O270" s="74">
        <v>71.25</v>
      </c>
      <c r="P270" s="74">
        <v>71.25</v>
      </c>
      <c r="Q270" s="74">
        <v>71.25</v>
      </c>
      <c r="R270" s="74">
        <v>71.25</v>
      </c>
      <c r="S270" s="74">
        <v>71.25</v>
      </c>
      <c r="T270" s="74">
        <v>71.25</v>
      </c>
      <c r="U270" s="74">
        <v>71.25</v>
      </c>
      <c r="V270" s="74">
        <v>71.25</v>
      </c>
      <c r="W270" s="74">
        <v>71.25</v>
      </c>
      <c r="X270" s="74">
        <v>71.25</v>
      </c>
      <c r="Y270" s="81">
        <v>71.25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711.52</v>
      </c>
      <c r="C273" s="102">
        <f t="shared" si="73"/>
        <v>689.29</v>
      </c>
      <c r="D273" s="102">
        <f t="shared" si="73"/>
        <v>694</v>
      </c>
      <c r="E273" s="103">
        <f t="shared" si="73"/>
        <v>678.59</v>
      </c>
      <c r="F273" s="103">
        <f t="shared" si="73"/>
        <v>726.83</v>
      </c>
      <c r="G273" s="103">
        <f t="shared" si="73"/>
        <v>718.34</v>
      </c>
      <c r="H273" s="103">
        <f t="shared" si="73"/>
        <v>724.62</v>
      </c>
      <c r="I273" s="103">
        <f t="shared" si="73"/>
        <v>714.55000000000007</v>
      </c>
      <c r="J273" s="103">
        <f t="shared" si="73"/>
        <v>727.65</v>
      </c>
      <c r="K273" s="104">
        <f t="shared" si="73"/>
        <v>722.67000000000007</v>
      </c>
      <c r="L273" s="103">
        <f t="shared" si="73"/>
        <v>731.46</v>
      </c>
      <c r="M273" s="105">
        <f t="shared" si="73"/>
        <v>731.33</v>
      </c>
      <c r="N273" s="104">
        <f t="shared" si="73"/>
        <v>730.6</v>
      </c>
      <c r="O273" s="103">
        <f t="shared" si="73"/>
        <v>710.55000000000007</v>
      </c>
      <c r="P273" s="105">
        <f t="shared" si="73"/>
        <v>713.73</v>
      </c>
      <c r="Q273" s="106">
        <f t="shared" si="73"/>
        <v>739.80000000000007</v>
      </c>
      <c r="R273" s="103">
        <f t="shared" si="73"/>
        <v>749.51</v>
      </c>
      <c r="S273" s="106">
        <f t="shared" si="73"/>
        <v>748.32</v>
      </c>
      <c r="T273" s="103">
        <f t="shared" si="73"/>
        <v>749.74</v>
      </c>
      <c r="U273" s="102">
        <f t="shared" si="73"/>
        <v>714.01</v>
      </c>
      <c r="V273" s="102">
        <f t="shared" si="73"/>
        <v>725.32</v>
      </c>
      <c r="W273" s="102">
        <f t="shared" si="73"/>
        <v>723.1</v>
      </c>
      <c r="X273" s="102">
        <f t="shared" si="73"/>
        <v>692.82</v>
      </c>
      <c r="Y273" s="107">
        <f t="shared" si="73"/>
        <v>700.11</v>
      </c>
    </row>
    <row r="274" spans="1:25" s="62" customFormat="1" ht="18.75" hidden="1" customHeight="1" outlineLevel="1" x14ac:dyDescent="0.2">
      <c r="A274" s="160" t="s">
        <v>8</v>
      </c>
      <c r="B274" s="215">
        <f>B116</f>
        <v>637.54</v>
      </c>
      <c r="C274" s="215">
        <f t="shared" ref="C274:Y274" si="74">C116</f>
        <v>615.30999999999995</v>
      </c>
      <c r="D274" s="215">
        <f t="shared" si="74"/>
        <v>620.02</v>
      </c>
      <c r="E274" s="215">
        <f t="shared" si="74"/>
        <v>604.61</v>
      </c>
      <c r="F274" s="215">
        <f t="shared" si="74"/>
        <v>652.85</v>
      </c>
      <c r="G274" s="215">
        <f t="shared" si="74"/>
        <v>644.36</v>
      </c>
      <c r="H274" s="215">
        <f t="shared" si="74"/>
        <v>650.64</v>
      </c>
      <c r="I274" s="215">
        <f t="shared" si="74"/>
        <v>640.57000000000005</v>
      </c>
      <c r="J274" s="215">
        <f t="shared" si="74"/>
        <v>653.66999999999996</v>
      </c>
      <c r="K274" s="215">
        <f t="shared" si="74"/>
        <v>648.69000000000005</v>
      </c>
      <c r="L274" s="215">
        <f t="shared" si="74"/>
        <v>657.48</v>
      </c>
      <c r="M274" s="215">
        <f t="shared" si="74"/>
        <v>657.35</v>
      </c>
      <c r="N274" s="215">
        <f t="shared" si="74"/>
        <v>656.62</v>
      </c>
      <c r="O274" s="215">
        <f t="shared" si="74"/>
        <v>636.57000000000005</v>
      </c>
      <c r="P274" s="215">
        <f t="shared" si="74"/>
        <v>639.75</v>
      </c>
      <c r="Q274" s="215">
        <f t="shared" si="74"/>
        <v>665.82</v>
      </c>
      <c r="R274" s="215">
        <f t="shared" si="74"/>
        <v>675.53</v>
      </c>
      <c r="S274" s="215">
        <f t="shared" si="74"/>
        <v>674.34</v>
      </c>
      <c r="T274" s="215">
        <f t="shared" si="74"/>
        <v>675.76</v>
      </c>
      <c r="U274" s="215">
        <f t="shared" si="74"/>
        <v>640.03</v>
      </c>
      <c r="V274" s="215">
        <f t="shared" si="74"/>
        <v>651.34</v>
      </c>
      <c r="W274" s="215">
        <f t="shared" si="74"/>
        <v>649.12</v>
      </c>
      <c r="X274" s="215">
        <f t="shared" si="74"/>
        <v>618.84</v>
      </c>
      <c r="Y274" s="215">
        <f t="shared" si="74"/>
        <v>626.13</v>
      </c>
    </row>
    <row r="275" spans="1:25" s="62" customFormat="1" ht="18.75" hidden="1" customHeight="1" outlineLevel="1" x14ac:dyDescent="0.2">
      <c r="A275" s="53" t="s">
        <v>9</v>
      </c>
      <c r="B275" s="76">
        <v>71.25</v>
      </c>
      <c r="C275" s="74">
        <v>71.25</v>
      </c>
      <c r="D275" s="74">
        <v>71.25</v>
      </c>
      <c r="E275" s="74">
        <v>71.25</v>
      </c>
      <c r="F275" s="74">
        <v>71.25</v>
      </c>
      <c r="G275" s="74">
        <v>71.25</v>
      </c>
      <c r="H275" s="74">
        <v>71.25</v>
      </c>
      <c r="I275" s="74">
        <v>71.25</v>
      </c>
      <c r="J275" s="74">
        <v>71.25</v>
      </c>
      <c r="K275" s="74">
        <v>71.25</v>
      </c>
      <c r="L275" s="74">
        <v>71.25</v>
      </c>
      <c r="M275" s="74">
        <v>71.25</v>
      </c>
      <c r="N275" s="74">
        <v>71.25</v>
      </c>
      <c r="O275" s="74">
        <v>71.25</v>
      </c>
      <c r="P275" s="74">
        <v>71.25</v>
      </c>
      <c r="Q275" s="74">
        <v>71.25</v>
      </c>
      <c r="R275" s="74">
        <v>71.25</v>
      </c>
      <c r="S275" s="74">
        <v>71.25</v>
      </c>
      <c r="T275" s="74">
        <v>71.25</v>
      </c>
      <c r="U275" s="74">
        <v>71.25</v>
      </c>
      <c r="V275" s="74">
        <v>71.25</v>
      </c>
      <c r="W275" s="74">
        <v>71.25</v>
      </c>
      <c r="X275" s="74">
        <v>71.25</v>
      </c>
      <c r="Y275" s="81">
        <v>71.25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688.31000000000006</v>
      </c>
      <c r="C278" s="102">
        <f t="shared" si="75"/>
        <v>652.53</v>
      </c>
      <c r="D278" s="102">
        <f t="shared" si="75"/>
        <v>663.58</v>
      </c>
      <c r="E278" s="103">
        <f t="shared" si="75"/>
        <v>692.32</v>
      </c>
      <c r="F278" s="103">
        <f t="shared" si="75"/>
        <v>696.43000000000006</v>
      </c>
      <c r="G278" s="103">
        <f t="shared" si="75"/>
        <v>692.18000000000006</v>
      </c>
      <c r="H278" s="103">
        <f t="shared" si="75"/>
        <v>703.45</v>
      </c>
      <c r="I278" s="103">
        <f t="shared" si="75"/>
        <v>686.03</v>
      </c>
      <c r="J278" s="103">
        <f t="shared" si="75"/>
        <v>688.14</v>
      </c>
      <c r="K278" s="104">
        <f t="shared" si="75"/>
        <v>698.44</v>
      </c>
      <c r="L278" s="103">
        <f t="shared" si="75"/>
        <v>697.82</v>
      </c>
      <c r="M278" s="105">
        <f t="shared" si="75"/>
        <v>700.63</v>
      </c>
      <c r="N278" s="104">
        <f t="shared" si="75"/>
        <v>703.49</v>
      </c>
      <c r="O278" s="103">
        <f t="shared" si="75"/>
        <v>661.08</v>
      </c>
      <c r="P278" s="105">
        <f t="shared" si="75"/>
        <v>674.39</v>
      </c>
      <c r="Q278" s="106">
        <f t="shared" si="75"/>
        <v>709.43000000000006</v>
      </c>
      <c r="R278" s="103">
        <f t="shared" si="75"/>
        <v>730.36</v>
      </c>
      <c r="S278" s="106">
        <f t="shared" si="75"/>
        <v>714.44</v>
      </c>
      <c r="T278" s="103">
        <f t="shared" si="75"/>
        <v>710.79</v>
      </c>
      <c r="U278" s="102">
        <f t="shared" si="75"/>
        <v>667.69</v>
      </c>
      <c r="V278" s="102">
        <f t="shared" si="75"/>
        <v>681.63</v>
      </c>
      <c r="W278" s="102">
        <f t="shared" si="75"/>
        <v>687.1</v>
      </c>
      <c r="X278" s="102">
        <f t="shared" si="75"/>
        <v>679.51</v>
      </c>
      <c r="Y278" s="107">
        <f t="shared" si="75"/>
        <v>655.62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614.33000000000004</v>
      </c>
      <c r="C279" s="215">
        <f t="shared" ref="C279:Y279" si="76">C121</f>
        <v>578.54999999999995</v>
      </c>
      <c r="D279" s="215">
        <f t="shared" si="76"/>
        <v>589.6</v>
      </c>
      <c r="E279" s="215">
        <f t="shared" si="76"/>
        <v>618.34</v>
      </c>
      <c r="F279" s="215">
        <f t="shared" si="76"/>
        <v>622.45000000000005</v>
      </c>
      <c r="G279" s="215">
        <f t="shared" si="76"/>
        <v>618.20000000000005</v>
      </c>
      <c r="H279" s="215">
        <f t="shared" si="76"/>
        <v>629.47</v>
      </c>
      <c r="I279" s="215">
        <f t="shared" si="76"/>
        <v>612.04999999999995</v>
      </c>
      <c r="J279" s="215">
        <f t="shared" si="76"/>
        <v>614.16</v>
      </c>
      <c r="K279" s="215">
        <f t="shared" si="76"/>
        <v>624.46</v>
      </c>
      <c r="L279" s="215">
        <f t="shared" si="76"/>
        <v>623.84</v>
      </c>
      <c r="M279" s="215">
        <f t="shared" si="76"/>
        <v>626.65</v>
      </c>
      <c r="N279" s="215">
        <f t="shared" si="76"/>
        <v>629.51</v>
      </c>
      <c r="O279" s="215">
        <f t="shared" si="76"/>
        <v>587.1</v>
      </c>
      <c r="P279" s="215">
        <f t="shared" si="76"/>
        <v>600.41</v>
      </c>
      <c r="Q279" s="215">
        <f t="shared" si="76"/>
        <v>635.45000000000005</v>
      </c>
      <c r="R279" s="215">
        <f t="shared" si="76"/>
        <v>656.38</v>
      </c>
      <c r="S279" s="215">
        <f t="shared" si="76"/>
        <v>640.46</v>
      </c>
      <c r="T279" s="215">
        <f t="shared" si="76"/>
        <v>636.80999999999995</v>
      </c>
      <c r="U279" s="215">
        <f t="shared" si="76"/>
        <v>593.71</v>
      </c>
      <c r="V279" s="215">
        <f t="shared" si="76"/>
        <v>607.65</v>
      </c>
      <c r="W279" s="215">
        <f t="shared" si="76"/>
        <v>613.12</v>
      </c>
      <c r="X279" s="215">
        <f t="shared" si="76"/>
        <v>605.53</v>
      </c>
      <c r="Y279" s="215">
        <f t="shared" si="76"/>
        <v>581.64</v>
      </c>
    </row>
    <row r="280" spans="1:25" s="62" customFormat="1" ht="18.75" hidden="1" customHeight="1" outlineLevel="1" x14ac:dyDescent="0.2">
      <c r="A280" s="53" t="s">
        <v>9</v>
      </c>
      <c r="B280" s="76">
        <v>71.25</v>
      </c>
      <c r="C280" s="74">
        <v>71.25</v>
      </c>
      <c r="D280" s="74">
        <v>71.25</v>
      </c>
      <c r="E280" s="74">
        <v>71.25</v>
      </c>
      <c r="F280" s="74">
        <v>71.25</v>
      </c>
      <c r="G280" s="74">
        <v>71.25</v>
      </c>
      <c r="H280" s="74">
        <v>71.25</v>
      </c>
      <c r="I280" s="74">
        <v>71.25</v>
      </c>
      <c r="J280" s="74">
        <v>71.25</v>
      </c>
      <c r="K280" s="74">
        <v>71.25</v>
      </c>
      <c r="L280" s="74">
        <v>71.25</v>
      </c>
      <c r="M280" s="74">
        <v>71.25</v>
      </c>
      <c r="N280" s="74">
        <v>71.25</v>
      </c>
      <c r="O280" s="74">
        <v>71.25</v>
      </c>
      <c r="P280" s="74">
        <v>71.25</v>
      </c>
      <c r="Q280" s="74">
        <v>71.25</v>
      </c>
      <c r="R280" s="74">
        <v>71.25</v>
      </c>
      <c r="S280" s="74">
        <v>71.25</v>
      </c>
      <c r="T280" s="74">
        <v>71.25</v>
      </c>
      <c r="U280" s="74">
        <v>71.25</v>
      </c>
      <c r="V280" s="74">
        <v>71.25</v>
      </c>
      <c r="W280" s="74">
        <v>71.25</v>
      </c>
      <c r="X280" s="74">
        <v>71.25</v>
      </c>
      <c r="Y280" s="81">
        <v>71.25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679.32</v>
      </c>
      <c r="C283" s="102">
        <f t="shared" si="77"/>
        <v>670.64</v>
      </c>
      <c r="D283" s="102">
        <f t="shared" si="77"/>
        <v>666.28</v>
      </c>
      <c r="E283" s="103">
        <f t="shared" si="77"/>
        <v>726.77</v>
      </c>
      <c r="F283" s="103">
        <f t="shared" si="77"/>
        <v>738.27</v>
      </c>
      <c r="G283" s="103">
        <f t="shared" si="77"/>
        <v>741.16</v>
      </c>
      <c r="H283" s="103">
        <f t="shared" si="77"/>
        <v>740.89</v>
      </c>
      <c r="I283" s="103">
        <f t="shared" si="77"/>
        <v>727.5</v>
      </c>
      <c r="J283" s="103">
        <f t="shared" si="77"/>
        <v>726.46</v>
      </c>
      <c r="K283" s="104">
        <f t="shared" si="77"/>
        <v>734.27</v>
      </c>
      <c r="L283" s="103">
        <f t="shared" si="77"/>
        <v>736.83</v>
      </c>
      <c r="M283" s="105">
        <f t="shared" si="77"/>
        <v>742.95</v>
      </c>
      <c r="N283" s="104">
        <f t="shared" si="77"/>
        <v>743.12</v>
      </c>
      <c r="O283" s="103">
        <f t="shared" si="77"/>
        <v>711.31000000000006</v>
      </c>
      <c r="P283" s="105">
        <f t="shared" si="77"/>
        <v>715.69</v>
      </c>
      <c r="Q283" s="106">
        <f t="shared" si="77"/>
        <v>756.64</v>
      </c>
      <c r="R283" s="103">
        <f t="shared" si="77"/>
        <v>764.4</v>
      </c>
      <c r="S283" s="106">
        <f t="shared" si="77"/>
        <v>756.02</v>
      </c>
      <c r="T283" s="103">
        <f t="shared" si="77"/>
        <v>745.87</v>
      </c>
      <c r="U283" s="102">
        <f t="shared" si="77"/>
        <v>705.11</v>
      </c>
      <c r="V283" s="102">
        <f t="shared" si="77"/>
        <v>730.30000000000007</v>
      </c>
      <c r="W283" s="102">
        <f t="shared" si="77"/>
        <v>703.78</v>
      </c>
      <c r="X283" s="102">
        <f t="shared" si="77"/>
        <v>696.72</v>
      </c>
      <c r="Y283" s="107">
        <f t="shared" si="77"/>
        <v>683.24</v>
      </c>
    </row>
    <row r="284" spans="1:25" s="62" customFormat="1" ht="18.75" hidden="1" customHeight="1" outlineLevel="1" x14ac:dyDescent="0.2">
      <c r="A284" s="160" t="s">
        <v>8</v>
      </c>
      <c r="B284" s="215">
        <f>B126</f>
        <v>605.34</v>
      </c>
      <c r="C284" s="215">
        <f t="shared" ref="C284:Y284" si="78">C126</f>
        <v>596.66</v>
      </c>
      <c r="D284" s="215">
        <f t="shared" si="78"/>
        <v>592.29999999999995</v>
      </c>
      <c r="E284" s="215">
        <f t="shared" si="78"/>
        <v>652.79</v>
      </c>
      <c r="F284" s="215">
        <f t="shared" si="78"/>
        <v>664.29</v>
      </c>
      <c r="G284" s="215">
        <f t="shared" si="78"/>
        <v>667.18</v>
      </c>
      <c r="H284" s="215">
        <f t="shared" si="78"/>
        <v>666.91</v>
      </c>
      <c r="I284" s="215">
        <f t="shared" si="78"/>
        <v>653.52</v>
      </c>
      <c r="J284" s="215">
        <f t="shared" si="78"/>
        <v>652.48</v>
      </c>
      <c r="K284" s="215">
        <f t="shared" si="78"/>
        <v>660.29</v>
      </c>
      <c r="L284" s="215">
        <f t="shared" si="78"/>
        <v>662.85</v>
      </c>
      <c r="M284" s="215">
        <f t="shared" si="78"/>
        <v>668.97</v>
      </c>
      <c r="N284" s="215">
        <f t="shared" si="78"/>
        <v>669.14</v>
      </c>
      <c r="O284" s="215">
        <f t="shared" si="78"/>
        <v>637.33000000000004</v>
      </c>
      <c r="P284" s="215">
        <f t="shared" si="78"/>
        <v>641.71</v>
      </c>
      <c r="Q284" s="215">
        <f t="shared" si="78"/>
        <v>682.66</v>
      </c>
      <c r="R284" s="215">
        <f t="shared" si="78"/>
        <v>690.42</v>
      </c>
      <c r="S284" s="215">
        <f t="shared" si="78"/>
        <v>682.04</v>
      </c>
      <c r="T284" s="215">
        <f t="shared" si="78"/>
        <v>671.89</v>
      </c>
      <c r="U284" s="215">
        <f t="shared" si="78"/>
        <v>631.13</v>
      </c>
      <c r="V284" s="215">
        <f t="shared" si="78"/>
        <v>656.32</v>
      </c>
      <c r="W284" s="215">
        <f t="shared" si="78"/>
        <v>629.79999999999995</v>
      </c>
      <c r="X284" s="215">
        <f t="shared" si="78"/>
        <v>622.74</v>
      </c>
      <c r="Y284" s="215">
        <f t="shared" si="78"/>
        <v>609.26</v>
      </c>
    </row>
    <row r="285" spans="1:25" s="62" customFormat="1" ht="18.75" hidden="1" customHeight="1" outlineLevel="1" x14ac:dyDescent="0.2">
      <c r="A285" s="53" t="s">
        <v>9</v>
      </c>
      <c r="B285" s="76">
        <v>71.25</v>
      </c>
      <c r="C285" s="74">
        <v>71.25</v>
      </c>
      <c r="D285" s="74">
        <v>71.25</v>
      </c>
      <c r="E285" s="74">
        <v>71.25</v>
      </c>
      <c r="F285" s="74">
        <v>71.25</v>
      </c>
      <c r="G285" s="74">
        <v>71.25</v>
      </c>
      <c r="H285" s="74">
        <v>71.25</v>
      </c>
      <c r="I285" s="74">
        <v>71.25</v>
      </c>
      <c r="J285" s="74">
        <v>71.25</v>
      </c>
      <c r="K285" s="74">
        <v>71.25</v>
      </c>
      <c r="L285" s="74">
        <v>71.25</v>
      </c>
      <c r="M285" s="74">
        <v>71.25</v>
      </c>
      <c r="N285" s="74">
        <v>71.25</v>
      </c>
      <c r="O285" s="74">
        <v>71.25</v>
      </c>
      <c r="P285" s="74">
        <v>71.25</v>
      </c>
      <c r="Q285" s="74">
        <v>71.25</v>
      </c>
      <c r="R285" s="74">
        <v>71.25</v>
      </c>
      <c r="S285" s="74">
        <v>71.25</v>
      </c>
      <c r="T285" s="74">
        <v>71.25</v>
      </c>
      <c r="U285" s="74">
        <v>71.25</v>
      </c>
      <c r="V285" s="74">
        <v>71.25</v>
      </c>
      <c r="W285" s="74">
        <v>71.25</v>
      </c>
      <c r="X285" s="74">
        <v>71.25</v>
      </c>
      <c r="Y285" s="81">
        <v>71.25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577.01</v>
      </c>
      <c r="C288" s="102">
        <f t="shared" si="79"/>
        <v>567.47</v>
      </c>
      <c r="D288" s="102">
        <f t="shared" si="79"/>
        <v>590.71</v>
      </c>
      <c r="E288" s="103">
        <f t="shared" si="79"/>
        <v>600.22</v>
      </c>
      <c r="F288" s="103">
        <f t="shared" si="79"/>
        <v>602</v>
      </c>
      <c r="G288" s="103">
        <f t="shared" si="79"/>
        <v>592.56000000000006</v>
      </c>
      <c r="H288" s="103">
        <f t="shared" si="79"/>
        <v>599.37</v>
      </c>
      <c r="I288" s="103">
        <f t="shared" si="79"/>
        <v>590.97</v>
      </c>
      <c r="J288" s="103">
        <f t="shared" si="79"/>
        <v>593.63</v>
      </c>
      <c r="K288" s="104">
        <f t="shared" si="79"/>
        <v>595.6</v>
      </c>
      <c r="L288" s="103">
        <f t="shared" si="79"/>
        <v>600.59</v>
      </c>
      <c r="M288" s="105">
        <f t="shared" si="79"/>
        <v>604.57000000000005</v>
      </c>
      <c r="N288" s="104">
        <f t="shared" si="79"/>
        <v>607.01</v>
      </c>
      <c r="O288" s="103">
        <f t="shared" si="79"/>
        <v>587.80000000000007</v>
      </c>
      <c r="P288" s="105">
        <f t="shared" si="79"/>
        <v>586.92000000000007</v>
      </c>
      <c r="Q288" s="106">
        <f t="shared" si="79"/>
        <v>625.5</v>
      </c>
      <c r="R288" s="103">
        <f t="shared" si="79"/>
        <v>1273.94</v>
      </c>
      <c r="S288" s="106">
        <f t="shared" si="79"/>
        <v>640.37</v>
      </c>
      <c r="T288" s="103">
        <f t="shared" si="79"/>
        <v>638.04</v>
      </c>
      <c r="U288" s="102">
        <f t="shared" si="79"/>
        <v>591.58000000000004</v>
      </c>
      <c r="V288" s="102">
        <f t="shared" si="79"/>
        <v>602.9</v>
      </c>
      <c r="W288" s="102">
        <f t="shared" si="79"/>
        <v>599.64</v>
      </c>
      <c r="X288" s="102">
        <f t="shared" si="79"/>
        <v>604.1</v>
      </c>
      <c r="Y288" s="107">
        <f t="shared" si="79"/>
        <v>548.30999999999995</v>
      </c>
    </row>
    <row r="289" spans="1:25" s="62" customFormat="1" ht="18.75" hidden="1" customHeight="1" outlineLevel="1" x14ac:dyDescent="0.2">
      <c r="A289" s="160" t="s">
        <v>8</v>
      </c>
      <c r="B289" s="215">
        <f>B131</f>
        <v>503.03</v>
      </c>
      <c r="C289" s="215">
        <f t="shared" ref="C289:Y289" si="80">C131</f>
        <v>493.49</v>
      </c>
      <c r="D289" s="215">
        <f t="shared" si="80"/>
        <v>516.73</v>
      </c>
      <c r="E289" s="215">
        <f t="shared" si="80"/>
        <v>526.24</v>
      </c>
      <c r="F289" s="215">
        <f t="shared" si="80"/>
        <v>528.02</v>
      </c>
      <c r="G289" s="215">
        <f t="shared" si="80"/>
        <v>518.58000000000004</v>
      </c>
      <c r="H289" s="215">
        <f t="shared" si="80"/>
        <v>525.39</v>
      </c>
      <c r="I289" s="215">
        <f t="shared" si="80"/>
        <v>516.99</v>
      </c>
      <c r="J289" s="215">
        <f t="shared" si="80"/>
        <v>519.65</v>
      </c>
      <c r="K289" s="215">
        <f t="shared" si="80"/>
        <v>521.62</v>
      </c>
      <c r="L289" s="215">
        <f t="shared" si="80"/>
        <v>526.61</v>
      </c>
      <c r="M289" s="215">
        <f t="shared" si="80"/>
        <v>530.59</v>
      </c>
      <c r="N289" s="215">
        <f t="shared" si="80"/>
        <v>533.03</v>
      </c>
      <c r="O289" s="215">
        <f t="shared" si="80"/>
        <v>513.82000000000005</v>
      </c>
      <c r="P289" s="215">
        <f t="shared" si="80"/>
        <v>512.94000000000005</v>
      </c>
      <c r="Q289" s="215">
        <f t="shared" si="80"/>
        <v>551.52</v>
      </c>
      <c r="R289" s="215">
        <f t="shared" si="80"/>
        <v>1199.96</v>
      </c>
      <c r="S289" s="215">
        <f t="shared" si="80"/>
        <v>566.39</v>
      </c>
      <c r="T289" s="215">
        <f t="shared" si="80"/>
        <v>564.05999999999995</v>
      </c>
      <c r="U289" s="215">
        <f t="shared" si="80"/>
        <v>517.6</v>
      </c>
      <c r="V289" s="215">
        <f t="shared" si="80"/>
        <v>528.91999999999996</v>
      </c>
      <c r="W289" s="215">
        <f t="shared" si="80"/>
        <v>525.66</v>
      </c>
      <c r="X289" s="215">
        <f t="shared" si="80"/>
        <v>530.12</v>
      </c>
      <c r="Y289" s="215">
        <f t="shared" si="80"/>
        <v>474.33</v>
      </c>
    </row>
    <row r="290" spans="1:25" s="62" customFormat="1" ht="18.75" hidden="1" customHeight="1" outlineLevel="1" x14ac:dyDescent="0.2">
      <c r="A290" s="53" t="s">
        <v>9</v>
      </c>
      <c r="B290" s="76">
        <v>71.25</v>
      </c>
      <c r="C290" s="74">
        <v>71.25</v>
      </c>
      <c r="D290" s="74">
        <v>71.25</v>
      </c>
      <c r="E290" s="74">
        <v>71.25</v>
      </c>
      <c r="F290" s="74">
        <v>71.25</v>
      </c>
      <c r="G290" s="74">
        <v>71.25</v>
      </c>
      <c r="H290" s="74">
        <v>71.25</v>
      </c>
      <c r="I290" s="74">
        <v>71.25</v>
      </c>
      <c r="J290" s="74">
        <v>71.25</v>
      </c>
      <c r="K290" s="74">
        <v>71.25</v>
      </c>
      <c r="L290" s="74">
        <v>71.25</v>
      </c>
      <c r="M290" s="74">
        <v>71.25</v>
      </c>
      <c r="N290" s="74">
        <v>71.25</v>
      </c>
      <c r="O290" s="74">
        <v>71.25</v>
      </c>
      <c r="P290" s="74">
        <v>71.25</v>
      </c>
      <c r="Q290" s="74">
        <v>71.25</v>
      </c>
      <c r="R290" s="74">
        <v>71.25</v>
      </c>
      <c r="S290" s="74">
        <v>71.25</v>
      </c>
      <c r="T290" s="74">
        <v>71.25</v>
      </c>
      <c r="U290" s="74">
        <v>71.25</v>
      </c>
      <c r="V290" s="74">
        <v>71.25</v>
      </c>
      <c r="W290" s="74">
        <v>71.25</v>
      </c>
      <c r="X290" s="74">
        <v>71.25</v>
      </c>
      <c r="Y290" s="81">
        <v>71.25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706.41</v>
      </c>
      <c r="C293" s="102">
        <f t="shared" si="81"/>
        <v>690.76</v>
      </c>
      <c r="D293" s="102">
        <f t="shared" si="81"/>
        <v>662.7</v>
      </c>
      <c r="E293" s="103">
        <f t="shared" si="81"/>
        <v>741.2</v>
      </c>
      <c r="F293" s="103">
        <f t="shared" si="81"/>
        <v>745.13</v>
      </c>
      <c r="G293" s="103">
        <f t="shared" si="81"/>
        <v>743.89</v>
      </c>
      <c r="H293" s="103">
        <f t="shared" si="81"/>
        <v>732.36</v>
      </c>
      <c r="I293" s="103">
        <f t="shared" si="81"/>
        <v>719.98</v>
      </c>
      <c r="J293" s="103">
        <f t="shared" si="81"/>
        <v>728.98</v>
      </c>
      <c r="K293" s="104">
        <f t="shared" si="81"/>
        <v>747.33</v>
      </c>
      <c r="L293" s="103">
        <f t="shared" si="81"/>
        <v>744.64</v>
      </c>
      <c r="M293" s="105">
        <f t="shared" si="81"/>
        <v>742.56000000000006</v>
      </c>
      <c r="N293" s="104">
        <f t="shared" si="81"/>
        <v>741.91</v>
      </c>
      <c r="O293" s="103">
        <f t="shared" si="81"/>
        <v>717.52</v>
      </c>
      <c r="P293" s="105">
        <f t="shared" si="81"/>
        <v>719.89</v>
      </c>
      <c r="Q293" s="106">
        <f t="shared" si="81"/>
        <v>755.13</v>
      </c>
      <c r="R293" s="103">
        <f t="shared" si="81"/>
        <v>762.95</v>
      </c>
      <c r="S293" s="106">
        <f t="shared" si="81"/>
        <v>762.48</v>
      </c>
      <c r="T293" s="103">
        <f t="shared" si="81"/>
        <v>761.4</v>
      </c>
      <c r="U293" s="102">
        <f t="shared" si="81"/>
        <v>718.06000000000006</v>
      </c>
      <c r="V293" s="102">
        <f t="shared" si="81"/>
        <v>725.55000000000007</v>
      </c>
      <c r="W293" s="102">
        <f t="shared" si="81"/>
        <v>729.44</v>
      </c>
      <c r="X293" s="102">
        <f t="shared" si="81"/>
        <v>722.66</v>
      </c>
      <c r="Y293" s="107">
        <f t="shared" si="81"/>
        <v>718.71</v>
      </c>
    </row>
    <row r="294" spans="1:25" s="62" customFormat="1" ht="18.75" hidden="1" customHeight="1" outlineLevel="1" x14ac:dyDescent="0.2">
      <c r="A294" s="56" t="s">
        <v>8</v>
      </c>
      <c r="B294" s="215">
        <f>B136</f>
        <v>632.42999999999995</v>
      </c>
      <c r="C294" s="215">
        <f t="shared" ref="C294:Y294" si="82">C136</f>
        <v>616.78</v>
      </c>
      <c r="D294" s="215">
        <f t="shared" si="82"/>
        <v>588.72</v>
      </c>
      <c r="E294" s="215">
        <f t="shared" si="82"/>
        <v>667.22</v>
      </c>
      <c r="F294" s="215">
        <f t="shared" si="82"/>
        <v>671.15</v>
      </c>
      <c r="G294" s="215">
        <f t="shared" si="82"/>
        <v>669.91</v>
      </c>
      <c r="H294" s="215">
        <f t="shared" si="82"/>
        <v>658.38</v>
      </c>
      <c r="I294" s="215">
        <f t="shared" si="82"/>
        <v>646</v>
      </c>
      <c r="J294" s="215">
        <f t="shared" si="82"/>
        <v>655</v>
      </c>
      <c r="K294" s="215">
        <f t="shared" si="82"/>
        <v>673.35</v>
      </c>
      <c r="L294" s="215">
        <f t="shared" si="82"/>
        <v>670.66</v>
      </c>
      <c r="M294" s="215">
        <f t="shared" si="82"/>
        <v>668.58</v>
      </c>
      <c r="N294" s="215">
        <f t="shared" si="82"/>
        <v>667.93</v>
      </c>
      <c r="O294" s="215">
        <f t="shared" si="82"/>
        <v>643.54</v>
      </c>
      <c r="P294" s="215">
        <f t="shared" si="82"/>
        <v>645.91</v>
      </c>
      <c r="Q294" s="215">
        <f t="shared" si="82"/>
        <v>681.15</v>
      </c>
      <c r="R294" s="215">
        <f t="shared" si="82"/>
        <v>688.97</v>
      </c>
      <c r="S294" s="215">
        <f t="shared" si="82"/>
        <v>688.5</v>
      </c>
      <c r="T294" s="215">
        <f t="shared" si="82"/>
        <v>687.42</v>
      </c>
      <c r="U294" s="215">
        <f t="shared" si="82"/>
        <v>644.08000000000004</v>
      </c>
      <c r="V294" s="215">
        <f t="shared" si="82"/>
        <v>651.57000000000005</v>
      </c>
      <c r="W294" s="215">
        <f t="shared" si="82"/>
        <v>655.46</v>
      </c>
      <c r="X294" s="215">
        <f t="shared" si="82"/>
        <v>648.67999999999995</v>
      </c>
      <c r="Y294" s="215">
        <f t="shared" si="82"/>
        <v>644.73</v>
      </c>
    </row>
    <row r="295" spans="1:25" s="62" customFormat="1" ht="18.75" hidden="1" customHeight="1" outlineLevel="1" x14ac:dyDescent="0.2">
      <c r="A295" s="57" t="s">
        <v>9</v>
      </c>
      <c r="B295" s="76">
        <v>71.25</v>
      </c>
      <c r="C295" s="74">
        <v>71.25</v>
      </c>
      <c r="D295" s="74">
        <v>71.25</v>
      </c>
      <c r="E295" s="74">
        <v>71.25</v>
      </c>
      <c r="F295" s="74">
        <v>71.25</v>
      </c>
      <c r="G295" s="74">
        <v>71.25</v>
      </c>
      <c r="H295" s="74">
        <v>71.25</v>
      </c>
      <c r="I295" s="74">
        <v>71.25</v>
      </c>
      <c r="J295" s="74">
        <v>71.25</v>
      </c>
      <c r="K295" s="74">
        <v>71.25</v>
      </c>
      <c r="L295" s="74">
        <v>71.25</v>
      </c>
      <c r="M295" s="74">
        <v>71.25</v>
      </c>
      <c r="N295" s="74">
        <v>71.25</v>
      </c>
      <c r="O295" s="74">
        <v>71.25</v>
      </c>
      <c r="P295" s="74">
        <v>71.25</v>
      </c>
      <c r="Q295" s="74">
        <v>71.25</v>
      </c>
      <c r="R295" s="74">
        <v>71.25</v>
      </c>
      <c r="S295" s="74">
        <v>71.25</v>
      </c>
      <c r="T295" s="74">
        <v>71.25</v>
      </c>
      <c r="U295" s="74">
        <v>71.25</v>
      </c>
      <c r="V295" s="74">
        <v>71.25</v>
      </c>
      <c r="W295" s="74">
        <v>71.25</v>
      </c>
      <c r="X295" s="74">
        <v>71.25</v>
      </c>
      <c r="Y295" s="81">
        <v>71.25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714.31000000000006</v>
      </c>
      <c r="C298" s="102">
        <f t="shared" si="83"/>
        <v>679.82</v>
      </c>
      <c r="D298" s="102">
        <f t="shared" si="83"/>
        <v>683.1</v>
      </c>
      <c r="E298" s="103">
        <f t="shared" si="83"/>
        <v>722.75</v>
      </c>
      <c r="F298" s="103">
        <f t="shared" si="83"/>
        <v>727.91</v>
      </c>
      <c r="G298" s="103">
        <f t="shared" si="83"/>
        <v>727.15</v>
      </c>
      <c r="H298" s="103">
        <f t="shared" si="83"/>
        <v>728.33</v>
      </c>
      <c r="I298" s="103">
        <f t="shared" si="83"/>
        <v>702.69</v>
      </c>
      <c r="J298" s="103">
        <f t="shared" si="83"/>
        <v>717.15</v>
      </c>
      <c r="K298" s="104">
        <f t="shared" si="83"/>
        <v>727.46</v>
      </c>
      <c r="L298" s="103">
        <f t="shared" si="83"/>
        <v>732.87</v>
      </c>
      <c r="M298" s="105">
        <f t="shared" si="83"/>
        <v>721.5</v>
      </c>
      <c r="N298" s="104">
        <f t="shared" si="83"/>
        <v>728.82</v>
      </c>
      <c r="O298" s="103">
        <f t="shared" si="83"/>
        <v>704.77</v>
      </c>
      <c r="P298" s="105">
        <f t="shared" si="83"/>
        <v>709.49</v>
      </c>
      <c r="Q298" s="106">
        <f t="shared" si="83"/>
        <v>731.31000000000006</v>
      </c>
      <c r="R298" s="103">
        <f t="shared" si="83"/>
        <v>744.17000000000007</v>
      </c>
      <c r="S298" s="106">
        <f t="shared" si="83"/>
        <v>694.54</v>
      </c>
      <c r="T298" s="103">
        <f t="shared" si="83"/>
        <v>701.77</v>
      </c>
      <c r="U298" s="102">
        <f t="shared" si="83"/>
        <v>667.37</v>
      </c>
      <c r="V298" s="102">
        <f t="shared" si="83"/>
        <v>678</v>
      </c>
      <c r="W298" s="102">
        <f t="shared" si="83"/>
        <v>680.72</v>
      </c>
      <c r="X298" s="102">
        <f t="shared" si="83"/>
        <v>688.19</v>
      </c>
      <c r="Y298" s="107">
        <f t="shared" si="83"/>
        <v>393.91</v>
      </c>
    </row>
    <row r="299" spans="1:25" s="62" customFormat="1" ht="18.75" hidden="1" customHeight="1" outlineLevel="1" x14ac:dyDescent="0.2">
      <c r="A299" s="56" t="s">
        <v>8</v>
      </c>
      <c r="B299" s="215">
        <f>B141</f>
        <v>640.33000000000004</v>
      </c>
      <c r="C299" s="215">
        <f t="shared" ref="C299:Y299" si="84">C141</f>
        <v>605.84</v>
      </c>
      <c r="D299" s="215">
        <f t="shared" si="84"/>
        <v>609.12</v>
      </c>
      <c r="E299" s="215">
        <f t="shared" si="84"/>
        <v>648.77</v>
      </c>
      <c r="F299" s="215">
        <f t="shared" si="84"/>
        <v>653.92999999999995</v>
      </c>
      <c r="G299" s="215">
        <f t="shared" si="84"/>
        <v>653.16999999999996</v>
      </c>
      <c r="H299" s="215">
        <f t="shared" si="84"/>
        <v>654.35</v>
      </c>
      <c r="I299" s="215">
        <f t="shared" si="84"/>
        <v>628.71</v>
      </c>
      <c r="J299" s="215">
        <f t="shared" si="84"/>
        <v>643.16999999999996</v>
      </c>
      <c r="K299" s="215">
        <f t="shared" si="84"/>
        <v>653.48</v>
      </c>
      <c r="L299" s="215">
        <f t="shared" si="84"/>
        <v>658.89</v>
      </c>
      <c r="M299" s="215">
        <f t="shared" si="84"/>
        <v>647.52</v>
      </c>
      <c r="N299" s="215">
        <f t="shared" si="84"/>
        <v>654.84</v>
      </c>
      <c r="O299" s="215">
        <f t="shared" si="84"/>
        <v>630.79</v>
      </c>
      <c r="P299" s="215">
        <f t="shared" si="84"/>
        <v>635.51</v>
      </c>
      <c r="Q299" s="215">
        <f t="shared" si="84"/>
        <v>657.33</v>
      </c>
      <c r="R299" s="215">
        <f t="shared" si="84"/>
        <v>670.19</v>
      </c>
      <c r="S299" s="215">
        <f t="shared" si="84"/>
        <v>620.55999999999995</v>
      </c>
      <c r="T299" s="215">
        <f t="shared" si="84"/>
        <v>627.79</v>
      </c>
      <c r="U299" s="215">
        <f t="shared" si="84"/>
        <v>593.39</v>
      </c>
      <c r="V299" s="215">
        <f t="shared" si="84"/>
        <v>604.02</v>
      </c>
      <c r="W299" s="215">
        <f t="shared" si="84"/>
        <v>606.74</v>
      </c>
      <c r="X299" s="215">
        <f t="shared" si="84"/>
        <v>614.21</v>
      </c>
      <c r="Y299" s="215">
        <f t="shared" si="84"/>
        <v>319.93</v>
      </c>
    </row>
    <row r="300" spans="1:25" s="62" customFormat="1" ht="18.75" hidden="1" customHeight="1" outlineLevel="1" x14ac:dyDescent="0.2">
      <c r="A300" s="57" t="s">
        <v>9</v>
      </c>
      <c r="B300" s="76">
        <v>71.25</v>
      </c>
      <c r="C300" s="74">
        <v>71.25</v>
      </c>
      <c r="D300" s="74">
        <v>71.25</v>
      </c>
      <c r="E300" s="74">
        <v>71.25</v>
      </c>
      <c r="F300" s="74">
        <v>71.25</v>
      </c>
      <c r="G300" s="74">
        <v>71.25</v>
      </c>
      <c r="H300" s="74">
        <v>71.25</v>
      </c>
      <c r="I300" s="74">
        <v>71.25</v>
      </c>
      <c r="J300" s="74">
        <v>71.25</v>
      </c>
      <c r="K300" s="74">
        <v>71.25</v>
      </c>
      <c r="L300" s="74">
        <v>71.25</v>
      </c>
      <c r="M300" s="74">
        <v>71.25</v>
      </c>
      <c r="N300" s="74">
        <v>71.25</v>
      </c>
      <c r="O300" s="74">
        <v>71.25</v>
      </c>
      <c r="P300" s="74">
        <v>71.25</v>
      </c>
      <c r="Q300" s="74">
        <v>71.25</v>
      </c>
      <c r="R300" s="74">
        <v>71.25</v>
      </c>
      <c r="S300" s="74">
        <v>71.25</v>
      </c>
      <c r="T300" s="74">
        <v>71.25</v>
      </c>
      <c r="U300" s="74">
        <v>71.25</v>
      </c>
      <c r="V300" s="74">
        <v>71.25</v>
      </c>
      <c r="W300" s="74">
        <v>71.25</v>
      </c>
      <c r="X300" s="74">
        <v>71.25</v>
      </c>
      <c r="Y300" s="81">
        <v>71.25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738.94</v>
      </c>
      <c r="C303" s="102">
        <f t="shared" si="85"/>
        <v>704.83</v>
      </c>
      <c r="D303" s="102">
        <f t="shared" si="85"/>
        <v>705.67000000000007</v>
      </c>
      <c r="E303" s="103">
        <f t="shared" si="85"/>
        <v>763.74</v>
      </c>
      <c r="F303" s="103">
        <f t="shared" si="85"/>
        <v>790.69</v>
      </c>
      <c r="G303" s="103">
        <f t="shared" si="85"/>
        <v>789.07</v>
      </c>
      <c r="H303" s="103">
        <f t="shared" si="85"/>
        <v>788.91</v>
      </c>
      <c r="I303" s="103">
        <f t="shared" si="85"/>
        <v>773.99</v>
      </c>
      <c r="J303" s="103">
        <f t="shared" si="85"/>
        <v>788.72</v>
      </c>
      <c r="K303" s="104">
        <f t="shared" si="85"/>
        <v>1287.3</v>
      </c>
      <c r="L303" s="103">
        <f t="shared" si="85"/>
        <v>776.87</v>
      </c>
      <c r="M303" s="105">
        <f t="shared" si="85"/>
        <v>765.02</v>
      </c>
      <c r="N303" s="104">
        <f t="shared" si="85"/>
        <v>776.49</v>
      </c>
      <c r="O303" s="103">
        <f t="shared" si="85"/>
        <v>759.80000000000007</v>
      </c>
      <c r="P303" s="105">
        <f t="shared" si="85"/>
        <v>758.9</v>
      </c>
      <c r="Q303" s="106">
        <f t="shared" si="85"/>
        <v>777.93000000000006</v>
      </c>
      <c r="R303" s="103">
        <f t="shared" si="85"/>
        <v>785.82</v>
      </c>
      <c r="S303" s="106">
        <f t="shared" si="85"/>
        <v>780.14</v>
      </c>
      <c r="T303" s="103">
        <f t="shared" si="85"/>
        <v>763.1</v>
      </c>
      <c r="U303" s="102">
        <f t="shared" si="85"/>
        <v>740.7</v>
      </c>
      <c r="V303" s="102">
        <f t="shared" si="85"/>
        <v>741.63</v>
      </c>
      <c r="W303" s="102">
        <f t="shared" si="85"/>
        <v>744.5</v>
      </c>
      <c r="X303" s="102">
        <f t="shared" si="85"/>
        <v>742.97</v>
      </c>
      <c r="Y303" s="107">
        <f t="shared" si="85"/>
        <v>736.47</v>
      </c>
    </row>
    <row r="304" spans="1:25" s="62" customFormat="1" ht="18.75" hidden="1" customHeight="1" outlineLevel="1" x14ac:dyDescent="0.2">
      <c r="A304" s="160" t="s">
        <v>8</v>
      </c>
      <c r="B304" s="215">
        <f>B146</f>
        <v>664.96</v>
      </c>
      <c r="C304" s="215">
        <f t="shared" ref="C304:Y304" si="86">C146</f>
        <v>630.85</v>
      </c>
      <c r="D304" s="215">
        <f t="shared" si="86"/>
        <v>631.69000000000005</v>
      </c>
      <c r="E304" s="215">
        <f t="shared" si="86"/>
        <v>689.76</v>
      </c>
      <c r="F304" s="215">
        <f t="shared" si="86"/>
        <v>716.71</v>
      </c>
      <c r="G304" s="215">
        <f t="shared" si="86"/>
        <v>715.09</v>
      </c>
      <c r="H304" s="215">
        <f t="shared" si="86"/>
        <v>714.93</v>
      </c>
      <c r="I304" s="215">
        <f t="shared" si="86"/>
        <v>700.01</v>
      </c>
      <c r="J304" s="215">
        <f t="shared" si="86"/>
        <v>714.74</v>
      </c>
      <c r="K304" s="215">
        <f t="shared" si="86"/>
        <v>1213.32</v>
      </c>
      <c r="L304" s="215">
        <f t="shared" si="86"/>
        <v>702.89</v>
      </c>
      <c r="M304" s="215">
        <f t="shared" si="86"/>
        <v>691.04</v>
      </c>
      <c r="N304" s="215">
        <f t="shared" si="86"/>
        <v>702.51</v>
      </c>
      <c r="O304" s="215">
        <f t="shared" si="86"/>
        <v>685.82</v>
      </c>
      <c r="P304" s="215">
        <f t="shared" si="86"/>
        <v>684.92</v>
      </c>
      <c r="Q304" s="215">
        <f t="shared" si="86"/>
        <v>703.95</v>
      </c>
      <c r="R304" s="215">
        <f t="shared" si="86"/>
        <v>711.84</v>
      </c>
      <c r="S304" s="215">
        <f t="shared" si="86"/>
        <v>706.16</v>
      </c>
      <c r="T304" s="215">
        <f t="shared" si="86"/>
        <v>689.12</v>
      </c>
      <c r="U304" s="215">
        <f t="shared" si="86"/>
        <v>666.72</v>
      </c>
      <c r="V304" s="215">
        <f t="shared" si="86"/>
        <v>667.65</v>
      </c>
      <c r="W304" s="215">
        <f t="shared" si="86"/>
        <v>670.52</v>
      </c>
      <c r="X304" s="215">
        <f t="shared" si="86"/>
        <v>668.99</v>
      </c>
      <c r="Y304" s="215">
        <f t="shared" si="86"/>
        <v>662.49</v>
      </c>
    </row>
    <row r="305" spans="1:25" s="62" customFormat="1" ht="18.75" hidden="1" customHeight="1" outlineLevel="1" x14ac:dyDescent="0.2">
      <c r="A305" s="53" t="s">
        <v>9</v>
      </c>
      <c r="B305" s="76">
        <v>71.25</v>
      </c>
      <c r="C305" s="74">
        <v>71.25</v>
      </c>
      <c r="D305" s="74">
        <v>71.25</v>
      </c>
      <c r="E305" s="74">
        <v>71.25</v>
      </c>
      <c r="F305" s="74">
        <v>71.25</v>
      </c>
      <c r="G305" s="74">
        <v>71.25</v>
      </c>
      <c r="H305" s="74">
        <v>71.25</v>
      </c>
      <c r="I305" s="74">
        <v>71.25</v>
      </c>
      <c r="J305" s="74">
        <v>71.25</v>
      </c>
      <c r="K305" s="74">
        <v>71.25</v>
      </c>
      <c r="L305" s="74">
        <v>71.25</v>
      </c>
      <c r="M305" s="74">
        <v>71.25</v>
      </c>
      <c r="N305" s="74">
        <v>71.25</v>
      </c>
      <c r="O305" s="74">
        <v>71.25</v>
      </c>
      <c r="P305" s="74">
        <v>71.25</v>
      </c>
      <c r="Q305" s="74">
        <v>71.25</v>
      </c>
      <c r="R305" s="74">
        <v>71.25</v>
      </c>
      <c r="S305" s="74">
        <v>71.25</v>
      </c>
      <c r="T305" s="74">
        <v>71.25</v>
      </c>
      <c r="U305" s="74">
        <v>71.25</v>
      </c>
      <c r="V305" s="74">
        <v>71.25</v>
      </c>
      <c r="W305" s="74">
        <v>71.25</v>
      </c>
      <c r="X305" s="74">
        <v>71.25</v>
      </c>
      <c r="Y305" s="81">
        <v>71.25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679.19</v>
      </c>
      <c r="C308" s="102">
        <f t="shared" si="87"/>
        <v>655.46</v>
      </c>
      <c r="D308" s="102">
        <f t="shared" si="87"/>
        <v>696.49</v>
      </c>
      <c r="E308" s="103">
        <f t="shared" si="87"/>
        <v>704.30000000000007</v>
      </c>
      <c r="F308" s="103">
        <f t="shared" si="87"/>
        <v>715.80000000000007</v>
      </c>
      <c r="G308" s="103">
        <f t="shared" si="87"/>
        <v>708.63</v>
      </c>
      <c r="H308" s="103">
        <f t="shared" si="87"/>
        <v>714.23</v>
      </c>
      <c r="I308" s="103">
        <f t="shared" si="87"/>
        <v>707.25</v>
      </c>
      <c r="J308" s="103">
        <f t="shared" si="87"/>
        <v>714.15</v>
      </c>
      <c r="K308" s="104">
        <f t="shared" si="87"/>
        <v>720.56000000000006</v>
      </c>
      <c r="L308" s="103">
        <f t="shared" si="87"/>
        <v>724.88</v>
      </c>
      <c r="M308" s="105">
        <f t="shared" si="87"/>
        <v>724.13</v>
      </c>
      <c r="N308" s="104">
        <f t="shared" si="87"/>
        <v>728.89</v>
      </c>
      <c r="O308" s="103">
        <f t="shared" si="87"/>
        <v>709.53</v>
      </c>
      <c r="P308" s="105">
        <f t="shared" si="87"/>
        <v>704.14</v>
      </c>
      <c r="Q308" s="106">
        <f t="shared" si="87"/>
        <v>751.07</v>
      </c>
      <c r="R308" s="103">
        <f t="shared" si="87"/>
        <v>761.12</v>
      </c>
      <c r="S308" s="106">
        <f t="shared" si="87"/>
        <v>761.47</v>
      </c>
      <c r="T308" s="103">
        <f t="shared" si="87"/>
        <v>746.43000000000006</v>
      </c>
      <c r="U308" s="102">
        <f t="shared" si="87"/>
        <v>727.7</v>
      </c>
      <c r="V308" s="102">
        <f t="shared" si="87"/>
        <v>731.38</v>
      </c>
      <c r="W308" s="102">
        <f t="shared" si="87"/>
        <v>728.54</v>
      </c>
      <c r="X308" s="102">
        <f t="shared" si="87"/>
        <v>683.29</v>
      </c>
      <c r="Y308" s="107">
        <f t="shared" si="87"/>
        <v>682.25</v>
      </c>
    </row>
    <row r="309" spans="1:25" s="62" customFormat="1" ht="18.75" hidden="1" customHeight="1" outlineLevel="1" x14ac:dyDescent="0.2">
      <c r="A309" s="160" t="s">
        <v>8</v>
      </c>
      <c r="B309" s="215">
        <f>B151</f>
        <v>605.21</v>
      </c>
      <c r="C309" s="215">
        <f t="shared" ref="C309:Y309" si="88">C151</f>
        <v>581.48</v>
      </c>
      <c r="D309" s="215">
        <f t="shared" si="88"/>
        <v>622.51</v>
      </c>
      <c r="E309" s="215">
        <f t="shared" si="88"/>
        <v>630.32000000000005</v>
      </c>
      <c r="F309" s="215">
        <f t="shared" si="88"/>
        <v>641.82000000000005</v>
      </c>
      <c r="G309" s="215">
        <f t="shared" si="88"/>
        <v>634.65</v>
      </c>
      <c r="H309" s="215">
        <f t="shared" si="88"/>
        <v>640.25</v>
      </c>
      <c r="I309" s="215">
        <f t="shared" si="88"/>
        <v>633.27</v>
      </c>
      <c r="J309" s="215">
        <f t="shared" si="88"/>
        <v>640.16999999999996</v>
      </c>
      <c r="K309" s="215">
        <f t="shared" si="88"/>
        <v>646.58000000000004</v>
      </c>
      <c r="L309" s="215">
        <f t="shared" si="88"/>
        <v>650.9</v>
      </c>
      <c r="M309" s="215">
        <f t="shared" si="88"/>
        <v>650.15</v>
      </c>
      <c r="N309" s="215">
        <f t="shared" si="88"/>
        <v>654.91</v>
      </c>
      <c r="O309" s="215">
        <f t="shared" si="88"/>
        <v>635.54999999999995</v>
      </c>
      <c r="P309" s="215">
        <f t="shared" si="88"/>
        <v>630.16</v>
      </c>
      <c r="Q309" s="215">
        <f t="shared" si="88"/>
        <v>677.09</v>
      </c>
      <c r="R309" s="215">
        <f t="shared" si="88"/>
        <v>687.14</v>
      </c>
      <c r="S309" s="215">
        <f t="shared" si="88"/>
        <v>687.49</v>
      </c>
      <c r="T309" s="215">
        <f t="shared" si="88"/>
        <v>672.45</v>
      </c>
      <c r="U309" s="215">
        <f t="shared" si="88"/>
        <v>653.72</v>
      </c>
      <c r="V309" s="215">
        <f t="shared" si="88"/>
        <v>657.4</v>
      </c>
      <c r="W309" s="215">
        <f t="shared" si="88"/>
        <v>654.55999999999995</v>
      </c>
      <c r="X309" s="215">
        <f t="shared" si="88"/>
        <v>609.30999999999995</v>
      </c>
      <c r="Y309" s="215">
        <f t="shared" si="88"/>
        <v>608.27</v>
      </c>
    </row>
    <row r="310" spans="1:25" s="62" customFormat="1" ht="18.75" hidden="1" customHeight="1" outlineLevel="1" x14ac:dyDescent="0.2">
      <c r="A310" s="53" t="s">
        <v>9</v>
      </c>
      <c r="B310" s="76">
        <v>71.25</v>
      </c>
      <c r="C310" s="74">
        <v>71.25</v>
      </c>
      <c r="D310" s="74">
        <v>71.25</v>
      </c>
      <c r="E310" s="74">
        <v>71.25</v>
      </c>
      <c r="F310" s="74">
        <v>71.25</v>
      </c>
      <c r="G310" s="74">
        <v>71.25</v>
      </c>
      <c r="H310" s="74">
        <v>71.25</v>
      </c>
      <c r="I310" s="74">
        <v>71.25</v>
      </c>
      <c r="J310" s="74">
        <v>71.25</v>
      </c>
      <c r="K310" s="74">
        <v>71.25</v>
      </c>
      <c r="L310" s="74">
        <v>71.25</v>
      </c>
      <c r="M310" s="74">
        <v>71.25</v>
      </c>
      <c r="N310" s="74">
        <v>71.25</v>
      </c>
      <c r="O310" s="74">
        <v>71.25</v>
      </c>
      <c r="P310" s="74">
        <v>71.25</v>
      </c>
      <c r="Q310" s="74">
        <v>71.25</v>
      </c>
      <c r="R310" s="74">
        <v>71.25</v>
      </c>
      <c r="S310" s="74">
        <v>71.25</v>
      </c>
      <c r="T310" s="74">
        <v>71.25</v>
      </c>
      <c r="U310" s="74">
        <v>71.25</v>
      </c>
      <c r="V310" s="74">
        <v>71.25</v>
      </c>
      <c r="W310" s="74">
        <v>71.25</v>
      </c>
      <c r="X310" s="74">
        <v>71.25</v>
      </c>
      <c r="Y310" s="81">
        <v>71.25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677.04</v>
      </c>
      <c r="C313" s="102">
        <f t="shared" si="89"/>
        <v>703.30000000000007</v>
      </c>
      <c r="D313" s="102">
        <f t="shared" si="89"/>
        <v>705.56000000000006</v>
      </c>
      <c r="E313" s="103">
        <f t="shared" si="89"/>
        <v>862.48</v>
      </c>
      <c r="F313" s="103">
        <f t="shared" si="89"/>
        <v>988.36</v>
      </c>
      <c r="G313" s="103">
        <f t="shared" si="89"/>
        <v>797.84</v>
      </c>
      <c r="H313" s="103">
        <f t="shared" si="89"/>
        <v>975.06000000000006</v>
      </c>
      <c r="I313" s="103">
        <f t="shared" si="89"/>
        <v>762.27</v>
      </c>
      <c r="J313" s="103">
        <f t="shared" si="89"/>
        <v>790.24</v>
      </c>
      <c r="K313" s="104">
        <f t="shared" si="89"/>
        <v>933.01</v>
      </c>
      <c r="L313" s="103">
        <f t="shared" si="89"/>
        <v>927.75</v>
      </c>
      <c r="M313" s="105">
        <f t="shared" si="89"/>
        <v>779.74</v>
      </c>
      <c r="N313" s="104">
        <f t="shared" si="89"/>
        <v>943.59</v>
      </c>
      <c r="O313" s="103">
        <f t="shared" si="89"/>
        <v>754.05000000000007</v>
      </c>
      <c r="P313" s="105">
        <f t="shared" si="89"/>
        <v>772.41</v>
      </c>
      <c r="Q313" s="106">
        <f t="shared" si="89"/>
        <v>743.54</v>
      </c>
      <c r="R313" s="103">
        <f t="shared" si="89"/>
        <v>949.62</v>
      </c>
      <c r="S313" s="106">
        <f t="shared" si="89"/>
        <v>752.47</v>
      </c>
      <c r="T313" s="103">
        <f t="shared" si="89"/>
        <v>732.17000000000007</v>
      </c>
      <c r="U313" s="102">
        <f t="shared" si="89"/>
        <v>667.91</v>
      </c>
      <c r="V313" s="102">
        <f t="shared" si="89"/>
        <v>681.17000000000007</v>
      </c>
      <c r="W313" s="102">
        <f t="shared" si="89"/>
        <v>693.29</v>
      </c>
      <c r="X313" s="102">
        <f t="shared" si="89"/>
        <v>687.7</v>
      </c>
      <c r="Y313" s="107">
        <f t="shared" si="89"/>
        <v>692.61</v>
      </c>
    </row>
    <row r="314" spans="1:25" s="62" customFormat="1" ht="18.75" hidden="1" customHeight="1" outlineLevel="1" x14ac:dyDescent="0.2">
      <c r="A314" s="56" t="s">
        <v>8</v>
      </c>
      <c r="B314" s="215">
        <f>B156</f>
        <v>603.05999999999995</v>
      </c>
      <c r="C314" s="215">
        <f t="shared" ref="C314:Y314" si="90">C156</f>
        <v>629.32000000000005</v>
      </c>
      <c r="D314" s="215">
        <f t="shared" si="90"/>
        <v>631.58000000000004</v>
      </c>
      <c r="E314" s="215">
        <f t="shared" si="90"/>
        <v>788.5</v>
      </c>
      <c r="F314" s="215">
        <f t="shared" si="90"/>
        <v>914.38</v>
      </c>
      <c r="G314" s="215">
        <f t="shared" si="90"/>
        <v>723.86</v>
      </c>
      <c r="H314" s="215">
        <f t="shared" si="90"/>
        <v>901.08</v>
      </c>
      <c r="I314" s="215">
        <f t="shared" si="90"/>
        <v>688.29</v>
      </c>
      <c r="J314" s="215">
        <f t="shared" si="90"/>
        <v>716.26</v>
      </c>
      <c r="K314" s="215">
        <f t="shared" si="90"/>
        <v>859.03</v>
      </c>
      <c r="L314" s="215">
        <f t="shared" si="90"/>
        <v>853.77</v>
      </c>
      <c r="M314" s="215">
        <f t="shared" si="90"/>
        <v>705.76</v>
      </c>
      <c r="N314" s="215">
        <f t="shared" si="90"/>
        <v>869.61</v>
      </c>
      <c r="O314" s="215">
        <f t="shared" si="90"/>
        <v>680.07</v>
      </c>
      <c r="P314" s="215">
        <f t="shared" si="90"/>
        <v>698.43</v>
      </c>
      <c r="Q314" s="215">
        <f t="shared" si="90"/>
        <v>669.56</v>
      </c>
      <c r="R314" s="215">
        <f t="shared" si="90"/>
        <v>875.64</v>
      </c>
      <c r="S314" s="215">
        <f t="shared" si="90"/>
        <v>678.49</v>
      </c>
      <c r="T314" s="215">
        <f t="shared" si="90"/>
        <v>658.19</v>
      </c>
      <c r="U314" s="215">
        <f t="shared" si="90"/>
        <v>593.92999999999995</v>
      </c>
      <c r="V314" s="215">
        <f t="shared" si="90"/>
        <v>607.19000000000005</v>
      </c>
      <c r="W314" s="215">
        <f t="shared" si="90"/>
        <v>619.30999999999995</v>
      </c>
      <c r="X314" s="215">
        <f t="shared" si="90"/>
        <v>613.72</v>
      </c>
      <c r="Y314" s="215">
        <f t="shared" si="90"/>
        <v>618.63</v>
      </c>
    </row>
    <row r="315" spans="1:25" s="62" customFormat="1" ht="18.75" hidden="1" customHeight="1" outlineLevel="1" x14ac:dyDescent="0.2">
      <c r="A315" s="57" t="s">
        <v>9</v>
      </c>
      <c r="B315" s="76">
        <v>71.25</v>
      </c>
      <c r="C315" s="74">
        <v>71.25</v>
      </c>
      <c r="D315" s="74">
        <v>71.25</v>
      </c>
      <c r="E315" s="74">
        <v>71.25</v>
      </c>
      <c r="F315" s="74">
        <v>71.25</v>
      </c>
      <c r="G315" s="74">
        <v>71.25</v>
      </c>
      <c r="H315" s="74">
        <v>71.25</v>
      </c>
      <c r="I315" s="74">
        <v>71.25</v>
      </c>
      <c r="J315" s="74">
        <v>71.25</v>
      </c>
      <c r="K315" s="74">
        <v>71.25</v>
      </c>
      <c r="L315" s="74">
        <v>71.25</v>
      </c>
      <c r="M315" s="74">
        <v>71.25</v>
      </c>
      <c r="N315" s="74">
        <v>71.25</v>
      </c>
      <c r="O315" s="74">
        <v>71.25</v>
      </c>
      <c r="P315" s="74">
        <v>71.25</v>
      </c>
      <c r="Q315" s="74">
        <v>71.25</v>
      </c>
      <c r="R315" s="74">
        <v>71.25</v>
      </c>
      <c r="S315" s="74">
        <v>71.25</v>
      </c>
      <c r="T315" s="74">
        <v>71.25</v>
      </c>
      <c r="U315" s="74">
        <v>71.25</v>
      </c>
      <c r="V315" s="74">
        <v>71.25</v>
      </c>
      <c r="W315" s="74">
        <v>71.25</v>
      </c>
      <c r="X315" s="74">
        <v>71.25</v>
      </c>
      <c r="Y315" s="81">
        <v>71.25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73.98</v>
      </c>
      <c r="C318" s="102">
        <f t="shared" si="91"/>
        <v>73.98</v>
      </c>
      <c r="D318" s="102">
        <f t="shared" si="91"/>
        <v>73.98</v>
      </c>
      <c r="E318" s="103">
        <f t="shared" si="91"/>
        <v>73.98</v>
      </c>
      <c r="F318" s="103">
        <f t="shared" si="91"/>
        <v>73.98</v>
      </c>
      <c r="G318" s="103">
        <f t="shared" si="91"/>
        <v>73.98</v>
      </c>
      <c r="H318" s="103">
        <f t="shared" si="91"/>
        <v>73.98</v>
      </c>
      <c r="I318" s="103">
        <f t="shared" si="91"/>
        <v>73.98</v>
      </c>
      <c r="J318" s="103">
        <f t="shared" si="91"/>
        <v>73.98</v>
      </c>
      <c r="K318" s="104">
        <f t="shared" si="91"/>
        <v>73.98</v>
      </c>
      <c r="L318" s="103">
        <f t="shared" si="91"/>
        <v>73.98</v>
      </c>
      <c r="M318" s="105">
        <f t="shared" si="91"/>
        <v>73.98</v>
      </c>
      <c r="N318" s="104">
        <f t="shared" si="91"/>
        <v>73.98</v>
      </c>
      <c r="O318" s="103">
        <f t="shared" si="91"/>
        <v>73.98</v>
      </c>
      <c r="P318" s="105">
        <f t="shared" si="91"/>
        <v>73.98</v>
      </c>
      <c r="Q318" s="106">
        <f t="shared" si="91"/>
        <v>73.98</v>
      </c>
      <c r="R318" s="103">
        <f t="shared" si="91"/>
        <v>73.98</v>
      </c>
      <c r="S318" s="106">
        <f t="shared" si="91"/>
        <v>73.98</v>
      </c>
      <c r="T318" s="103">
        <f t="shared" si="91"/>
        <v>73.98</v>
      </c>
      <c r="U318" s="102">
        <f t="shared" si="91"/>
        <v>73.98</v>
      </c>
      <c r="V318" s="102">
        <f t="shared" si="91"/>
        <v>73.98</v>
      </c>
      <c r="W318" s="102">
        <f t="shared" si="91"/>
        <v>73.98</v>
      </c>
      <c r="X318" s="102">
        <f t="shared" si="91"/>
        <v>73.98</v>
      </c>
      <c r="Y318" s="107">
        <f t="shared" si="91"/>
        <v>73.98</v>
      </c>
    </row>
    <row r="319" spans="1:25" s="62" customFormat="1" ht="18.75" hidden="1" customHeight="1" outlineLevel="1" x14ac:dyDescent="0.2">
      <c r="A319" s="160" t="s">
        <v>8</v>
      </c>
      <c r="B319" s="215">
        <f>B161</f>
        <v>0</v>
      </c>
      <c r="C319" s="215">
        <f t="shared" ref="C319:Y319" si="92">C161</f>
        <v>0</v>
      </c>
      <c r="D319" s="215">
        <f t="shared" si="92"/>
        <v>0</v>
      </c>
      <c r="E319" s="215">
        <f t="shared" si="92"/>
        <v>0</v>
      </c>
      <c r="F319" s="215">
        <f t="shared" si="92"/>
        <v>0</v>
      </c>
      <c r="G319" s="215">
        <f t="shared" si="92"/>
        <v>0</v>
      </c>
      <c r="H319" s="215">
        <f t="shared" si="92"/>
        <v>0</v>
      </c>
      <c r="I319" s="215">
        <f t="shared" si="92"/>
        <v>0</v>
      </c>
      <c r="J319" s="215">
        <f t="shared" si="92"/>
        <v>0</v>
      </c>
      <c r="K319" s="215">
        <f t="shared" si="92"/>
        <v>0</v>
      </c>
      <c r="L319" s="215">
        <f t="shared" si="92"/>
        <v>0</v>
      </c>
      <c r="M319" s="215">
        <f t="shared" si="92"/>
        <v>0</v>
      </c>
      <c r="N319" s="215">
        <f t="shared" si="92"/>
        <v>0</v>
      </c>
      <c r="O319" s="215">
        <f t="shared" si="92"/>
        <v>0</v>
      </c>
      <c r="P319" s="215">
        <f t="shared" si="92"/>
        <v>0</v>
      </c>
      <c r="Q319" s="215">
        <f t="shared" si="92"/>
        <v>0</v>
      </c>
      <c r="R319" s="215">
        <f t="shared" si="92"/>
        <v>0</v>
      </c>
      <c r="S319" s="215">
        <f t="shared" si="92"/>
        <v>0</v>
      </c>
      <c r="T319" s="215">
        <f t="shared" si="92"/>
        <v>0</v>
      </c>
      <c r="U319" s="215">
        <f t="shared" si="92"/>
        <v>0</v>
      </c>
      <c r="V319" s="215">
        <f t="shared" si="92"/>
        <v>0</v>
      </c>
      <c r="W319" s="215">
        <f t="shared" si="92"/>
        <v>0</v>
      </c>
      <c r="X319" s="215">
        <f t="shared" si="92"/>
        <v>0</v>
      </c>
      <c r="Y319" s="215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71.25</v>
      </c>
      <c r="C320" s="74">
        <v>71.25</v>
      </c>
      <c r="D320" s="74">
        <v>71.25</v>
      </c>
      <c r="E320" s="74">
        <v>71.25</v>
      </c>
      <c r="F320" s="74">
        <v>71.25</v>
      </c>
      <c r="G320" s="74">
        <v>71.25</v>
      </c>
      <c r="H320" s="74">
        <v>71.25</v>
      </c>
      <c r="I320" s="74">
        <v>71.25</v>
      </c>
      <c r="J320" s="74">
        <v>71.25</v>
      </c>
      <c r="K320" s="74">
        <v>71.25</v>
      </c>
      <c r="L320" s="74">
        <v>71.25</v>
      </c>
      <c r="M320" s="74">
        <v>71.25</v>
      </c>
      <c r="N320" s="74">
        <v>71.25</v>
      </c>
      <c r="O320" s="74">
        <v>71.25</v>
      </c>
      <c r="P320" s="74">
        <v>71.25</v>
      </c>
      <c r="Q320" s="74">
        <v>71.25</v>
      </c>
      <c r="R320" s="74">
        <v>71.25</v>
      </c>
      <c r="S320" s="74">
        <v>71.25</v>
      </c>
      <c r="T320" s="74">
        <v>71.25</v>
      </c>
      <c r="U320" s="74">
        <v>71.25</v>
      </c>
      <c r="V320" s="74">
        <v>71.25</v>
      </c>
      <c r="W320" s="74">
        <v>71.25</v>
      </c>
      <c r="X320" s="74">
        <v>71.25</v>
      </c>
      <c r="Y320" s="81">
        <v>71.25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47" t="s">
        <v>47</v>
      </c>
      <c r="B324" s="449" t="s">
        <v>80</v>
      </c>
      <c r="C324" s="450"/>
      <c r="D324" s="450"/>
      <c r="E324" s="450"/>
      <c r="F324" s="450"/>
      <c r="G324" s="450"/>
      <c r="H324" s="450"/>
      <c r="I324" s="450"/>
      <c r="J324" s="450"/>
      <c r="K324" s="450"/>
      <c r="L324" s="450"/>
      <c r="M324" s="450"/>
      <c r="N324" s="450"/>
      <c r="O324" s="450"/>
      <c r="P324" s="450"/>
      <c r="Q324" s="450"/>
      <c r="R324" s="450"/>
      <c r="S324" s="450"/>
      <c r="T324" s="450"/>
      <c r="U324" s="450"/>
      <c r="V324" s="450"/>
      <c r="W324" s="450"/>
      <c r="X324" s="450"/>
      <c r="Y324" s="451"/>
    </row>
    <row r="325" spans="1:25" s="62" customFormat="1" ht="35.25" customHeight="1" thickBot="1" x14ac:dyDescent="0.25">
      <c r="A325" s="448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645.73</v>
      </c>
      <c r="C326" s="102">
        <f t="shared" si="93"/>
        <v>622.59</v>
      </c>
      <c r="D326" s="102">
        <f t="shared" si="93"/>
        <v>626.04</v>
      </c>
      <c r="E326" s="103">
        <f t="shared" si="93"/>
        <v>637</v>
      </c>
      <c r="F326" s="103">
        <f t="shared" si="93"/>
        <v>637.29999999999995</v>
      </c>
      <c r="G326" s="103">
        <f t="shared" si="93"/>
        <v>631.29999999999995</v>
      </c>
      <c r="H326" s="103">
        <f t="shared" si="93"/>
        <v>633.11</v>
      </c>
      <c r="I326" s="103">
        <f t="shared" si="93"/>
        <v>622.15</v>
      </c>
      <c r="J326" s="103">
        <f t="shared" si="93"/>
        <v>627.04999999999995</v>
      </c>
      <c r="K326" s="104">
        <f t="shared" si="93"/>
        <v>626.79999999999995</v>
      </c>
      <c r="L326" s="103">
        <f t="shared" si="93"/>
        <v>626.80999999999995</v>
      </c>
      <c r="M326" s="105">
        <f t="shared" si="93"/>
        <v>626.55999999999995</v>
      </c>
      <c r="N326" s="104">
        <f t="shared" si="93"/>
        <v>624.24</v>
      </c>
      <c r="O326" s="103">
        <f t="shared" si="93"/>
        <v>611.02</v>
      </c>
      <c r="P326" s="105">
        <f t="shared" si="93"/>
        <v>612.79</v>
      </c>
      <c r="Q326" s="106">
        <f t="shared" si="93"/>
        <v>638.04</v>
      </c>
      <c r="R326" s="103">
        <f t="shared" si="93"/>
        <v>650.67999999999995</v>
      </c>
      <c r="S326" s="106">
        <f t="shared" si="93"/>
        <v>648.27</v>
      </c>
      <c r="T326" s="103">
        <f t="shared" si="93"/>
        <v>648.97</v>
      </c>
      <c r="U326" s="102">
        <f t="shared" si="93"/>
        <v>634.61</v>
      </c>
      <c r="V326" s="102">
        <f t="shared" si="93"/>
        <v>648.22</v>
      </c>
      <c r="W326" s="102">
        <f t="shared" si="93"/>
        <v>648.81999999999994</v>
      </c>
      <c r="X326" s="102">
        <f t="shared" si="93"/>
        <v>645.55999999999995</v>
      </c>
      <c r="Y326" s="107">
        <f t="shared" si="93"/>
        <v>641.62</v>
      </c>
    </row>
    <row r="327" spans="1:25" s="67" customFormat="1" ht="18.75" hidden="1" customHeight="1" outlineLevel="1" x14ac:dyDescent="0.2">
      <c r="A327" s="56" t="s">
        <v>8</v>
      </c>
      <c r="B327" s="70">
        <f>B11</f>
        <v>543.22</v>
      </c>
      <c r="C327" s="71">
        <f t="shared" ref="C327:Y327" si="94">C11</f>
        <v>520.08000000000004</v>
      </c>
      <c r="D327" s="71">
        <f t="shared" si="94"/>
        <v>523.53</v>
      </c>
      <c r="E327" s="72">
        <f t="shared" si="94"/>
        <v>534.49</v>
      </c>
      <c r="F327" s="71">
        <f t="shared" si="94"/>
        <v>534.79</v>
      </c>
      <c r="G327" s="71">
        <f t="shared" si="94"/>
        <v>528.79</v>
      </c>
      <c r="H327" s="71">
        <f t="shared" si="94"/>
        <v>530.6</v>
      </c>
      <c r="I327" s="71">
        <f t="shared" si="94"/>
        <v>519.64</v>
      </c>
      <c r="J327" s="73">
        <f t="shared" si="94"/>
        <v>524.54</v>
      </c>
      <c r="K327" s="71">
        <f t="shared" si="94"/>
        <v>524.29</v>
      </c>
      <c r="L327" s="71">
        <f t="shared" si="94"/>
        <v>524.29999999999995</v>
      </c>
      <c r="M327" s="71">
        <f t="shared" si="94"/>
        <v>524.04999999999995</v>
      </c>
      <c r="N327" s="71">
        <f t="shared" si="94"/>
        <v>521.73</v>
      </c>
      <c r="O327" s="71">
        <f t="shared" si="94"/>
        <v>508.51</v>
      </c>
      <c r="P327" s="71">
        <f t="shared" si="94"/>
        <v>510.28</v>
      </c>
      <c r="Q327" s="71">
        <f t="shared" si="94"/>
        <v>535.53</v>
      </c>
      <c r="R327" s="71">
        <f t="shared" si="94"/>
        <v>548.16999999999996</v>
      </c>
      <c r="S327" s="71">
        <f t="shared" si="94"/>
        <v>545.76</v>
      </c>
      <c r="T327" s="71">
        <f t="shared" si="94"/>
        <v>546.46</v>
      </c>
      <c r="U327" s="71">
        <f t="shared" si="94"/>
        <v>532.1</v>
      </c>
      <c r="V327" s="71">
        <f t="shared" si="94"/>
        <v>545.71</v>
      </c>
      <c r="W327" s="71">
        <f t="shared" si="94"/>
        <v>546.30999999999995</v>
      </c>
      <c r="X327" s="71">
        <f t="shared" si="94"/>
        <v>543.04999999999995</v>
      </c>
      <c r="Y327" s="79">
        <f t="shared" si="94"/>
        <v>539.11</v>
      </c>
    </row>
    <row r="328" spans="1:25" s="67" customFormat="1" ht="18.75" hidden="1" customHeight="1" outlineLevel="1" x14ac:dyDescent="0.2">
      <c r="A328" s="57" t="s">
        <v>9</v>
      </c>
      <c r="B328" s="76">
        <v>99.78</v>
      </c>
      <c r="C328" s="74">
        <v>99.78</v>
      </c>
      <c r="D328" s="74">
        <v>99.78</v>
      </c>
      <c r="E328" s="74">
        <v>99.78</v>
      </c>
      <c r="F328" s="74">
        <v>99.78</v>
      </c>
      <c r="G328" s="74">
        <v>99.78</v>
      </c>
      <c r="H328" s="74">
        <v>99.78</v>
      </c>
      <c r="I328" s="74">
        <v>99.78</v>
      </c>
      <c r="J328" s="74">
        <v>99.78</v>
      </c>
      <c r="K328" s="74">
        <v>99.78</v>
      </c>
      <c r="L328" s="74">
        <v>99.78</v>
      </c>
      <c r="M328" s="74">
        <v>99.78</v>
      </c>
      <c r="N328" s="74">
        <v>99.78</v>
      </c>
      <c r="O328" s="74">
        <v>99.78</v>
      </c>
      <c r="P328" s="74">
        <v>99.78</v>
      </c>
      <c r="Q328" s="74">
        <v>99.78</v>
      </c>
      <c r="R328" s="74">
        <v>99.78</v>
      </c>
      <c r="S328" s="74">
        <v>99.78</v>
      </c>
      <c r="T328" s="74">
        <v>99.78</v>
      </c>
      <c r="U328" s="74">
        <v>99.78</v>
      </c>
      <c r="V328" s="74">
        <v>99.78</v>
      </c>
      <c r="W328" s="74">
        <v>99.78</v>
      </c>
      <c r="X328" s="74">
        <v>99.78</v>
      </c>
      <c r="Y328" s="81">
        <v>99.78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487.18000000000006</v>
      </c>
      <c r="C331" s="102">
        <f t="shared" si="95"/>
        <v>472.45000000000005</v>
      </c>
      <c r="D331" s="102">
        <f t="shared" si="95"/>
        <v>473.71000000000004</v>
      </c>
      <c r="E331" s="103">
        <f t="shared" si="95"/>
        <v>479.47</v>
      </c>
      <c r="F331" s="103">
        <f t="shared" si="95"/>
        <v>479</v>
      </c>
      <c r="G331" s="103">
        <f t="shared" si="95"/>
        <v>478.78</v>
      </c>
      <c r="H331" s="103">
        <f t="shared" si="95"/>
        <v>477.63</v>
      </c>
      <c r="I331" s="103">
        <f t="shared" si="95"/>
        <v>465.76</v>
      </c>
      <c r="J331" s="103">
        <f t="shared" si="95"/>
        <v>471.71000000000004</v>
      </c>
      <c r="K331" s="104">
        <f t="shared" si="95"/>
        <v>473.97</v>
      </c>
      <c r="L331" s="103">
        <f t="shared" si="95"/>
        <v>476.89</v>
      </c>
      <c r="M331" s="105">
        <f t="shared" si="95"/>
        <v>474.85</v>
      </c>
      <c r="N331" s="104">
        <f t="shared" si="95"/>
        <v>474.31000000000006</v>
      </c>
      <c r="O331" s="103">
        <f t="shared" si="95"/>
        <v>459.08000000000004</v>
      </c>
      <c r="P331" s="105">
        <f t="shared" si="95"/>
        <v>468.96000000000004</v>
      </c>
      <c r="Q331" s="106">
        <f t="shared" si="95"/>
        <v>485.57000000000005</v>
      </c>
      <c r="R331" s="103">
        <f t="shared" si="95"/>
        <v>495.15999999999997</v>
      </c>
      <c r="S331" s="106">
        <f t="shared" si="95"/>
        <v>487.09000000000003</v>
      </c>
      <c r="T331" s="103">
        <f t="shared" si="95"/>
        <v>487.56000000000006</v>
      </c>
      <c r="U331" s="102">
        <f t="shared" si="95"/>
        <v>478.98</v>
      </c>
      <c r="V331" s="102">
        <f t="shared" si="95"/>
        <v>486.37</v>
      </c>
      <c r="W331" s="102">
        <f t="shared" si="95"/>
        <v>484.68000000000006</v>
      </c>
      <c r="X331" s="102">
        <f t="shared" si="95"/>
        <v>486.4</v>
      </c>
      <c r="Y331" s="107">
        <f t="shared" si="95"/>
        <v>482.80000000000007</v>
      </c>
    </row>
    <row r="332" spans="1:25" s="62" customFormat="1" ht="18.75" customHeight="1" outlineLevel="1" x14ac:dyDescent="0.2">
      <c r="A332" s="56" t="s">
        <v>8</v>
      </c>
      <c r="B332" s="70">
        <f>B16</f>
        <v>384.67</v>
      </c>
      <c r="C332" s="71">
        <f t="shared" ref="C332:Y332" si="96">C16</f>
        <v>369.94</v>
      </c>
      <c r="D332" s="71">
        <f t="shared" si="96"/>
        <v>371.2</v>
      </c>
      <c r="E332" s="72">
        <f t="shared" si="96"/>
        <v>376.96</v>
      </c>
      <c r="F332" s="71">
        <f t="shared" si="96"/>
        <v>376.49</v>
      </c>
      <c r="G332" s="71">
        <f t="shared" si="96"/>
        <v>376.27</v>
      </c>
      <c r="H332" s="71">
        <f t="shared" si="96"/>
        <v>375.12</v>
      </c>
      <c r="I332" s="71">
        <f t="shared" si="96"/>
        <v>363.25</v>
      </c>
      <c r="J332" s="73">
        <f t="shared" si="96"/>
        <v>369.2</v>
      </c>
      <c r="K332" s="71">
        <f t="shared" si="96"/>
        <v>371.46</v>
      </c>
      <c r="L332" s="71">
        <f t="shared" si="96"/>
        <v>374.38</v>
      </c>
      <c r="M332" s="71">
        <f t="shared" si="96"/>
        <v>372.34</v>
      </c>
      <c r="N332" s="71">
        <f t="shared" si="96"/>
        <v>371.8</v>
      </c>
      <c r="O332" s="71">
        <f t="shared" si="96"/>
        <v>356.57</v>
      </c>
      <c r="P332" s="71">
        <f t="shared" si="96"/>
        <v>366.45</v>
      </c>
      <c r="Q332" s="71">
        <f t="shared" si="96"/>
        <v>383.06</v>
      </c>
      <c r="R332" s="71">
        <f t="shared" si="96"/>
        <v>392.65</v>
      </c>
      <c r="S332" s="71">
        <f t="shared" si="96"/>
        <v>384.58</v>
      </c>
      <c r="T332" s="71">
        <f t="shared" si="96"/>
        <v>385.05</v>
      </c>
      <c r="U332" s="71">
        <f t="shared" si="96"/>
        <v>376.47</v>
      </c>
      <c r="V332" s="71">
        <f t="shared" si="96"/>
        <v>383.86</v>
      </c>
      <c r="W332" s="71">
        <f t="shared" si="96"/>
        <v>382.17</v>
      </c>
      <c r="X332" s="71">
        <f t="shared" si="96"/>
        <v>383.89</v>
      </c>
      <c r="Y332" s="79">
        <f t="shared" si="96"/>
        <v>380.29</v>
      </c>
    </row>
    <row r="333" spans="1:25" s="62" customFormat="1" ht="18.75" customHeight="1" outlineLevel="1" x14ac:dyDescent="0.2">
      <c r="A333" s="57" t="s">
        <v>9</v>
      </c>
      <c r="B333" s="76">
        <v>99.78</v>
      </c>
      <c r="C333" s="74">
        <v>99.78</v>
      </c>
      <c r="D333" s="74">
        <v>99.78</v>
      </c>
      <c r="E333" s="74">
        <v>99.78</v>
      </c>
      <c r="F333" s="74">
        <v>99.78</v>
      </c>
      <c r="G333" s="74">
        <v>99.78</v>
      </c>
      <c r="H333" s="74">
        <v>99.78</v>
      </c>
      <c r="I333" s="74">
        <v>99.78</v>
      </c>
      <c r="J333" s="74">
        <v>99.78</v>
      </c>
      <c r="K333" s="74">
        <v>99.78</v>
      </c>
      <c r="L333" s="74">
        <v>99.78</v>
      </c>
      <c r="M333" s="74">
        <v>99.78</v>
      </c>
      <c r="N333" s="74">
        <v>99.78</v>
      </c>
      <c r="O333" s="74">
        <v>99.78</v>
      </c>
      <c r="P333" s="74">
        <v>99.78</v>
      </c>
      <c r="Q333" s="74">
        <v>99.78</v>
      </c>
      <c r="R333" s="74">
        <v>99.78</v>
      </c>
      <c r="S333" s="74">
        <v>99.78</v>
      </c>
      <c r="T333" s="74">
        <v>99.78</v>
      </c>
      <c r="U333" s="74">
        <v>99.78</v>
      </c>
      <c r="V333" s="74">
        <v>99.78</v>
      </c>
      <c r="W333" s="74">
        <v>99.78</v>
      </c>
      <c r="X333" s="74">
        <v>99.78</v>
      </c>
      <c r="Y333" s="81">
        <v>99.78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409.23</v>
      </c>
      <c r="C336" s="102">
        <f t="shared" si="97"/>
        <v>396</v>
      </c>
      <c r="D336" s="102">
        <f t="shared" si="97"/>
        <v>397.65999999999997</v>
      </c>
      <c r="E336" s="103">
        <f t="shared" si="97"/>
        <v>469.45000000000005</v>
      </c>
      <c r="F336" s="103">
        <f t="shared" si="97"/>
        <v>469.4</v>
      </c>
      <c r="G336" s="103">
        <f t="shared" si="97"/>
        <v>472.67000000000007</v>
      </c>
      <c r="H336" s="103">
        <f t="shared" si="97"/>
        <v>470.11</v>
      </c>
      <c r="I336" s="103">
        <f t="shared" si="97"/>
        <v>458.56000000000006</v>
      </c>
      <c r="J336" s="103">
        <f t="shared" si="97"/>
        <v>459.51</v>
      </c>
      <c r="K336" s="104">
        <f t="shared" si="97"/>
        <v>456.11</v>
      </c>
      <c r="L336" s="103">
        <f t="shared" si="97"/>
        <v>456.69000000000005</v>
      </c>
      <c r="M336" s="105">
        <f t="shared" si="97"/>
        <v>458.17000000000007</v>
      </c>
      <c r="N336" s="104">
        <f t="shared" si="97"/>
        <v>459.63</v>
      </c>
      <c r="O336" s="103">
        <f t="shared" si="97"/>
        <v>442.22</v>
      </c>
      <c r="P336" s="105">
        <f t="shared" si="97"/>
        <v>451.09000000000003</v>
      </c>
      <c r="Q336" s="106">
        <f t="shared" si="97"/>
        <v>466.26</v>
      </c>
      <c r="R336" s="103">
        <f t="shared" si="97"/>
        <v>473.43000000000006</v>
      </c>
      <c r="S336" s="106">
        <f t="shared" si="97"/>
        <v>463.37</v>
      </c>
      <c r="T336" s="103">
        <f t="shared" si="97"/>
        <v>462.57000000000005</v>
      </c>
      <c r="U336" s="102">
        <f t="shared" si="97"/>
        <v>651.74</v>
      </c>
      <c r="V336" s="102">
        <f t="shared" si="97"/>
        <v>467</v>
      </c>
      <c r="W336" s="102">
        <f t="shared" si="97"/>
        <v>467.07000000000005</v>
      </c>
      <c r="X336" s="102">
        <f t="shared" si="97"/>
        <v>462.53999999999996</v>
      </c>
      <c r="Y336" s="107">
        <f t="shared" si="97"/>
        <v>461.15</v>
      </c>
    </row>
    <row r="337" spans="1:25" s="62" customFormat="1" ht="18.75" hidden="1" customHeight="1" outlineLevel="1" x14ac:dyDescent="0.2">
      <c r="A337" s="56" t="s">
        <v>8</v>
      </c>
      <c r="B337" s="70">
        <f>B21</f>
        <v>306.72000000000003</v>
      </c>
      <c r="C337" s="71">
        <f t="shared" ref="C337:Y337" si="98">C21</f>
        <v>293.49</v>
      </c>
      <c r="D337" s="71">
        <f t="shared" si="98"/>
        <v>295.14999999999998</v>
      </c>
      <c r="E337" s="72">
        <f t="shared" si="98"/>
        <v>366.94</v>
      </c>
      <c r="F337" s="71">
        <f t="shared" si="98"/>
        <v>366.89</v>
      </c>
      <c r="G337" s="71">
        <f t="shared" si="98"/>
        <v>370.16</v>
      </c>
      <c r="H337" s="71">
        <f t="shared" si="98"/>
        <v>367.6</v>
      </c>
      <c r="I337" s="71">
        <f t="shared" si="98"/>
        <v>356.05</v>
      </c>
      <c r="J337" s="73">
        <f t="shared" si="98"/>
        <v>357</v>
      </c>
      <c r="K337" s="71">
        <f t="shared" si="98"/>
        <v>353.6</v>
      </c>
      <c r="L337" s="71">
        <f t="shared" si="98"/>
        <v>354.18</v>
      </c>
      <c r="M337" s="71">
        <f t="shared" si="98"/>
        <v>355.66</v>
      </c>
      <c r="N337" s="71">
        <f t="shared" si="98"/>
        <v>357.12</v>
      </c>
      <c r="O337" s="71">
        <f t="shared" si="98"/>
        <v>339.71</v>
      </c>
      <c r="P337" s="71">
        <f t="shared" si="98"/>
        <v>348.58</v>
      </c>
      <c r="Q337" s="71">
        <f t="shared" si="98"/>
        <v>363.75</v>
      </c>
      <c r="R337" s="71">
        <f t="shared" si="98"/>
        <v>370.92</v>
      </c>
      <c r="S337" s="71">
        <f t="shared" si="98"/>
        <v>360.86</v>
      </c>
      <c r="T337" s="71">
        <f t="shared" si="98"/>
        <v>360.06</v>
      </c>
      <c r="U337" s="71">
        <f t="shared" si="98"/>
        <v>549.23</v>
      </c>
      <c r="V337" s="71">
        <f t="shared" si="98"/>
        <v>364.49</v>
      </c>
      <c r="W337" s="71">
        <f t="shared" si="98"/>
        <v>364.56</v>
      </c>
      <c r="X337" s="71">
        <f t="shared" si="98"/>
        <v>360.03</v>
      </c>
      <c r="Y337" s="79">
        <f t="shared" si="98"/>
        <v>358.64</v>
      </c>
    </row>
    <row r="338" spans="1:25" s="62" customFormat="1" ht="18.75" hidden="1" customHeight="1" outlineLevel="1" x14ac:dyDescent="0.2">
      <c r="A338" s="57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480.15999999999997</v>
      </c>
      <c r="C341" s="132">
        <f t="shared" si="99"/>
        <v>466.14</v>
      </c>
      <c r="D341" s="132">
        <f t="shared" si="99"/>
        <v>470.75</v>
      </c>
      <c r="E341" s="132">
        <f t="shared" si="99"/>
        <v>479.65999999999997</v>
      </c>
      <c r="F341" s="132">
        <f t="shared" si="99"/>
        <v>478.72</v>
      </c>
      <c r="G341" s="132">
        <f t="shared" si="99"/>
        <v>476.08000000000004</v>
      </c>
      <c r="H341" s="132">
        <f t="shared" si="99"/>
        <v>475.59000000000003</v>
      </c>
      <c r="I341" s="132">
        <f t="shared" si="99"/>
        <v>470.61</v>
      </c>
      <c r="J341" s="132">
        <f t="shared" si="99"/>
        <v>470.93000000000006</v>
      </c>
      <c r="K341" s="133">
        <f t="shared" si="99"/>
        <v>474.11</v>
      </c>
      <c r="L341" s="132">
        <f t="shared" si="99"/>
        <v>472.95000000000005</v>
      </c>
      <c r="M341" s="134">
        <f t="shared" si="99"/>
        <v>472.23</v>
      </c>
      <c r="N341" s="133">
        <f t="shared" si="99"/>
        <v>468.6</v>
      </c>
      <c r="O341" s="132">
        <f t="shared" si="99"/>
        <v>463.70000000000005</v>
      </c>
      <c r="P341" s="134">
        <f t="shared" si="99"/>
        <v>466.55000000000007</v>
      </c>
      <c r="Q341" s="135">
        <f t="shared" si="99"/>
        <v>478.78</v>
      </c>
      <c r="R341" s="132">
        <f t="shared" si="99"/>
        <v>490.51</v>
      </c>
      <c r="S341" s="135">
        <f t="shared" si="99"/>
        <v>492.68000000000006</v>
      </c>
      <c r="T341" s="132">
        <f t="shared" si="99"/>
        <v>491.01</v>
      </c>
      <c r="U341" s="132">
        <f t="shared" si="99"/>
        <v>469.65999999999997</v>
      </c>
      <c r="V341" s="132">
        <f t="shared" si="99"/>
        <v>479.24</v>
      </c>
      <c r="W341" s="132">
        <f t="shared" si="99"/>
        <v>479.65</v>
      </c>
      <c r="X341" s="132">
        <f t="shared" si="99"/>
        <v>478.55000000000007</v>
      </c>
      <c r="Y341" s="136">
        <f t="shared" si="99"/>
        <v>474.82000000000005</v>
      </c>
    </row>
    <row r="342" spans="1:25" s="62" customFormat="1" ht="18.75" hidden="1" customHeight="1" outlineLevel="1" x14ac:dyDescent="0.2">
      <c r="A342" s="58" t="s">
        <v>8</v>
      </c>
      <c r="B342" s="120">
        <f>B26</f>
        <v>377.65</v>
      </c>
      <c r="C342" s="121">
        <f t="shared" ref="C342:Y342" si="100">C26</f>
        <v>363.63</v>
      </c>
      <c r="D342" s="121">
        <f t="shared" si="100"/>
        <v>368.24</v>
      </c>
      <c r="E342" s="122">
        <f t="shared" si="100"/>
        <v>377.15</v>
      </c>
      <c r="F342" s="121">
        <f t="shared" si="100"/>
        <v>376.21</v>
      </c>
      <c r="G342" s="121">
        <f t="shared" si="100"/>
        <v>373.57</v>
      </c>
      <c r="H342" s="121">
        <f t="shared" si="100"/>
        <v>373.08</v>
      </c>
      <c r="I342" s="121">
        <f t="shared" si="100"/>
        <v>368.1</v>
      </c>
      <c r="J342" s="123">
        <f t="shared" si="100"/>
        <v>368.42</v>
      </c>
      <c r="K342" s="121">
        <f t="shared" si="100"/>
        <v>371.6</v>
      </c>
      <c r="L342" s="121">
        <f t="shared" si="100"/>
        <v>370.44</v>
      </c>
      <c r="M342" s="121">
        <f t="shared" si="100"/>
        <v>369.72</v>
      </c>
      <c r="N342" s="121">
        <f t="shared" si="100"/>
        <v>366.09</v>
      </c>
      <c r="O342" s="121">
        <f t="shared" si="100"/>
        <v>361.19</v>
      </c>
      <c r="P342" s="121">
        <f t="shared" si="100"/>
        <v>364.04</v>
      </c>
      <c r="Q342" s="121">
        <f t="shared" si="100"/>
        <v>376.27</v>
      </c>
      <c r="R342" s="121">
        <f t="shared" si="100"/>
        <v>388</v>
      </c>
      <c r="S342" s="121">
        <f t="shared" si="100"/>
        <v>390.17</v>
      </c>
      <c r="T342" s="121">
        <f t="shared" si="100"/>
        <v>388.5</v>
      </c>
      <c r="U342" s="121">
        <f t="shared" si="100"/>
        <v>367.15</v>
      </c>
      <c r="V342" s="121">
        <f t="shared" si="100"/>
        <v>376.73</v>
      </c>
      <c r="W342" s="121">
        <f t="shared" si="100"/>
        <v>377.14</v>
      </c>
      <c r="X342" s="121">
        <f t="shared" si="100"/>
        <v>376.04</v>
      </c>
      <c r="Y342" s="124">
        <f t="shared" si="100"/>
        <v>372.31</v>
      </c>
    </row>
    <row r="343" spans="1:25" s="62" customFormat="1" ht="18.75" hidden="1" customHeight="1" outlineLevel="1" x14ac:dyDescent="0.2">
      <c r="A343" s="57" t="s">
        <v>9</v>
      </c>
      <c r="B343" s="76">
        <v>99.78</v>
      </c>
      <c r="C343" s="74">
        <v>99.78</v>
      </c>
      <c r="D343" s="74">
        <v>99.78</v>
      </c>
      <c r="E343" s="74">
        <v>99.78</v>
      </c>
      <c r="F343" s="74">
        <v>99.78</v>
      </c>
      <c r="G343" s="74">
        <v>99.78</v>
      </c>
      <c r="H343" s="74">
        <v>99.78</v>
      </c>
      <c r="I343" s="74">
        <v>99.78</v>
      </c>
      <c r="J343" s="74">
        <v>99.78</v>
      </c>
      <c r="K343" s="74">
        <v>99.78</v>
      </c>
      <c r="L343" s="74">
        <v>99.78</v>
      </c>
      <c r="M343" s="74">
        <v>99.78</v>
      </c>
      <c r="N343" s="74">
        <v>99.78</v>
      </c>
      <c r="O343" s="74">
        <v>99.78</v>
      </c>
      <c r="P343" s="74">
        <v>99.78</v>
      </c>
      <c r="Q343" s="74">
        <v>99.78</v>
      </c>
      <c r="R343" s="74">
        <v>99.78</v>
      </c>
      <c r="S343" s="74">
        <v>99.78</v>
      </c>
      <c r="T343" s="74">
        <v>99.78</v>
      </c>
      <c r="U343" s="74">
        <v>99.78</v>
      </c>
      <c r="V343" s="74">
        <v>99.78</v>
      </c>
      <c r="W343" s="74">
        <v>99.78</v>
      </c>
      <c r="X343" s="74">
        <v>99.78</v>
      </c>
      <c r="Y343" s="81">
        <v>99.78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470.64</v>
      </c>
      <c r="C346" s="139">
        <f t="shared" si="101"/>
        <v>460.42000000000007</v>
      </c>
      <c r="D346" s="139">
        <f t="shared" si="101"/>
        <v>462.08000000000004</v>
      </c>
      <c r="E346" s="139">
        <f t="shared" si="101"/>
        <v>472.49</v>
      </c>
      <c r="F346" s="139">
        <f t="shared" si="101"/>
        <v>473.46000000000004</v>
      </c>
      <c r="G346" s="139">
        <f t="shared" si="101"/>
        <v>464.99</v>
      </c>
      <c r="H346" s="139">
        <f t="shared" si="101"/>
        <v>463.67000000000007</v>
      </c>
      <c r="I346" s="139">
        <f t="shared" si="101"/>
        <v>456.08000000000004</v>
      </c>
      <c r="J346" s="139">
        <f t="shared" si="101"/>
        <v>459.08000000000004</v>
      </c>
      <c r="K346" s="140">
        <f t="shared" si="101"/>
        <v>466.51</v>
      </c>
      <c r="L346" s="139">
        <f t="shared" si="101"/>
        <v>465.23</v>
      </c>
      <c r="M346" s="141">
        <f t="shared" si="101"/>
        <v>467.27</v>
      </c>
      <c r="N346" s="140">
        <f t="shared" si="101"/>
        <v>460.93000000000006</v>
      </c>
      <c r="O346" s="139">
        <f t="shared" si="101"/>
        <v>454.81000000000006</v>
      </c>
      <c r="P346" s="141">
        <f t="shared" si="101"/>
        <v>461.53999999999996</v>
      </c>
      <c r="Q346" s="142">
        <f t="shared" si="101"/>
        <v>476.81000000000006</v>
      </c>
      <c r="R346" s="139">
        <f t="shared" si="101"/>
        <v>483.6</v>
      </c>
      <c r="S346" s="142">
        <f t="shared" si="101"/>
        <v>480.61</v>
      </c>
      <c r="T346" s="139">
        <f t="shared" si="101"/>
        <v>473.15</v>
      </c>
      <c r="U346" s="139">
        <f t="shared" si="101"/>
        <v>461.75</v>
      </c>
      <c r="V346" s="139">
        <f t="shared" si="101"/>
        <v>473.96000000000004</v>
      </c>
      <c r="W346" s="139">
        <f t="shared" si="101"/>
        <v>477.4</v>
      </c>
      <c r="X346" s="139">
        <f t="shared" si="101"/>
        <v>476.93000000000006</v>
      </c>
      <c r="Y346" s="143">
        <f t="shared" si="101"/>
        <v>471.77</v>
      </c>
    </row>
    <row r="347" spans="1:25" s="62" customFormat="1" ht="18.75" hidden="1" customHeight="1" outlineLevel="1" x14ac:dyDescent="0.2">
      <c r="A347" s="56" t="s">
        <v>8</v>
      </c>
      <c r="B347" s="76">
        <f>B31</f>
        <v>368.13</v>
      </c>
      <c r="C347" s="71">
        <f t="shared" ref="C347:Y347" si="102">C31</f>
        <v>357.91</v>
      </c>
      <c r="D347" s="71">
        <f t="shared" si="102"/>
        <v>359.57</v>
      </c>
      <c r="E347" s="72">
        <f t="shared" si="102"/>
        <v>369.98</v>
      </c>
      <c r="F347" s="71">
        <f t="shared" si="102"/>
        <v>370.95</v>
      </c>
      <c r="G347" s="71">
        <f t="shared" si="102"/>
        <v>362.48</v>
      </c>
      <c r="H347" s="71">
        <f t="shared" si="102"/>
        <v>361.16</v>
      </c>
      <c r="I347" s="71">
        <f t="shared" si="102"/>
        <v>353.57</v>
      </c>
      <c r="J347" s="73">
        <f t="shared" si="102"/>
        <v>356.57</v>
      </c>
      <c r="K347" s="71">
        <f t="shared" si="102"/>
        <v>364</v>
      </c>
      <c r="L347" s="71">
        <f t="shared" si="102"/>
        <v>362.72</v>
      </c>
      <c r="M347" s="71">
        <f t="shared" si="102"/>
        <v>364.76</v>
      </c>
      <c r="N347" s="71">
        <f t="shared" si="102"/>
        <v>358.42</v>
      </c>
      <c r="O347" s="71">
        <f t="shared" si="102"/>
        <v>352.3</v>
      </c>
      <c r="P347" s="71">
        <f t="shared" si="102"/>
        <v>359.03</v>
      </c>
      <c r="Q347" s="71">
        <f t="shared" si="102"/>
        <v>374.3</v>
      </c>
      <c r="R347" s="71">
        <f t="shared" si="102"/>
        <v>381.09</v>
      </c>
      <c r="S347" s="71">
        <f t="shared" si="102"/>
        <v>378.1</v>
      </c>
      <c r="T347" s="71">
        <f t="shared" si="102"/>
        <v>370.64</v>
      </c>
      <c r="U347" s="71">
        <f t="shared" si="102"/>
        <v>359.24</v>
      </c>
      <c r="V347" s="71">
        <f t="shared" si="102"/>
        <v>371.45</v>
      </c>
      <c r="W347" s="71">
        <f t="shared" si="102"/>
        <v>374.89</v>
      </c>
      <c r="X347" s="71">
        <f t="shared" si="102"/>
        <v>374.42</v>
      </c>
      <c r="Y347" s="79">
        <f t="shared" si="102"/>
        <v>369.26</v>
      </c>
    </row>
    <row r="348" spans="1:25" s="62" customFormat="1" ht="18.75" hidden="1" customHeight="1" outlineLevel="1" x14ac:dyDescent="0.2">
      <c r="A348" s="57" t="s">
        <v>9</v>
      </c>
      <c r="B348" s="76">
        <v>99.78</v>
      </c>
      <c r="C348" s="74">
        <v>99.78</v>
      </c>
      <c r="D348" s="74">
        <v>99.78</v>
      </c>
      <c r="E348" s="74">
        <v>99.78</v>
      </c>
      <c r="F348" s="74">
        <v>99.78</v>
      </c>
      <c r="G348" s="74">
        <v>99.78</v>
      </c>
      <c r="H348" s="74">
        <v>99.78</v>
      </c>
      <c r="I348" s="74">
        <v>99.78</v>
      </c>
      <c r="J348" s="74">
        <v>99.78</v>
      </c>
      <c r="K348" s="74">
        <v>99.78</v>
      </c>
      <c r="L348" s="74">
        <v>99.78</v>
      </c>
      <c r="M348" s="74">
        <v>99.78</v>
      </c>
      <c r="N348" s="74">
        <v>99.78</v>
      </c>
      <c r="O348" s="74">
        <v>99.78</v>
      </c>
      <c r="P348" s="74">
        <v>99.78</v>
      </c>
      <c r="Q348" s="74">
        <v>99.78</v>
      </c>
      <c r="R348" s="74">
        <v>99.78</v>
      </c>
      <c r="S348" s="74">
        <v>99.78</v>
      </c>
      <c r="T348" s="74">
        <v>99.78</v>
      </c>
      <c r="U348" s="74">
        <v>99.78</v>
      </c>
      <c r="V348" s="74">
        <v>99.78</v>
      </c>
      <c r="W348" s="74">
        <v>99.78</v>
      </c>
      <c r="X348" s="74">
        <v>99.78</v>
      </c>
      <c r="Y348" s="81">
        <v>99.78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693.2</v>
      </c>
      <c r="C351" s="102">
        <f t="shared" si="103"/>
        <v>683.42</v>
      </c>
      <c r="D351" s="102">
        <f t="shared" si="103"/>
        <v>690.59</v>
      </c>
      <c r="E351" s="103">
        <f t="shared" si="103"/>
        <v>697.38</v>
      </c>
      <c r="F351" s="103">
        <f t="shared" si="103"/>
        <v>704.55</v>
      </c>
      <c r="G351" s="103">
        <f t="shared" si="103"/>
        <v>702.5</v>
      </c>
      <c r="H351" s="103">
        <f t="shared" si="103"/>
        <v>701.62</v>
      </c>
      <c r="I351" s="103">
        <f t="shared" si="103"/>
        <v>684.68999999999994</v>
      </c>
      <c r="J351" s="103">
        <f t="shared" si="103"/>
        <v>693.45</v>
      </c>
      <c r="K351" s="104">
        <f t="shared" si="103"/>
        <v>692.65</v>
      </c>
      <c r="L351" s="103">
        <f t="shared" si="103"/>
        <v>700.84</v>
      </c>
      <c r="M351" s="105">
        <f t="shared" si="103"/>
        <v>702.79</v>
      </c>
      <c r="N351" s="104">
        <f t="shared" si="103"/>
        <v>702.18999999999994</v>
      </c>
      <c r="O351" s="103">
        <f t="shared" si="103"/>
        <v>683.76</v>
      </c>
      <c r="P351" s="105">
        <f t="shared" si="103"/>
        <v>684.14</v>
      </c>
      <c r="Q351" s="106">
        <f t="shared" si="103"/>
        <v>715.93999999999994</v>
      </c>
      <c r="R351" s="103">
        <f t="shared" si="103"/>
        <v>726.03</v>
      </c>
      <c r="S351" s="106">
        <f t="shared" si="103"/>
        <v>722.77</v>
      </c>
      <c r="T351" s="103">
        <f t="shared" si="103"/>
        <v>691.49</v>
      </c>
      <c r="U351" s="102">
        <f t="shared" si="103"/>
        <v>682.96</v>
      </c>
      <c r="V351" s="102">
        <f t="shared" si="103"/>
        <v>693.95</v>
      </c>
      <c r="W351" s="102">
        <f t="shared" si="103"/>
        <v>699.43</v>
      </c>
      <c r="X351" s="102">
        <f t="shared" si="103"/>
        <v>695.89</v>
      </c>
      <c r="Y351" s="107">
        <f t="shared" si="103"/>
        <v>689.76</v>
      </c>
    </row>
    <row r="352" spans="1:25" s="62" customFormat="1" ht="18.75" hidden="1" customHeight="1" outlineLevel="1" x14ac:dyDescent="0.2">
      <c r="A352" s="56" t="s">
        <v>8</v>
      </c>
      <c r="B352" s="76">
        <f>B36</f>
        <v>590.69000000000005</v>
      </c>
      <c r="C352" s="71">
        <f t="shared" ref="C352:Y352" si="104">C36</f>
        <v>580.91</v>
      </c>
      <c r="D352" s="71">
        <f t="shared" si="104"/>
        <v>588.08000000000004</v>
      </c>
      <c r="E352" s="72">
        <f t="shared" si="104"/>
        <v>594.87</v>
      </c>
      <c r="F352" s="71">
        <f t="shared" si="104"/>
        <v>602.04</v>
      </c>
      <c r="G352" s="71">
        <f t="shared" si="104"/>
        <v>599.99</v>
      </c>
      <c r="H352" s="71">
        <f t="shared" si="104"/>
        <v>599.11</v>
      </c>
      <c r="I352" s="71">
        <f t="shared" si="104"/>
        <v>582.17999999999995</v>
      </c>
      <c r="J352" s="73">
        <f t="shared" si="104"/>
        <v>590.94000000000005</v>
      </c>
      <c r="K352" s="71">
        <f t="shared" si="104"/>
        <v>590.14</v>
      </c>
      <c r="L352" s="71">
        <f t="shared" si="104"/>
        <v>598.33000000000004</v>
      </c>
      <c r="M352" s="71">
        <f t="shared" si="104"/>
        <v>600.28</v>
      </c>
      <c r="N352" s="71">
        <f t="shared" si="104"/>
        <v>599.67999999999995</v>
      </c>
      <c r="O352" s="71">
        <f t="shared" si="104"/>
        <v>581.25</v>
      </c>
      <c r="P352" s="71">
        <f t="shared" si="104"/>
        <v>581.63</v>
      </c>
      <c r="Q352" s="71">
        <f t="shared" si="104"/>
        <v>613.42999999999995</v>
      </c>
      <c r="R352" s="71">
        <f t="shared" si="104"/>
        <v>623.52</v>
      </c>
      <c r="S352" s="71">
        <f t="shared" si="104"/>
        <v>620.26</v>
      </c>
      <c r="T352" s="71">
        <f t="shared" si="104"/>
        <v>588.98</v>
      </c>
      <c r="U352" s="71">
        <f t="shared" si="104"/>
        <v>580.45000000000005</v>
      </c>
      <c r="V352" s="71">
        <f t="shared" si="104"/>
        <v>591.44000000000005</v>
      </c>
      <c r="W352" s="71">
        <f t="shared" si="104"/>
        <v>596.91999999999996</v>
      </c>
      <c r="X352" s="71">
        <f t="shared" si="104"/>
        <v>593.38</v>
      </c>
      <c r="Y352" s="79">
        <f t="shared" si="104"/>
        <v>587.25</v>
      </c>
    </row>
    <row r="353" spans="1:25" s="62" customFormat="1" ht="18.75" hidden="1" customHeight="1" outlineLevel="1" x14ac:dyDescent="0.2">
      <c r="A353" s="57" t="s">
        <v>9</v>
      </c>
      <c r="B353" s="76">
        <v>99.78</v>
      </c>
      <c r="C353" s="74">
        <v>99.78</v>
      </c>
      <c r="D353" s="74">
        <v>99.78</v>
      </c>
      <c r="E353" s="74">
        <v>99.78</v>
      </c>
      <c r="F353" s="74">
        <v>99.78</v>
      </c>
      <c r="G353" s="74">
        <v>99.78</v>
      </c>
      <c r="H353" s="74">
        <v>99.78</v>
      </c>
      <c r="I353" s="74">
        <v>99.78</v>
      </c>
      <c r="J353" s="74">
        <v>99.78</v>
      </c>
      <c r="K353" s="74">
        <v>99.78</v>
      </c>
      <c r="L353" s="74">
        <v>99.78</v>
      </c>
      <c r="M353" s="74">
        <v>99.78</v>
      </c>
      <c r="N353" s="74">
        <v>99.78</v>
      </c>
      <c r="O353" s="74">
        <v>99.78</v>
      </c>
      <c r="P353" s="74">
        <v>99.78</v>
      </c>
      <c r="Q353" s="74">
        <v>99.78</v>
      </c>
      <c r="R353" s="74">
        <v>99.78</v>
      </c>
      <c r="S353" s="74">
        <v>99.78</v>
      </c>
      <c r="T353" s="74">
        <v>99.78</v>
      </c>
      <c r="U353" s="74">
        <v>99.78</v>
      </c>
      <c r="V353" s="74">
        <v>99.78</v>
      </c>
      <c r="W353" s="74">
        <v>99.78</v>
      </c>
      <c r="X353" s="74">
        <v>99.78</v>
      </c>
      <c r="Y353" s="81">
        <v>99.78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737.02</v>
      </c>
      <c r="C356" s="102">
        <f t="shared" si="105"/>
        <v>709.27</v>
      </c>
      <c r="D356" s="102">
        <f t="shared" si="105"/>
        <v>719.91</v>
      </c>
      <c r="E356" s="103">
        <f t="shared" si="105"/>
        <v>731.38</v>
      </c>
      <c r="F356" s="103">
        <f t="shared" si="105"/>
        <v>737.76</v>
      </c>
      <c r="G356" s="103">
        <f t="shared" si="105"/>
        <v>730.16</v>
      </c>
      <c r="H356" s="103">
        <f t="shared" si="105"/>
        <v>729.25</v>
      </c>
      <c r="I356" s="103">
        <f t="shared" si="105"/>
        <v>717.26</v>
      </c>
      <c r="J356" s="103">
        <f t="shared" si="105"/>
        <v>727.48</v>
      </c>
      <c r="K356" s="104">
        <f t="shared" si="105"/>
        <v>728.89</v>
      </c>
      <c r="L356" s="103">
        <f t="shared" si="105"/>
        <v>723.02</v>
      </c>
      <c r="M356" s="105">
        <f t="shared" si="105"/>
        <v>727.61</v>
      </c>
      <c r="N356" s="104">
        <f t="shared" si="105"/>
        <v>726.71</v>
      </c>
      <c r="O356" s="103">
        <f t="shared" si="105"/>
        <v>706.72</v>
      </c>
      <c r="P356" s="105">
        <f t="shared" si="105"/>
        <v>698.74</v>
      </c>
      <c r="Q356" s="106">
        <f t="shared" si="105"/>
        <v>733.59</v>
      </c>
      <c r="R356" s="103">
        <f t="shared" si="105"/>
        <v>740.71</v>
      </c>
      <c r="S356" s="106">
        <f t="shared" si="105"/>
        <v>736.96</v>
      </c>
      <c r="T356" s="103">
        <f t="shared" si="105"/>
        <v>734.89</v>
      </c>
      <c r="U356" s="102">
        <f t="shared" si="105"/>
        <v>717.77</v>
      </c>
      <c r="V356" s="102">
        <f t="shared" si="105"/>
        <v>728.09</v>
      </c>
      <c r="W356" s="102">
        <f t="shared" si="105"/>
        <v>737.56</v>
      </c>
      <c r="X356" s="102">
        <f t="shared" si="105"/>
        <v>737.27</v>
      </c>
      <c r="Y356" s="107">
        <f t="shared" si="105"/>
        <v>736.52</v>
      </c>
    </row>
    <row r="357" spans="1:25" s="62" customFormat="1" ht="18.75" hidden="1" customHeight="1" outlineLevel="1" x14ac:dyDescent="0.2">
      <c r="A357" s="56" t="s">
        <v>8</v>
      </c>
      <c r="B357" s="76">
        <f>B41</f>
        <v>634.51</v>
      </c>
      <c r="C357" s="71">
        <f t="shared" ref="C357:Y357" si="106">C41</f>
        <v>606.76</v>
      </c>
      <c r="D357" s="71">
        <f t="shared" si="106"/>
        <v>617.4</v>
      </c>
      <c r="E357" s="72">
        <f t="shared" si="106"/>
        <v>628.87</v>
      </c>
      <c r="F357" s="71">
        <f t="shared" si="106"/>
        <v>635.25</v>
      </c>
      <c r="G357" s="71">
        <f t="shared" si="106"/>
        <v>627.65</v>
      </c>
      <c r="H357" s="71">
        <f t="shared" si="106"/>
        <v>626.74</v>
      </c>
      <c r="I357" s="71">
        <f t="shared" si="106"/>
        <v>614.75</v>
      </c>
      <c r="J357" s="73">
        <f t="shared" si="106"/>
        <v>624.97</v>
      </c>
      <c r="K357" s="71">
        <f t="shared" si="106"/>
        <v>626.38</v>
      </c>
      <c r="L357" s="71">
        <f t="shared" si="106"/>
        <v>620.51</v>
      </c>
      <c r="M357" s="71">
        <f t="shared" si="106"/>
        <v>625.1</v>
      </c>
      <c r="N357" s="71">
        <f t="shared" si="106"/>
        <v>624.20000000000005</v>
      </c>
      <c r="O357" s="71">
        <f t="shared" si="106"/>
        <v>604.21</v>
      </c>
      <c r="P357" s="71">
        <f t="shared" si="106"/>
        <v>596.23</v>
      </c>
      <c r="Q357" s="71">
        <f t="shared" si="106"/>
        <v>631.08000000000004</v>
      </c>
      <c r="R357" s="71">
        <f t="shared" si="106"/>
        <v>638.20000000000005</v>
      </c>
      <c r="S357" s="71">
        <f t="shared" si="106"/>
        <v>634.45000000000005</v>
      </c>
      <c r="T357" s="71">
        <f t="shared" si="106"/>
        <v>632.38</v>
      </c>
      <c r="U357" s="71">
        <f t="shared" si="106"/>
        <v>615.26</v>
      </c>
      <c r="V357" s="71">
        <f t="shared" si="106"/>
        <v>625.58000000000004</v>
      </c>
      <c r="W357" s="71">
        <f t="shared" si="106"/>
        <v>635.04999999999995</v>
      </c>
      <c r="X357" s="71">
        <f t="shared" si="106"/>
        <v>634.76</v>
      </c>
      <c r="Y357" s="79">
        <f t="shared" si="106"/>
        <v>634.01</v>
      </c>
    </row>
    <row r="358" spans="1:25" s="62" customFormat="1" ht="18.75" hidden="1" customHeight="1" outlineLevel="1" x14ac:dyDescent="0.2">
      <c r="A358" s="57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755.76</v>
      </c>
      <c r="C361" s="102">
        <f t="shared" si="107"/>
        <v>719.26</v>
      </c>
      <c r="D361" s="102">
        <f t="shared" si="107"/>
        <v>706.91</v>
      </c>
      <c r="E361" s="103">
        <f t="shared" si="107"/>
        <v>743.83</v>
      </c>
      <c r="F361" s="103">
        <f t="shared" si="107"/>
        <v>744.09</v>
      </c>
      <c r="G361" s="103">
        <f t="shared" si="107"/>
        <v>728.65</v>
      </c>
      <c r="H361" s="103">
        <f t="shared" si="107"/>
        <v>737.41</v>
      </c>
      <c r="I361" s="103">
        <f t="shared" si="107"/>
        <v>725.84</v>
      </c>
      <c r="J361" s="103">
        <f t="shared" si="107"/>
        <v>742.51</v>
      </c>
      <c r="K361" s="104">
        <f t="shared" si="107"/>
        <v>746.73</v>
      </c>
      <c r="L361" s="103">
        <f t="shared" si="107"/>
        <v>747.04</v>
      </c>
      <c r="M361" s="105">
        <f t="shared" si="107"/>
        <v>744.73</v>
      </c>
      <c r="N361" s="104">
        <f t="shared" si="107"/>
        <v>750.16</v>
      </c>
      <c r="O361" s="103">
        <f t="shared" si="107"/>
        <v>728.3</v>
      </c>
      <c r="P361" s="105">
        <f t="shared" si="107"/>
        <v>736.68999999999994</v>
      </c>
      <c r="Q361" s="106">
        <f t="shared" si="107"/>
        <v>743.49</v>
      </c>
      <c r="R361" s="103">
        <f t="shared" si="107"/>
        <v>760.81999999999994</v>
      </c>
      <c r="S361" s="106">
        <f t="shared" si="107"/>
        <v>872.84</v>
      </c>
      <c r="T361" s="103">
        <f t="shared" si="107"/>
        <v>751.93</v>
      </c>
      <c r="U361" s="102">
        <f t="shared" si="107"/>
        <v>737.88</v>
      </c>
      <c r="V361" s="102">
        <f t="shared" si="107"/>
        <v>746.18999999999994</v>
      </c>
      <c r="W361" s="102">
        <f t="shared" si="107"/>
        <v>756.15</v>
      </c>
      <c r="X361" s="102">
        <f t="shared" si="107"/>
        <v>750.93999999999994</v>
      </c>
      <c r="Y361" s="107">
        <f t="shared" si="107"/>
        <v>760.96</v>
      </c>
    </row>
    <row r="362" spans="1:25" s="62" customFormat="1" ht="18.75" hidden="1" customHeight="1" outlineLevel="1" x14ac:dyDescent="0.2">
      <c r="A362" s="56" t="s">
        <v>8</v>
      </c>
      <c r="B362" s="76">
        <f>B46</f>
        <v>653.25</v>
      </c>
      <c r="C362" s="71">
        <f t="shared" ref="C362:Y362" si="108">C46</f>
        <v>616.75</v>
      </c>
      <c r="D362" s="71">
        <f t="shared" si="108"/>
        <v>604.4</v>
      </c>
      <c r="E362" s="72">
        <f t="shared" si="108"/>
        <v>641.32000000000005</v>
      </c>
      <c r="F362" s="71">
        <f t="shared" si="108"/>
        <v>641.58000000000004</v>
      </c>
      <c r="G362" s="71">
        <f t="shared" si="108"/>
        <v>626.14</v>
      </c>
      <c r="H362" s="71">
        <f t="shared" si="108"/>
        <v>634.9</v>
      </c>
      <c r="I362" s="71">
        <f t="shared" si="108"/>
        <v>623.33000000000004</v>
      </c>
      <c r="J362" s="73">
        <f t="shared" si="108"/>
        <v>640</v>
      </c>
      <c r="K362" s="71">
        <f t="shared" si="108"/>
        <v>644.22</v>
      </c>
      <c r="L362" s="71">
        <f t="shared" si="108"/>
        <v>644.53</v>
      </c>
      <c r="M362" s="71">
        <f t="shared" si="108"/>
        <v>642.22</v>
      </c>
      <c r="N362" s="71">
        <f t="shared" si="108"/>
        <v>647.65</v>
      </c>
      <c r="O362" s="71">
        <f t="shared" si="108"/>
        <v>625.79</v>
      </c>
      <c r="P362" s="71">
        <f t="shared" si="108"/>
        <v>634.17999999999995</v>
      </c>
      <c r="Q362" s="71">
        <f t="shared" si="108"/>
        <v>640.98</v>
      </c>
      <c r="R362" s="71">
        <f t="shared" si="108"/>
        <v>658.31</v>
      </c>
      <c r="S362" s="71">
        <f t="shared" si="108"/>
        <v>770.33</v>
      </c>
      <c r="T362" s="71">
        <f t="shared" si="108"/>
        <v>649.41999999999996</v>
      </c>
      <c r="U362" s="71">
        <f t="shared" si="108"/>
        <v>635.37</v>
      </c>
      <c r="V362" s="71">
        <f t="shared" si="108"/>
        <v>643.67999999999995</v>
      </c>
      <c r="W362" s="71">
        <f t="shared" si="108"/>
        <v>653.64</v>
      </c>
      <c r="X362" s="71">
        <f t="shared" si="108"/>
        <v>648.42999999999995</v>
      </c>
      <c r="Y362" s="79">
        <f t="shared" si="108"/>
        <v>658.45</v>
      </c>
    </row>
    <row r="363" spans="1:25" s="62" customFormat="1" ht="18.75" hidden="1" customHeight="1" outlineLevel="1" x14ac:dyDescent="0.2">
      <c r="A363" s="57" t="s">
        <v>9</v>
      </c>
      <c r="B363" s="76">
        <v>99.78</v>
      </c>
      <c r="C363" s="74">
        <v>99.78</v>
      </c>
      <c r="D363" s="74">
        <v>99.78</v>
      </c>
      <c r="E363" s="74">
        <v>99.78</v>
      </c>
      <c r="F363" s="74">
        <v>99.78</v>
      </c>
      <c r="G363" s="74">
        <v>99.78</v>
      </c>
      <c r="H363" s="74">
        <v>99.78</v>
      </c>
      <c r="I363" s="74">
        <v>99.78</v>
      </c>
      <c r="J363" s="74">
        <v>99.78</v>
      </c>
      <c r="K363" s="74">
        <v>99.78</v>
      </c>
      <c r="L363" s="74">
        <v>99.78</v>
      </c>
      <c r="M363" s="74">
        <v>99.78</v>
      </c>
      <c r="N363" s="74">
        <v>99.78</v>
      </c>
      <c r="O363" s="74">
        <v>99.78</v>
      </c>
      <c r="P363" s="74">
        <v>99.78</v>
      </c>
      <c r="Q363" s="74">
        <v>99.78</v>
      </c>
      <c r="R363" s="74">
        <v>99.78</v>
      </c>
      <c r="S363" s="74">
        <v>99.78</v>
      </c>
      <c r="T363" s="74">
        <v>99.78</v>
      </c>
      <c r="U363" s="74">
        <v>99.78</v>
      </c>
      <c r="V363" s="74">
        <v>99.78</v>
      </c>
      <c r="W363" s="74">
        <v>99.78</v>
      </c>
      <c r="X363" s="74">
        <v>99.78</v>
      </c>
      <c r="Y363" s="81">
        <v>99.78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726.73</v>
      </c>
      <c r="C366" s="102">
        <f t="shared" si="109"/>
        <v>705.99</v>
      </c>
      <c r="D366" s="102">
        <f t="shared" si="109"/>
        <v>703.18999999999994</v>
      </c>
      <c r="E366" s="103">
        <f t="shared" si="109"/>
        <v>716.35</v>
      </c>
      <c r="F366" s="103">
        <f t="shared" si="109"/>
        <v>713.6</v>
      </c>
      <c r="G366" s="103">
        <f t="shared" si="109"/>
        <v>725.81999999999994</v>
      </c>
      <c r="H366" s="103">
        <f t="shared" si="109"/>
        <v>1266.6099999999999</v>
      </c>
      <c r="I366" s="103">
        <f t="shared" si="109"/>
        <v>701.58</v>
      </c>
      <c r="J366" s="103">
        <f t="shared" si="109"/>
        <v>718.56</v>
      </c>
      <c r="K366" s="104">
        <f t="shared" si="109"/>
        <v>710.6</v>
      </c>
      <c r="L366" s="103">
        <f t="shared" si="109"/>
        <v>711.91</v>
      </c>
      <c r="M366" s="105">
        <f t="shared" si="109"/>
        <v>714.27</v>
      </c>
      <c r="N366" s="104">
        <f t="shared" si="109"/>
        <v>717.52</v>
      </c>
      <c r="O366" s="103">
        <f t="shared" si="109"/>
        <v>704.24</v>
      </c>
      <c r="P366" s="105">
        <f t="shared" si="109"/>
        <v>710.92</v>
      </c>
      <c r="Q366" s="106">
        <f t="shared" si="109"/>
        <v>1241.02</v>
      </c>
      <c r="R366" s="103">
        <f t="shared" si="109"/>
        <v>1258.83</v>
      </c>
      <c r="S366" s="106">
        <f t="shared" si="109"/>
        <v>1253.53</v>
      </c>
      <c r="T366" s="103">
        <f t="shared" si="109"/>
        <v>1251.07</v>
      </c>
      <c r="U366" s="102">
        <f t="shared" si="109"/>
        <v>712.74</v>
      </c>
      <c r="V366" s="102">
        <f t="shared" si="109"/>
        <v>859.71</v>
      </c>
      <c r="W366" s="102">
        <f t="shared" si="109"/>
        <v>730.96</v>
      </c>
      <c r="X366" s="102">
        <f t="shared" si="109"/>
        <v>730.11</v>
      </c>
      <c r="Y366" s="107">
        <f t="shared" si="109"/>
        <v>728.75</v>
      </c>
    </row>
    <row r="367" spans="1:25" s="62" customFormat="1" ht="18.75" hidden="1" customHeight="1" outlineLevel="1" x14ac:dyDescent="0.2">
      <c r="A367" s="56" t="s">
        <v>8</v>
      </c>
      <c r="B367" s="76">
        <f>B51</f>
        <v>624.22</v>
      </c>
      <c r="C367" s="71">
        <f t="shared" ref="C367:Y367" si="110">C51</f>
        <v>603.48</v>
      </c>
      <c r="D367" s="71">
        <f t="shared" si="110"/>
        <v>600.67999999999995</v>
      </c>
      <c r="E367" s="72">
        <f t="shared" si="110"/>
        <v>613.84</v>
      </c>
      <c r="F367" s="71">
        <f t="shared" si="110"/>
        <v>611.09</v>
      </c>
      <c r="G367" s="71">
        <f t="shared" si="110"/>
        <v>623.30999999999995</v>
      </c>
      <c r="H367" s="71">
        <f t="shared" si="110"/>
        <v>1164.0999999999999</v>
      </c>
      <c r="I367" s="71">
        <f t="shared" si="110"/>
        <v>599.07000000000005</v>
      </c>
      <c r="J367" s="73">
        <f t="shared" si="110"/>
        <v>616.04999999999995</v>
      </c>
      <c r="K367" s="71">
        <f t="shared" si="110"/>
        <v>608.09</v>
      </c>
      <c r="L367" s="71">
        <f t="shared" si="110"/>
        <v>609.4</v>
      </c>
      <c r="M367" s="71">
        <f t="shared" si="110"/>
        <v>611.76</v>
      </c>
      <c r="N367" s="71">
        <f t="shared" si="110"/>
        <v>615.01</v>
      </c>
      <c r="O367" s="71">
        <f t="shared" si="110"/>
        <v>601.73</v>
      </c>
      <c r="P367" s="71">
        <f t="shared" si="110"/>
        <v>608.41</v>
      </c>
      <c r="Q367" s="71">
        <f t="shared" si="110"/>
        <v>1138.51</v>
      </c>
      <c r="R367" s="71">
        <f t="shared" si="110"/>
        <v>1156.32</v>
      </c>
      <c r="S367" s="71">
        <f t="shared" si="110"/>
        <v>1151.02</v>
      </c>
      <c r="T367" s="71">
        <f t="shared" si="110"/>
        <v>1148.56</v>
      </c>
      <c r="U367" s="71">
        <f t="shared" si="110"/>
        <v>610.23</v>
      </c>
      <c r="V367" s="71">
        <f t="shared" si="110"/>
        <v>757.2</v>
      </c>
      <c r="W367" s="71">
        <f t="shared" si="110"/>
        <v>628.45000000000005</v>
      </c>
      <c r="X367" s="71">
        <f t="shared" si="110"/>
        <v>627.6</v>
      </c>
      <c r="Y367" s="79">
        <f t="shared" si="110"/>
        <v>626.24</v>
      </c>
    </row>
    <row r="368" spans="1:25" s="62" customFormat="1" ht="18.75" hidden="1" customHeight="1" outlineLevel="1" x14ac:dyDescent="0.2">
      <c r="A368" s="57" t="s">
        <v>9</v>
      </c>
      <c r="B368" s="76">
        <v>99.78</v>
      </c>
      <c r="C368" s="74">
        <v>99.78</v>
      </c>
      <c r="D368" s="74">
        <v>99.78</v>
      </c>
      <c r="E368" s="74">
        <v>99.78</v>
      </c>
      <c r="F368" s="74">
        <v>99.78</v>
      </c>
      <c r="G368" s="74">
        <v>99.78</v>
      </c>
      <c r="H368" s="74">
        <v>99.78</v>
      </c>
      <c r="I368" s="74">
        <v>99.78</v>
      </c>
      <c r="J368" s="74">
        <v>99.78</v>
      </c>
      <c r="K368" s="74">
        <v>99.78</v>
      </c>
      <c r="L368" s="74">
        <v>99.78</v>
      </c>
      <c r="M368" s="74">
        <v>99.78</v>
      </c>
      <c r="N368" s="74">
        <v>99.78</v>
      </c>
      <c r="O368" s="74">
        <v>99.78</v>
      </c>
      <c r="P368" s="74">
        <v>99.78</v>
      </c>
      <c r="Q368" s="74">
        <v>99.78</v>
      </c>
      <c r="R368" s="74">
        <v>99.78</v>
      </c>
      <c r="S368" s="74">
        <v>99.78</v>
      </c>
      <c r="T368" s="74">
        <v>99.78</v>
      </c>
      <c r="U368" s="74">
        <v>99.78</v>
      </c>
      <c r="V368" s="74">
        <v>99.78</v>
      </c>
      <c r="W368" s="74">
        <v>99.78</v>
      </c>
      <c r="X368" s="74">
        <v>99.78</v>
      </c>
      <c r="Y368" s="81">
        <v>99.78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727.74</v>
      </c>
      <c r="C371" s="102">
        <f t="shared" si="111"/>
        <v>677.83</v>
      </c>
      <c r="D371" s="102">
        <f t="shared" si="111"/>
        <v>711.41</v>
      </c>
      <c r="E371" s="103">
        <f t="shared" si="111"/>
        <v>713.62</v>
      </c>
      <c r="F371" s="103">
        <f t="shared" si="111"/>
        <v>740.26</v>
      </c>
      <c r="G371" s="103">
        <f t="shared" si="111"/>
        <v>740.91</v>
      </c>
      <c r="H371" s="103">
        <f t="shared" si="111"/>
        <v>742.33</v>
      </c>
      <c r="I371" s="103">
        <f t="shared" si="111"/>
        <v>736</v>
      </c>
      <c r="J371" s="103">
        <f t="shared" si="111"/>
        <v>763.89</v>
      </c>
      <c r="K371" s="104">
        <f t="shared" si="111"/>
        <v>741.72</v>
      </c>
      <c r="L371" s="103">
        <f t="shared" si="111"/>
        <v>1207.54</v>
      </c>
      <c r="M371" s="105">
        <f t="shared" si="111"/>
        <v>745.91</v>
      </c>
      <c r="N371" s="104">
        <f t="shared" si="111"/>
        <v>1226.0899999999999</v>
      </c>
      <c r="O371" s="103">
        <f t="shared" si="111"/>
        <v>1230.25</v>
      </c>
      <c r="P371" s="105">
        <f t="shared" si="111"/>
        <v>738.43999999999994</v>
      </c>
      <c r="Q371" s="106">
        <f t="shared" si="111"/>
        <v>1245.5899999999999</v>
      </c>
      <c r="R371" s="103">
        <f t="shared" si="111"/>
        <v>1255.82</v>
      </c>
      <c r="S371" s="106">
        <f t="shared" si="111"/>
        <v>749.03</v>
      </c>
      <c r="T371" s="103">
        <f t="shared" si="111"/>
        <v>1233.1299999999999</v>
      </c>
      <c r="U371" s="102">
        <f t="shared" si="111"/>
        <v>729.17</v>
      </c>
      <c r="V371" s="102">
        <f t="shared" si="111"/>
        <v>735.5</v>
      </c>
      <c r="W371" s="102">
        <f t="shared" si="111"/>
        <v>743.92</v>
      </c>
      <c r="X371" s="102">
        <f t="shared" si="111"/>
        <v>737.18</v>
      </c>
      <c r="Y371" s="107">
        <f t="shared" si="111"/>
        <v>740.62</v>
      </c>
    </row>
    <row r="372" spans="1:25" s="62" customFormat="1" ht="18.75" hidden="1" customHeight="1" outlineLevel="1" x14ac:dyDescent="0.2">
      <c r="A372" s="56" t="s">
        <v>8</v>
      </c>
      <c r="B372" s="76">
        <f>B56</f>
        <v>625.23</v>
      </c>
      <c r="C372" s="71">
        <f t="shared" ref="C372:Y372" si="112">C56</f>
        <v>575.32000000000005</v>
      </c>
      <c r="D372" s="71">
        <f t="shared" si="112"/>
        <v>608.9</v>
      </c>
      <c r="E372" s="72">
        <f t="shared" si="112"/>
        <v>611.11</v>
      </c>
      <c r="F372" s="71">
        <f t="shared" si="112"/>
        <v>637.75</v>
      </c>
      <c r="G372" s="71">
        <f t="shared" si="112"/>
        <v>638.4</v>
      </c>
      <c r="H372" s="71">
        <f t="shared" si="112"/>
        <v>639.82000000000005</v>
      </c>
      <c r="I372" s="71">
        <f t="shared" si="112"/>
        <v>633.49</v>
      </c>
      <c r="J372" s="73">
        <f t="shared" si="112"/>
        <v>661.38</v>
      </c>
      <c r="K372" s="71">
        <f t="shared" si="112"/>
        <v>639.21</v>
      </c>
      <c r="L372" s="71">
        <f t="shared" si="112"/>
        <v>1105.03</v>
      </c>
      <c r="M372" s="71">
        <f t="shared" si="112"/>
        <v>643.4</v>
      </c>
      <c r="N372" s="71">
        <f t="shared" si="112"/>
        <v>1123.58</v>
      </c>
      <c r="O372" s="71">
        <f t="shared" si="112"/>
        <v>1127.74</v>
      </c>
      <c r="P372" s="71">
        <f t="shared" si="112"/>
        <v>635.92999999999995</v>
      </c>
      <c r="Q372" s="71">
        <f t="shared" si="112"/>
        <v>1143.08</v>
      </c>
      <c r="R372" s="71">
        <f t="shared" si="112"/>
        <v>1153.31</v>
      </c>
      <c r="S372" s="71">
        <f t="shared" si="112"/>
        <v>646.52</v>
      </c>
      <c r="T372" s="71">
        <f t="shared" si="112"/>
        <v>1130.6199999999999</v>
      </c>
      <c r="U372" s="71">
        <f t="shared" si="112"/>
        <v>626.66</v>
      </c>
      <c r="V372" s="71">
        <f t="shared" si="112"/>
        <v>632.99</v>
      </c>
      <c r="W372" s="71">
        <f t="shared" si="112"/>
        <v>641.41</v>
      </c>
      <c r="X372" s="71">
        <f t="shared" si="112"/>
        <v>634.66999999999996</v>
      </c>
      <c r="Y372" s="79">
        <f t="shared" si="112"/>
        <v>638.11</v>
      </c>
    </row>
    <row r="373" spans="1:25" s="62" customFormat="1" ht="18.75" hidden="1" customHeight="1" outlineLevel="1" x14ac:dyDescent="0.2">
      <c r="A373" s="57" t="s">
        <v>9</v>
      </c>
      <c r="B373" s="76">
        <v>99.78</v>
      </c>
      <c r="C373" s="74">
        <v>99.78</v>
      </c>
      <c r="D373" s="74">
        <v>99.78</v>
      </c>
      <c r="E373" s="74">
        <v>99.78</v>
      </c>
      <c r="F373" s="74">
        <v>99.78</v>
      </c>
      <c r="G373" s="74">
        <v>99.78</v>
      </c>
      <c r="H373" s="74">
        <v>99.78</v>
      </c>
      <c r="I373" s="74">
        <v>99.78</v>
      </c>
      <c r="J373" s="74">
        <v>99.78</v>
      </c>
      <c r="K373" s="74">
        <v>99.78</v>
      </c>
      <c r="L373" s="74">
        <v>99.78</v>
      </c>
      <c r="M373" s="74">
        <v>99.78</v>
      </c>
      <c r="N373" s="74">
        <v>99.78</v>
      </c>
      <c r="O373" s="74">
        <v>99.78</v>
      </c>
      <c r="P373" s="74">
        <v>99.78</v>
      </c>
      <c r="Q373" s="74">
        <v>99.78</v>
      </c>
      <c r="R373" s="74">
        <v>99.78</v>
      </c>
      <c r="S373" s="74">
        <v>99.78</v>
      </c>
      <c r="T373" s="74">
        <v>99.78</v>
      </c>
      <c r="U373" s="74">
        <v>99.78</v>
      </c>
      <c r="V373" s="74">
        <v>99.78</v>
      </c>
      <c r="W373" s="74">
        <v>99.78</v>
      </c>
      <c r="X373" s="74">
        <v>99.78</v>
      </c>
      <c r="Y373" s="81">
        <v>99.78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712.93999999999994</v>
      </c>
      <c r="C376" s="102">
        <f t="shared" si="113"/>
        <v>687.63</v>
      </c>
      <c r="D376" s="102">
        <f t="shared" si="113"/>
        <v>703.76</v>
      </c>
      <c r="E376" s="103">
        <f t="shared" si="113"/>
        <v>706.18</v>
      </c>
      <c r="F376" s="103">
        <f t="shared" si="113"/>
        <v>1259.79</v>
      </c>
      <c r="G376" s="103">
        <f t="shared" si="113"/>
        <v>1255.93</v>
      </c>
      <c r="H376" s="103">
        <f t="shared" si="113"/>
        <v>733.48</v>
      </c>
      <c r="I376" s="103">
        <f t="shared" si="113"/>
        <v>712.11</v>
      </c>
      <c r="J376" s="103">
        <f t="shared" si="113"/>
        <v>708.59</v>
      </c>
      <c r="K376" s="104">
        <f t="shared" si="113"/>
        <v>707.37</v>
      </c>
      <c r="L376" s="103">
        <f t="shared" si="113"/>
        <v>699.34</v>
      </c>
      <c r="M376" s="105">
        <f t="shared" si="113"/>
        <v>699.16</v>
      </c>
      <c r="N376" s="104">
        <f t="shared" si="113"/>
        <v>707.16</v>
      </c>
      <c r="O376" s="103">
        <f t="shared" si="113"/>
        <v>711.28</v>
      </c>
      <c r="P376" s="105">
        <f t="shared" si="113"/>
        <v>700.8</v>
      </c>
      <c r="Q376" s="106">
        <f t="shared" si="113"/>
        <v>694.37</v>
      </c>
      <c r="R376" s="103">
        <f t="shared" si="113"/>
        <v>734.31999999999994</v>
      </c>
      <c r="S376" s="106">
        <f t="shared" si="113"/>
        <v>742.89</v>
      </c>
      <c r="T376" s="103">
        <f t="shared" si="113"/>
        <v>735.71</v>
      </c>
      <c r="U376" s="102">
        <f t="shared" si="113"/>
        <v>723.16</v>
      </c>
      <c r="V376" s="102">
        <f t="shared" si="113"/>
        <v>727.88</v>
      </c>
      <c r="W376" s="102">
        <f t="shared" si="113"/>
        <v>719.04</v>
      </c>
      <c r="X376" s="102">
        <f t="shared" si="113"/>
        <v>720.46</v>
      </c>
      <c r="Y376" s="107">
        <f t="shared" si="113"/>
        <v>703.54</v>
      </c>
    </row>
    <row r="377" spans="1:25" s="62" customFormat="1" ht="18.75" hidden="1" customHeight="1" outlineLevel="1" x14ac:dyDescent="0.2">
      <c r="A377" s="56" t="s">
        <v>8</v>
      </c>
      <c r="B377" s="76">
        <f>B61</f>
        <v>610.42999999999995</v>
      </c>
      <c r="C377" s="71">
        <f t="shared" ref="C377:Y377" si="114">C61</f>
        <v>585.12</v>
      </c>
      <c r="D377" s="71">
        <f t="shared" si="114"/>
        <v>601.25</v>
      </c>
      <c r="E377" s="72">
        <f t="shared" si="114"/>
        <v>603.66999999999996</v>
      </c>
      <c r="F377" s="71">
        <f t="shared" si="114"/>
        <v>1157.28</v>
      </c>
      <c r="G377" s="71">
        <f t="shared" si="114"/>
        <v>1153.42</v>
      </c>
      <c r="H377" s="71">
        <f t="shared" si="114"/>
        <v>630.97</v>
      </c>
      <c r="I377" s="71">
        <f t="shared" si="114"/>
        <v>609.6</v>
      </c>
      <c r="J377" s="73">
        <f t="shared" si="114"/>
        <v>606.08000000000004</v>
      </c>
      <c r="K377" s="71">
        <f t="shared" si="114"/>
        <v>604.86</v>
      </c>
      <c r="L377" s="71">
        <f t="shared" si="114"/>
        <v>596.83000000000004</v>
      </c>
      <c r="M377" s="71">
        <f t="shared" si="114"/>
        <v>596.65</v>
      </c>
      <c r="N377" s="71">
        <f t="shared" si="114"/>
        <v>604.65</v>
      </c>
      <c r="O377" s="71">
        <f t="shared" si="114"/>
        <v>608.77</v>
      </c>
      <c r="P377" s="71">
        <f t="shared" si="114"/>
        <v>598.29</v>
      </c>
      <c r="Q377" s="71">
        <f t="shared" si="114"/>
        <v>591.86</v>
      </c>
      <c r="R377" s="71">
        <f t="shared" si="114"/>
        <v>631.80999999999995</v>
      </c>
      <c r="S377" s="71">
        <f t="shared" si="114"/>
        <v>640.38</v>
      </c>
      <c r="T377" s="71">
        <f t="shared" si="114"/>
        <v>633.20000000000005</v>
      </c>
      <c r="U377" s="71">
        <f t="shared" si="114"/>
        <v>620.65</v>
      </c>
      <c r="V377" s="71">
        <f t="shared" si="114"/>
        <v>625.37</v>
      </c>
      <c r="W377" s="71">
        <f t="shared" si="114"/>
        <v>616.53</v>
      </c>
      <c r="X377" s="71">
        <f t="shared" si="114"/>
        <v>617.95000000000005</v>
      </c>
      <c r="Y377" s="79">
        <f t="shared" si="114"/>
        <v>601.03</v>
      </c>
    </row>
    <row r="378" spans="1:25" s="62" customFormat="1" ht="18.75" hidden="1" customHeight="1" outlineLevel="1" x14ac:dyDescent="0.2">
      <c r="A378" s="57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755.74</v>
      </c>
      <c r="C381" s="102">
        <f t="shared" si="115"/>
        <v>739.9</v>
      </c>
      <c r="D381" s="102">
        <f t="shared" si="115"/>
        <v>733.75</v>
      </c>
      <c r="E381" s="103">
        <f t="shared" si="115"/>
        <v>725.01</v>
      </c>
      <c r="F381" s="103">
        <f t="shared" si="115"/>
        <v>765.77</v>
      </c>
      <c r="G381" s="103">
        <f t="shared" si="115"/>
        <v>763.05</v>
      </c>
      <c r="H381" s="103">
        <f t="shared" si="115"/>
        <v>765.31999999999994</v>
      </c>
      <c r="I381" s="103">
        <f t="shared" si="115"/>
        <v>659.47</v>
      </c>
      <c r="J381" s="103">
        <f t="shared" si="115"/>
        <v>736.13</v>
      </c>
      <c r="K381" s="104">
        <f t="shared" si="115"/>
        <v>734.43999999999994</v>
      </c>
      <c r="L381" s="103">
        <f t="shared" si="115"/>
        <v>748.53</v>
      </c>
      <c r="M381" s="105">
        <f t="shared" si="115"/>
        <v>1222.5999999999999</v>
      </c>
      <c r="N381" s="104">
        <f t="shared" si="115"/>
        <v>1233.42</v>
      </c>
      <c r="O381" s="103">
        <f t="shared" si="115"/>
        <v>1245.0899999999999</v>
      </c>
      <c r="P381" s="105">
        <f t="shared" si="115"/>
        <v>761.78</v>
      </c>
      <c r="Q381" s="106">
        <f t="shared" si="115"/>
        <v>773.74</v>
      </c>
      <c r="R381" s="103">
        <f t="shared" si="115"/>
        <v>1318.98</v>
      </c>
      <c r="S381" s="106">
        <f t="shared" si="115"/>
        <v>804.21</v>
      </c>
      <c r="T381" s="103">
        <f t="shared" si="115"/>
        <v>1284.9100000000001</v>
      </c>
      <c r="U381" s="102">
        <f t="shared" si="115"/>
        <v>803.81999999999994</v>
      </c>
      <c r="V381" s="102">
        <f t="shared" si="115"/>
        <v>808.96</v>
      </c>
      <c r="W381" s="102">
        <f t="shared" si="115"/>
        <v>816.24</v>
      </c>
      <c r="X381" s="102">
        <f t="shared" si="115"/>
        <v>813.15</v>
      </c>
      <c r="Y381" s="107">
        <f t="shared" si="115"/>
        <v>774.92</v>
      </c>
    </row>
    <row r="382" spans="1:25" s="62" customFormat="1" ht="18.75" hidden="1" customHeight="1" outlineLevel="1" x14ac:dyDescent="0.2">
      <c r="A382" s="56" t="s">
        <v>8</v>
      </c>
      <c r="B382" s="76">
        <f>B66</f>
        <v>653.23</v>
      </c>
      <c r="C382" s="71">
        <f t="shared" ref="C382:Y382" si="116">C66</f>
        <v>637.39</v>
      </c>
      <c r="D382" s="71">
        <f t="shared" si="116"/>
        <v>631.24</v>
      </c>
      <c r="E382" s="72">
        <f t="shared" si="116"/>
        <v>622.5</v>
      </c>
      <c r="F382" s="71">
        <f t="shared" si="116"/>
        <v>663.26</v>
      </c>
      <c r="G382" s="71">
        <f t="shared" si="116"/>
        <v>660.54</v>
      </c>
      <c r="H382" s="71">
        <f t="shared" si="116"/>
        <v>662.81</v>
      </c>
      <c r="I382" s="71">
        <f t="shared" si="116"/>
        <v>556.96</v>
      </c>
      <c r="J382" s="73">
        <f t="shared" si="116"/>
        <v>633.62</v>
      </c>
      <c r="K382" s="71">
        <f t="shared" si="116"/>
        <v>631.92999999999995</v>
      </c>
      <c r="L382" s="71">
        <f t="shared" si="116"/>
        <v>646.02</v>
      </c>
      <c r="M382" s="71">
        <f t="shared" si="116"/>
        <v>1120.0899999999999</v>
      </c>
      <c r="N382" s="71">
        <f t="shared" si="116"/>
        <v>1130.9100000000001</v>
      </c>
      <c r="O382" s="71">
        <f t="shared" si="116"/>
        <v>1142.58</v>
      </c>
      <c r="P382" s="71">
        <f t="shared" si="116"/>
        <v>659.27</v>
      </c>
      <c r="Q382" s="71">
        <f t="shared" si="116"/>
        <v>671.23</v>
      </c>
      <c r="R382" s="71">
        <f t="shared" si="116"/>
        <v>1216.47</v>
      </c>
      <c r="S382" s="71">
        <f t="shared" si="116"/>
        <v>701.7</v>
      </c>
      <c r="T382" s="71">
        <f t="shared" si="116"/>
        <v>1182.4000000000001</v>
      </c>
      <c r="U382" s="71">
        <f t="shared" si="116"/>
        <v>701.31</v>
      </c>
      <c r="V382" s="71">
        <f t="shared" si="116"/>
        <v>706.45</v>
      </c>
      <c r="W382" s="71">
        <f t="shared" si="116"/>
        <v>713.73</v>
      </c>
      <c r="X382" s="71">
        <f t="shared" si="116"/>
        <v>710.64</v>
      </c>
      <c r="Y382" s="79">
        <f t="shared" si="116"/>
        <v>672.41</v>
      </c>
    </row>
    <row r="383" spans="1:25" s="62" customFormat="1" ht="18.75" hidden="1" customHeight="1" outlineLevel="1" x14ac:dyDescent="0.2">
      <c r="A383" s="57" t="s">
        <v>9</v>
      </c>
      <c r="B383" s="76">
        <v>99.78</v>
      </c>
      <c r="C383" s="74">
        <v>99.78</v>
      </c>
      <c r="D383" s="74">
        <v>99.78</v>
      </c>
      <c r="E383" s="74">
        <v>99.78</v>
      </c>
      <c r="F383" s="74">
        <v>99.78</v>
      </c>
      <c r="G383" s="74">
        <v>99.78</v>
      </c>
      <c r="H383" s="74">
        <v>99.78</v>
      </c>
      <c r="I383" s="74">
        <v>99.78</v>
      </c>
      <c r="J383" s="74">
        <v>99.78</v>
      </c>
      <c r="K383" s="74">
        <v>99.78</v>
      </c>
      <c r="L383" s="74">
        <v>99.78</v>
      </c>
      <c r="M383" s="74">
        <v>99.78</v>
      </c>
      <c r="N383" s="74">
        <v>99.78</v>
      </c>
      <c r="O383" s="74">
        <v>99.78</v>
      </c>
      <c r="P383" s="74">
        <v>99.78</v>
      </c>
      <c r="Q383" s="74">
        <v>99.78</v>
      </c>
      <c r="R383" s="74">
        <v>99.78</v>
      </c>
      <c r="S383" s="74">
        <v>99.78</v>
      </c>
      <c r="T383" s="74">
        <v>99.78</v>
      </c>
      <c r="U383" s="74">
        <v>99.78</v>
      </c>
      <c r="V383" s="74">
        <v>99.78</v>
      </c>
      <c r="W383" s="74">
        <v>99.78</v>
      </c>
      <c r="X383" s="74">
        <v>99.78</v>
      </c>
      <c r="Y383" s="81">
        <v>99.78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802.31</v>
      </c>
      <c r="C386" s="102">
        <f t="shared" si="117"/>
        <v>798.73</v>
      </c>
      <c r="D386" s="102">
        <f t="shared" si="117"/>
        <v>825.41</v>
      </c>
      <c r="E386" s="103">
        <f t="shared" si="117"/>
        <v>834.34</v>
      </c>
      <c r="F386" s="103">
        <f t="shared" si="117"/>
        <v>1331.28</v>
      </c>
      <c r="G386" s="103">
        <f t="shared" si="117"/>
        <v>897.89</v>
      </c>
      <c r="H386" s="103">
        <f t="shared" si="117"/>
        <v>883.03</v>
      </c>
      <c r="I386" s="103">
        <f t="shared" si="117"/>
        <v>882.64</v>
      </c>
      <c r="J386" s="103">
        <f t="shared" si="117"/>
        <v>1360.37</v>
      </c>
      <c r="K386" s="104">
        <f t="shared" si="117"/>
        <v>1355.78</v>
      </c>
      <c r="L386" s="103">
        <f t="shared" si="117"/>
        <v>1353.7</v>
      </c>
      <c r="M386" s="105">
        <f t="shared" si="117"/>
        <v>1351.59</v>
      </c>
      <c r="N386" s="104">
        <f t="shared" si="117"/>
        <v>1353.49</v>
      </c>
      <c r="O386" s="103">
        <f t="shared" si="117"/>
        <v>1362.32</v>
      </c>
      <c r="P386" s="105">
        <f t="shared" si="117"/>
        <v>874.14</v>
      </c>
      <c r="Q386" s="106">
        <f t="shared" si="117"/>
        <v>895.74</v>
      </c>
      <c r="R386" s="103">
        <f t="shared" si="117"/>
        <v>1349.9</v>
      </c>
      <c r="S386" s="106">
        <f t="shared" si="117"/>
        <v>1321.57</v>
      </c>
      <c r="T386" s="103">
        <f t="shared" si="117"/>
        <v>1315.74</v>
      </c>
      <c r="U386" s="102">
        <f t="shared" si="117"/>
        <v>1312.1</v>
      </c>
      <c r="V386" s="102">
        <f t="shared" si="117"/>
        <v>1296.1299999999999</v>
      </c>
      <c r="W386" s="102">
        <f t="shared" si="117"/>
        <v>836.68999999999994</v>
      </c>
      <c r="X386" s="102">
        <f t="shared" si="117"/>
        <v>813.14</v>
      </c>
      <c r="Y386" s="107">
        <f t="shared" si="117"/>
        <v>792.12</v>
      </c>
    </row>
    <row r="387" spans="1:25" s="62" customFormat="1" ht="18.75" hidden="1" customHeight="1" outlineLevel="1" x14ac:dyDescent="0.2">
      <c r="A387" s="56" t="s">
        <v>8</v>
      </c>
      <c r="B387" s="76">
        <f>B71</f>
        <v>699.8</v>
      </c>
      <c r="C387" s="71">
        <f t="shared" ref="C387:Y387" si="118">C71</f>
        <v>696.22</v>
      </c>
      <c r="D387" s="71">
        <f t="shared" si="118"/>
        <v>722.9</v>
      </c>
      <c r="E387" s="72">
        <f t="shared" si="118"/>
        <v>731.83</v>
      </c>
      <c r="F387" s="71">
        <f t="shared" si="118"/>
        <v>1228.77</v>
      </c>
      <c r="G387" s="71">
        <f t="shared" si="118"/>
        <v>795.38</v>
      </c>
      <c r="H387" s="71">
        <f t="shared" si="118"/>
        <v>780.52</v>
      </c>
      <c r="I387" s="71">
        <f t="shared" si="118"/>
        <v>780.13</v>
      </c>
      <c r="J387" s="73">
        <f t="shared" si="118"/>
        <v>1257.8599999999999</v>
      </c>
      <c r="K387" s="71">
        <f t="shared" si="118"/>
        <v>1253.27</v>
      </c>
      <c r="L387" s="71">
        <f t="shared" si="118"/>
        <v>1251.19</v>
      </c>
      <c r="M387" s="71">
        <f t="shared" si="118"/>
        <v>1249.08</v>
      </c>
      <c r="N387" s="71">
        <f t="shared" si="118"/>
        <v>1250.98</v>
      </c>
      <c r="O387" s="71">
        <f t="shared" si="118"/>
        <v>1259.81</v>
      </c>
      <c r="P387" s="71">
        <f t="shared" si="118"/>
        <v>771.63</v>
      </c>
      <c r="Q387" s="71">
        <f t="shared" si="118"/>
        <v>793.23</v>
      </c>
      <c r="R387" s="71">
        <f t="shared" si="118"/>
        <v>1247.3900000000001</v>
      </c>
      <c r="S387" s="71">
        <f t="shared" si="118"/>
        <v>1219.06</v>
      </c>
      <c r="T387" s="71">
        <f t="shared" si="118"/>
        <v>1213.23</v>
      </c>
      <c r="U387" s="71">
        <f t="shared" si="118"/>
        <v>1209.5899999999999</v>
      </c>
      <c r="V387" s="71">
        <f t="shared" si="118"/>
        <v>1193.6199999999999</v>
      </c>
      <c r="W387" s="71">
        <f t="shared" si="118"/>
        <v>734.18</v>
      </c>
      <c r="X387" s="71">
        <f t="shared" si="118"/>
        <v>710.63</v>
      </c>
      <c r="Y387" s="79">
        <f t="shared" si="118"/>
        <v>689.61</v>
      </c>
    </row>
    <row r="388" spans="1:25" s="62" customFormat="1" ht="18.75" hidden="1" customHeight="1" outlineLevel="1" x14ac:dyDescent="0.2">
      <c r="A388" s="57" t="s">
        <v>9</v>
      </c>
      <c r="B388" s="76">
        <v>99.78</v>
      </c>
      <c r="C388" s="74">
        <v>99.78</v>
      </c>
      <c r="D388" s="74">
        <v>99.78</v>
      </c>
      <c r="E388" s="74">
        <v>99.78</v>
      </c>
      <c r="F388" s="74">
        <v>99.78</v>
      </c>
      <c r="G388" s="74">
        <v>99.78</v>
      </c>
      <c r="H388" s="74">
        <v>99.78</v>
      </c>
      <c r="I388" s="74">
        <v>99.78</v>
      </c>
      <c r="J388" s="74">
        <v>99.78</v>
      </c>
      <c r="K388" s="74">
        <v>99.78</v>
      </c>
      <c r="L388" s="74">
        <v>99.78</v>
      </c>
      <c r="M388" s="74">
        <v>99.78</v>
      </c>
      <c r="N388" s="74">
        <v>99.78</v>
      </c>
      <c r="O388" s="74">
        <v>99.78</v>
      </c>
      <c r="P388" s="74">
        <v>99.78</v>
      </c>
      <c r="Q388" s="74">
        <v>99.78</v>
      </c>
      <c r="R388" s="74">
        <v>99.78</v>
      </c>
      <c r="S388" s="74">
        <v>99.78</v>
      </c>
      <c r="T388" s="74">
        <v>99.78</v>
      </c>
      <c r="U388" s="74">
        <v>99.78</v>
      </c>
      <c r="V388" s="74">
        <v>99.78</v>
      </c>
      <c r="W388" s="74">
        <v>99.78</v>
      </c>
      <c r="X388" s="74">
        <v>99.78</v>
      </c>
      <c r="Y388" s="81">
        <v>99.78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784.58</v>
      </c>
      <c r="C391" s="102">
        <f t="shared" si="119"/>
        <v>778.78</v>
      </c>
      <c r="D391" s="102">
        <f t="shared" si="119"/>
        <v>781.31999999999994</v>
      </c>
      <c r="E391" s="103">
        <f t="shared" si="119"/>
        <v>777.4</v>
      </c>
      <c r="F391" s="103">
        <f t="shared" si="119"/>
        <v>793.78</v>
      </c>
      <c r="G391" s="103">
        <f t="shared" si="119"/>
        <v>792.71</v>
      </c>
      <c r="H391" s="103">
        <f t="shared" si="119"/>
        <v>790.81999999999994</v>
      </c>
      <c r="I391" s="103">
        <f t="shared" si="119"/>
        <v>785.65</v>
      </c>
      <c r="J391" s="103">
        <f t="shared" si="119"/>
        <v>767.45</v>
      </c>
      <c r="K391" s="104">
        <f t="shared" si="119"/>
        <v>767.6</v>
      </c>
      <c r="L391" s="103">
        <f t="shared" si="119"/>
        <v>770.77</v>
      </c>
      <c r="M391" s="105">
        <f t="shared" si="119"/>
        <v>769.34</v>
      </c>
      <c r="N391" s="104">
        <f t="shared" si="119"/>
        <v>768.54</v>
      </c>
      <c r="O391" s="103">
        <f t="shared" si="119"/>
        <v>773.05</v>
      </c>
      <c r="P391" s="105">
        <f t="shared" si="119"/>
        <v>764.63</v>
      </c>
      <c r="Q391" s="106">
        <f t="shared" si="119"/>
        <v>803.66</v>
      </c>
      <c r="R391" s="103">
        <f t="shared" si="119"/>
        <v>1304.5</v>
      </c>
      <c r="S391" s="106">
        <f t="shared" si="119"/>
        <v>803.64</v>
      </c>
      <c r="T391" s="103">
        <f t="shared" si="119"/>
        <v>807.96</v>
      </c>
      <c r="U391" s="102">
        <f t="shared" si="119"/>
        <v>769.27</v>
      </c>
      <c r="V391" s="102">
        <f t="shared" si="119"/>
        <v>776.95</v>
      </c>
      <c r="W391" s="102">
        <f t="shared" si="119"/>
        <v>783</v>
      </c>
      <c r="X391" s="102">
        <f t="shared" si="119"/>
        <v>784.73</v>
      </c>
      <c r="Y391" s="107">
        <f t="shared" si="119"/>
        <v>769.18</v>
      </c>
    </row>
    <row r="392" spans="1:25" s="62" customFormat="1" ht="18.75" hidden="1" customHeight="1" outlineLevel="1" x14ac:dyDescent="0.2">
      <c r="A392" s="56" t="s">
        <v>8</v>
      </c>
      <c r="B392" s="76">
        <f>B76</f>
        <v>682.07</v>
      </c>
      <c r="C392" s="71">
        <f t="shared" ref="C392:Y392" si="120">C76</f>
        <v>676.27</v>
      </c>
      <c r="D392" s="71">
        <f t="shared" si="120"/>
        <v>678.81</v>
      </c>
      <c r="E392" s="72">
        <f t="shared" si="120"/>
        <v>674.89</v>
      </c>
      <c r="F392" s="71">
        <f t="shared" si="120"/>
        <v>691.27</v>
      </c>
      <c r="G392" s="71">
        <f t="shared" si="120"/>
        <v>690.2</v>
      </c>
      <c r="H392" s="71">
        <f t="shared" si="120"/>
        <v>688.31</v>
      </c>
      <c r="I392" s="71">
        <f t="shared" si="120"/>
        <v>683.14</v>
      </c>
      <c r="J392" s="73">
        <f t="shared" si="120"/>
        <v>664.94</v>
      </c>
      <c r="K392" s="71">
        <f t="shared" si="120"/>
        <v>665.09</v>
      </c>
      <c r="L392" s="71">
        <f t="shared" si="120"/>
        <v>668.26</v>
      </c>
      <c r="M392" s="71">
        <f t="shared" si="120"/>
        <v>666.83</v>
      </c>
      <c r="N392" s="71">
        <f t="shared" si="120"/>
        <v>666.03</v>
      </c>
      <c r="O392" s="71">
        <f t="shared" si="120"/>
        <v>670.54</v>
      </c>
      <c r="P392" s="71">
        <f t="shared" si="120"/>
        <v>662.12</v>
      </c>
      <c r="Q392" s="71">
        <f t="shared" si="120"/>
        <v>701.15</v>
      </c>
      <c r="R392" s="71">
        <f t="shared" si="120"/>
        <v>1201.99</v>
      </c>
      <c r="S392" s="71">
        <f t="shared" si="120"/>
        <v>701.13</v>
      </c>
      <c r="T392" s="71">
        <f t="shared" si="120"/>
        <v>705.45</v>
      </c>
      <c r="U392" s="71">
        <f t="shared" si="120"/>
        <v>666.76</v>
      </c>
      <c r="V392" s="71">
        <f t="shared" si="120"/>
        <v>674.44</v>
      </c>
      <c r="W392" s="71">
        <f t="shared" si="120"/>
        <v>680.49</v>
      </c>
      <c r="X392" s="71">
        <f t="shared" si="120"/>
        <v>682.22</v>
      </c>
      <c r="Y392" s="79">
        <f t="shared" si="120"/>
        <v>666.67</v>
      </c>
    </row>
    <row r="393" spans="1:25" s="62" customFormat="1" ht="18.75" hidden="1" customHeight="1" outlineLevel="1" x14ac:dyDescent="0.2">
      <c r="A393" s="57" t="s">
        <v>9</v>
      </c>
      <c r="B393" s="76">
        <v>99.78</v>
      </c>
      <c r="C393" s="74">
        <v>99.78</v>
      </c>
      <c r="D393" s="74">
        <v>99.78</v>
      </c>
      <c r="E393" s="74">
        <v>99.78</v>
      </c>
      <c r="F393" s="74">
        <v>99.78</v>
      </c>
      <c r="G393" s="74">
        <v>99.78</v>
      </c>
      <c r="H393" s="74">
        <v>99.78</v>
      </c>
      <c r="I393" s="74">
        <v>99.78</v>
      </c>
      <c r="J393" s="74">
        <v>99.78</v>
      </c>
      <c r="K393" s="74">
        <v>99.78</v>
      </c>
      <c r="L393" s="74">
        <v>99.78</v>
      </c>
      <c r="M393" s="74">
        <v>99.78</v>
      </c>
      <c r="N393" s="74">
        <v>99.78</v>
      </c>
      <c r="O393" s="74">
        <v>99.78</v>
      </c>
      <c r="P393" s="74">
        <v>99.78</v>
      </c>
      <c r="Q393" s="74">
        <v>99.78</v>
      </c>
      <c r="R393" s="74">
        <v>99.78</v>
      </c>
      <c r="S393" s="74">
        <v>99.78</v>
      </c>
      <c r="T393" s="74">
        <v>99.78</v>
      </c>
      <c r="U393" s="74">
        <v>99.78</v>
      </c>
      <c r="V393" s="74">
        <v>99.78</v>
      </c>
      <c r="W393" s="74">
        <v>99.78</v>
      </c>
      <c r="X393" s="74">
        <v>99.78</v>
      </c>
      <c r="Y393" s="81">
        <v>99.78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752.84</v>
      </c>
      <c r="C396" s="102">
        <f t="shared" si="121"/>
        <v>744.78</v>
      </c>
      <c r="D396" s="102">
        <f t="shared" si="121"/>
        <v>750.24</v>
      </c>
      <c r="E396" s="103">
        <f t="shared" si="121"/>
        <v>755.66</v>
      </c>
      <c r="F396" s="103">
        <f t="shared" si="121"/>
        <v>727.98</v>
      </c>
      <c r="G396" s="103">
        <f t="shared" si="121"/>
        <v>761.21</v>
      </c>
      <c r="H396" s="103">
        <f t="shared" si="121"/>
        <v>737.2</v>
      </c>
      <c r="I396" s="103">
        <f t="shared" si="121"/>
        <v>734.05</v>
      </c>
      <c r="J396" s="103">
        <f t="shared" si="121"/>
        <v>736.64</v>
      </c>
      <c r="K396" s="104">
        <f t="shared" si="121"/>
        <v>735.72</v>
      </c>
      <c r="L396" s="103">
        <f t="shared" si="121"/>
        <v>741.67</v>
      </c>
      <c r="M396" s="105">
        <f t="shared" si="121"/>
        <v>740.99</v>
      </c>
      <c r="N396" s="104">
        <f t="shared" si="121"/>
        <v>744.97</v>
      </c>
      <c r="O396" s="103">
        <f t="shared" si="121"/>
        <v>751.39</v>
      </c>
      <c r="P396" s="105">
        <f t="shared" si="121"/>
        <v>742.87</v>
      </c>
      <c r="Q396" s="106">
        <f t="shared" si="121"/>
        <v>750.13</v>
      </c>
      <c r="R396" s="103">
        <f t="shared" si="121"/>
        <v>780.11</v>
      </c>
      <c r="S396" s="106">
        <f t="shared" si="121"/>
        <v>765.76</v>
      </c>
      <c r="T396" s="103">
        <f t="shared" si="121"/>
        <v>750.33</v>
      </c>
      <c r="U396" s="102">
        <f t="shared" si="121"/>
        <v>740.45</v>
      </c>
      <c r="V396" s="102">
        <f t="shared" si="121"/>
        <v>749.77</v>
      </c>
      <c r="W396" s="102">
        <f t="shared" si="121"/>
        <v>750.72</v>
      </c>
      <c r="X396" s="102">
        <f t="shared" si="121"/>
        <v>748.17</v>
      </c>
      <c r="Y396" s="107">
        <f t="shared" si="121"/>
        <v>750.46</v>
      </c>
    </row>
    <row r="397" spans="1:25" s="62" customFormat="1" ht="18.75" hidden="1" customHeight="1" outlineLevel="1" x14ac:dyDescent="0.2">
      <c r="A397" s="56" t="s">
        <v>8</v>
      </c>
      <c r="B397" s="76">
        <f>B81</f>
        <v>650.33000000000004</v>
      </c>
      <c r="C397" s="71">
        <f t="shared" ref="C397:Y397" si="122">C81</f>
        <v>642.27</v>
      </c>
      <c r="D397" s="71">
        <f t="shared" si="122"/>
        <v>647.73</v>
      </c>
      <c r="E397" s="72">
        <f t="shared" si="122"/>
        <v>653.15</v>
      </c>
      <c r="F397" s="71">
        <f t="shared" si="122"/>
        <v>625.47</v>
      </c>
      <c r="G397" s="71">
        <f t="shared" si="122"/>
        <v>658.7</v>
      </c>
      <c r="H397" s="71">
        <f t="shared" si="122"/>
        <v>634.69000000000005</v>
      </c>
      <c r="I397" s="71">
        <f t="shared" si="122"/>
        <v>631.54</v>
      </c>
      <c r="J397" s="73">
        <f t="shared" si="122"/>
        <v>634.13</v>
      </c>
      <c r="K397" s="71">
        <f t="shared" si="122"/>
        <v>633.21</v>
      </c>
      <c r="L397" s="71">
        <f t="shared" si="122"/>
        <v>639.16</v>
      </c>
      <c r="M397" s="71">
        <f t="shared" si="122"/>
        <v>638.48</v>
      </c>
      <c r="N397" s="71">
        <f t="shared" si="122"/>
        <v>642.46</v>
      </c>
      <c r="O397" s="71">
        <f t="shared" si="122"/>
        <v>648.88</v>
      </c>
      <c r="P397" s="71">
        <f t="shared" si="122"/>
        <v>640.36</v>
      </c>
      <c r="Q397" s="71">
        <f t="shared" si="122"/>
        <v>647.62</v>
      </c>
      <c r="R397" s="71">
        <f t="shared" si="122"/>
        <v>677.6</v>
      </c>
      <c r="S397" s="71">
        <f t="shared" si="122"/>
        <v>663.25</v>
      </c>
      <c r="T397" s="71">
        <f t="shared" si="122"/>
        <v>647.82000000000005</v>
      </c>
      <c r="U397" s="71">
        <f t="shared" si="122"/>
        <v>637.94000000000005</v>
      </c>
      <c r="V397" s="71">
        <f t="shared" si="122"/>
        <v>647.26</v>
      </c>
      <c r="W397" s="71">
        <f t="shared" si="122"/>
        <v>648.21</v>
      </c>
      <c r="X397" s="71">
        <f t="shared" si="122"/>
        <v>645.66</v>
      </c>
      <c r="Y397" s="79">
        <f t="shared" si="122"/>
        <v>647.95000000000005</v>
      </c>
    </row>
    <row r="398" spans="1:25" s="62" customFormat="1" ht="18.75" hidden="1" customHeight="1" outlineLevel="1" x14ac:dyDescent="0.2">
      <c r="A398" s="57" t="s">
        <v>9</v>
      </c>
      <c r="B398" s="76">
        <v>99.78</v>
      </c>
      <c r="C398" s="74">
        <v>99.78</v>
      </c>
      <c r="D398" s="74">
        <v>99.78</v>
      </c>
      <c r="E398" s="74">
        <v>99.78</v>
      </c>
      <c r="F398" s="74">
        <v>99.78</v>
      </c>
      <c r="G398" s="74">
        <v>99.78</v>
      </c>
      <c r="H398" s="74">
        <v>99.78</v>
      </c>
      <c r="I398" s="74">
        <v>99.78</v>
      </c>
      <c r="J398" s="74">
        <v>99.78</v>
      </c>
      <c r="K398" s="74">
        <v>99.78</v>
      </c>
      <c r="L398" s="74">
        <v>99.78</v>
      </c>
      <c r="M398" s="74">
        <v>99.78</v>
      </c>
      <c r="N398" s="74">
        <v>99.78</v>
      </c>
      <c r="O398" s="74">
        <v>99.78</v>
      </c>
      <c r="P398" s="74">
        <v>99.78</v>
      </c>
      <c r="Q398" s="74">
        <v>99.78</v>
      </c>
      <c r="R398" s="74">
        <v>99.78</v>
      </c>
      <c r="S398" s="74">
        <v>99.78</v>
      </c>
      <c r="T398" s="74">
        <v>99.78</v>
      </c>
      <c r="U398" s="74">
        <v>99.78</v>
      </c>
      <c r="V398" s="74">
        <v>99.78</v>
      </c>
      <c r="W398" s="74">
        <v>99.78</v>
      </c>
      <c r="X398" s="74">
        <v>99.78</v>
      </c>
      <c r="Y398" s="81">
        <v>99.78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789.33</v>
      </c>
      <c r="C401" s="102">
        <f t="shared" si="123"/>
        <v>779.58</v>
      </c>
      <c r="D401" s="102">
        <f t="shared" si="123"/>
        <v>777.93</v>
      </c>
      <c r="E401" s="103">
        <f t="shared" si="123"/>
        <v>832.6</v>
      </c>
      <c r="F401" s="103">
        <f t="shared" si="123"/>
        <v>849.33</v>
      </c>
      <c r="G401" s="103">
        <f t="shared" si="123"/>
        <v>855.47</v>
      </c>
      <c r="H401" s="103">
        <f t="shared" si="123"/>
        <v>862.26</v>
      </c>
      <c r="I401" s="103">
        <f t="shared" si="123"/>
        <v>836.54</v>
      </c>
      <c r="J401" s="103">
        <f t="shared" si="123"/>
        <v>853.62</v>
      </c>
      <c r="K401" s="104">
        <f t="shared" si="123"/>
        <v>844.52</v>
      </c>
      <c r="L401" s="103">
        <f t="shared" si="123"/>
        <v>871.5</v>
      </c>
      <c r="M401" s="105">
        <f t="shared" si="123"/>
        <v>882.01</v>
      </c>
      <c r="N401" s="104">
        <f t="shared" si="123"/>
        <v>859.56999999999994</v>
      </c>
      <c r="O401" s="103">
        <f t="shared" si="123"/>
        <v>861.78</v>
      </c>
      <c r="P401" s="105">
        <f t="shared" si="123"/>
        <v>861.86</v>
      </c>
      <c r="Q401" s="106">
        <f t="shared" si="123"/>
        <v>837.06</v>
      </c>
      <c r="R401" s="103">
        <f t="shared" si="123"/>
        <v>843.54</v>
      </c>
      <c r="S401" s="106">
        <f t="shared" si="123"/>
        <v>831.02</v>
      </c>
      <c r="T401" s="103">
        <f t="shared" si="123"/>
        <v>902.66</v>
      </c>
      <c r="U401" s="102">
        <f t="shared" si="123"/>
        <v>803.65</v>
      </c>
      <c r="V401" s="102">
        <f t="shared" si="123"/>
        <v>805.93999999999994</v>
      </c>
      <c r="W401" s="102">
        <f t="shared" si="123"/>
        <v>816.21</v>
      </c>
      <c r="X401" s="102">
        <f t="shared" si="123"/>
        <v>805.42</v>
      </c>
      <c r="Y401" s="107">
        <f t="shared" si="123"/>
        <v>799.64</v>
      </c>
    </row>
    <row r="402" spans="1:25" s="62" customFormat="1" ht="18.75" hidden="1" customHeight="1" outlineLevel="1" x14ac:dyDescent="0.2">
      <c r="A402" s="160" t="s">
        <v>8</v>
      </c>
      <c r="B402" s="76">
        <f>B86</f>
        <v>686.82</v>
      </c>
      <c r="C402" s="71">
        <f t="shared" ref="C402:Y402" si="124">C86</f>
        <v>677.07</v>
      </c>
      <c r="D402" s="71">
        <f t="shared" si="124"/>
        <v>675.42</v>
      </c>
      <c r="E402" s="72">
        <f t="shared" si="124"/>
        <v>730.09</v>
      </c>
      <c r="F402" s="71">
        <f t="shared" si="124"/>
        <v>746.82</v>
      </c>
      <c r="G402" s="71">
        <f t="shared" si="124"/>
        <v>752.96</v>
      </c>
      <c r="H402" s="71">
        <f t="shared" si="124"/>
        <v>759.75</v>
      </c>
      <c r="I402" s="71">
        <f t="shared" si="124"/>
        <v>734.03</v>
      </c>
      <c r="J402" s="73">
        <f t="shared" si="124"/>
        <v>751.11</v>
      </c>
      <c r="K402" s="71">
        <f t="shared" si="124"/>
        <v>742.01</v>
      </c>
      <c r="L402" s="71">
        <f t="shared" si="124"/>
        <v>768.99</v>
      </c>
      <c r="M402" s="71">
        <f t="shared" si="124"/>
        <v>779.5</v>
      </c>
      <c r="N402" s="71">
        <f t="shared" si="124"/>
        <v>757.06</v>
      </c>
      <c r="O402" s="71">
        <f t="shared" si="124"/>
        <v>759.27</v>
      </c>
      <c r="P402" s="71">
        <f t="shared" si="124"/>
        <v>759.35</v>
      </c>
      <c r="Q402" s="71">
        <f t="shared" si="124"/>
        <v>734.55</v>
      </c>
      <c r="R402" s="71">
        <f t="shared" si="124"/>
        <v>741.03</v>
      </c>
      <c r="S402" s="71">
        <f t="shared" si="124"/>
        <v>728.51</v>
      </c>
      <c r="T402" s="71">
        <f t="shared" si="124"/>
        <v>800.15</v>
      </c>
      <c r="U402" s="71">
        <f t="shared" si="124"/>
        <v>701.14</v>
      </c>
      <c r="V402" s="71">
        <f t="shared" si="124"/>
        <v>703.43</v>
      </c>
      <c r="W402" s="71">
        <f t="shared" si="124"/>
        <v>713.7</v>
      </c>
      <c r="X402" s="71">
        <f t="shared" si="124"/>
        <v>702.91</v>
      </c>
      <c r="Y402" s="79">
        <f t="shared" si="124"/>
        <v>697.13</v>
      </c>
    </row>
    <row r="403" spans="1:25" s="62" customFormat="1" ht="18.75" hidden="1" customHeight="1" outlineLevel="1" x14ac:dyDescent="0.2">
      <c r="A403" s="53" t="s">
        <v>9</v>
      </c>
      <c r="B403" s="76">
        <v>99.78</v>
      </c>
      <c r="C403" s="74">
        <v>99.78</v>
      </c>
      <c r="D403" s="74">
        <v>99.78</v>
      </c>
      <c r="E403" s="74">
        <v>99.78</v>
      </c>
      <c r="F403" s="74">
        <v>99.78</v>
      </c>
      <c r="G403" s="74">
        <v>99.78</v>
      </c>
      <c r="H403" s="74">
        <v>99.78</v>
      </c>
      <c r="I403" s="74">
        <v>99.78</v>
      </c>
      <c r="J403" s="74">
        <v>99.78</v>
      </c>
      <c r="K403" s="74">
        <v>99.78</v>
      </c>
      <c r="L403" s="74">
        <v>99.78</v>
      </c>
      <c r="M403" s="74">
        <v>99.78</v>
      </c>
      <c r="N403" s="74">
        <v>99.78</v>
      </c>
      <c r="O403" s="74">
        <v>99.78</v>
      </c>
      <c r="P403" s="74">
        <v>99.78</v>
      </c>
      <c r="Q403" s="74">
        <v>99.78</v>
      </c>
      <c r="R403" s="74">
        <v>99.78</v>
      </c>
      <c r="S403" s="74">
        <v>99.78</v>
      </c>
      <c r="T403" s="74">
        <v>99.78</v>
      </c>
      <c r="U403" s="74">
        <v>99.78</v>
      </c>
      <c r="V403" s="74">
        <v>99.78</v>
      </c>
      <c r="W403" s="74">
        <v>99.78</v>
      </c>
      <c r="X403" s="74">
        <v>99.78</v>
      </c>
      <c r="Y403" s="81">
        <v>99.78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797.93999999999994</v>
      </c>
      <c r="C406" s="102">
        <f t="shared" si="125"/>
        <v>778.85</v>
      </c>
      <c r="D406" s="102">
        <f t="shared" si="125"/>
        <v>797.75</v>
      </c>
      <c r="E406" s="103">
        <f t="shared" si="125"/>
        <v>853.97</v>
      </c>
      <c r="F406" s="103">
        <f t="shared" si="125"/>
        <v>858.92</v>
      </c>
      <c r="G406" s="103">
        <f t="shared" si="125"/>
        <v>836.14</v>
      </c>
      <c r="H406" s="103">
        <f t="shared" si="125"/>
        <v>832.06</v>
      </c>
      <c r="I406" s="103">
        <f t="shared" si="125"/>
        <v>815.97</v>
      </c>
      <c r="J406" s="103">
        <f t="shared" si="125"/>
        <v>821.48</v>
      </c>
      <c r="K406" s="104">
        <f t="shared" si="125"/>
        <v>829.29</v>
      </c>
      <c r="L406" s="103">
        <f t="shared" si="125"/>
        <v>832.04</v>
      </c>
      <c r="M406" s="105">
        <f t="shared" si="125"/>
        <v>840.3</v>
      </c>
      <c r="N406" s="104">
        <f t="shared" si="125"/>
        <v>842.33</v>
      </c>
      <c r="O406" s="103">
        <f t="shared" si="125"/>
        <v>832.33</v>
      </c>
      <c r="P406" s="105">
        <f t="shared" si="125"/>
        <v>831.62</v>
      </c>
      <c r="Q406" s="106">
        <f t="shared" si="125"/>
        <v>809.54</v>
      </c>
      <c r="R406" s="103">
        <f t="shared" si="125"/>
        <v>815.09</v>
      </c>
      <c r="S406" s="106">
        <f t="shared" si="125"/>
        <v>815.42</v>
      </c>
      <c r="T406" s="103">
        <f t="shared" si="125"/>
        <v>1214.5899999999999</v>
      </c>
      <c r="U406" s="102">
        <f t="shared" si="125"/>
        <v>794.83</v>
      </c>
      <c r="V406" s="102">
        <f t="shared" si="125"/>
        <v>798.81999999999994</v>
      </c>
      <c r="W406" s="102">
        <f t="shared" si="125"/>
        <v>794.9</v>
      </c>
      <c r="X406" s="102">
        <f t="shared" si="125"/>
        <v>794.26</v>
      </c>
      <c r="Y406" s="107">
        <f t="shared" si="125"/>
        <v>789.14</v>
      </c>
    </row>
    <row r="407" spans="1:25" s="62" customFormat="1" ht="18.75" hidden="1" customHeight="1" outlineLevel="1" x14ac:dyDescent="0.2">
      <c r="A407" s="160" t="s">
        <v>8</v>
      </c>
      <c r="B407" s="76">
        <f>B91</f>
        <v>695.43</v>
      </c>
      <c r="C407" s="71">
        <f t="shared" ref="C407:Y407" si="126">C91</f>
        <v>676.34</v>
      </c>
      <c r="D407" s="71">
        <f t="shared" si="126"/>
        <v>695.24</v>
      </c>
      <c r="E407" s="72">
        <f t="shared" si="126"/>
        <v>751.46</v>
      </c>
      <c r="F407" s="71">
        <f t="shared" si="126"/>
        <v>756.41</v>
      </c>
      <c r="G407" s="71">
        <f t="shared" si="126"/>
        <v>733.63</v>
      </c>
      <c r="H407" s="71">
        <f t="shared" si="126"/>
        <v>729.55</v>
      </c>
      <c r="I407" s="71">
        <f t="shared" si="126"/>
        <v>713.46</v>
      </c>
      <c r="J407" s="73">
        <f t="shared" si="126"/>
        <v>718.97</v>
      </c>
      <c r="K407" s="71">
        <f t="shared" si="126"/>
        <v>726.78</v>
      </c>
      <c r="L407" s="71">
        <f t="shared" si="126"/>
        <v>729.53</v>
      </c>
      <c r="M407" s="71">
        <f t="shared" si="126"/>
        <v>737.79</v>
      </c>
      <c r="N407" s="71">
        <f t="shared" si="126"/>
        <v>739.82</v>
      </c>
      <c r="O407" s="71">
        <f t="shared" si="126"/>
        <v>729.82</v>
      </c>
      <c r="P407" s="71">
        <f t="shared" si="126"/>
        <v>729.11</v>
      </c>
      <c r="Q407" s="71">
        <f t="shared" si="126"/>
        <v>707.03</v>
      </c>
      <c r="R407" s="71">
        <f t="shared" si="126"/>
        <v>712.58</v>
      </c>
      <c r="S407" s="71">
        <f t="shared" si="126"/>
        <v>712.91</v>
      </c>
      <c r="T407" s="71">
        <f t="shared" si="126"/>
        <v>1112.08</v>
      </c>
      <c r="U407" s="71">
        <f t="shared" si="126"/>
        <v>692.32</v>
      </c>
      <c r="V407" s="71">
        <f t="shared" si="126"/>
        <v>696.31</v>
      </c>
      <c r="W407" s="71">
        <f t="shared" si="126"/>
        <v>692.39</v>
      </c>
      <c r="X407" s="71">
        <f t="shared" si="126"/>
        <v>691.75</v>
      </c>
      <c r="Y407" s="79">
        <f t="shared" si="126"/>
        <v>686.63</v>
      </c>
    </row>
    <row r="408" spans="1:25" s="62" customFormat="1" ht="18.75" hidden="1" customHeight="1" outlineLevel="1" x14ac:dyDescent="0.2">
      <c r="A408" s="53" t="s">
        <v>9</v>
      </c>
      <c r="B408" s="76">
        <v>99.78</v>
      </c>
      <c r="C408" s="74">
        <v>99.78</v>
      </c>
      <c r="D408" s="74">
        <v>99.78</v>
      </c>
      <c r="E408" s="74">
        <v>99.78</v>
      </c>
      <c r="F408" s="74">
        <v>99.78</v>
      </c>
      <c r="G408" s="74">
        <v>99.78</v>
      </c>
      <c r="H408" s="74">
        <v>99.78</v>
      </c>
      <c r="I408" s="74">
        <v>99.78</v>
      </c>
      <c r="J408" s="74">
        <v>99.78</v>
      </c>
      <c r="K408" s="74">
        <v>99.78</v>
      </c>
      <c r="L408" s="74">
        <v>99.78</v>
      </c>
      <c r="M408" s="74">
        <v>99.78</v>
      </c>
      <c r="N408" s="74">
        <v>99.78</v>
      </c>
      <c r="O408" s="74">
        <v>99.78</v>
      </c>
      <c r="P408" s="74">
        <v>99.78</v>
      </c>
      <c r="Q408" s="74">
        <v>99.78</v>
      </c>
      <c r="R408" s="74">
        <v>99.78</v>
      </c>
      <c r="S408" s="74">
        <v>99.78</v>
      </c>
      <c r="T408" s="74">
        <v>99.78</v>
      </c>
      <c r="U408" s="74">
        <v>99.78</v>
      </c>
      <c r="V408" s="74">
        <v>99.78</v>
      </c>
      <c r="W408" s="74">
        <v>99.78</v>
      </c>
      <c r="X408" s="74">
        <v>99.78</v>
      </c>
      <c r="Y408" s="81">
        <v>99.78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763.2</v>
      </c>
      <c r="C411" s="102">
        <f t="shared" si="127"/>
        <v>777.41</v>
      </c>
      <c r="D411" s="102">
        <f t="shared" si="127"/>
        <v>751.83</v>
      </c>
      <c r="E411" s="103">
        <f t="shared" si="127"/>
        <v>785.83</v>
      </c>
      <c r="F411" s="103">
        <f t="shared" si="127"/>
        <v>786.16</v>
      </c>
      <c r="G411" s="103">
        <f t="shared" si="127"/>
        <v>789.4</v>
      </c>
      <c r="H411" s="103">
        <f t="shared" si="127"/>
        <v>786.49</v>
      </c>
      <c r="I411" s="103">
        <f t="shared" si="127"/>
        <v>783.85</v>
      </c>
      <c r="J411" s="103">
        <f t="shared" si="127"/>
        <v>759.54</v>
      </c>
      <c r="K411" s="104">
        <f t="shared" si="127"/>
        <v>765.98</v>
      </c>
      <c r="L411" s="103">
        <f t="shared" si="127"/>
        <v>779.1</v>
      </c>
      <c r="M411" s="105">
        <f t="shared" si="127"/>
        <v>777.47</v>
      </c>
      <c r="N411" s="104">
        <f t="shared" si="127"/>
        <v>785.81</v>
      </c>
      <c r="O411" s="103">
        <f t="shared" si="127"/>
        <v>790.68</v>
      </c>
      <c r="P411" s="105">
        <f t="shared" si="127"/>
        <v>783.29</v>
      </c>
      <c r="Q411" s="106">
        <f t="shared" si="127"/>
        <v>781.58</v>
      </c>
      <c r="R411" s="103">
        <f t="shared" si="127"/>
        <v>794.35</v>
      </c>
      <c r="S411" s="106">
        <f t="shared" si="127"/>
        <v>787.8</v>
      </c>
      <c r="T411" s="103">
        <f t="shared" si="127"/>
        <v>791.58</v>
      </c>
      <c r="U411" s="102">
        <f t="shared" si="127"/>
        <v>771.74</v>
      </c>
      <c r="V411" s="102">
        <f t="shared" si="127"/>
        <v>782.5</v>
      </c>
      <c r="W411" s="102">
        <f t="shared" si="127"/>
        <v>779.14</v>
      </c>
      <c r="X411" s="102">
        <f t="shared" si="127"/>
        <v>773.65</v>
      </c>
      <c r="Y411" s="107">
        <f t="shared" si="127"/>
        <v>757.1</v>
      </c>
    </row>
    <row r="412" spans="1:25" s="62" customFormat="1" ht="18.75" hidden="1" customHeight="1" outlineLevel="1" x14ac:dyDescent="0.2">
      <c r="A412" s="56" t="s">
        <v>8</v>
      </c>
      <c r="B412" s="76">
        <f>B96</f>
        <v>660.69</v>
      </c>
      <c r="C412" s="71">
        <f t="shared" ref="C412:Y412" si="128">C96</f>
        <v>674.9</v>
      </c>
      <c r="D412" s="71">
        <f t="shared" si="128"/>
        <v>649.32000000000005</v>
      </c>
      <c r="E412" s="72">
        <f t="shared" si="128"/>
        <v>683.32</v>
      </c>
      <c r="F412" s="71">
        <f t="shared" si="128"/>
        <v>683.65</v>
      </c>
      <c r="G412" s="71">
        <f t="shared" si="128"/>
        <v>686.89</v>
      </c>
      <c r="H412" s="71">
        <f t="shared" si="128"/>
        <v>683.98</v>
      </c>
      <c r="I412" s="71">
        <f t="shared" si="128"/>
        <v>681.34</v>
      </c>
      <c r="J412" s="73">
        <f t="shared" si="128"/>
        <v>657.03</v>
      </c>
      <c r="K412" s="71">
        <f t="shared" si="128"/>
        <v>663.47</v>
      </c>
      <c r="L412" s="71">
        <f t="shared" si="128"/>
        <v>676.59</v>
      </c>
      <c r="M412" s="71">
        <f t="shared" si="128"/>
        <v>674.96</v>
      </c>
      <c r="N412" s="71">
        <f t="shared" si="128"/>
        <v>683.3</v>
      </c>
      <c r="O412" s="71">
        <f t="shared" si="128"/>
        <v>688.17</v>
      </c>
      <c r="P412" s="71">
        <f t="shared" si="128"/>
        <v>680.78</v>
      </c>
      <c r="Q412" s="71">
        <f t="shared" si="128"/>
        <v>679.07</v>
      </c>
      <c r="R412" s="71">
        <f t="shared" si="128"/>
        <v>691.84</v>
      </c>
      <c r="S412" s="71">
        <f t="shared" si="128"/>
        <v>685.29</v>
      </c>
      <c r="T412" s="71">
        <f t="shared" si="128"/>
        <v>689.07</v>
      </c>
      <c r="U412" s="71">
        <f t="shared" si="128"/>
        <v>669.23</v>
      </c>
      <c r="V412" s="71">
        <f t="shared" si="128"/>
        <v>679.99</v>
      </c>
      <c r="W412" s="71">
        <f t="shared" si="128"/>
        <v>676.63</v>
      </c>
      <c r="X412" s="71">
        <f t="shared" si="128"/>
        <v>671.14</v>
      </c>
      <c r="Y412" s="79">
        <f t="shared" si="128"/>
        <v>654.59</v>
      </c>
    </row>
    <row r="413" spans="1:25" s="62" customFormat="1" ht="18.75" hidden="1" customHeight="1" outlineLevel="1" x14ac:dyDescent="0.2">
      <c r="A413" s="57" t="s">
        <v>9</v>
      </c>
      <c r="B413" s="76">
        <v>99.78</v>
      </c>
      <c r="C413" s="74">
        <v>99.78</v>
      </c>
      <c r="D413" s="74">
        <v>99.78</v>
      </c>
      <c r="E413" s="74">
        <v>99.78</v>
      </c>
      <c r="F413" s="74">
        <v>99.78</v>
      </c>
      <c r="G413" s="74">
        <v>99.78</v>
      </c>
      <c r="H413" s="74">
        <v>99.78</v>
      </c>
      <c r="I413" s="74">
        <v>99.78</v>
      </c>
      <c r="J413" s="74">
        <v>99.78</v>
      </c>
      <c r="K413" s="74">
        <v>99.78</v>
      </c>
      <c r="L413" s="74">
        <v>99.78</v>
      </c>
      <c r="M413" s="74">
        <v>99.78</v>
      </c>
      <c r="N413" s="74">
        <v>99.78</v>
      </c>
      <c r="O413" s="74">
        <v>99.78</v>
      </c>
      <c r="P413" s="74">
        <v>99.78</v>
      </c>
      <c r="Q413" s="74">
        <v>99.78</v>
      </c>
      <c r="R413" s="74">
        <v>99.78</v>
      </c>
      <c r="S413" s="74">
        <v>99.78</v>
      </c>
      <c r="T413" s="74">
        <v>99.78</v>
      </c>
      <c r="U413" s="74">
        <v>99.78</v>
      </c>
      <c r="V413" s="74">
        <v>99.78</v>
      </c>
      <c r="W413" s="74">
        <v>99.78</v>
      </c>
      <c r="X413" s="74">
        <v>99.78</v>
      </c>
      <c r="Y413" s="81">
        <v>99.78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798.71</v>
      </c>
      <c r="C416" s="102">
        <f t="shared" si="129"/>
        <v>792.29</v>
      </c>
      <c r="D416" s="102">
        <f t="shared" si="129"/>
        <v>765.06999999999994</v>
      </c>
      <c r="E416" s="103">
        <f t="shared" si="129"/>
        <v>806.62</v>
      </c>
      <c r="F416" s="103">
        <f t="shared" si="129"/>
        <v>729.16</v>
      </c>
      <c r="G416" s="103">
        <f t="shared" si="129"/>
        <v>732.11</v>
      </c>
      <c r="H416" s="103">
        <f t="shared" si="129"/>
        <v>730.76</v>
      </c>
      <c r="I416" s="103">
        <f t="shared" si="129"/>
        <v>711.9</v>
      </c>
      <c r="J416" s="103">
        <f t="shared" si="129"/>
        <v>749.84</v>
      </c>
      <c r="K416" s="104">
        <f t="shared" si="129"/>
        <v>806.55</v>
      </c>
      <c r="L416" s="103">
        <f t="shared" si="129"/>
        <v>785.25</v>
      </c>
      <c r="M416" s="105">
        <f t="shared" si="129"/>
        <v>813.06</v>
      </c>
      <c r="N416" s="104">
        <f t="shared" si="129"/>
        <v>931.27</v>
      </c>
      <c r="O416" s="103">
        <f t="shared" si="129"/>
        <v>821.38</v>
      </c>
      <c r="P416" s="105">
        <f t="shared" si="129"/>
        <v>812.7</v>
      </c>
      <c r="Q416" s="106">
        <f t="shared" si="129"/>
        <v>823.49</v>
      </c>
      <c r="R416" s="103">
        <f t="shared" si="129"/>
        <v>825.77</v>
      </c>
      <c r="S416" s="106">
        <f t="shared" si="129"/>
        <v>814.36</v>
      </c>
      <c r="T416" s="103">
        <f t="shared" si="129"/>
        <v>829.79</v>
      </c>
      <c r="U416" s="102">
        <f t="shared" si="129"/>
        <v>789.51</v>
      </c>
      <c r="V416" s="102">
        <f t="shared" si="129"/>
        <v>796.09</v>
      </c>
      <c r="W416" s="102">
        <f t="shared" si="129"/>
        <v>804.67</v>
      </c>
      <c r="X416" s="102">
        <f t="shared" si="129"/>
        <v>803.64</v>
      </c>
      <c r="Y416" s="107">
        <f t="shared" si="129"/>
        <v>797.27</v>
      </c>
    </row>
    <row r="417" spans="1:25" s="62" customFormat="1" ht="18.75" hidden="1" customHeight="1" outlineLevel="1" x14ac:dyDescent="0.2">
      <c r="A417" s="160" t="s">
        <v>8</v>
      </c>
      <c r="B417" s="76">
        <f>B101</f>
        <v>696.2</v>
      </c>
      <c r="C417" s="71">
        <f t="shared" ref="C417:Y417" si="130">C101</f>
        <v>689.78</v>
      </c>
      <c r="D417" s="71">
        <f t="shared" si="130"/>
        <v>662.56</v>
      </c>
      <c r="E417" s="72">
        <f t="shared" si="130"/>
        <v>704.11</v>
      </c>
      <c r="F417" s="71">
        <f t="shared" si="130"/>
        <v>626.65</v>
      </c>
      <c r="G417" s="71">
        <f t="shared" si="130"/>
        <v>629.6</v>
      </c>
      <c r="H417" s="71">
        <f t="shared" si="130"/>
        <v>628.25</v>
      </c>
      <c r="I417" s="71">
        <f t="shared" si="130"/>
        <v>609.39</v>
      </c>
      <c r="J417" s="73">
        <f t="shared" si="130"/>
        <v>647.33000000000004</v>
      </c>
      <c r="K417" s="71">
        <f t="shared" si="130"/>
        <v>704.04</v>
      </c>
      <c r="L417" s="71">
        <f t="shared" si="130"/>
        <v>682.74</v>
      </c>
      <c r="M417" s="71">
        <f t="shared" si="130"/>
        <v>710.55</v>
      </c>
      <c r="N417" s="71">
        <f t="shared" si="130"/>
        <v>828.76</v>
      </c>
      <c r="O417" s="71">
        <f t="shared" si="130"/>
        <v>718.87</v>
      </c>
      <c r="P417" s="71">
        <f t="shared" si="130"/>
        <v>710.19</v>
      </c>
      <c r="Q417" s="71">
        <f t="shared" si="130"/>
        <v>720.98</v>
      </c>
      <c r="R417" s="71">
        <f t="shared" si="130"/>
        <v>723.26</v>
      </c>
      <c r="S417" s="71">
        <f t="shared" si="130"/>
        <v>711.85</v>
      </c>
      <c r="T417" s="71">
        <f t="shared" si="130"/>
        <v>727.28</v>
      </c>
      <c r="U417" s="71">
        <f t="shared" si="130"/>
        <v>687</v>
      </c>
      <c r="V417" s="71">
        <f t="shared" si="130"/>
        <v>693.58</v>
      </c>
      <c r="W417" s="71">
        <f t="shared" si="130"/>
        <v>702.16</v>
      </c>
      <c r="X417" s="71">
        <f t="shared" si="130"/>
        <v>701.13</v>
      </c>
      <c r="Y417" s="79">
        <f t="shared" si="130"/>
        <v>694.76</v>
      </c>
    </row>
    <row r="418" spans="1:25" s="62" customFormat="1" ht="18.75" hidden="1" customHeight="1" outlineLevel="1" x14ac:dyDescent="0.2">
      <c r="A418" s="53" t="s">
        <v>9</v>
      </c>
      <c r="B418" s="76">
        <v>99.78</v>
      </c>
      <c r="C418" s="74">
        <v>99.78</v>
      </c>
      <c r="D418" s="74">
        <v>99.78</v>
      </c>
      <c r="E418" s="74">
        <v>99.78</v>
      </c>
      <c r="F418" s="74">
        <v>99.78</v>
      </c>
      <c r="G418" s="74">
        <v>99.78</v>
      </c>
      <c r="H418" s="74">
        <v>99.78</v>
      </c>
      <c r="I418" s="74">
        <v>99.78</v>
      </c>
      <c r="J418" s="74">
        <v>99.78</v>
      </c>
      <c r="K418" s="74">
        <v>99.78</v>
      </c>
      <c r="L418" s="74">
        <v>99.78</v>
      </c>
      <c r="M418" s="74">
        <v>99.78</v>
      </c>
      <c r="N418" s="74">
        <v>99.78</v>
      </c>
      <c r="O418" s="74">
        <v>99.78</v>
      </c>
      <c r="P418" s="74">
        <v>99.78</v>
      </c>
      <c r="Q418" s="74">
        <v>99.78</v>
      </c>
      <c r="R418" s="74">
        <v>99.78</v>
      </c>
      <c r="S418" s="74">
        <v>99.78</v>
      </c>
      <c r="T418" s="74">
        <v>99.78</v>
      </c>
      <c r="U418" s="74">
        <v>99.78</v>
      </c>
      <c r="V418" s="74">
        <v>99.78</v>
      </c>
      <c r="W418" s="74">
        <v>99.78</v>
      </c>
      <c r="X418" s="74">
        <v>99.78</v>
      </c>
      <c r="Y418" s="81">
        <v>99.78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751.56999999999994</v>
      </c>
      <c r="C421" s="102">
        <f t="shared" si="131"/>
        <v>720.61</v>
      </c>
      <c r="D421" s="102">
        <f t="shared" si="131"/>
        <v>725.53</v>
      </c>
      <c r="E421" s="103">
        <f t="shared" si="131"/>
        <v>765.75</v>
      </c>
      <c r="F421" s="103">
        <f t="shared" si="131"/>
        <v>754.31999999999994</v>
      </c>
      <c r="G421" s="103">
        <f t="shared" si="131"/>
        <v>763.89</v>
      </c>
      <c r="H421" s="103">
        <f t="shared" si="131"/>
        <v>761.73</v>
      </c>
      <c r="I421" s="103">
        <f t="shared" si="131"/>
        <v>745.1</v>
      </c>
      <c r="J421" s="103">
        <f t="shared" si="131"/>
        <v>748.74</v>
      </c>
      <c r="K421" s="104">
        <f t="shared" si="131"/>
        <v>752.85</v>
      </c>
      <c r="L421" s="103">
        <f t="shared" si="131"/>
        <v>757.9</v>
      </c>
      <c r="M421" s="105">
        <f t="shared" si="131"/>
        <v>752.15</v>
      </c>
      <c r="N421" s="104">
        <f t="shared" si="131"/>
        <v>749.76</v>
      </c>
      <c r="O421" s="103">
        <f t="shared" si="131"/>
        <v>730.77</v>
      </c>
      <c r="P421" s="105">
        <f t="shared" si="131"/>
        <v>738.47</v>
      </c>
      <c r="Q421" s="106">
        <f t="shared" si="131"/>
        <v>764.87</v>
      </c>
      <c r="R421" s="103">
        <f t="shared" si="131"/>
        <v>783.88</v>
      </c>
      <c r="S421" s="106">
        <f t="shared" si="131"/>
        <v>771.5</v>
      </c>
      <c r="T421" s="103">
        <f t="shared" si="131"/>
        <v>753.56999999999994</v>
      </c>
      <c r="U421" s="102">
        <f t="shared" si="131"/>
        <v>728.92</v>
      </c>
      <c r="V421" s="102">
        <f t="shared" si="131"/>
        <v>747.2</v>
      </c>
      <c r="W421" s="102">
        <f t="shared" si="131"/>
        <v>754.77</v>
      </c>
      <c r="X421" s="102">
        <f t="shared" si="131"/>
        <v>756.55</v>
      </c>
      <c r="Y421" s="107">
        <f t="shared" si="131"/>
        <v>730.24</v>
      </c>
    </row>
    <row r="422" spans="1:25" s="62" customFormat="1" ht="18.75" hidden="1" customHeight="1" outlineLevel="1" x14ac:dyDescent="0.2">
      <c r="A422" s="160" t="s">
        <v>8</v>
      </c>
      <c r="B422" s="76">
        <f>B106</f>
        <v>649.05999999999995</v>
      </c>
      <c r="C422" s="71">
        <f t="shared" ref="C422:Y422" si="132">C106</f>
        <v>618.1</v>
      </c>
      <c r="D422" s="71">
        <f t="shared" si="132"/>
        <v>623.02</v>
      </c>
      <c r="E422" s="72">
        <f t="shared" si="132"/>
        <v>663.24</v>
      </c>
      <c r="F422" s="71">
        <f t="shared" si="132"/>
        <v>651.80999999999995</v>
      </c>
      <c r="G422" s="71">
        <f t="shared" si="132"/>
        <v>661.38</v>
      </c>
      <c r="H422" s="71">
        <f t="shared" si="132"/>
        <v>659.22</v>
      </c>
      <c r="I422" s="71">
        <f t="shared" si="132"/>
        <v>642.59</v>
      </c>
      <c r="J422" s="73">
        <f t="shared" si="132"/>
        <v>646.23</v>
      </c>
      <c r="K422" s="71">
        <f t="shared" si="132"/>
        <v>650.34</v>
      </c>
      <c r="L422" s="71">
        <f t="shared" si="132"/>
        <v>655.39</v>
      </c>
      <c r="M422" s="71">
        <f t="shared" si="132"/>
        <v>649.64</v>
      </c>
      <c r="N422" s="71">
        <f t="shared" si="132"/>
        <v>647.25</v>
      </c>
      <c r="O422" s="71">
        <f t="shared" si="132"/>
        <v>628.26</v>
      </c>
      <c r="P422" s="71">
        <f t="shared" si="132"/>
        <v>635.96</v>
      </c>
      <c r="Q422" s="71">
        <f t="shared" si="132"/>
        <v>662.36</v>
      </c>
      <c r="R422" s="71">
        <f t="shared" si="132"/>
        <v>681.37</v>
      </c>
      <c r="S422" s="71">
        <f t="shared" si="132"/>
        <v>668.99</v>
      </c>
      <c r="T422" s="71">
        <f t="shared" si="132"/>
        <v>651.05999999999995</v>
      </c>
      <c r="U422" s="71">
        <f t="shared" si="132"/>
        <v>626.41</v>
      </c>
      <c r="V422" s="71">
        <f t="shared" si="132"/>
        <v>644.69000000000005</v>
      </c>
      <c r="W422" s="71">
        <f t="shared" si="132"/>
        <v>652.26</v>
      </c>
      <c r="X422" s="71">
        <f t="shared" si="132"/>
        <v>654.04</v>
      </c>
      <c r="Y422" s="79">
        <f t="shared" si="132"/>
        <v>627.73</v>
      </c>
    </row>
    <row r="423" spans="1:25" s="62" customFormat="1" ht="18.75" hidden="1" customHeight="1" outlineLevel="1" x14ac:dyDescent="0.2">
      <c r="A423" s="53" t="s">
        <v>9</v>
      </c>
      <c r="B423" s="76">
        <v>99.78</v>
      </c>
      <c r="C423" s="74">
        <v>99.78</v>
      </c>
      <c r="D423" s="74">
        <v>99.78</v>
      </c>
      <c r="E423" s="74">
        <v>99.78</v>
      </c>
      <c r="F423" s="74">
        <v>99.78</v>
      </c>
      <c r="G423" s="74">
        <v>99.78</v>
      </c>
      <c r="H423" s="74">
        <v>99.78</v>
      </c>
      <c r="I423" s="74">
        <v>99.78</v>
      </c>
      <c r="J423" s="74">
        <v>99.78</v>
      </c>
      <c r="K423" s="74">
        <v>99.78</v>
      </c>
      <c r="L423" s="74">
        <v>99.78</v>
      </c>
      <c r="M423" s="74">
        <v>99.78</v>
      </c>
      <c r="N423" s="74">
        <v>99.78</v>
      </c>
      <c r="O423" s="74">
        <v>99.78</v>
      </c>
      <c r="P423" s="74">
        <v>99.78</v>
      </c>
      <c r="Q423" s="74">
        <v>99.78</v>
      </c>
      <c r="R423" s="74">
        <v>99.78</v>
      </c>
      <c r="S423" s="74">
        <v>99.78</v>
      </c>
      <c r="T423" s="74">
        <v>99.78</v>
      </c>
      <c r="U423" s="74">
        <v>99.78</v>
      </c>
      <c r="V423" s="74">
        <v>99.78</v>
      </c>
      <c r="W423" s="74">
        <v>99.78</v>
      </c>
      <c r="X423" s="74">
        <v>99.78</v>
      </c>
      <c r="Y423" s="81">
        <v>99.78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609.80000000000007</v>
      </c>
      <c r="C426" s="102">
        <f t="shared" si="133"/>
        <v>596.86</v>
      </c>
      <c r="D426" s="102">
        <f t="shared" si="133"/>
        <v>629.46</v>
      </c>
      <c r="E426" s="103">
        <f t="shared" si="133"/>
        <v>636.68999999999994</v>
      </c>
      <c r="F426" s="103">
        <f t="shared" si="133"/>
        <v>655.14</v>
      </c>
      <c r="G426" s="103">
        <f t="shared" si="133"/>
        <v>647.55999999999995</v>
      </c>
      <c r="H426" s="103">
        <f t="shared" si="133"/>
        <v>641.14</v>
      </c>
      <c r="I426" s="103">
        <f t="shared" si="133"/>
        <v>628.84</v>
      </c>
      <c r="J426" s="103">
        <f t="shared" si="133"/>
        <v>631.85</v>
      </c>
      <c r="K426" s="104">
        <f t="shared" si="133"/>
        <v>636.43999999999994</v>
      </c>
      <c r="L426" s="103">
        <f t="shared" si="133"/>
        <v>637.25</v>
      </c>
      <c r="M426" s="105">
        <f t="shared" si="133"/>
        <v>642.70000000000005</v>
      </c>
      <c r="N426" s="104">
        <f t="shared" si="133"/>
        <v>643.9</v>
      </c>
      <c r="O426" s="103">
        <f t="shared" si="133"/>
        <v>626.30999999999995</v>
      </c>
      <c r="P426" s="105">
        <f t="shared" si="133"/>
        <v>633.36</v>
      </c>
      <c r="Q426" s="106">
        <f t="shared" si="133"/>
        <v>650.52</v>
      </c>
      <c r="R426" s="103">
        <f t="shared" si="133"/>
        <v>662.12</v>
      </c>
      <c r="S426" s="106">
        <f t="shared" si="133"/>
        <v>657.26</v>
      </c>
      <c r="T426" s="103">
        <f t="shared" si="133"/>
        <v>642.15</v>
      </c>
      <c r="U426" s="102">
        <f t="shared" si="133"/>
        <v>622.02</v>
      </c>
      <c r="V426" s="102">
        <f t="shared" si="133"/>
        <v>627.5</v>
      </c>
      <c r="W426" s="102">
        <f t="shared" si="133"/>
        <v>636.38</v>
      </c>
      <c r="X426" s="102">
        <f t="shared" si="133"/>
        <v>638.04999999999995</v>
      </c>
      <c r="Y426" s="107">
        <f t="shared" si="133"/>
        <v>609.21</v>
      </c>
    </row>
    <row r="427" spans="1:25" s="62" customFormat="1" ht="18.75" hidden="1" customHeight="1" outlineLevel="1" x14ac:dyDescent="0.2">
      <c r="A427" s="160" t="s">
        <v>8</v>
      </c>
      <c r="B427" s="76">
        <f>B111</f>
        <v>507.29</v>
      </c>
      <c r="C427" s="71">
        <f t="shared" ref="C427:Y427" si="134">C111</f>
        <v>494.35</v>
      </c>
      <c r="D427" s="71">
        <f t="shared" si="134"/>
        <v>526.95000000000005</v>
      </c>
      <c r="E427" s="72">
        <f t="shared" si="134"/>
        <v>534.17999999999995</v>
      </c>
      <c r="F427" s="71">
        <f t="shared" si="134"/>
        <v>552.63</v>
      </c>
      <c r="G427" s="71">
        <f t="shared" si="134"/>
        <v>545.04999999999995</v>
      </c>
      <c r="H427" s="71">
        <f t="shared" si="134"/>
        <v>538.63</v>
      </c>
      <c r="I427" s="71">
        <f t="shared" si="134"/>
        <v>526.33000000000004</v>
      </c>
      <c r="J427" s="73">
        <f t="shared" si="134"/>
        <v>529.34</v>
      </c>
      <c r="K427" s="71">
        <f t="shared" si="134"/>
        <v>533.92999999999995</v>
      </c>
      <c r="L427" s="71">
        <f t="shared" si="134"/>
        <v>534.74</v>
      </c>
      <c r="M427" s="71">
        <f t="shared" si="134"/>
        <v>540.19000000000005</v>
      </c>
      <c r="N427" s="71">
        <f t="shared" si="134"/>
        <v>541.39</v>
      </c>
      <c r="O427" s="71">
        <f t="shared" si="134"/>
        <v>523.79999999999995</v>
      </c>
      <c r="P427" s="71">
        <f t="shared" si="134"/>
        <v>530.85</v>
      </c>
      <c r="Q427" s="71">
        <f t="shared" si="134"/>
        <v>548.01</v>
      </c>
      <c r="R427" s="71">
        <f t="shared" si="134"/>
        <v>559.61</v>
      </c>
      <c r="S427" s="71">
        <f t="shared" si="134"/>
        <v>554.75</v>
      </c>
      <c r="T427" s="71">
        <f t="shared" si="134"/>
        <v>539.64</v>
      </c>
      <c r="U427" s="71">
        <f t="shared" si="134"/>
        <v>519.51</v>
      </c>
      <c r="V427" s="71">
        <f t="shared" si="134"/>
        <v>524.99</v>
      </c>
      <c r="W427" s="71">
        <f t="shared" si="134"/>
        <v>533.87</v>
      </c>
      <c r="X427" s="71">
        <f t="shared" si="134"/>
        <v>535.54</v>
      </c>
      <c r="Y427" s="79">
        <f t="shared" si="134"/>
        <v>506.7</v>
      </c>
    </row>
    <row r="428" spans="1:25" s="62" customFormat="1" ht="18.75" hidden="1" customHeight="1" outlineLevel="1" x14ac:dyDescent="0.2">
      <c r="A428" s="53" t="s">
        <v>9</v>
      </c>
      <c r="B428" s="76">
        <v>99.78</v>
      </c>
      <c r="C428" s="74">
        <v>99.78</v>
      </c>
      <c r="D428" s="74">
        <v>99.78</v>
      </c>
      <c r="E428" s="74">
        <v>99.78</v>
      </c>
      <c r="F428" s="74">
        <v>99.78</v>
      </c>
      <c r="G428" s="74">
        <v>99.78</v>
      </c>
      <c r="H428" s="74">
        <v>99.78</v>
      </c>
      <c r="I428" s="74">
        <v>99.78</v>
      </c>
      <c r="J428" s="74">
        <v>99.78</v>
      </c>
      <c r="K428" s="74">
        <v>99.78</v>
      </c>
      <c r="L428" s="74">
        <v>99.78</v>
      </c>
      <c r="M428" s="74">
        <v>99.78</v>
      </c>
      <c r="N428" s="74">
        <v>99.78</v>
      </c>
      <c r="O428" s="74">
        <v>99.78</v>
      </c>
      <c r="P428" s="74">
        <v>99.78</v>
      </c>
      <c r="Q428" s="74">
        <v>99.78</v>
      </c>
      <c r="R428" s="74">
        <v>99.78</v>
      </c>
      <c r="S428" s="74">
        <v>99.78</v>
      </c>
      <c r="T428" s="74">
        <v>99.78</v>
      </c>
      <c r="U428" s="74">
        <v>99.78</v>
      </c>
      <c r="V428" s="74">
        <v>99.78</v>
      </c>
      <c r="W428" s="74">
        <v>99.78</v>
      </c>
      <c r="X428" s="74">
        <v>99.78</v>
      </c>
      <c r="Y428" s="81">
        <v>99.78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740.05</v>
      </c>
      <c r="C431" s="102">
        <f t="shared" si="135"/>
        <v>717.81999999999994</v>
      </c>
      <c r="D431" s="102">
        <f t="shared" si="135"/>
        <v>722.53</v>
      </c>
      <c r="E431" s="103">
        <f t="shared" si="135"/>
        <v>707.12</v>
      </c>
      <c r="F431" s="103">
        <f t="shared" si="135"/>
        <v>755.36</v>
      </c>
      <c r="G431" s="103">
        <f t="shared" si="135"/>
        <v>746.87</v>
      </c>
      <c r="H431" s="103">
        <f t="shared" si="135"/>
        <v>753.15</v>
      </c>
      <c r="I431" s="103">
        <f t="shared" si="135"/>
        <v>743.08</v>
      </c>
      <c r="J431" s="103">
        <f t="shared" si="135"/>
        <v>756.18</v>
      </c>
      <c r="K431" s="104">
        <f t="shared" si="135"/>
        <v>751.2</v>
      </c>
      <c r="L431" s="103">
        <f t="shared" si="135"/>
        <v>759.99</v>
      </c>
      <c r="M431" s="105">
        <f t="shared" si="135"/>
        <v>759.86</v>
      </c>
      <c r="N431" s="104">
        <f t="shared" si="135"/>
        <v>759.13</v>
      </c>
      <c r="O431" s="103">
        <f t="shared" si="135"/>
        <v>739.08</v>
      </c>
      <c r="P431" s="105">
        <f t="shared" si="135"/>
        <v>742.26</v>
      </c>
      <c r="Q431" s="106">
        <f t="shared" si="135"/>
        <v>768.33</v>
      </c>
      <c r="R431" s="103">
        <f t="shared" si="135"/>
        <v>778.04</v>
      </c>
      <c r="S431" s="106">
        <f t="shared" si="135"/>
        <v>776.85</v>
      </c>
      <c r="T431" s="103">
        <f t="shared" si="135"/>
        <v>778.27</v>
      </c>
      <c r="U431" s="102">
        <f t="shared" si="135"/>
        <v>742.54</v>
      </c>
      <c r="V431" s="102">
        <f t="shared" si="135"/>
        <v>753.85</v>
      </c>
      <c r="W431" s="102">
        <f t="shared" si="135"/>
        <v>751.63</v>
      </c>
      <c r="X431" s="102">
        <f t="shared" si="135"/>
        <v>721.35</v>
      </c>
      <c r="Y431" s="107">
        <f t="shared" si="135"/>
        <v>728.64</v>
      </c>
    </row>
    <row r="432" spans="1:25" s="62" customFormat="1" ht="18.75" hidden="1" customHeight="1" outlineLevel="1" x14ac:dyDescent="0.2">
      <c r="A432" s="160" t="s">
        <v>8</v>
      </c>
      <c r="B432" s="76">
        <f>B116</f>
        <v>637.54</v>
      </c>
      <c r="C432" s="71">
        <f t="shared" ref="C432:Y432" si="136">C116</f>
        <v>615.30999999999995</v>
      </c>
      <c r="D432" s="71">
        <f t="shared" si="136"/>
        <v>620.02</v>
      </c>
      <c r="E432" s="72">
        <f t="shared" si="136"/>
        <v>604.61</v>
      </c>
      <c r="F432" s="71">
        <f t="shared" si="136"/>
        <v>652.85</v>
      </c>
      <c r="G432" s="71">
        <f t="shared" si="136"/>
        <v>644.36</v>
      </c>
      <c r="H432" s="71">
        <f t="shared" si="136"/>
        <v>650.64</v>
      </c>
      <c r="I432" s="71">
        <f t="shared" si="136"/>
        <v>640.57000000000005</v>
      </c>
      <c r="J432" s="73">
        <f t="shared" si="136"/>
        <v>653.66999999999996</v>
      </c>
      <c r="K432" s="71">
        <f t="shared" si="136"/>
        <v>648.69000000000005</v>
      </c>
      <c r="L432" s="71">
        <f t="shared" si="136"/>
        <v>657.48</v>
      </c>
      <c r="M432" s="71">
        <f t="shared" si="136"/>
        <v>657.35</v>
      </c>
      <c r="N432" s="71">
        <f t="shared" si="136"/>
        <v>656.62</v>
      </c>
      <c r="O432" s="71">
        <f t="shared" si="136"/>
        <v>636.57000000000005</v>
      </c>
      <c r="P432" s="71">
        <f t="shared" si="136"/>
        <v>639.75</v>
      </c>
      <c r="Q432" s="71">
        <f t="shared" si="136"/>
        <v>665.82</v>
      </c>
      <c r="R432" s="71">
        <f t="shared" si="136"/>
        <v>675.53</v>
      </c>
      <c r="S432" s="71">
        <f t="shared" si="136"/>
        <v>674.34</v>
      </c>
      <c r="T432" s="71">
        <f t="shared" si="136"/>
        <v>675.76</v>
      </c>
      <c r="U432" s="71">
        <f t="shared" si="136"/>
        <v>640.03</v>
      </c>
      <c r="V432" s="71">
        <f t="shared" si="136"/>
        <v>651.34</v>
      </c>
      <c r="W432" s="71">
        <f t="shared" si="136"/>
        <v>649.12</v>
      </c>
      <c r="X432" s="71">
        <f t="shared" si="136"/>
        <v>618.84</v>
      </c>
      <c r="Y432" s="79">
        <f t="shared" si="136"/>
        <v>626.13</v>
      </c>
    </row>
    <row r="433" spans="1:25" s="62" customFormat="1" ht="18.75" hidden="1" customHeight="1" outlineLevel="1" x14ac:dyDescent="0.2">
      <c r="A433" s="53" t="s">
        <v>9</v>
      </c>
      <c r="B433" s="76">
        <v>99.78</v>
      </c>
      <c r="C433" s="74">
        <v>99.78</v>
      </c>
      <c r="D433" s="74">
        <v>99.78</v>
      </c>
      <c r="E433" s="74">
        <v>99.78</v>
      </c>
      <c r="F433" s="74">
        <v>99.78</v>
      </c>
      <c r="G433" s="74">
        <v>99.78</v>
      </c>
      <c r="H433" s="74">
        <v>99.78</v>
      </c>
      <c r="I433" s="74">
        <v>99.78</v>
      </c>
      <c r="J433" s="74">
        <v>99.78</v>
      </c>
      <c r="K433" s="74">
        <v>99.78</v>
      </c>
      <c r="L433" s="74">
        <v>99.78</v>
      </c>
      <c r="M433" s="74">
        <v>99.78</v>
      </c>
      <c r="N433" s="74">
        <v>99.78</v>
      </c>
      <c r="O433" s="74">
        <v>99.78</v>
      </c>
      <c r="P433" s="74">
        <v>99.78</v>
      </c>
      <c r="Q433" s="74">
        <v>99.78</v>
      </c>
      <c r="R433" s="74">
        <v>99.78</v>
      </c>
      <c r="S433" s="74">
        <v>99.78</v>
      </c>
      <c r="T433" s="74">
        <v>99.78</v>
      </c>
      <c r="U433" s="74">
        <v>99.78</v>
      </c>
      <c r="V433" s="74">
        <v>99.78</v>
      </c>
      <c r="W433" s="74">
        <v>99.78</v>
      </c>
      <c r="X433" s="74">
        <v>99.78</v>
      </c>
      <c r="Y433" s="81">
        <v>99.78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716.84</v>
      </c>
      <c r="C436" s="102">
        <f t="shared" si="137"/>
        <v>681.06</v>
      </c>
      <c r="D436" s="102">
        <f t="shared" si="137"/>
        <v>692.11</v>
      </c>
      <c r="E436" s="103">
        <f t="shared" si="137"/>
        <v>720.85</v>
      </c>
      <c r="F436" s="103">
        <f t="shared" si="137"/>
        <v>724.96</v>
      </c>
      <c r="G436" s="103">
        <f t="shared" si="137"/>
        <v>720.71</v>
      </c>
      <c r="H436" s="103">
        <f t="shared" si="137"/>
        <v>731.98</v>
      </c>
      <c r="I436" s="103">
        <f t="shared" si="137"/>
        <v>714.56</v>
      </c>
      <c r="J436" s="103">
        <f t="shared" si="137"/>
        <v>716.67</v>
      </c>
      <c r="K436" s="104">
        <f t="shared" si="137"/>
        <v>726.97</v>
      </c>
      <c r="L436" s="103">
        <f t="shared" si="137"/>
        <v>726.35</v>
      </c>
      <c r="M436" s="105">
        <f t="shared" si="137"/>
        <v>729.16</v>
      </c>
      <c r="N436" s="104">
        <f t="shared" si="137"/>
        <v>732.02</v>
      </c>
      <c r="O436" s="103">
        <f t="shared" si="137"/>
        <v>689.61</v>
      </c>
      <c r="P436" s="105">
        <f t="shared" si="137"/>
        <v>702.92</v>
      </c>
      <c r="Q436" s="106">
        <f t="shared" si="137"/>
        <v>737.96</v>
      </c>
      <c r="R436" s="103">
        <f t="shared" si="137"/>
        <v>758.89</v>
      </c>
      <c r="S436" s="106">
        <f t="shared" si="137"/>
        <v>742.97</v>
      </c>
      <c r="T436" s="103">
        <f t="shared" si="137"/>
        <v>739.31999999999994</v>
      </c>
      <c r="U436" s="102">
        <f t="shared" si="137"/>
        <v>696.22</v>
      </c>
      <c r="V436" s="102">
        <f t="shared" si="137"/>
        <v>710.16</v>
      </c>
      <c r="W436" s="102">
        <f t="shared" si="137"/>
        <v>715.63</v>
      </c>
      <c r="X436" s="102">
        <f t="shared" si="137"/>
        <v>708.04</v>
      </c>
      <c r="Y436" s="107">
        <f t="shared" si="137"/>
        <v>684.15</v>
      </c>
    </row>
    <row r="437" spans="1:25" s="62" customFormat="1" ht="18.75" hidden="1" customHeight="1" outlineLevel="1" x14ac:dyDescent="0.2">
      <c r="A437" s="160" t="s">
        <v>8</v>
      </c>
      <c r="B437" s="76">
        <f>B121</f>
        <v>614.33000000000004</v>
      </c>
      <c r="C437" s="71">
        <f t="shared" ref="C437:Y437" si="138">C121</f>
        <v>578.54999999999995</v>
      </c>
      <c r="D437" s="71">
        <f t="shared" si="138"/>
        <v>589.6</v>
      </c>
      <c r="E437" s="72">
        <f t="shared" si="138"/>
        <v>618.34</v>
      </c>
      <c r="F437" s="71">
        <f t="shared" si="138"/>
        <v>622.45000000000005</v>
      </c>
      <c r="G437" s="71">
        <f t="shared" si="138"/>
        <v>618.20000000000005</v>
      </c>
      <c r="H437" s="71">
        <f t="shared" si="138"/>
        <v>629.47</v>
      </c>
      <c r="I437" s="71">
        <f t="shared" si="138"/>
        <v>612.04999999999995</v>
      </c>
      <c r="J437" s="73">
        <f t="shared" si="138"/>
        <v>614.16</v>
      </c>
      <c r="K437" s="71">
        <f t="shared" si="138"/>
        <v>624.46</v>
      </c>
      <c r="L437" s="71">
        <f t="shared" si="138"/>
        <v>623.84</v>
      </c>
      <c r="M437" s="71">
        <f t="shared" si="138"/>
        <v>626.65</v>
      </c>
      <c r="N437" s="71">
        <f t="shared" si="138"/>
        <v>629.51</v>
      </c>
      <c r="O437" s="71">
        <f t="shared" si="138"/>
        <v>587.1</v>
      </c>
      <c r="P437" s="71">
        <f t="shared" si="138"/>
        <v>600.41</v>
      </c>
      <c r="Q437" s="71">
        <f t="shared" si="138"/>
        <v>635.45000000000005</v>
      </c>
      <c r="R437" s="71">
        <f t="shared" si="138"/>
        <v>656.38</v>
      </c>
      <c r="S437" s="71">
        <f t="shared" si="138"/>
        <v>640.46</v>
      </c>
      <c r="T437" s="71">
        <f t="shared" si="138"/>
        <v>636.80999999999995</v>
      </c>
      <c r="U437" s="71">
        <f t="shared" si="138"/>
        <v>593.71</v>
      </c>
      <c r="V437" s="71">
        <f t="shared" si="138"/>
        <v>607.65</v>
      </c>
      <c r="W437" s="71">
        <f t="shared" si="138"/>
        <v>613.12</v>
      </c>
      <c r="X437" s="71">
        <f t="shared" si="138"/>
        <v>605.53</v>
      </c>
      <c r="Y437" s="79">
        <f t="shared" si="138"/>
        <v>581.64</v>
      </c>
    </row>
    <row r="438" spans="1:25" s="62" customFormat="1" ht="18.75" hidden="1" customHeight="1" outlineLevel="1" x14ac:dyDescent="0.2">
      <c r="A438" s="53" t="s">
        <v>9</v>
      </c>
      <c r="B438" s="76">
        <v>99.78</v>
      </c>
      <c r="C438" s="74">
        <v>99.78</v>
      </c>
      <c r="D438" s="74">
        <v>99.78</v>
      </c>
      <c r="E438" s="74">
        <v>99.78</v>
      </c>
      <c r="F438" s="74">
        <v>99.78</v>
      </c>
      <c r="G438" s="74">
        <v>99.78</v>
      </c>
      <c r="H438" s="74">
        <v>99.78</v>
      </c>
      <c r="I438" s="74">
        <v>99.78</v>
      </c>
      <c r="J438" s="74">
        <v>99.78</v>
      </c>
      <c r="K438" s="74">
        <v>99.78</v>
      </c>
      <c r="L438" s="74">
        <v>99.78</v>
      </c>
      <c r="M438" s="74">
        <v>99.78</v>
      </c>
      <c r="N438" s="74">
        <v>99.78</v>
      </c>
      <c r="O438" s="74">
        <v>99.78</v>
      </c>
      <c r="P438" s="74">
        <v>99.78</v>
      </c>
      <c r="Q438" s="74">
        <v>99.78</v>
      </c>
      <c r="R438" s="74">
        <v>99.78</v>
      </c>
      <c r="S438" s="74">
        <v>99.78</v>
      </c>
      <c r="T438" s="74">
        <v>99.78</v>
      </c>
      <c r="U438" s="74">
        <v>99.78</v>
      </c>
      <c r="V438" s="74">
        <v>99.78</v>
      </c>
      <c r="W438" s="74">
        <v>99.78</v>
      </c>
      <c r="X438" s="74">
        <v>99.78</v>
      </c>
      <c r="Y438" s="81">
        <v>99.78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707.85</v>
      </c>
      <c r="C441" s="102">
        <f t="shared" si="139"/>
        <v>699.17</v>
      </c>
      <c r="D441" s="102">
        <f t="shared" si="139"/>
        <v>694.81</v>
      </c>
      <c r="E441" s="103">
        <f t="shared" si="139"/>
        <v>755.3</v>
      </c>
      <c r="F441" s="103">
        <f t="shared" si="139"/>
        <v>766.8</v>
      </c>
      <c r="G441" s="103">
        <f t="shared" si="139"/>
        <v>769.68999999999994</v>
      </c>
      <c r="H441" s="103">
        <f t="shared" si="139"/>
        <v>769.42</v>
      </c>
      <c r="I441" s="103">
        <f t="shared" si="139"/>
        <v>756.03</v>
      </c>
      <c r="J441" s="103">
        <f t="shared" si="139"/>
        <v>754.99</v>
      </c>
      <c r="K441" s="104">
        <f t="shared" si="139"/>
        <v>762.8</v>
      </c>
      <c r="L441" s="103">
        <f t="shared" si="139"/>
        <v>765.36</v>
      </c>
      <c r="M441" s="105">
        <f t="shared" si="139"/>
        <v>771.48</v>
      </c>
      <c r="N441" s="104">
        <f t="shared" si="139"/>
        <v>771.65</v>
      </c>
      <c r="O441" s="103">
        <f t="shared" si="139"/>
        <v>739.84</v>
      </c>
      <c r="P441" s="105">
        <f t="shared" si="139"/>
        <v>744.22</v>
      </c>
      <c r="Q441" s="106">
        <f t="shared" si="139"/>
        <v>785.17</v>
      </c>
      <c r="R441" s="103">
        <f t="shared" si="139"/>
        <v>792.93</v>
      </c>
      <c r="S441" s="106">
        <f t="shared" si="139"/>
        <v>784.55</v>
      </c>
      <c r="T441" s="103">
        <f t="shared" si="139"/>
        <v>774.4</v>
      </c>
      <c r="U441" s="102">
        <f t="shared" si="139"/>
        <v>733.64</v>
      </c>
      <c r="V441" s="102">
        <f t="shared" si="139"/>
        <v>758.83</v>
      </c>
      <c r="W441" s="102">
        <f t="shared" si="139"/>
        <v>732.31</v>
      </c>
      <c r="X441" s="102">
        <f t="shared" si="139"/>
        <v>725.25</v>
      </c>
      <c r="Y441" s="107">
        <f t="shared" si="139"/>
        <v>711.77</v>
      </c>
    </row>
    <row r="442" spans="1:25" s="62" customFormat="1" ht="18.75" hidden="1" customHeight="1" outlineLevel="1" x14ac:dyDescent="0.2">
      <c r="A442" s="160" t="s">
        <v>8</v>
      </c>
      <c r="B442" s="76">
        <f>B126</f>
        <v>605.34</v>
      </c>
      <c r="C442" s="71">
        <f t="shared" ref="C442:Y442" si="140">C126</f>
        <v>596.66</v>
      </c>
      <c r="D442" s="71">
        <f t="shared" si="140"/>
        <v>592.29999999999995</v>
      </c>
      <c r="E442" s="72">
        <f t="shared" si="140"/>
        <v>652.79</v>
      </c>
      <c r="F442" s="71">
        <f t="shared" si="140"/>
        <v>664.29</v>
      </c>
      <c r="G442" s="71">
        <f t="shared" si="140"/>
        <v>667.18</v>
      </c>
      <c r="H442" s="71">
        <f t="shared" si="140"/>
        <v>666.91</v>
      </c>
      <c r="I442" s="71">
        <f t="shared" si="140"/>
        <v>653.52</v>
      </c>
      <c r="J442" s="73">
        <f t="shared" si="140"/>
        <v>652.48</v>
      </c>
      <c r="K442" s="71">
        <f t="shared" si="140"/>
        <v>660.29</v>
      </c>
      <c r="L442" s="71">
        <f t="shared" si="140"/>
        <v>662.85</v>
      </c>
      <c r="M442" s="71">
        <f t="shared" si="140"/>
        <v>668.97</v>
      </c>
      <c r="N442" s="71">
        <f t="shared" si="140"/>
        <v>669.14</v>
      </c>
      <c r="O442" s="71">
        <f t="shared" si="140"/>
        <v>637.33000000000004</v>
      </c>
      <c r="P442" s="71">
        <f t="shared" si="140"/>
        <v>641.71</v>
      </c>
      <c r="Q442" s="71">
        <f t="shared" si="140"/>
        <v>682.66</v>
      </c>
      <c r="R442" s="71">
        <f t="shared" si="140"/>
        <v>690.42</v>
      </c>
      <c r="S442" s="71">
        <f t="shared" si="140"/>
        <v>682.04</v>
      </c>
      <c r="T442" s="71">
        <f t="shared" si="140"/>
        <v>671.89</v>
      </c>
      <c r="U442" s="71">
        <f t="shared" si="140"/>
        <v>631.13</v>
      </c>
      <c r="V442" s="71">
        <f t="shared" si="140"/>
        <v>656.32</v>
      </c>
      <c r="W442" s="71">
        <f t="shared" si="140"/>
        <v>629.79999999999995</v>
      </c>
      <c r="X442" s="71">
        <f t="shared" si="140"/>
        <v>622.74</v>
      </c>
      <c r="Y442" s="79">
        <f t="shared" si="140"/>
        <v>609.26</v>
      </c>
    </row>
    <row r="443" spans="1:25" s="62" customFormat="1" ht="18.75" hidden="1" customHeight="1" outlineLevel="1" x14ac:dyDescent="0.2">
      <c r="A443" s="53" t="s">
        <v>9</v>
      </c>
      <c r="B443" s="76">
        <v>99.78</v>
      </c>
      <c r="C443" s="74">
        <v>99.78</v>
      </c>
      <c r="D443" s="74">
        <v>99.78</v>
      </c>
      <c r="E443" s="74">
        <v>99.78</v>
      </c>
      <c r="F443" s="74">
        <v>99.78</v>
      </c>
      <c r="G443" s="74">
        <v>99.78</v>
      </c>
      <c r="H443" s="74">
        <v>99.78</v>
      </c>
      <c r="I443" s="74">
        <v>99.78</v>
      </c>
      <c r="J443" s="74">
        <v>99.78</v>
      </c>
      <c r="K443" s="74">
        <v>99.78</v>
      </c>
      <c r="L443" s="74">
        <v>99.78</v>
      </c>
      <c r="M443" s="74">
        <v>99.78</v>
      </c>
      <c r="N443" s="74">
        <v>99.78</v>
      </c>
      <c r="O443" s="74">
        <v>99.78</v>
      </c>
      <c r="P443" s="74">
        <v>99.78</v>
      </c>
      <c r="Q443" s="74">
        <v>99.78</v>
      </c>
      <c r="R443" s="74">
        <v>99.78</v>
      </c>
      <c r="S443" s="74">
        <v>99.78</v>
      </c>
      <c r="T443" s="74">
        <v>99.78</v>
      </c>
      <c r="U443" s="74">
        <v>99.78</v>
      </c>
      <c r="V443" s="74">
        <v>99.78</v>
      </c>
      <c r="W443" s="74">
        <v>99.78</v>
      </c>
      <c r="X443" s="74">
        <v>99.78</v>
      </c>
      <c r="Y443" s="81">
        <v>99.78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605.54</v>
      </c>
      <c r="C446" s="102">
        <f t="shared" si="141"/>
        <v>596</v>
      </c>
      <c r="D446" s="102">
        <f t="shared" si="141"/>
        <v>619.24</v>
      </c>
      <c r="E446" s="103">
        <f t="shared" si="141"/>
        <v>628.75</v>
      </c>
      <c r="F446" s="103">
        <f t="shared" si="141"/>
        <v>630.53</v>
      </c>
      <c r="G446" s="103">
        <f t="shared" si="141"/>
        <v>621.09</v>
      </c>
      <c r="H446" s="103">
        <f t="shared" si="141"/>
        <v>627.9</v>
      </c>
      <c r="I446" s="103">
        <f t="shared" si="141"/>
        <v>619.5</v>
      </c>
      <c r="J446" s="103">
        <f t="shared" si="141"/>
        <v>622.16</v>
      </c>
      <c r="K446" s="104">
        <f t="shared" si="141"/>
        <v>624.13</v>
      </c>
      <c r="L446" s="103">
        <f t="shared" si="141"/>
        <v>629.12</v>
      </c>
      <c r="M446" s="105">
        <f t="shared" si="141"/>
        <v>633.1</v>
      </c>
      <c r="N446" s="104">
        <f t="shared" si="141"/>
        <v>635.54</v>
      </c>
      <c r="O446" s="103">
        <f t="shared" si="141"/>
        <v>616.33000000000004</v>
      </c>
      <c r="P446" s="105">
        <f t="shared" si="141"/>
        <v>615.45000000000005</v>
      </c>
      <c r="Q446" s="106">
        <f t="shared" si="141"/>
        <v>654.03</v>
      </c>
      <c r="R446" s="103">
        <f t="shared" si="141"/>
        <v>1302.47</v>
      </c>
      <c r="S446" s="106">
        <f t="shared" si="141"/>
        <v>668.9</v>
      </c>
      <c r="T446" s="103">
        <f t="shared" si="141"/>
        <v>666.56999999999994</v>
      </c>
      <c r="U446" s="102">
        <f t="shared" si="141"/>
        <v>620.11</v>
      </c>
      <c r="V446" s="102">
        <f t="shared" si="141"/>
        <v>631.42999999999995</v>
      </c>
      <c r="W446" s="102">
        <f t="shared" si="141"/>
        <v>628.16999999999996</v>
      </c>
      <c r="X446" s="102">
        <f t="shared" si="141"/>
        <v>632.63</v>
      </c>
      <c r="Y446" s="107">
        <f t="shared" si="141"/>
        <v>576.84</v>
      </c>
    </row>
    <row r="447" spans="1:25" s="62" customFormat="1" ht="18.75" hidden="1" customHeight="1" outlineLevel="1" x14ac:dyDescent="0.2">
      <c r="A447" s="160" t="s">
        <v>8</v>
      </c>
      <c r="B447" s="76">
        <f>B131</f>
        <v>503.03</v>
      </c>
      <c r="C447" s="71">
        <f t="shared" ref="C447:Y447" si="142">C131</f>
        <v>493.49</v>
      </c>
      <c r="D447" s="71">
        <f t="shared" si="142"/>
        <v>516.73</v>
      </c>
      <c r="E447" s="72">
        <f t="shared" si="142"/>
        <v>526.24</v>
      </c>
      <c r="F447" s="71">
        <f t="shared" si="142"/>
        <v>528.02</v>
      </c>
      <c r="G447" s="71">
        <f t="shared" si="142"/>
        <v>518.58000000000004</v>
      </c>
      <c r="H447" s="71">
        <f t="shared" si="142"/>
        <v>525.39</v>
      </c>
      <c r="I447" s="71">
        <f t="shared" si="142"/>
        <v>516.99</v>
      </c>
      <c r="J447" s="73">
        <f t="shared" si="142"/>
        <v>519.65</v>
      </c>
      <c r="K447" s="71">
        <f t="shared" si="142"/>
        <v>521.62</v>
      </c>
      <c r="L447" s="71">
        <f t="shared" si="142"/>
        <v>526.61</v>
      </c>
      <c r="M447" s="71">
        <f t="shared" si="142"/>
        <v>530.59</v>
      </c>
      <c r="N447" s="71">
        <f t="shared" si="142"/>
        <v>533.03</v>
      </c>
      <c r="O447" s="71">
        <f t="shared" si="142"/>
        <v>513.82000000000005</v>
      </c>
      <c r="P447" s="71">
        <f t="shared" si="142"/>
        <v>512.94000000000005</v>
      </c>
      <c r="Q447" s="71">
        <f t="shared" si="142"/>
        <v>551.52</v>
      </c>
      <c r="R447" s="71">
        <f t="shared" si="142"/>
        <v>1199.96</v>
      </c>
      <c r="S447" s="71">
        <f t="shared" si="142"/>
        <v>566.39</v>
      </c>
      <c r="T447" s="71">
        <f t="shared" si="142"/>
        <v>564.05999999999995</v>
      </c>
      <c r="U447" s="71">
        <f t="shared" si="142"/>
        <v>517.6</v>
      </c>
      <c r="V447" s="71">
        <f t="shared" si="142"/>
        <v>528.91999999999996</v>
      </c>
      <c r="W447" s="71">
        <f t="shared" si="142"/>
        <v>525.66</v>
      </c>
      <c r="X447" s="71">
        <f t="shared" si="142"/>
        <v>530.12</v>
      </c>
      <c r="Y447" s="79">
        <f t="shared" si="142"/>
        <v>474.33</v>
      </c>
    </row>
    <row r="448" spans="1:25" s="62" customFormat="1" ht="18.75" hidden="1" customHeight="1" outlineLevel="1" x14ac:dyDescent="0.2">
      <c r="A448" s="53" t="s">
        <v>9</v>
      </c>
      <c r="B448" s="76">
        <v>99.78</v>
      </c>
      <c r="C448" s="74">
        <v>99.78</v>
      </c>
      <c r="D448" s="74">
        <v>99.78</v>
      </c>
      <c r="E448" s="74">
        <v>99.78</v>
      </c>
      <c r="F448" s="74">
        <v>99.78</v>
      </c>
      <c r="G448" s="74">
        <v>99.78</v>
      </c>
      <c r="H448" s="74">
        <v>99.78</v>
      </c>
      <c r="I448" s="74">
        <v>99.78</v>
      </c>
      <c r="J448" s="74">
        <v>99.78</v>
      </c>
      <c r="K448" s="74">
        <v>99.78</v>
      </c>
      <c r="L448" s="74">
        <v>99.78</v>
      </c>
      <c r="M448" s="74">
        <v>99.78</v>
      </c>
      <c r="N448" s="74">
        <v>99.78</v>
      </c>
      <c r="O448" s="74">
        <v>99.78</v>
      </c>
      <c r="P448" s="74">
        <v>99.78</v>
      </c>
      <c r="Q448" s="74">
        <v>99.78</v>
      </c>
      <c r="R448" s="74">
        <v>99.78</v>
      </c>
      <c r="S448" s="74">
        <v>99.78</v>
      </c>
      <c r="T448" s="74">
        <v>99.78</v>
      </c>
      <c r="U448" s="74">
        <v>99.78</v>
      </c>
      <c r="V448" s="74">
        <v>99.78</v>
      </c>
      <c r="W448" s="74">
        <v>99.78</v>
      </c>
      <c r="X448" s="74">
        <v>99.78</v>
      </c>
      <c r="Y448" s="81">
        <v>99.78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734.93999999999994</v>
      </c>
      <c r="C451" s="102">
        <f t="shared" si="143"/>
        <v>719.29</v>
      </c>
      <c r="D451" s="102">
        <f t="shared" si="143"/>
        <v>691.23</v>
      </c>
      <c r="E451" s="103">
        <f t="shared" si="143"/>
        <v>769.73</v>
      </c>
      <c r="F451" s="103">
        <f t="shared" si="143"/>
        <v>773.66</v>
      </c>
      <c r="G451" s="103">
        <f t="shared" si="143"/>
        <v>772.42</v>
      </c>
      <c r="H451" s="103">
        <f t="shared" si="143"/>
        <v>760.89</v>
      </c>
      <c r="I451" s="103">
        <f t="shared" si="143"/>
        <v>748.51</v>
      </c>
      <c r="J451" s="103">
        <f t="shared" si="143"/>
        <v>757.51</v>
      </c>
      <c r="K451" s="104">
        <f t="shared" si="143"/>
        <v>775.86</v>
      </c>
      <c r="L451" s="103">
        <f t="shared" si="143"/>
        <v>773.17</v>
      </c>
      <c r="M451" s="105">
        <f t="shared" si="143"/>
        <v>771.09</v>
      </c>
      <c r="N451" s="104">
        <f t="shared" si="143"/>
        <v>770.43999999999994</v>
      </c>
      <c r="O451" s="103">
        <f t="shared" si="143"/>
        <v>746.05</v>
      </c>
      <c r="P451" s="105">
        <f t="shared" si="143"/>
        <v>748.42</v>
      </c>
      <c r="Q451" s="106">
        <f t="shared" si="143"/>
        <v>783.66</v>
      </c>
      <c r="R451" s="103">
        <f t="shared" si="143"/>
        <v>791.48</v>
      </c>
      <c r="S451" s="106">
        <f t="shared" si="143"/>
        <v>791.01</v>
      </c>
      <c r="T451" s="103">
        <f t="shared" si="143"/>
        <v>789.93</v>
      </c>
      <c r="U451" s="102">
        <f t="shared" si="143"/>
        <v>746.59</v>
      </c>
      <c r="V451" s="102">
        <f t="shared" si="143"/>
        <v>754.08</v>
      </c>
      <c r="W451" s="102">
        <f t="shared" si="143"/>
        <v>757.97</v>
      </c>
      <c r="X451" s="102">
        <f t="shared" si="143"/>
        <v>751.18999999999994</v>
      </c>
      <c r="Y451" s="107">
        <f t="shared" si="143"/>
        <v>747.24</v>
      </c>
    </row>
    <row r="452" spans="1:25" s="62" customFormat="1" ht="18.75" hidden="1" customHeight="1" outlineLevel="1" x14ac:dyDescent="0.2">
      <c r="A452" s="56" t="s">
        <v>8</v>
      </c>
      <c r="B452" s="76">
        <f>B136</f>
        <v>632.42999999999995</v>
      </c>
      <c r="C452" s="71">
        <f t="shared" ref="C452:Y452" si="144">C136</f>
        <v>616.78</v>
      </c>
      <c r="D452" s="71">
        <f t="shared" si="144"/>
        <v>588.72</v>
      </c>
      <c r="E452" s="72">
        <f t="shared" si="144"/>
        <v>667.22</v>
      </c>
      <c r="F452" s="71">
        <f t="shared" si="144"/>
        <v>671.15</v>
      </c>
      <c r="G452" s="71">
        <f t="shared" si="144"/>
        <v>669.91</v>
      </c>
      <c r="H452" s="71">
        <f t="shared" si="144"/>
        <v>658.38</v>
      </c>
      <c r="I452" s="71">
        <f t="shared" si="144"/>
        <v>646</v>
      </c>
      <c r="J452" s="73">
        <f t="shared" si="144"/>
        <v>655</v>
      </c>
      <c r="K452" s="71">
        <f t="shared" si="144"/>
        <v>673.35</v>
      </c>
      <c r="L452" s="71">
        <f t="shared" si="144"/>
        <v>670.66</v>
      </c>
      <c r="M452" s="71">
        <f t="shared" si="144"/>
        <v>668.58</v>
      </c>
      <c r="N452" s="71">
        <f t="shared" si="144"/>
        <v>667.93</v>
      </c>
      <c r="O452" s="71">
        <f t="shared" si="144"/>
        <v>643.54</v>
      </c>
      <c r="P452" s="71">
        <f t="shared" si="144"/>
        <v>645.91</v>
      </c>
      <c r="Q452" s="71">
        <f t="shared" si="144"/>
        <v>681.15</v>
      </c>
      <c r="R452" s="71">
        <f t="shared" si="144"/>
        <v>688.97</v>
      </c>
      <c r="S452" s="71">
        <f t="shared" si="144"/>
        <v>688.5</v>
      </c>
      <c r="T452" s="71">
        <f t="shared" si="144"/>
        <v>687.42</v>
      </c>
      <c r="U452" s="71">
        <f t="shared" si="144"/>
        <v>644.08000000000004</v>
      </c>
      <c r="V452" s="71">
        <f t="shared" si="144"/>
        <v>651.57000000000005</v>
      </c>
      <c r="W452" s="71">
        <f t="shared" si="144"/>
        <v>655.46</v>
      </c>
      <c r="X452" s="71">
        <f t="shared" si="144"/>
        <v>648.67999999999995</v>
      </c>
      <c r="Y452" s="79">
        <f t="shared" si="144"/>
        <v>644.73</v>
      </c>
    </row>
    <row r="453" spans="1:25" s="62" customFormat="1" ht="18.75" hidden="1" customHeight="1" outlineLevel="1" x14ac:dyDescent="0.2">
      <c r="A453" s="57" t="s">
        <v>9</v>
      </c>
      <c r="B453" s="76">
        <v>99.78</v>
      </c>
      <c r="C453" s="74">
        <v>99.78</v>
      </c>
      <c r="D453" s="74">
        <v>99.78</v>
      </c>
      <c r="E453" s="74">
        <v>99.78</v>
      </c>
      <c r="F453" s="74">
        <v>99.78</v>
      </c>
      <c r="G453" s="74">
        <v>99.78</v>
      </c>
      <c r="H453" s="74">
        <v>99.78</v>
      </c>
      <c r="I453" s="74">
        <v>99.78</v>
      </c>
      <c r="J453" s="74">
        <v>99.78</v>
      </c>
      <c r="K453" s="74">
        <v>99.78</v>
      </c>
      <c r="L453" s="74">
        <v>99.78</v>
      </c>
      <c r="M453" s="74">
        <v>99.78</v>
      </c>
      <c r="N453" s="74">
        <v>99.78</v>
      </c>
      <c r="O453" s="74">
        <v>99.78</v>
      </c>
      <c r="P453" s="74">
        <v>99.78</v>
      </c>
      <c r="Q453" s="74">
        <v>99.78</v>
      </c>
      <c r="R453" s="74">
        <v>99.78</v>
      </c>
      <c r="S453" s="74">
        <v>99.78</v>
      </c>
      <c r="T453" s="74">
        <v>99.78</v>
      </c>
      <c r="U453" s="74">
        <v>99.78</v>
      </c>
      <c r="V453" s="74">
        <v>99.78</v>
      </c>
      <c r="W453" s="74">
        <v>99.78</v>
      </c>
      <c r="X453" s="74">
        <v>99.78</v>
      </c>
      <c r="Y453" s="81">
        <v>99.78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742.84</v>
      </c>
      <c r="C456" s="102">
        <f t="shared" si="145"/>
        <v>708.35</v>
      </c>
      <c r="D456" s="102">
        <f t="shared" si="145"/>
        <v>711.63</v>
      </c>
      <c r="E456" s="103">
        <f t="shared" si="145"/>
        <v>751.28</v>
      </c>
      <c r="F456" s="103">
        <f t="shared" si="145"/>
        <v>756.43999999999994</v>
      </c>
      <c r="G456" s="103">
        <f t="shared" si="145"/>
        <v>755.68</v>
      </c>
      <c r="H456" s="103">
        <f t="shared" si="145"/>
        <v>756.86</v>
      </c>
      <c r="I456" s="103">
        <f t="shared" si="145"/>
        <v>731.22</v>
      </c>
      <c r="J456" s="103">
        <f t="shared" si="145"/>
        <v>745.68</v>
      </c>
      <c r="K456" s="104">
        <f t="shared" si="145"/>
        <v>755.99</v>
      </c>
      <c r="L456" s="103">
        <f t="shared" si="145"/>
        <v>761.4</v>
      </c>
      <c r="M456" s="105">
        <f t="shared" si="145"/>
        <v>750.03</v>
      </c>
      <c r="N456" s="104">
        <f t="shared" si="145"/>
        <v>757.35</v>
      </c>
      <c r="O456" s="103">
        <f t="shared" si="145"/>
        <v>733.3</v>
      </c>
      <c r="P456" s="105">
        <f t="shared" si="145"/>
        <v>738.02</v>
      </c>
      <c r="Q456" s="106">
        <f t="shared" si="145"/>
        <v>759.84</v>
      </c>
      <c r="R456" s="103">
        <f t="shared" si="145"/>
        <v>772.7</v>
      </c>
      <c r="S456" s="106">
        <f t="shared" si="145"/>
        <v>723.06999999999994</v>
      </c>
      <c r="T456" s="103">
        <f t="shared" si="145"/>
        <v>730.3</v>
      </c>
      <c r="U456" s="102">
        <f t="shared" si="145"/>
        <v>695.9</v>
      </c>
      <c r="V456" s="102">
        <f t="shared" si="145"/>
        <v>706.53</v>
      </c>
      <c r="W456" s="102">
        <f t="shared" si="145"/>
        <v>709.25</v>
      </c>
      <c r="X456" s="102">
        <f t="shared" si="145"/>
        <v>716.72</v>
      </c>
      <c r="Y456" s="107">
        <f t="shared" si="145"/>
        <v>422.44000000000005</v>
      </c>
    </row>
    <row r="457" spans="1:25" s="62" customFormat="1" ht="18.75" hidden="1" customHeight="1" outlineLevel="1" x14ac:dyDescent="0.2">
      <c r="A457" s="56" t="s">
        <v>8</v>
      </c>
      <c r="B457" s="76">
        <f>B141</f>
        <v>640.33000000000004</v>
      </c>
      <c r="C457" s="71">
        <f t="shared" ref="C457:Y457" si="146">C141</f>
        <v>605.84</v>
      </c>
      <c r="D457" s="71">
        <f t="shared" si="146"/>
        <v>609.12</v>
      </c>
      <c r="E457" s="72">
        <f t="shared" si="146"/>
        <v>648.77</v>
      </c>
      <c r="F457" s="71">
        <f t="shared" si="146"/>
        <v>653.92999999999995</v>
      </c>
      <c r="G457" s="71">
        <f t="shared" si="146"/>
        <v>653.16999999999996</v>
      </c>
      <c r="H457" s="71">
        <f t="shared" si="146"/>
        <v>654.35</v>
      </c>
      <c r="I457" s="71">
        <f t="shared" si="146"/>
        <v>628.71</v>
      </c>
      <c r="J457" s="73">
        <f t="shared" si="146"/>
        <v>643.16999999999996</v>
      </c>
      <c r="K457" s="71">
        <f t="shared" si="146"/>
        <v>653.48</v>
      </c>
      <c r="L457" s="71">
        <f t="shared" si="146"/>
        <v>658.89</v>
      </c>
      <c r="M457" s="71">
        <f t="shared" si="146"/>
        <v>647.52</v>
      </c>
      <c r="N457" s="71">
        <f t="shared" si="146"/>
        <v>654.84</v>
      </c>
      <c r="O457" s="71">
        <f t="shared" si="146"/>
        <v>630.79</v>
      </c>
      <c r="P457" s="71">
        <f t="shared" si="146"/>
        <v>635.51</v>
      </c>
      <c r="Q457" s="71">
        <f t="shared" si="146"/>
        <v>657.33</v>
      </c>
      <c r="R457" s="71">
        <f t="shared" si="146"/>
        <v>670.19</v>
      </c>
      <c r="S457" s="71">
        <f t="shared" si="146"/>
        <v>620.55999999999995</v>
      </c>
      <c r="T457" s="71">
        <f t="shared" si="146"/>
        <v>627.79</v>
      </c>
      <c r="U457" s="71">
        <f t="shared" si="146"/>
        <v>593.39</v>
      </c>
      <c r="V457" s="71">
        <f t="shared" si="146"/>
        <v>604.02</v>
      </c>
      <c r="W457" s="71">
        <f t="shared" si="146"/>
        <v>606.74</v>
      </c>
      <c r="X457" s="71">
        <f t="shared" si="146"/>
        <v>614.21</v>
      </c>
      <c r="Y457" s="79">
        <f t="shared" si="146"/>
        <v>319.93</v>
      </c>
    </row>
    <row r="458" spans="1:25" s="62" customFormat="1" ht="18.75" hidden="1" customHeight="1" outlineLevel="1" x14ac:dyDescent="0.2">
      <c r="A458" s="57" t="s">
        <v>9</v>
      </c>
      <c r="B458" s="76">
        <v>99.78</v>
      </c>
      <c r="C458" s="74">
        <v>99.78</v>
      </c>
      <c r="D458" s="74">
        <v>99.78</v>
      </c>
      <c r="E458" s="74">
        <v>99.78</v>
      </c>
      <c r="F458" s="74">
        <v>99.78</v>
      </c>
      <c r="G458" s="74">
        <v>99.78</v>
      </c>
      <c r="H458" s="74">
        <v>99.78</v>
      </c>
      <c r="I458" s="74">
        <v>99.78</v>
      </c>
      <c r="J458" s="74">
        <v>99.78</v>
      </c>
      <c r="K458" s="74">
        <v>99.78</v>
      </c>
      <c r="L458" s="74">
        <v>99.78</v>
      </c>
      <c r="M458" s="74">
        <v>99.78</v>
      </c>
      <c r="N458" s="74">
        <v>99.78</v>
      </c>
      <c r="O458" s="74">
        <v>99.78</v>
      </c>
      <c r="P458" s="74">
        <v>99.78</v>
      </c>
      <c r="Q458" s="74">
        <v>99.78</v>
      </c>
      <c r="R458" s="74">
        <v>99.78</v>
      </c>
      <c r="S458" s="74">
        <v>99.78</v>
      </c>
      <c r="T458" s="74">
        <v>99.78</v>
      </c>
      <c r="U458" s="74">
        <v>99.78</v>
      </c>
      <c r="V458" s="74">
        <v>99.78</v>
      </c>
      <c r="W458" s="74">
        <v>99.78</v>
      </c>
      <c r="X458" s="74">
        <v>99.78</v>
      </c>
      <c r="Y458" s="81">
        <v>99.78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767.47</v>
      </c>
      <c r="C461" s="102">
        <f t="shared" si="147"/>
        <v>733.36</v>
      </c>
      <c r="D461" s="102">
        <f t="shared" si="147"/>
        <v>734.2</v>
      </c>
      <c r="E461" s="103">
        <f t="shared" si="147"/>
        <v>792.27</v>
      </c>
      <c r="F461" s="103">
        <f t="shared" si="147"/>
        <v>819.22</v>
      </c>
      <c r="G461" s="103">
        <f t="shared" si="147"/>
        <v>817.6</v>
      </c>
      <c r="H461" s="103">
        <f t="shared" si="147"/>
        <v>817.43999999999994</v>
      </c>
      <c r="I461" s="103">
        <f t="shared" si="147"/>
        <v>802.52</v>
      </c>
      <c r="J461" s="103">
        <f t="shared" si="147"/>
        <v>817.25</v>
      </c>
      <c r="K461" s="104">
        <f t="shared" si="147"/>
        <v>1315.83</v>
      </c>
      <c r="L461" s="103">
        <f t="shared" si="147"/>
        <v>805.4</v>
      </c>
      <c r="M461" s="105">
        <f t="shared" si="147"/>
        <v>793.55</v>
      </c>
      <c r="N461" s="104">
        <f t="shared" si="147"/>
        <v>805.02</v>
      </c>
      <c r="O461" s="103">
        <f t="shared" si="147"/>
        <v>788.33</v>
      </c>
      <c r="P461" s="105">
        <f t="shared" si="147"/>
        <v>787.43</v>
      </c>
      <c r="Q461" s="106">
        <f t="shared" si="147"/>
        <v>806.46</v>
      </c>
      <c r="R461" s="103">
        <f t="shared" si="147"/>
        <v>814.35</v>
      </c>
      <c r="S461" s="106">
        <f t="shared" si="147"/>
        <v>808.67</v>
      </c>
      <c r="T461" s="103">
        <f t="shared" si="147"/>
        <v>791.63</v>
      </c>
      <c r="U461" s="102">
        <f t="shared" si="147"/>
        <v>769.23</v>
      </c>
      <c r="V461" s="102">
        <f t="shared" si="147"/>
        <v>770.16</v>
      </c>
      <c r="W461" s="102">
        <f t="shared" si="147"/>
        <v>773.03</v>
      </c>
      <c r="X461" s="102">
        <f t="shared" si="147"/>
        <v>771.5</v>
      </c>
      <c r="Y461" s="107">
        <f t="shared" si="147"/>
        <v>765</v>
      </c>
    </row>
    <row r="462" spans="1:25" s="62" customFormat="1" ht="18.75" hidden="1" customHeight="1" outlineLevel="1" x14ac:dyDescent="0.2">
      <c r="A462" s="160" t="s">
        <v>8</v>
      </c>
      <c r="B462" s="76">
        <f>B146</f>
        <v>664.96</v>
      </c>
      <c r="C462" s="71">
        <f t="shared" ref="C462:Y462" si="148">C146</f>
        <v>630.85</v>
      </c>
      <c r="D462" s="71">
        <f t="shared" si="148"/>
        <v>631.69000000000005</v>
      </c>
      <c r="E462" s="72">
        <f t="shared" si="148"/>
        <v>689.76</v>
      </c>
      <c r="F462" s="71">
        <f t="shared" si="148"/>
        <v>716.71</v>
      </c>
      <c r="G462" s="71">
        <f t="shared" si="148"/>
        <v>715.09</v>
      </c>
      <c r="H462" s="71">
        <f t="shared" si="148"/>
        <v>714.93</v>
      </c>
      <c r="I462" s="71">
        <f t="shared" si="148"/>
        <v>700.01</v>
      </c>
      <c r="J462" s="73">
        <f t="shared" si="148"/>
        <v>714.74</v>
      </c>
      <c r="K462" s="71">
        <f t="shared" si="148"/>
        <v>1213.32</v>
      </c>
      <c r="L462" s="71">
        <f t="shared" si="148"/>
        <v>702.89</v>
      </c>
      <c r="M462" s="71">
        <f t="shared" si="148"/>
        <v>691.04</v>
      </c>
      <c r="N462" s="71">
        <f t="shared" si="148"/>
        <v>702.51</v>
      </c>
      <c r="O462" s="71">
        <f t="shared" si="148"/>
        <v>685.82</v>
      </c>
      <c r="P462" s="71">
        <f t="shared" si="148"/>
        <v>684.92</v>
      </c>
      <c r="Q462" s="71">
        <f t="shared" si="148"/>
        <v>703.95</v>
      </c>
      <c r="R462" s="71">
        <f t="shared" si="148"/>
        <v>711.84</v>
      </c>
      <c r="S462" s="71">
        <f t="shared" si="148"/>
        <v>706.16</v>
      </c>
      <c r="T462" s="71">
        <f t="shared" si="148"/>
        <v>689.12</v>
      </c>
      <c r="U462" s="71">
        <f t="shared" si="148"/>
        <v>666.72</v>
      </c>
      <c r="V462" s="71">
        <f t="shared" si="148"/>
        <v>667.65</v>
      </c>
      <c r="W462" s="71">
        <f t="shared" si="148"/>
        <v>670.52</v>
      </c>
      <c r="X462" s="71">
        <f t="shared" si="148"/>
        <v>668.99</v>
      </c>
      <c r="Y462" s="79">
        <f t="shared" si="148"/>
        <v>662.49</v>
      </c>
    </row>
    <row r="463" spans="1:25" s="62" customFormat="1" ht="18.75" hidden="1" customHeight="1" outlineLevel="1" x14ac:dyDescent="0.2">
      <c r="A463" s="53" t="s">
        <v>9</v>
      </c>
      <c r="B463" s="76">
        <v>99.78</v>
      </c>
      <c r="C463" s="74">
        <v>99.78</v>
      </c>
      <c r="D463" s="74">
        <v>99.78</v>
      </c>
      <c r="E463" s="74">
        <v>99.78</v>
      </c>
      <c r="F463" s="74">
        <v>99.78</v>
      </c>
      <c r="G463" s="74">
        <v>99.78</v>
      </c>
      <c r="H463" s="74">
        <v>99.78</v>
      </c>
      <c r="I463" s="74">
        <v>99.78</v>
      </c>
      <c r="J463" s="74">
        <v>99.78</v>
      </c>
      <c r="K463" s="74">
        <v>99.78</v>
      </c>
      <c r="L463" s="74">
        <v>99.78</v>
      </c>
      <c r="M463" s="74">
        <v>99.78</v>
      </c>
      <c r="N463" s="74">
        <v>99.78</v>
      </c>
      <c r="O463" s="74">
        <v>99.78</v>
      </c>
      <c r="P463" s="74">
        <v>99.78</v>
      </c>
      <c r="Q463" s="74">
        <v>99.78</v>
      </c>
      <c r="R463" s="74">
        <v>99.78</v>
      </c>
      <c r="S463" s="74">
        <v>99.78</v>
      </c>
      <c r="T463" s="74">
        <v>99.78</v>
      </c>
      <c r="U463" s="74">
        <v>99.78</v>
      </c>
      <c r="V463" s="74">
        <v>99.78</v>
      </c>
      <c r="W463" s="74">
        <v>99.78</v>
      </c>
      <c r="X463" s="74">
        <v>99.78</v>
      </c>
      <c r="Y463" s="81">
        <v>99.78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707.72</v>
      </c>
      <c r="C466" s="102">
        <f t="shared" si="149"/>
        <v>683.99</v>
      </c>
      <c r="D466" s="102">
        <f t="shared" si="149"/>
        <v>725.02</v>
      </c>
      <c r="E466" s="103">
        <f t="shared" si="149"/>
        <v>732.83</v>
      </c>
      <c r="F466" s="103">
        <f t="shared" si="149"/>
        <v>744.33</v>
      </c>
      <c r="G466" s="103">
        <f t="shared" si="149"/>
        <v>737.16</v>
      </c>
      <c r="H466" s="103">
        <f t="shared" si="149"/>
        <v>742.76</v>
      </c>
      <c r="I466" s="103">
        <f t="shared" si="149"/>
        <v>735.78</v>
      </c>
      <c r="J466" s="103">
        <f t="shared" si="149"/>
        <v>742.68</v>
      </c>
      <c r="K466" s="104">
        <f t="shared" si="149"/>
        <v>749.09</v>
      </c>
      <c r="L466" s="103">
        <f t="shared" si="149"/>
        <v>753.41</v>
      </c>
      <c r="M466" s="105">
        <f t="shared" si="149"/>
        <v>752.66</v>
      </c>
      <c r="N466" s="104">
        <f t="shared" si="149"/>
        <v>757.42</v>
      </c>
      <c r="O466" s="103">
        <f t="shared" si="149"/>
        <v>738.06</v>
      </c>
      <c r="P466" s="105">
        <f t="shared" si="149"/>
        <v>732.67</v>
      </c>
      <c r="Q466" s="106">
        <f t="shared" si="149"/>
        <v>779.6</v>
      </c>
      <c r="R466" s="103">
        <f t="shared" si="149"/>
        <v>789.65</v>
      </c>
      <c r="S466" s="106">
        <f t="shared" si="149"/>
        <v>790</v>
      </c>
      <c r="T466" s="103">
        <f t="shared" si="149"/>
        <v>774.96</v>
      </c>
      <c r="U466" s="102">
        <f t="shared" si="149"/>
        <v>756.23</v>
      </c>
      <c r="V466" s="102">
        <f t="shared" si="149"/>
        <v>759.91</v>
      </c>
      <c r="W466" s="102">
        <f t="shared" si="149"/>
        <v>757.06999999999994</v>
      </c>
      <c r="X466" s="102">
        <f t="shared" si="149"/>
        <v>711.81999999999994</v>
      </c>
      <c r="Y466" s="107">
        <f t="shared" si="149"/>
        <v>710.78</v>
      </c>
    </row>
    <row r="467" spans="1:25" s="62" customFormat="1" ht="18.75" hidden="1" customHeight="1" outlineLevel="1" x14ac:dyDescent="0.2">
      <c r="A467" s="160" t="s">
        <v>8</v>
      </c>
      <c r="B467" s="76">
        <f>B151</f>
        <v>605.21</v>
      </c>
      <c r="C467" s="71">
        <f t="shared" ref="C467:Y467" si="150">C151</f>
        <v>581.48</v>
      </c>
      <c r="D467" s="71">
        <f t="shared" si="150"/>
        <v>622.51</v>
      </c>
      <c r="E467" s="72">
        <f t="shared" si="150"/>
        <v>630.32000000000005</v>
      </c>
      <c r="F467" s="71">
        <f t="shared" si="150"/>
        <v>641.82000000000005</v>
      </c>
      <c r="G467" s="71">
        <f t="shared" si="150"/>
        <v>634.65</v>
      </c>
      <c r="H467" s="71">
        <f t="shared" si="150"/>
        <v>640.25</v>
      </c>
      <c r="I467" s="71">
        <f t="shared" si="150"/>
        <v>633.27</v>
      </c>
      <c r="J467" s="73">
        <f t="shared" si="150"/>
        <v>640.16999999999996</v>
      </c>
      <c r="K467" s="71">
        <f t="shared" si="150"/>
        <v>646.58000000000004</v>
      </c>
      <c r="L467" s="71">
        <f t="shared" si="150"/>
        <v>650.9</v>
      </c>
      <c r="M467" s="71">
        <f t="shared" si="150"/>
        <v>650.15</v>
      </c>
      <c r="N467" s="71">
        <f t="shared" si="150"/>
        <v>654.91</v>
      </c>
      <c r="O467" s="71">
        <f t="shared" si="150"/>
        <v>635.54999999999995</v>
      </c>
      <c r="P467" s="71">
        <f t="shared" si="150"/>
        <v>630.16</v>
      </c>
      <c r="Q467" s="71">
        <f t="shared" si="150"/>
        <v>677.09</v>
      </c>
      <c r="R467" s="71">
        <f t="shared" si="150"/>
        <v>687.14</v>
      </c>
      <c r="S467" s="71">
        <f t="shared" si="150"/>
        <v>687.49</v>
      </c>
      <c r="T467" s="71">
        <f t="shared" si="150"/>
        <v>672.45</v>
      </c>
      <c r="U467" s="71">
        <f t="shared" si="150"/>
        <v>653.72</v>
      </c>
      <c r="V467" s="71">
        <f t="shared" si="150"/>
        <v>657.4</v>
      </c>
      <c r="W467" s="71">
        <f t="shared" si="150"/>
        <v>654.55999999999995</v>
      </c>
      <c r="X467" s="71">
        <f t="shared" si="150"/>
        <v>609.30999999999995</v>
      </c>
      <c r="Y467" s="79">
        <f t="shared" si="150"/>
        <v>608.27</v>
      </c>
    </row>
    <row r="468" spans="1:25" s="62" customFormat="1" ht="18.75" hidden="1" customHeight="1" outlineLevel="1" x14ac:dyDescent="0.2">
      <c r="A468" s="53" t="s">
        <v>9</v>
      </c>
      <c r="B468" s="76">
        <v>99.78</v>
      </c>
      <c r="C468" s="74">
        <v>99.78</v>
      </c>
      <c r="D468" s="74">
        <v>99.78</v>
      </c>
      <c r="E468" s="74">
        <v>99.78</v>
      </c>
      <c r="F468" s="74">
        <v>99.78</v>
      </c>
      <c r="G468" s="74">
        <v>99.78</v>
      </c>
      <c r="H468" s="74">
        <v>99.78</v>
      </c>
      <c r="I468" s="74">
        <v>99.78</v>
      </c>
      <c r="J468" s="74">
        <v>99.78</v>
      </c>
      <c r="K468" s="74">
        <v>99.78</v>
      </c>
      <c r="L468" s="74">
        <v>99.78</v>
      </c>
      <c r="M468" s="74">
        <v>99.78</v>
      </c>
      <c r="N468" s="74">
        <v>99.78</v>
      </c>
      <c r="O468" s="74">
        <v>99.78</v>
      </c>
      <c r="P468" s="74">
        <v>99.78</v>
      </c>
      <c r="Q468" s="74">
        <v>99.78</v>
      </c>
      <c r="R468" s="74">
        <v>99.78</v>
      </c>
      <c r="S468" s="74">
        <v>99.78</v>
      </c>
      <c r="T468" s="74">
        <v>99.78</v>
      </c>
      <c r="U468" s="74">
        <v>99.78</v>
      </c>
      <c r="V468" s="74">
        <v>99.78</v>
      </c>
      <c r="W468" s="74">
        <v>99.78</v>
      </c>
      <c r="X468" s="74">
        <v>99.78</v>
      </c>
      <c r="Y468" s="81">
        <v>99.78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705.56999999999994</v>
      </c>
      <c r="C471" s="102">
        <f t="shared" si="151"/>
        <v>731.83</v>
      </c>
      <c r="D471" s="102">
        <f t="shared" si="151"/>
        <v>734.09</v>
      </c>
      <c r="E471" s="103">
        <f t="shared" si="151"/>
        <v>891.01</v>
      </c>
      <c r="F471" s="103">
        <f t="shared" si="151"/>
        <v>1016.89</v>
      </c>
      <c r="G471" s="103">
        <f t="shared" si="151"/>
        <v>826.37</v>
      </c>
      <c r="H471" s="103">
        <f t="shared" si="151"/>
        <v>1003.59</v>
      </c>
      <c r="I471" s="103">
        <f t="shared" si="151"/>
        <v>790.8</v>
      </c>
      <c r="J471" s="103">
        <f t="shared" si="151"/>
        <v>818.77</v>
      </c>
      <c r="K471" s="104">
        <f t="shared" si="151"/>
        <v>961.54</v>
      </c>
      <c r="L471" s="103">
        <f t="shared" si="151"/>
        <v>956.28</v>
      </c>
      <c r="M471" s="105">
        <f t="shared" si="151"/>
        <v>808.27</v>
      </c>
      <c r="N471" s="104">
        <f t="shared" si="151"/>
        <v>972.12</v>
      </c>
      <c r="O471" s="103">
        <f t="shared" si="151"/>
        <v>782.58</v>
      </c>
      <c r="P471" s="105">
        <f t="shared" si="151"/>
        <v>800.93999999999994</v>
      </c>
      <c r="Q471" s="106">
        <f t="shared" si="151"/>
        <v>772.06999999999994</v>
      </c>
      <c r="R471" s="103">
        <f t="shared" si="151"/>
        <v>978.15</v>
      </c>
      <c r="S471" s="106">
        <f t="shared" si="151"/>
        <v>781</v>
      </c>
      <c r="T471" s="103">
        <f t="shared" si="151"/>
        <v>760.7</v>
      </c>
      <c r="U471" s="102">
        <f t="shared" si="151"/>
        <v>696.43999999999994</v>
      </c>
      <c r="V471" s="102">
        <f t="shared" si="151"/>
        <v>709.7</v>
      </c>
      <c r="W471" s="102">
        <f t="shared" si="151"/>
        <v>721.81999999999994</v>
      </c>
      <c r="X471" s="102">
        <f t="shared" si="151"/>
        <v>716.23</v>
      </c>
      <c r="Y471" s="107">
        <f t="shared" si="151"/>
        <v>721.14</v>
      </c>
    </row>
    <row r="472" spans="1:25" s="62" customFormat="1" ht="18.75" hidden="1" customHeight="1" outlineLevel="1" x14ac:dyDescent="0.2">
      <c r="A472" s="56" t="s">
        <v>8</v>
      </c>
      <c r="B472" s="76">
        <f>B156</f>
        <v>603.05999999999995</v>
      </c>
      <c r="C472" s="71">
        <f t="shared" ref="C472:Y472" si="152">C156</f>
        <v>629.32000000000005</v>
      </c>
      <c r="D472" s="71">
        <f t="shared" si="152"/>
        <v>631.58000000000004</v>
      </c>
      <c r="E472" s="72">
        <f t="shared" si="152"/>
        <v>788.5</v>
      </c>
      <c r="F472" s="71">
        <f t="shared" si="152"/>
        <v>914.38</v>
      </c>
      <c r="G472" s="71">
        <f t="shared" si="152"/>
        <v>723.86</v>
      </c>
      <c r="H472" s="71">
        <f t="shared" si="152"/>
        <v>901.08</v>
      </c>
      <c r="I472" s="71">
        <f t="shared" si="152"/>
        <v>688.29</v>
      </c>
      <c r="J472" s="73">
        <f t="shared" si="152"/>
        <v>716.26</v>
      </c>
      <c r="K472" s="71">
        <f t="shared" si="152"/>
        <v>859.03</v>
      </c>
      <c r="L472" s="71">
        <f t="shared" si="152"/>
        <v>853.77</v>
      </c>
      <c r="M472" s="71">
        <f t="shared" si="152"/>
        <v>705.76</v>
      </c>
      <c r="N472" s="71">
        <f t="shared" si="152"/>
        <v>869.61</v>
      </c>
      <c r="O472" s="71">
        <f t="shared" si="152"/>
        <v>680.07</v>
      </c>
      <c r="P472" s="71">
        <f t="shared" si="152"/>
        <v>698.43</v>
      </c>
      <c r="Q472" s="71">
        <f t="shared" si="152"/>
        <v>669.56</v>
      </c>
      <c r="R472" s="71">
        <f t="shared" si="152"/>
        <v>875.64</v>
      </c>
      <c r="S472" s="71">
        <f t="shared" si="152"/>
        <v>678.49</v>
      </c>
      <c r="T472" s="71">
        <f t="shared" si="152"/>
        <v>658.19</v>
      </c>
      <c r="U472" s="71">
        <f t="shared" si="152"/>
        <v>593.92999999999995</v>
      </c>
      <c r="V472" s="71">
        <f t="shared" si="152"/>
        <v>607.19000000000005</v>
      </c>
      <c r="W472" s="71">
        <f t="shared" si="152"/>
        <v>619.30999999999995</v>
      </c>
      <c r="X472" s="71">
        <f t="shared" si="152"/>
        <v>613.72</v>
      </c>
      <c r="Y472" s="79">
        <f t="shared" si="152"/>
        <v>618.63</v>
      </c>
    </row>
    <row r="473" spans="1:25" s="62" customFormat="1" ht="18.75" hidden="1" customHeight="1" outlineLevel="1" x14ac:dyDescent="0.2">
      <c r="A473" s="57" t="s">
        <v>9</v>
      </c>
      <c r="B473" s="76">
        <v>99.78</v>
      </c>
      <c r="C473" s="74">
        <v>99.78</v>
      </c>
      <c r="D473" s="74">
        <v>99.78</v>
      </c>
      <c r="E473" s="74">
        <v>99.78</v>
      </c>
      <c r="F473" s="74">
        <v>99.78</v>
      </c>
      <c r="G473" s="74">
        <v>99.78</v>
      </c>
      <c r="H473" s="74">
        <v>99.78</v>
      </c>
      <c r="I473" s="74">
        <v>99.78</v>
      </c>
      <c r="J473" s="74">
        <v>99.78</v>
      </c>
      <c r="K473" s="74">
        <v>99.78</v>
      </c>
      <c r="L473" s="74">
        <v>99.78</v>
      </c>
      <c r="M473" s="74">
        <v>99.78</v>
      </c>
      <c r="N473" s="74">
        <v>99.78</v>
      </c>
      <c r="O473" s="74">
        <v>99.78</v>
      </c>
      <c r="P473" s="74">
        <v>99.78</v>
      </c>
      <c r="Q473" s="74">
        <v>99.78</v>
      </c>
      <c r="R473" s="74">
        <v>99.78</v>
      </c>
      <c r="S473" s="74">
        <v>99.78</v>
      </c>
      <c r="T473" s="74">
        <v>99.78</v>
      </c>
      <c r="U473" s="74">
        <v>99.78</v>
      </c>
      <c r="V473" s="74">
        <v>99.78</v>
      </c>
      <c r="W473" s="74">
        <v>99.78</v>
      </c>
      <c r="X473" s="74">
        <v>99.78</v>
      </c>
      <c r="Y473" s="81">
        <v>99.78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102.51</v>
      </c>
      <c r="C476" s="102">
        <f t="shared" si="153"/>
        <v>102.51</v>
      </c>
      <c r="D476" s="102">
        <f t="shared" si="153"/>
        <v>102.51</v>
      </c>
      <c r="E476" s="103">
        <f t="shared" si="153"/>
        <v>102.51</v>
      </c>
      <c r="F476" s="103">
        <f t="shared" si="153"/>
        <v>102.51</v>
      </c>
      <c r="G476" s="103">
        <f t="shared" si="153"/>
        <v>102.51</v>
      </c>
      <c r="H476" s="103">
        <f t="shared" si="153"/>
        <v>102.51</v>
      </c>
      <c r="I476" s="103">
        <f t="shared" si="153"/>
        <v>102.51</v>
      </c>
      <c r="J476" s="103">
        <f t="shared" si="153"/>
        <v>102.51</v>
      </c>
      <c r="K476" s="104">
        <f t="shared" si="153"/>
        <v>102.51</v>
      </c>
      <c r="L476" s="103">
        <f t="shared" si="153"/>
        <v>102.51</v>
      </c>
      <c r="M476" s="105">
        <f t="shared" si="153"/>
        <v>102.51</v>
      </c>
      <c r="N476" s="104">
        <f t="shared" si="153"/>
        <v>102.51</v>
      </c>
      <c r="O476" s="103">
        <f t="shared" si="153"/>
        <v>102.51</v>
      </c>
      <c r="P476" s="105">
        <f t="shared" si="153"/>
        <v>102.51</v>
      </c>
      <c r="Q476" s="106">
        <f t="shared" si="153"/>
        <v>102.51</v>
      </c>
      <c r="R476" s="103">
        <f t="shared" si="153"/>
        <v>102.51</v>
      </c>
      <c r="S476" s="106">
        <f t="shared" si="153"/>
        <v>102.51</v>
      </c>
      <c r="T476" s="103">
        <f t="shared" si="153"/>
        <v>102.51</v>
      </c>
      <c r="U476" s="102">
        <f t="shared" si="153"/>
        <v>102.51</v>
      </c>
      <c r="V476" s="102">
        <f t="shared" si="153"/>
        <v>102.51</v>
      </c>
      <c r="W476" s="102">
        <f t="shared" si="153"/>
        <v>102.51</v>
      </c>
      <c r="X476" s="102">
        <f t="shared" si="153"/>
        <v>102.51</v>
      </c>
      <c r="Y476" s="107">
        <f t="shared" si="153"/>
        <v>102.51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154">C161</f>
        <v>0</v>
      </c>
      <c r="D477" s="71">
        <f t="shared" si="154"/>
        <v>0</v>
      </c>
      <c r="E477" s="72">
        <f t="shared" si="154"/>
        <v>0</v>
      </c>
      <c r="F477" s="71">
        <f t="shared" si="154"/>
        <v>0</v>
      </c>
      <c r="G477" s="71">
        <f t="shared" si="154"/>
        <v>0</v>
      </c>
      <c r="H477" s="71">
        <f t="shared" si="154"/>
        <v>0</v>
      </c>
      <c r="I477" s="71">
        <f t="shared" si="154"/>
        <v>0</v>
      </c>
      <c r="J477" s="73">
        <f t="shared" si="154"/>
        <v>0</v>
      </c>
      <c r="K477" s="71">
        <f t="shared" si="154"/>
        <v>0</v>
      </c>
      <c r="L477" s="71">
        <f t="shared" si="154"/>
        <v>0</v>
      </c>
      <c r="M477" s="71">
        <f t="shared" si="154"/>
        <v>0</v>
      </c>
      <c r="N477" s="71">
        <f t="shared" si="154"/>
        <v>0</v>
      </c>
      <c r="O477" s="71">
        <f t="shared" si="154"/>
        <v>0</v>
      </c>
      <c r="P477" s="71">
        <f t="shared" si="154"/>
        <v>0</v>
      </c>
      <c r="Q477" s="71">
        <f t="shared" si="154"/>
        <v>0</v>
      </c>
      <c r="R477" s="71">
        <f t="shared" si="154"/>
        <v>0</v>
      </c>
      <c r="S477" s="71">
        <f t="shared" si="154"/>
        <v>0</v>
      </c>
      <c r="T477" s="71">
        <f t="shared" si="154"/>
        <v>0</v>
      </c>
      <c r="U477" s="71">
        <f t="shared" si="154"/>
        <v>0</v>
      </c>
      <c r="V477" s="71">
        <f t="shared" si="154"/>
        <v>0</v>
      </c>
      <c r="W477" s="71">
        <f t="shared" si="154"/>
        <v>0</v>
      </c>
      <c r="X477" s="71">
        <f t="shared" si="154"/>
        <v>0</v>
      </c>
      <c r="Y477" s="79">
        <f t="shared" si="154"/>
        <v>0</v>
      </c>
    </row>
    <row r="478" spans="1:25" s="62" customFormat="1" ht="18.75" hidden="1" customHeight="1" outlineLevel="1" x14ac:dyDescent="0.2">
      <c r="A478" s="53" t="s">
        <v>9</v>
      </c>
      <c r="B478" s="76">
        <v>99.78</v>
      </c>
      <c r="C478" s="74">
        <v>99.78</v>
      </c>
      <c r="D478" s="74">
        <v>99.78</v>
      </c>
      <c r="E478" s="74">
        <v>99.78</v>
      </c>
      <c r="F478" s="74">
        <v>99.78</v>
      </c>
      <c r="G478" s="74">
        <v>99.78</v>
      </c>
      <c r="H478" s="74">
        <v>99.78</v>
      </c>
      <c r="I478" s="74">
        <v>99.78</v>
      </c>
      <c r="J478" s="74">
        <v>99.78</v>
      </c>
      <c r="K478" s="74">
        <v>99.78</v>
      </c>
      <c r="L478" s="74">
        <v>99.78</v>
      </c>
      <c r="M478" s="74">
        <v>99.78</v>
      </c>
      <c r="N478" s="74">
        <v>99.78</v>
      </c>
      <c r="O478" s="74">
        <v>99.78</v>
      </c>
      <c r="P478" s="74">
        <v>99.78</v>
      </c>
      <c r="Q478" s="74">
        <v>99.78</v>
      </c>
      <c r="R478" s="74">
        <v>99.78</v>
      </c>
      <c r="S478" s="74">
        <v>99.78</v>
      </c>
      <c r="T478" s="74">
        <v>99.78</v>
      </c>
      <c r="U478" s="74">
        <v>99.78</v>
      </c>
      <c r="V478" s="74">
        <v>99.78</v>
      </c>
      <c r="W478" s="74">
        <v>99.78</v>
      </c>
      <c r="X478" s="74">
        <v>99.78</v>
      </c>
      <c r="Y478" s="81">
        <v>99.78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47" t="s">
        <v>47</v>
      </c>
      <c r="B482" s="449" t="s">
        <v>81</v>
      </c>
      <c r="C482" s="450"/>
      <c r="D482" s="450"/>
      <c r="E482" s="450"/>
      <c r="F482" s="450"/>
      <c r="G482" s="450"/>
      <c r="H482" s="450"/>
      <c r="I482" s="450"/>
      <c r="J482" s="450"/>
      <c r="K482" s="450"/>
      <c r="L482" s="450"/>
      <c r="M482" s="450"/>
      <c r="N482" s="450"/>
      <c r="O482" s="450"/>
      <c r="P482" s="450"/>
      <c r="Q482" s="450"/>
      <c r="R482" s="450"/>
      <c r="S482" s="450"/>
      <c r="T482" s="450"/>
      <c r="U482" s="450"/>
      <c r="V482" s="450"/>
      <c r="W482" s="450"/>
      <c r="X482" s="450"/>
      <c r="Y482" s="451"/>
    </row>
    <row r="483" spans="1:27" s="62" customFormat="1" ht="35.25" customHeight="1" thickBot="1" x14ac:dyDescent="0.25">
      <c r="A483" s="509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741</v>
      </c>
      <c r="C484" s="102">
        <f t="shared" si="155"/>
        <v>717.86000000000013</v>
      </c>
      <c r="D484" s="102">
        <f t="shared" si="155"/>
        <v>721.31</v>
      </c>
      <c r="E484" s="103">
        <f t="shared" si="155"/>
        <v>732.27</v>
      </c>
      <c r="F484" s="103">
        <f t="shared" si="155"/>
        <v>732.56999999999994</v>
      </c>
      <c r="G484" s="103">
        <f t="shared" si="155"/>
        <v>726.56999999999994</v>
      </c>
      <c r="H484" s="103">
        <f t="shared" si="155"/>
        <v>728.38000000000011</v>
      </c>
      <c r="I484" s="103">
        <f t="shared" si="155"/>
        <v>717.42000000000007</v>
      </c>
      <c r="J484" s="103">
        <f t="shared" si="155"/>
        <v>722.31999999999994</v>
      </c>
      <c r="K484" s="104">
        <f t="shared" si="155"/>
        <v>722.06999999999994</v>
      </c>
      <c r="L484" s="103">
        <f t="shared" si="155"/>
        <v>722.07999999999993</v>
      </c>
      <c r="M484" s="105">
        <f t="shared" si="155"/>
        <v>721.82999999999993</v>
      </c>
      <c r="N484" s="104">
        <f t="shared" si="155"/>
        <v>719.51</v>
      </c>
      <c r="O484" s="103">
        <f t="shared" si="155"/>
        <v>706.29</v>
      </c>
      <c r="P484" s="105">
        <f t="shared" si="155"/>
        <v>708.06</v>
      </c>
      <c r="Q484" s="106">
        <f t="shared" si="155"/>
        <v>733.31</v>
      </c>
      <c r="R484" s="103">
        <f t="shared" si="155"/>
        <v>745.95</v>
      </c>
      <c r="S484" s="106">
        <f t="shared" si="155"/>
        <v>743.54</v>
      </c>
      <c r="T484" s="103">
        <f t="shared" si="155"/>
        <v>744.24</v>
      </c>
      <c r="U484" s="102">
        <f t="shared" si="155"/>
        <v>729.88000000000011</v>
      </c>
      <c r="V484" s="102">
        <f t="shared" si="155"/>
        <v>743.49</v>
      </c>
      <c r="W484" s="102">
        <f t="shared" si="155"/>
        <v>744.08999999999992</v>
      </c>
      <c r="X484" s="102">
        <f t="shared" si="155"/>
        <v>740.82999999999993</v>
      </c>
      <c r="Y484" s="107">
        <f t="shared" si="155"/>
        <v>736.8900000000001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543.22</v>
      </c>
      <c r="C485" s="71">
        <f t="shared" ref="C485:Y485" si="156">C11</f>
        <v>520.08000000000004</v>
      </c>
      <c r="D485" s="71">
        <f t="shared" si="156"/>
        <v>523.53</v>
      </c>
      <c r="E485" s="72">
        <f t="shared" si="156"/>
        <v>534.49</v>
      </c>
      <c r="F485" s="71">
        <f t="shared" si="156"/>
        <v>534.79</v>
      </c>
      <c r="G485" s="71">
        <f t="shared" si="156"/>
        <v>528.79</v>
      </c>
      <c r="H485" s="71">
        <f t="shared" si="156"/>
        <v>530.6</v>
      </c>
      <c r="I485" s="71">
        <f t="shared" si="156"/>
        <v>519.64</v>
      </c>
      <c r="J485" s="73">
        <f t="shared" si="156"/>
        <v>524.54</v>
      </c>
      <c r="K485" s="71">
        <f t="shared" si="156"/>
        <v>524.29</v>
      </c>
      <c r="L485" s="71">
        <f t="shared" si="156"/>
        <v>524.29999999999995</v>
      </c>
      <c r="M485" s="71">
        <f t="shared" si="156"/>
        <v>524.04999999999995</v>
      </c>
      <c r="N485" s="71">
        <f t="shared" si="156"/>
        <v>521.73</v>
      </c>
      <c r="O485" s="71">
        <f t="shared" si="156"/>
        <v>508.51</v>
      </c>
      <c r="P485" s="71">
        <f t="shared" si="156"/>
        <v>510.28</v>
      </c>
      <c r="Q485" s="71">
        <f t="shared" si="156"/>
        <v>535.53</v>
      </c>
      <c r="R485" s="71">
        <f t="shared" si="156"/>
        <v>548.16999999999996</v>
      </c>
      <c r="S485" s="71">
        <f t="shared" si="156"/>
        <v>545.76</v>
      </c>
      <c r="T485" s="71">
        <f t="shared" si="156"/>
        <v>546.46</v>
      </c>
      <c r="U485" s="71">
        <f t="shared" si="156"/>
        <v>532.1</v>
      </c>
      <c r="V485" s="71">
        <f t="shared" si="156"/>
        <v>545.71</v>
      </c>
      <c r="W485" s="71">
        <f t="shared" si="156"/>
        <v>546.30999999999995</v>
      </c>
      <c r="X485" s="71">
        <f t="shared" si="156"/>
        <v>543.04999999999995</v>
      </c>
      <c r="Y485" s="79">
        <f t="shared" si="156"/>
        <v>539.11</v>
      </c>
    </row>
    <row r="486" spans="1:27" s="67" customFormat="1" ht="18.75" hidden="1" customHeight="1" outlineLevel="1" x14ac:dyDescent="0.2">
      <c r="A486" s="57" t="s">
        <v>9</v>
      </c>
      <c r="B486" s="76">
        <v>195.05</v>
      </c>
      <c r="C486" s="74">
        <v>195.05</v>
      </c>
      <c r="D486" s="74">
        <v>195.05</v>
      </c>
      <c r="E486" s="74">
        <v>195.05</v>
      </c>
      <c r="F486" s="74">
        <v>195.05</v>
      </c>
      <c r="G486" s="74">
        <v>195.05</v>
      </c>
      <c r="H486" s="74">
        <v>195.05</v>
      </c>
      <c r="I486" s="74">
        <v>195.05</v>
      </c>
      <c r="J486" s="74">
        <v>195.05</v>
      </c>
      <c r="K486" s="74">
        <v>195.05</v>
      </c>
      <c r="L486" s="74">
        <v>195.05</v>
      </c>
      <c r="M486" s="74">
        <v>195.05</v>
      </c>
      <c r="N486" s="74">
        <v>195.05</v>
      </c>
      <c r="O486" s="74">
        <v>195.05</v>
      </c>
      <c r="P486" s="74">
        <v>195.05</v>
      </c>
      <c r="Q486" s="74">
        <v>195.05</v>
      </c>
      <c r="R486" s="74">
        <v>195.05</v>
      </c>
      <c r="S486" s="74">
        <v>195.05</v>
      </c>
      <c r="T486" s="74">
        <v>195.05</v>
      </c>
      <c r="U486" s="74">
        <v>195.05</v>
      </c>
      <c r="V486" s="74">
        <v>195.05</v>
      </c>
      <c r="W486" s="74">
        <v>195.05</v>
      </c>
      <c r="X486" s="74">
        <v>195.05</v>
      </c>
      <c r="Y486" s="81">
        <v>195.05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582.45000000000005</v>
      </c>
      <c r="C489" s="102">
        <f t="shared" si="157"/>
        <v>567.72</v>
      </c>
      <c r="D489" s="102">
        <f t="shared" si="157"/>
        <v>568.98</v>
      </c>
      <c r="E489" s="103">
        <f t="shared" si="157"/>
        <v>574.74</v>
      </c>
      <c r="F489" s="103">
        <f t="shared" si="157"/>
        <v>574.27</v>
      </c>
      <c r="G489" s="103">
        <f t="shared" si="157"/>
        <v>574.04999999999995</v>
      </c>
      <c r="H489" s="103">
        <f t="shared" si="157"/>
        <v>572.90000000000009</v>
      </c>
      <c r="I489" s="103">
        <f t="shared" si="157"/>
        <v>561.03</v>
      </c>
      <c r="J489" s="103">
        <f t="shared" si="157"/>
        <v>566.98</v>
      </c>
      <c r="K489" s="104">
        <f t="shared" si="157"/>
        <v>569.24</v>
      </c>
      <c r="L489" s="103">
        <f t="shared" si="157"/>
        <v>572.16000000000008</v>
      </c>
      <c r="M489" s="105">
        <f t="shared" si="157"/>
        <v>570.12</v>
      </c>
      <c r="N489" s="104">
        <f t="shared" si="157"/>
        <v>569.58000000000004</v>
      </c>
      <c r="O489" s="103">
        <f t="shared" si="157"/>
        <v>554.35</v>
      </c>
      <c r="P489" s="105">
        <f t="shared" si="157"/>
        <v>564.23</v>
      </c>
      <c r="Q489" s="106">
        <f t="shared" si="157"/>
        <v>580.84</v>
      </c>
      <c r="R489" s="103">
        <f t="shared" si="157"/>
        <v>590.43000000000006</v>
      </c>
      <c r="S489" s="106">
        <f t="shared" si="157"/>
        <v>582.36</v>
      </c>
      <c r="T489" s="103">
        <f t="shared" si="157"/>
        <v>582.83000000000004</v>
      </c>
      <c r="U489" s="102">
        <f t="shared" si="157"/>
        <v>574.25</v>
      </c>
      <c r="V489" s="102">
        <f t="shared" si="157"/>
        <v>581.6400000000001</v>
      </c>
      <c r="W489" s="102">
        <f t="shared" si="157"/>
        <v>579.95000000000005</v>
      </c>
      <c r="X489" s="102">
        <f t="shared" si="157"/>
        <v>581.67000000000007</v>
      </c>
      <c r="Y489" s="107">
        <f t="shared" si="157"/>
        <v>578.07000000000005</v>
      </c>
    </row>
    <row r="490" spans="1:27" s="62" customFormat="1" ht="18.75" hidden="1" customHeight="1" outlineLevel="1" x14ac:dyDescent="0.2">
      <c r="A490" s="56" t="s">
        <v>8</v>
      </c>
      <c r="B490" s="70">
        <f>B16</f>
        <v>384.67</v>
      </c>
      <c r="C490" s="71">
        <f t="shared" ref="C490:Y490" si="158">C16</f>
        <v>369.94</v>
      </c>
      <c r="D490" s="71">
        <f t="shared" si="158"/>
        <v>371.2</v>
      </c>
      <c r="E490" s="72">
        <f t="shared" si="158"/>
        <v>376.96</v>
      </c>
      <c r="F490" s="71">
        <f t="shared" si="158"/>
        <v>376.49</v>
      </c>
      <c r="G490" s="71">
        <f t="shared" si="158"/>
        <v>376.27</v>
      </c>
      <c r="H490" s="71">
        <f t="shared" si="158"/>
        <v>375.12</v>
      </c>
      <c r="I490" s="71">
        <f t="shared" si="158"/>
        <v>363.25</v>
      </c>
      <c r="J490" s="73">
        <f t="shared" si="158"/>
        <v>369.2</v>
      </c>
      <c r="K490" s="71">
        <f t="shared" si="158"/>
        <v>371.46</v>
      </c>
      <c r="L490" s="71">
        <f t="shared" si="158"/>
        <v>374.38</v>
      </c>
      <c r="M490" s="71">
        <f t="shared" si="158"/>
        <v>372.34</v>
      </c>
      <c r="N490" s="71">
        <f t="shared" si="158"/>
        <v>371.8</v>
      </c>
      <c r="O490" s="71">
        <f t="shared" si="158"/>
        <v>356.57</v>
      </c>
      <c r="P490" s="71">
        <f t="shared" si="158"/>
        <v>366.45</v>
      </c>
      <c r="Q490" s="71">
        <f t="shared" si="158"/>
        <v>383.06</v>
      </c>
      <c r="R490" s="71">
        <f t="shared" si="158"/>
        <v>392.65</v>
      </c>
      <c r="S490" s="71">
        <f t="shared" si="158"/>
        <v>384.58</v>
      </c>
      <c r="T490" s="71">
        <f t="shared" si="158"/>
        <v>385.05</v>
      </c>
      <c r="U490" s="71">
        <f t="shared" si="158"/>
        <v>376.47</v>
      </c>
      <c r="V490" s="71">
        <f t="shared" si="158"/>
        <v>383.86</v>
      </c>
      <c r="W490" s="71">
        <f t="shared" si="158"/>
        <v>382.17</v>
      </c>
      <c r="X490" s="71">
        <f t="shared" si="158"/>
        <v>383.89</v>
      </c>
      <c r="Y490" s="79">
        <f t="shared" si="158"/>
        <v>380.29</v>
      </c>
    </row>
    <row r="491" spans="1:27" s="62" customFormat="1" ht="18.75" hidden="1" customHeight="1" outlineLevel="1" x14ac:dyDescent="0.2">
      <c r="A491" s="57" t="s">
        <v>9</v>
      </c>
      <c r="B491" s="76">
        <v>195.05</v>
      </c>
      <c r="C491" s="74">
        <v>195.05</v>
      </c>
      <c r="D491" s="74">
        <v>195.05</v>
      </c>
      <c r="E491" s="74">
        <v>195.05</v>
      </c>
      <c r="F491" s="74">
        <v>195.05</v>
      </c>
      <c r="G491" s="74">
        <v>195.05</v>
      </c>
      <c r="H491" s="74">
        <v>195.05</v>
      </c>
      <c r="I491" s="74">
        <v>195.05</v>
      </c>
      <c r="J491" s="74">
        <v>195.05</v>
      </c>
      <c r="K491" s="74">
        <v>195.05</v>
      </c>
      <c r="L491" s="74">
        <v>195.05</v>
      </c>
      <c r="M491" s="74">
        <v>195.05</v>
      </c>
      <c r="N491" s="74">
        <v>195.05</v>
      </c>
      <c r="O491" s="74">
        <v>195.05</v>
      </c>
      <c r="P491" s="74">
        <v>195.05</v>
      </c>
      <c r="Q491" s="74">
        <v>195.05</v>
      </c>
      <c r="R491" s="74">
        <v>195.05</v>
      </c>
      <c r="S491" s="74">
        <v>195.05</v>
      </c>
      <c r="T491" s="74">
        <v>195.05</v>
      </c>
      <c r="U491" s="74">
        <v>195.05</v>
      </c>
      <c r="V491" s="74">
        <v>195.05</v>
      </c>
      <c r="W491" s="74">
        <v>195.05</v>
      </c>
      <c r="X491" s="74">
        <v>195.05</v>
      </c>
      <c r="Y491" s="81">
        <v>195.05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504.50000000000006</v>
      </c>
      <c r="C494" s="102">
        <f t="shared" si="159"/>
        <v>491.27000000000004</v>
      </c>
      <c r="D494" s="102">
        <f t="shared" si="159"/>
        <v>492.93</v>
      </c>
      <c r="E494" s="103">
        <f t="shared" si="159"/>
        <v>564.72</v>
      </c>
      <c r="F494" s="103">
        <f t="shared" si="159"/>
        <v>564.67000000000007</v>
      </c>
      <c r="G494" s="103">
        <f t="shared" si="159"/>
        <v>567.94000000000005</v>
      </c>
      <c r="H494" s="103">
        <f t="shared" si="159"/>
        <v>565.38000000000011</v>
      </c>
      <c r="I494" s="103">
        <f t="shared" si="159"/>
        <v>553.83000000000004</v>
      </c>
      <c r="J494" s="103">
        <f t="shared" si="159"/>
        <v>554.78</v>
      </c>
      <c r="K494" s="104">
        <f t="shared" si="159"/>
        <v>551.38000000000011</v>
      </c>
      <c r="L494" s="103">
        <f t="shared" si="159"/>
        <v>551.96</v>
      </c>
      <c r="M494" s="105">
        <f t="shared" si="159"/>
        <v>553.44000000000005</v>
      </c>
      <c r="N494" s="104">
        <f t="shared" si="159"/>
        <v>554.90000000000009</v>
      </c>
      <c r="O494" s="103">
        <f t="shared" si="159"/>
        <v>537.49</v>
      </c>
      <c r="P494" s="105">
        <f t="shared" si="159"/>
        <v>546.36</v>
      </c>
      <c r="Q494" s="106">
        <f t="shared" si="159"/>
        <v>561.53</v>
      </c>
      <c r="R494" s="103">
        <f t="shared" si="159"/>
        <v>568.70000000000005</v>
      </c>
      <c r="S494" s="106">
        <f t="shared" si="159"/>
        <v>558.6400000000001</v>
      </c>
      <c r="T494" s="103">
        <f t="shared" si="159"/>
        <v>557.84</v>
      </c>
      <c r="U494" s="102">
        <f t="shared" si="159"/>
        <v>747.01</v>
      </c>
      <c r="V494" s="102">
        <f t="shared" si="159"/>
        <v>562.27</v>
      </c>
      <c r="W494" s="102">
        <f t="shared" si="159"/>
        <v>562.34</v>
      </c>
      <c r="X494" s="102">
        <f t="shared" si="159"/>
        <v>557.80999999999995</v>
      </c>
      <c r="Y494" s="107">
        <f t="shared" si="159"/>
        <v>556.42000000000007</v>
      </c>
    </row>
    <row r="495" spans="1:27" s="62" customFormat="1" ht="18.75" customHeight="1" outlineLevel="1" x14ac:dyDescent="0.2">
      <c r="A495" s="56" t="s">
        <v>8</v>
      </c>
      <c r="B495" s="70">
        <f>B21</f>
        <v>306.72000000000003</v>
      </c>
      <c r="C495" s="71">
        <f t="shared" ref="C495:Y495" si="160">C21</f>
        <v>293.49</v>
      </c>
      <c r="D495" s="71">
        <f t="shared" si="160"/>
        <v>295.14999999999998</v>
      </c>
      <c r="E495" s="72">
        <f t="shared" si="160"/>
        <v>366.94</v>
      </c>
      <c r="F495" s="71">
        <f t="shared" si="160"/>
        <v>366.89</v>
      </c>
      <c r="G495" s="71">
        <f t="shared" si="160"/>
        <v>370.16</v>
      </c>
      <c r="H495" s="71">
        <f t="shared" si="160"/>
        <v>367.6</v>
      </c>
      <c r="I495" s="71">
        <f t="shared" si="160"/>
        <v>356.05</v>
      </c>
      <c r="J495" s="73">
        <f t="shared" si="160"/>
        <v>357</v>
      </c>
      <c r="K495" s="71">
        <f t="shared" si="160"/>
        <v>353.6</v>
      </c>
      <c r="L495" s="71">
        <f t="shared" si="160"/>
        <v>354.18</v>
      </c>
      <c r="M495" s="71">
        <f t="shared" si="160"/>
        <v>355.66</v>
      </c>
      <c r="N495" s="71">
        <f t="shared" si="160"/>
        <v>357.12</v>
      </c>
      <c r="O495" s="71">
        <f t="shared" si="160"/>
        <v>339.71</v>
      </c>
      <c r="P495" s="71">
        <f t="shared" si="160"/>
        <v>348.58</v>
      </c>
      <c r="Q495" s="71">
        <f t="shared" si="160"/>
        <v>363.75</v>
      </c>
      <c r="R495" s="71">
        <f t="shared" si="160"/>
        <v>370.92</v>
      </c>
      <c r="S495" s="71">
        <f t="shared" si="160"/>
        <v>360.86</v>
      </c>
      <c r="T495" s="71">
        <f t="shared" si="160"/>
        <v>360.06</v>
      </c>
      <c r="U495" s="71">
        <f t="shared" si="160"/>
        <v>549.23</v>
      </c>
      <c r="V495" s="71">
        <f t="shared" si="160"/>
        <v>364.49</v>
      </c>
      <c r="W495" s="71">
        <f t="shared" si="160"/>
        <v>364.56</v>
      </c>
      <c r="X495" s="71">
        <f t="shared" si="160"/>
        <v>360.03</v>
      </c>
      <c r="Y495" s="79">
        <f t="shared" si="160"/>
        <v>358.64</v>
      </c>
    </row>
    <row r="496" spans="1:27" s="62" customFormat="1" ht="18.75" customHeight="1" outlineLevel="1" x14ac:dyDescent="0.2">
      <c r="A496" s="57" t="s">
        <v>9</v>
      </c>
      <c r="B496" s="76">
        <v>195.05</v>
      </c>
      <c r="C496" s="74">
        <v>195.05</v>
      </c>
      <c r="D496" s="74">
        <v>195.05</v>
      </c>
      <c r="E496" s="74">
        <v>195.05</v>
      </c>
      <c r="F496" s="74">
        <v>195.05</v>
      </c>
      <c r="G496" s="74">
        <v>195.05</v>
      </c>
      <c r="H496" s="74">
        <v>195.05</v>
      </c>
      <c r="I496" s="74">
        <v>195.05</v>
      </c>
      <c r="J496" s="74">
        <v>195.05</v>
      </c>
      <c r="K496" s="74">
        <v>195.05</v>
      </c>
      <c r="L496" s="74">
        <v>195.05</v>
      </c>
      <c r="M496" s="74">
        <v>195.05</v>
      </c>
      <c r="N496" s="74">
        <v>195.05</v>
      </c>
      <c r="O496" s="74">
        <v>195.05</v>
      </c>
      <c r="P496" s="74">
        <v>195.05</v>
      </c>
      <c r="Q496" s="74">
        <v>195.05</v>
      </c>
      <c r="R496" s="74">
        <v>195.05</v>
      </c>
      <c r="S496" s="74">
        <v>195.05</v>
      </c>
      <c r="T496" s="74">
        <v>195.05</v>
      </c>
      <c r="U496" s="74">
        <v>195.05</v>
      </c>
      <c r="V496" s="74">
        <v>195.05</v>
      </c>
      <c r="W496" s="74">
        <v>195.05</v>
      </c>
      <c r="X496" s="74">
        <v>195.05</v>
      </c>
      <c r="Y496" s="81">
        <v>195.05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575.43000000000006</v>
      </c>
      <c r="C499" s="132">
        <f t="shared" si="161"/>
        <v>561.41000000000008</v>
      </c>
      <c r="D499" s="132">
        <f t="shared" si="161"/>
        <v>566.02</v>
      </c>
      <c r="E499" s="132">
        <f t="shared" si="161"/>
        <v>574.93000000000006</v>
      </c>
      <c r="F499" s="132">
        <f t="shared" si="161"/>
        <v>573.99</v>
      </c>
      <c r="G499" s="132">
        <f t="shared" si="161"/>
        <v>571.35</v>
      </c>
      <c r="H499" s="132">
        <f t="shared" si="161"/>
        <v>570.86</v>
      </c>
      <c r="I499" s="132">
        <f t="shared" si="161"/>
        <v>565.88000000000011</v>
      </c>
      <c r="J499" s="132">
        <f t="shared" si="161"/>
        <v>566.20000000000005</v>
      </c>
      <c r="K499" s="133">
        <f t="shared" si="161"/>
        <v>569.38000000000011</v>
      </c>
      <c r="L499" s="132">
        <f t="shared" si="161"/>
        <v>568.22</v>
      </c>
      <c r="M499" s="134">
        <f t="shared" si="161"/>
        <v>567.5</v>
      </c>
      <c r="N499" s="133">
        <f t="shared" si="161"/>
        <v>563.87</v>
      </c>
      <c r="O499" s="132">
        <f t="shared" si="161"/>
        <v>558.97</v>
      </c>
      <c r="P499" s="134">
        <f t="shared" si="161"/>
        <v>561.82000000000005</v>
      </c>
      <c r="Q499" s="135">
        <f t="shared" si="161"/>
        <v>574.04999999999995</v>
      </c>
      <c r="R499" s="132">
        <f t="shared" si="161"/>
        <v>585.78</v>
      </c>
      <c r="S499" s="135">
        <f t="shared" si="161"/>
        <v>587.95000000000005</v>
      </c>
      <c r="T499" s="132">
        <f t="shared" si="161"/>
        <v>586.28</v>
      </c>
      <c r="U499" s="132">
        <f t="shared" si="161"/>
        <v>564.93000000000006</v>
      </c>
      <c r="V499" s="132">
        <f t="shared" si="161"/>
        <v>574.51</v>
      </c>
      <c r="W499" s="132">
        <f t="shared" si="161"/>
        <v>574.92000000000007</v>
      </c>
      <c r="X499" s="132">
        <f t="shared" si="161"/>
        <v>573.82000000000005</v>
      </c>
      <c r="Y499" s="136">
        <f t="shared" si="161"/>
        <v>570.09</v>
      </c>
    </row>
    <row r="500" spans="1:25" s="62" customFormat="1" ht="18.75" hidden="1" customHeight="1" outlineLevel="1" x14ac:dyDescent="0.2">
      <c r="A500" s="58" t="s">
        <v>8</v>
      </c>
      <c r="B500" s="120">
        <f>B26</f>
        <v>377.65</v>
      </c>
      <c r="C500" s="121">
        <f t="shared" ref="C500:Y500" si="162">C26</f>
        <v>363.63</v>
      </c>
      <c r="D500" s="121">
        <f t="shared" si="162"/>
        <v>368.24</v>
      </c>
      <c r="E500" s="122">
        <f t="shared" si="162"/>
        <v>377.15</v>
      </c>
      <c r="F500" s="121">
        <f t="shared" si="162"/>
        <v>376.21</v>
      </c>
      <c r="G500" s="121">
        <f t="shared" si="162"/>
        <v>373.57</v>
      </c>
      <c r="H500" s="121">
        <f t="shared" si="162"/>
        <v>373.08</v>
      </c>
      <c r="I500" s="121">
        <f t="shared" si="162"/>
        <v>368.1</v>
      </c>
      <c r="J500" s="123">
        <f t="shared" si="162"/>
        <v>368.42</v>
      </c>
      <c r="K500" s="121">
        <f t="shared" si="162"/>
        <v>371.6</v>
      </c>
      <c r="L500" s="121">
        <f t="shared" si="162"/>
        <v>370.44</v>
      </c>
      <c r="M500" s="121">
        <f t="shared" si="162"/>
        <v>369.72</v>
      </c>
      <c r="N500" s="121">
        <f t="shared" si="162"/>
        <v>366.09</v>
      </c>
      <c r="O500" s="121">
        <f t="shared" si="162"/>
        <v>361.19</v>
      </c>
      <c r="P500" s="121">
        <f t="shared" si="162"/>
        <v>364.04</v>
      </c>
      <c r="Q500" s="121">
        <f t="shared" si="162"/>
        <v>376.27</v>
      </c>
      <c r="R500" s="121">
        <f t="shared" si="162"/>
        <v>388</v>
      </c>
      <c r="S500" s="121">
        <f t="shared" si="162"/>
        <v>390.17</v>
      </c>
      <c r="T500" s="121">
        <f t="shared" si="162"/>
        <v>388.5</v>
      </c>
      <c r="U500" s="121">
        <f t="shared" si="162"/>
        <v>367.15</v>
      </c>
      <c r="V500" s="121">
        <f t="shared" si="162"/>
        <v>376.73</v>
      </c>
      <c r="W500" s="121">
        <f t="shared" si="162"/>
        <v>377.14</v>
      </c>
      <c r="X500" s="121">
        <f t="shared" si="162"/>
        <v>376.04</v>
      </c>
      <c r="Y500" s="124">
        <f t="shared" si="162"/>
        <v>372.31</v>
      </c>
    </row>
    <row r="501" spans="1:25" s="62" customFormat="1" ht="18.75" hidden="1" customHeight="1" outlineLevel="1" x14ac:dyDescent="0.2">
      <c r="A501" s="57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565.91000000000008</v>
      </c>
      <c r="C504" s="139">
        <f t="shared" si="163"/>
        <v>555.69000000000005</v>
      </c>
      <c r="D504" s="139">
        <f t="shared" si="163"/>
        <v>557.35</v>
      </c>
      <c r="E504" s="139">
        <f t="shared" si="163"/>
        <v>567.76</v>
      </c>
      <c r="F504" s="139">
        <f t="shared" si="163"/>
        <v>568.73</v>
      </c>
      <c r="G504" s="139">
        <f t="shared" si="163"/>
        <v>560.26</v>
      </c>
      <c r="H504" s="139">
        <f t="shared" si="163"/>
        <v>558.94000000000005</v>
      </c>
      <c r="I504" s="139">
        <f t="shared" si="163"/>
        <v>551.35</v>
      </c>
      <c r="J504" s="139">
        <f t="shared" si="163"/>
        <v>554.35</v>
      </c>
      <c r="K504" s="140">
        <f t="shared" si="163"/>
        <v>561.78</v>
      </c>
      <c r="L504" s="139">
        <f t="shared" si="163"/>
        <v>560.5</v>
      </c>
      <c r="M504" s="141">
        <f t="shared" si="163"/>
        <v>562.54</v>
      </c>
      <c r="N504" s="140">
        <f t="shared" si="163"/>
        <v>556.20000000000005</v>
      </c>
      <c r="O504" s="139">
        <f t="shared" si="163"/>
        <v>550.08000000000004</v>
      </c>
      <c r="P504" s="141">
        <f t="shared" si="163"/>
        <v>556.80999999999995</v>
      </c>
      <c r="Q504" s="142">
        <f t="shared" si="163"/>
        <v>572.08000000000004</v>
      </c>
      <c r="R504" s="139">
        <f t="shared" si="163"/>
        <v>578.87</v>
      </c>
      <c r="S504" s="142">
        <f t="shared" si="163"/>
        <v>575.88000000000011</v>
      </c>
      <c r="T504" s="139">
        <f t="shared" si="163"/>
        <v>568.42000000000007</v>
      </c>
      <c r="U504" s="139">
        <f t="shared" si="163"/>
        <v>557.02</v>
      </c>
      <c r="V504" s="139">
        <f t="shared" si="163"/>
        <v>569.23</v>
      </c>
      <c r="W504" s="139">
        <f t="shared" si="163"/>
        <v>572.67000000000007</v>
      </c>
      <c r="X504" s="139">
        <f t="shared" si="163"/>
        <v>572.20000000000005</v>
      </c>
      <c r="Y504" s="143">
        <f t="shared" si="163"/>
        <v>567.04</v>
      </c>
    </row>
    <row r="505" spans="1:25" s="62" customFormat="1" ht="18.75" hidden="1" customHeight="1" outlineLevel="1" x14ac:dyDescent="0.2">
      <c r="A505" s="56" t="s">
        <v>8</v>
      </c>
      <c r="B505" s="76">
        <f>B31</f>
        <v>368.13</v>
      </c>
      <c r="C505" s="71">
        <f t="shared" ref="C505:Y505" si="164">C31</f>
        <v>357.91</v>
      </c>
      <c r="D505" s="71">
        <f t="shared" si="164"/>
        <v>359.57</v>
      </c>
      <c r="E505" s="72">
        <f t="shared" si="164"/>
        <v>369.98</v>
      </c>
      <c r="F505" s="71">
        <f t="shared" si="164"/>
        <v>370.95</v>
      </c>
      <c r="G505" s="71">
        <f t="shared" si="164"/>
        <v>362.48</v>
      </c>
      <c r="H505" s="71">
        <f t="shared" si="164"/>
        <v>361.16</v>
      </c>
      <c r="I505" s="71">
        <f t="shared" si="164"/>
        <v>353.57</v>
      </c>
      <c r="J505" s="73">
        <f t="shared" si="164"/>
        <v>356.57</v>
      </c>
      <c r="K505" s="71">
        <f t="shared" si="164"/>
        <v>364</v>
      </c>
      <c r="L505" s="71">
        <f t="shared" si="164"/>
        <v>362.72</v>
      </c>
      <c r="M505" s="71">
        <f t="shared" si="164"/>
        <v>364.76</v>
      </c>
      <c r="N505" s="71">
        <f t="shared" si="164"/>
        <v>358.42</v>
      </c>
      <c r="O505" s="71">
        <f t="shared" si="164"/>
        <v>352.3</v>
      </c>
      <c r="P505" s="71">
        <f t="shared" si="164"/>
        <v>359.03</v>
      </c>
      <c r="Q505" s="71">
        <f t="shared" si="164"/>
        <v>374.3</v>
      </c>
      <c r="R505" s="71">
        <f t="shared" si="164"/>
        <v>381.09</v>
      </c>
      <c r="S505" s="71">
        <f t="shared" si="164"/>
        <v>378.1</v>
      </c>
      <c r="T505" s="71">
        <f t="shared" si="164"/>
        <v>370.64</v>
      </c>
      <c r="U505" s="71">
        <f t="shared" si="164"/>
        <v>359.24</v>
      </c>
      <c r="V505" s="71">
        <f t="shared" si="164"/>
        <v>371.45</v>
      </c>
      <c r="W505" s="71">
        <f t="shared" si="164"/>
        <v>374.89</v>
      </c>
      <c r="X505" s="71">
        <f t="shared" si="164"/>
        <v>374.42</v>
      </c>
      <c r="Y505" s="79">
        <f t="shared" si="164"/>
        <v>369.26</v>
      </c>
    </row>
    <row r="506" spans="1:25" s="62" customFormat="1" ht="18.75" hidden="1" customHeight="1" outlineLevel="1" x14ac:dyDescent="0.2">
      <c r="A506" s="57" t="s">
        <v>9</v>
      </c>
      <c r="B506" s="76">
        <v>195.05</v>
      </c>
      <c r="C506" s="74">
        <v>195.05</v>
      </c>
      <c r="D506" s="74">
        <v>195.05</v>
      </c>
      <c r="E506" s="74">
        <v>195.05</v>
      </c>
      <c r="F506" s="74">
        <v>195.05</v>
      </c>
      <c r="G506" s="74">
        <v>195.05</v>
      </c>
      <c r="H506" s="74">
        <v>195.05</v>
      </c>
      <c r="I506" s="74">
        <v>195.05</v>
      </c>
      <c r="J506" s="74">
        <v>195.05</v>
      </c>
      <c r="K506" s="74">
        <v>195.05</v>
      </c>
      <c r="L506" s="74">
        <v>195.05</v>
      </c>
      <c r="M506" s="74">
        <v>195.05</v>
      </c>
      <c r="N506" s="74">
        <v>195.05</v>
      </c>
      <c r="O506" s="74">
        <v>195.05</v>
      </c>
      <c r="P506" s="74">
        <v>195.05</v>
      </c>
      <c r="Q506" s="74">
        <v>195.05</v>
      </c>
      <c r="R506" s="74">
        <v>195.05</v>
      </c>
      <c r="S506" s="74">
        <v>195.05</v>
      </c>
      <c r="T506" s="74">
        <v>195.05</v>
      </c>
      <c r="U506" s="74">
        <v>195.05</v>
      </c>
      <c r="V506" s="74">
        <v>195.05</v>
      </c>
      <c r="W506" s="74">
        <v>195.05</v>
      </c>
      <c r="X506" s="74">
        <v>195.05</v>
      </c>
      <c r="Y506" s="81">
        <v>195.05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788.47</v>
      </c>
      <c r="C509" s="102">
        <f t="shared" si="165"/>
        <v>778.69</v>
      </c>
      <c r="D509" s="102">
        <f t="shared" si="165"/>
        <v>785.86000000000013</v>
      </c>
      <c r="E509" s="103">
        <f t="shared" si="165"/>
        <v>792.65000000000009</v>
      </c>
      <c r="F509" s="103">
        <f t="shared" si="165"/>
        <v>799.81999999999994</v>
      </c>
      <c r="G509" s="103">
        <f t="shared" si="165"/>
        <v>797.77</v>
      </c>
      <c r="H509" s="103">
        <f t="shared" si="165"/>
        <v>796.8900000000001</v>
      </c>
      <c r="I509" s="103">
        <f t="shared" si="165"/>
        <v>779.96</v>
      </c>
      <c r="J509" s="103">
        <f t="shared" si="165"/>
        <v>788.72</v>
      </c>
      <c r="K509" s="104">
        <f t="shared" si="165"/>
        <v>787.92000000000007</v>
      </c>
      <c r="L509" s="103">
        <f t="shared" si="165"/>
        <v>796.11000000000013</v>
      </c>
      <c r="M509" s="105">
        <f t="shared" si="165"/>
        <v>798.06</v>
      </c>
      <c r="N509" s="104">
        <f t="shared" si="165"/>
        <v>797.46</v>
      </c>
      <c r="O509" s="103">
        <f t="shared" si="165"/>
        <v>779.03</v>
      </c>
      <c r="P509" s="105">
        <f t="shared" si="165"/>
        <v>779.41000000000008</v>
      </c>
      <c r="Q509" s="106">
        <f t="shared" si="165"/>
        <v>811.21</v>
      </c>
      <c r="R509" s="103">
        <f t="shared" si="165"/>
        <v>821.3</v>
      </c>
      <c r="S509" s="106">
        <f t="shared" si="165"/>
        <v>818.04</v>
      </c>
      <c r="T509" s="103">
        <f t="shared" si="165"/>
        <v>786.76</v>
      </c>
      <c r="U509" s="102">
        <f t="shared" si="165"/>
        <v>778.23</v>
      </c>
      <c r="V509" s="102">
        <f t="shared" si="165"/>
        <v>789.22</v>
      </c>
      <c r="W509" s="102">
        <f t="shared" si="165"/>
        <v>794.7</v>
      </c>
      <c r="X509" s="102">
        <f t="shared" si="165"/>
        <v>791.16000000000008</v>
      </c>
      <c r="Y509" s="107">
        <f t="shared" si="165"/>
        <v>785.03</v>
      </c>
    </row>
    <row r="510" spans="1:25" s="62" customFormat="1" ht="18.75" hidden="1" customHeight="1" outlineLevel="1" x14ac:dyDescent="0.2">
      <c r="A510" s="56" t="s">
        <v>8</v>
      </c>
      <c r="B510" s="76">
        <f>B36</f>
        <v>590.69000000000005</v>
      </c>
      <c r="C510" s="71">
        <f t="shared" ref="C510:Y510" si="166">C36</f>
        <v>580.91</v>
      </c>
      <c r="D510" s="71">
        <f t="shared" si="166"/>
        <v>588.08000000000004</v>
      </c>
      <c r="E510" s="72">
        <f t="shared" si="166"/>
        <v>594.87</v>
      </c>
      <c r="F510" s="71">
        <f t="shared" si="166"/>
        <v>602.04</v>
      </c>
      <c r="G510" s="71">
        <f t="shared" si="166"/>
        <v>599.99</v>
      </c>
      <c r="H510" s="71">
        <f t="shared" si="166"/>
        <v>599.11</v>
      </c>
      <c r="I510" s="71">
        <f t="shared" si="166"/>
        <v>582.17999999999995</v>
      </c>
      <c r="J510" s="73">
        <f t="shared" si="166"/>
        <v>590.94000000000005</v>
      </c>
      <c r="K510" s="71">
        <f t="shared" si="166"/>
        <v>590.14</v>
      </c>
      <c r="L510" s="71">
        <f t="shared" si="166"/>
        <v>598.33000000000004</v>
      </c>
      <c r="M510" s="71">
        <f t="shared" si="166"/>
        <v>600.28</v>
      </c>
      <c r="N510" s="71">
        <f t="shared" si="166"/>
        <v>599.67999999999995</v>
      </c>
      <c r="O510" s="71">
        <f t="shared" si="166"/>
        <v>581.25</v>
      </c>
      <c r="P510" s="71">
        <f t="shared" si="166"/>
        <v>581.63</v>
      </c>
      <c r="Q510" s="71">
        <f t="shared" si="166"/>
        <v>613.42999999999995</v>
      </c>
      <c r="R510" s="71">
        <f t="shared" si="166"/>
        <v>623.52</v>
      </c>
      <c r="S510" s="71">
        <f t="shared" si="166"/>
        <v>620.26</v>
      </c>
      <c r="T510" s="71">
        <f t="shared" si="166"/>
        <v>588.98</v>
      </c>
      <c r="U510" s="71">
        <f t="shared" si="166"/>
        <v>580.45000000000005</v>
      </c>
      <c r="V510" s="71">
        <f t="shared" si="166"/>
        <v>591.44000000000005</v>
      </c>
      <c r="W510" s="71">
        <f t="shared" si="166"/>
        <v>596.91999999999996</v>
      </c>
      <c r="X510" s="71">
        <f t="shared" si="166"/>
        <v>593.38</v>
      </c>
      <c r="Y510" s="79">
        <f t="shared" si="166"/>
        <v>587.25</v>
      </c>
    </row>
    <row r="511" spans="1:25" s="62" customFormat="1" ht="18.75" hidden="1" customHeight="1" outlineLevel="1" x14ac:dyDescent="0.2">
      <c r="A511" s="57" t="s">
        <v>9</v>
      </c>
      <c r="B511" s="76">
        <v>195.05</v>
      </c>
      <c r="C511" s="74">
        <v>195.05</v>
      </c>
      <c r="D511" s="74">
        <v>195.05</v>
      </c>
      <c r="E511" s="74">
        <v>195.05</v>
      </c>
      <c r="F511" s="74">
        <v>195.05</v>
      </c>
      <c r="G511" s="74">
        <v>195.05</v>
      </c>
      <c r="H511" s="74">
        <v>195.05</v>
      </c>
      <c r="I511" s="74">
        <v>195.05</v>
      </c>
      <c r="J511" s="74">
        <v>195.05</v>
      </c>
      <c r="K511" s="74">
        <v>195.05</v>
      </c>
      <c r="L511" s="74">
        <v>195.05</v>
      </c>
      <c r="M511" s="74">
        <v>195.05</v>
      </c>
      <c r="N511" s="74">
        <v>195.05</v>
      </c>
      <c r="O511" s="74">
        <v>195.05</v>
      </c>
      <c r="P511" s="74">
        <v>195.05</v>
      </c>
      <c r="Q511" s="74">
        <v>195.05</v>
      </c>
      <c r="R511" s="74">
        <v>195.05</v>
      </c>
      <c r="S511" s="74">
        <v>195.05</v>
      </c>
      <c r="T511" s="74">
        <v>195.05</v>
      </c>
      <c r="U511" s="74">
        <v>195.05</v>
      </c>
      <c r="V511" s="74">
        <v>195.05</v>
      </c>
      <c r="W511" s="74">
        <v>195.05</v>
      </c>
      <c r="X511" s="74">
        <v>195.05</v>
      </c>
      <c r="Y511" s="81">
        <v>195.05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832.29</v>
      </c>
      <c r="C514" s="102">
        <f t="shared" si="167"/>
        <v>804.54</v>
      </c>
      <c r="D514" s="102">
        <f t="shared" si="167"/>
        <v>815.18000000000006</v>
      </c>
      <c r="E514" s="103">
        <f t="shared" si="167"/>
        <v>826.65000000000009</v>
      </c>
      <c r="F514" s="103">
        <f t="shared" si="167"/>
        <v>833.03</v>
      </c>
      <c r="G514" s="103">
        <f t="shared" si="167"/>
        <v>825.43000000000006</v>
      </c>
      <c r="H514" s="103">
        <f t="shared" si="167"/>
        <v>824.52</v>
      </c>
      <c r="I514" s="103">
        <f t="shared" si="167"/>
        <v>812.53</v>
      </c>
      <c r="J514" s="103">
        <f t="shared" si="167"/>
        <v>822.75</v>
      </c>
      <c r="K514" s="104">
        <f t="shared" si="167"/>
        <v>824.16000000000008</v>
      </c>
      <c r="L514" s="103">
        <f t="shared" si="167"/>
        <v>818.29</v>
      </c>
      <c r="M514" s="105">
        <f t="shared" si="167"/>
        <v>822.88000000000011</v>
      </c>
      <c r="N514" s="104">
        <f t="shared" si="167"/>
        <v>821.98</v>
      </c>
      <c r="O514" s="103">
        <f t="shared" si="167"/>
        <v>801.99</v>
      </c>
      <c r="P514" s="105">
        <f t="shared" si="167"/>
        <v>794.01</v>
      </c>
      <c r="Q514" s="106">
        <f t="shared" si="167"/>
        <v>828.86000000000013</v>
      </c>
      <c r="R514" s="103">
        <f t="shared" si="167"/>
        <v>835.98</v>
      </c>
      <c r="S514" s="106">
        <f t="shared" si="167"/>
        <v>832.23</v>
      </c>
      <c r="T514" s="103">
        <f t="shared" si="167"/>
        <v>830.16000000000008</v>
      </c>
      <c r="U514" s="102">
        <f t="shared" si="167"/>
        <v>813.04</v>
      </c>
      <c r="V514" s="102">
        <f t="shared" si="167"/>
        <v>823.36000000000013</v>
      </c>
      <c r="W514" s="102">
        <f t="shared" si="167"/>
        <v>832.82999999999993</v>
      </c>
      <c r="X514" s="102">
        <f t="shared" si="167"/>
        <v>832.54</v>
      </c>
      <c r="Y514" s="107">
        <f t="shared" si="167"/>
        <v>831.79</v>
      </c>
    </row>
    <row r="515" spans="1:25" s="62" customFormat="1" ht="18.75" hidden="1" customHeight="1" outlineLevel="1" x14ac:dyDescent="0.2">
      <c r="A515" s="56" t="s">
        <v>8</v>
      </c>
      <c r="B515" s="76">
        <f>B41</f>
        <v>634.51</v>
      </c>
      <c r="C515" s="71">
        <f t="shared" ref="C515:Y515" si="168">C41</f>
        <v>606.76</v>
      </c>
      <c r="D515" s="71">
        <f t="shared" si="168"/>
        <v>617.4</v>
      </c>
      <c r="E515" s="72">
        <f t="shared" si="168"/>
        <v>628.87</v>
      </c>
      <c r="F515" s="71">
        <f t="shared" si="168"/>
        <v>635.25</v>
      </c>
      <c r="G515" s="71">
        <f t="shared" si="168"/>
        <v>627.65</v>
      </c>
      <c r="H515" s="71">
        <f t="shared" si="168"/>
        <v>626.74</v>
      </c>
      <c r="I515" s="71">
        <f t="shared" si="168"/>
        <v>614.75</v>
      </c>
      <c r="J515" s="73">
        <f t="shared" si="168"/>
        <v>624.97</v>
      </c>
      <c r="K515" s="71">
        <f t="shared" si="168"/>
        <v>626.38</v>
      </c>
      <c r="L515" s="71">
        <f t="shared" si="168"/>
        <v>620.51</v>
      </c>
      <c r="M515" s="71">
        <f t="shared" si="168"/>
        <v>625.1</v>
      </c>
      <c r="N515" s="71">
        <f t="shared" si="168"/>
        <v>624.20000000000005</v>
      </c>
      <c r="O515" s="71">
        <f t="shared" si="168"/>
        <v>604.21</v>
      </c>
      <c r="P515" s="71">
        <f t="shared" si="168"/>
        <v>596.23</v>
      </c>
      <c r="Q515" s="71">
        <f t="shared" si="168"/>
        <v>631.08000000000004</v>
      </c>
      <c r="R515" s="71">
        <f t="shared" si="168"/>
        <v>638.20000000000005</v>
      </c>
      <c r="S515" s="71">
        <f t="shared" si="168"/>
        <v>634.45000000000005</v>
      </c>
      <c r="T515" s="71">
        <f t="shared" si="168"/>
        <v>632.38</v>
      </c>
      <c r="U515" s="71">
        <f t="shared" si="168"/>
        <v>615.26</v>
      </c>
      <c r="V515" s="71">
        <f t="shared" si="168"/>
        <v>625.58000000000004</v>
      </c>
      <c r="W515" s="71">
        <f t="shared" si="168"/>
        <v>635.04999999999995</v>
      </c>
      <c r="X515" s="71">
        <f t="shared" si="168"/>
        <v>634.76</v>
      </c>
      <c r="Y515" s="79">
        <f t="shared" si="168"/>
        <v>634.01</v>
      </c>
    </row>
    <row r="516" spans="1:25" s="62" customFormat="1" ht="18.75" hidden="1" customHeight="1" outlineLevel="1" x14ac:dyDescent="0.2">
      <c r="A516" s="57" t="s">
        <v>9</v>
      </c>
      <c r="B516" s="76">
        <v>195.05</v>
      </c>
      <c r="C516" s="74">
        <v>195.05</v>
      </c>
      <c r="D516" s="74">
        <v>195.05</v>
      </c>
      <c r="E516" s="74">
        <v>195.05</v>
      </c>
      <c r="F516" s="74">
        <v>195.05</v>
      </c>
      <c r="G516" s="74">
        <v>195.05</v>
      </c>
      <c r="H516" s="74">
        <v>195.05</v>
      </c>
      <c r="I516" s="74">
        <v>195.05</v>
      </c>
      <c r="J516" s="74">
        <v>195.05</v>
      </c>
      <c r="K516" s="74">
        <v>195.05</v>
      </c>
      <c r="L516" s="74">
        <v>195.05</v>
      </c>
      <c r="M516" s="74">
        <v>195.05</v>
      </c>
      <c r="N516" s="74">
        <v>195.05</v>
      </c>
      <c r="O516" s="74">
        <v>195.05</v>
      </c>
      <c r="P516" s="74">
        <v>195.05</v>
      </c>
      <c r="Q516" s="74">
        <v>195.05</v>
      </c>
      <c r="R516" s="74">
        <v>195.05</v>
      </c>
      <c r="S516" s="74">
        <v>195.05</v>
      </c>
      <c r="T516" s="74">
        <v>195.05</v>
      </c>
      <c r="U516" s="74">
        <v>195.05</v>
      </c>
      <c r="V516" s="74">
        <v>195.05</v>
      </c>
      <c r="W516" s="74">
        <v>195.05</v>
      </c>
      <c r="X516" s="74">
        <v>195.05</v>
      </c>
      <c r="Y516" s="81">
        <v>195.05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851.03</v>
      </c>
      <c r="C519" s="102">
        <f t="shared" si="169"/>
        <v>814.53</v>
      </c>
      <c r="D519" s="102">
        <f t="shared" si="169"/>
        <v>802.18000000000006</v>
      </c>
      <c r="E519" s="103">
        <f t="shared" si="169"/>
        <v>839.10000000000014</v>
      </c>
      <c r="F519" s="103">
        <f t="shared" si="169"/>
        <v>839.36000000000013</v>
      </c>
      <c r="G519" s="103">
        <f t="shared" si="169"/>
        <v>823.92000000000007</v>
      </c>
      <c r="H519" s="103">
        <f t="shared" si="169"/>
        <v>832.68000000000006</v>
      </c>
      <c r="I519" s="103">
        <f t="shared" si="169"/>
        <v>821.11000000000013</v>
      </c>
      <c r="J519" s="103">
        <f t="shared" si="169"/>
        <v>837.78</v>
      </c>
      <c r="K519" s="104">
        <f t="shared" si="169"/>
        <v>842</v>
      </c>
      <c r="L519" s="103">
        <f t="shared" si="169"/>
        <v>842.31</v>
      </c>
      <c r="M519" s="105">
        <f t="shared" si="169"/>
        <v>840</v>
      </c>
      <c r="N519" s="104">
        <f t="shared" si="169"/>
        <v>845.43000000000006</v>
      </c>
      <c r="O519" s="103">
        <f t="shared" si="169"/>
        <v>823.56999999999994</v>
      </c>
      <c r="P519" s="105">
        <f t="shared" si="169"/>
        <v>831.96</v>
      </c>
      <c r="Q519" s="106">
        <f t="shared" si="169"/>
        <v>838.76</v>
      </c>
      <c r="R519" s="103">
        <f t="shared" si="169"/>
        <v>856.08999999999992</v>
      </c>
      <c r="S519" s="106">
        <f t="shared" si="169"/>
        <v>968.11000000000013</v>
      </c>
      <c r="T519" s="103">
        <f t="shared" si="169"/>
        <v>847.2</v>
      </c>
      <c r="U519" s="102">
        <f t="shared" si="169"/>
        <v>833.15000000000009</v>
      </c>
      <c r="V519" s="102">
        <f t="shared" si="169"/>
        <v>841.46</v>
      </c>
      <c r="W519" s="102">
        <f t="shared" si="169"/>
        <v>851.42000000000007</v>
      </c>
      <c r="X519" s="102">
        <f t="shared" si="169"/>
        <v>846.21</v>
      </c>
      <c r="Y519" s="107">
        <f t="shared" si="169"/>
        <v>856.23</v>
      </c>
    </row>
    <row r="520" spans="1:25" s="62" customFormat="1" ht="18.75" hidden="1" customHeight="1" outlineLevel="1" x14ac:dyDescent="0.2">
      <c r="A520" s="56" t="s">
        <v>8</v>
      </c>
      <c r="B520" s="76">
        <f>B46</f>
        <v>653.25</v>
      </c>
      <c r="C520" s="71">
        <f t="shared" ref="C520:Y520" si="170">C46</f>
        <v>616.75</v>
      </c>
      <c r="D520" s="71">
        <f t="shared" si="170"/>
        <v>604.4</v>
      </c>
      <c r="E520" s="72">
        <f t="shared" si="170"/>
        <v>641.32000000000005</v>
      </c>
      <c r="F520" s="71">
        <f t="shared" si="170"/>
        <v>641.58000000000004</v>
      </c>
      <c r="G520" s="71">
        <f t="shared" si="170"/>
        <v>626.14</v>
      </c>
      <c r="H520" s="71">
        <f t="shared" si="170"/>
        <v>634.9</v>
      </c>
      <c r="I520" s="71">
        <f t="shared" si="170"/>
        <v>623.33000000000004</v>
      </c>
      <c r="J520" s="73">
        <f t="shared" si="170"/>
        <v>640</v>
      </c>
      <c r="K520" s="71">
        <f t="shared" si="170"/>
        <v>644.22</v>
      </c>
      <c r="L520" s="71">
        <f t="shared" si="170"/>
        <v>644.53</v>
      </c>
      <c r="M520" s="71">
        <f t="shared" si="170"/>
        <v>642.22</v>
      </c>
      <c r="N520" s="71">
        <f t="shared" si="170"/>
        <v>647.65</v>
      </c>
      <c r="O520" s="71">
        <f t="shared" si="170"/>
        <v>625.79</v>
      </c>
      <c r="P520" s="71">
        <f t="shared" si="170"/>
        <v>634.17999999999995</v>
      </c>
      <c r="Q520" s="71">
        <f t="shared" si="170"/>
        <v>640.98</v>
      </c>
      <c r="R520" s="71">
        <f t="shared" si="170"/>
        <v>658.31</v>
      </c>
      <c r="S520" s="71">
        <f t="shared" si="170"/>
        <v>770.33</v>
      </c>
      <c r="T520" s="71">
        <f t="shared" si="170"/>
        <v>649.41999999999996</v>
      </c>
      <c r="U520" s="71">
        <f t="shared" si="170"/>
        <v>635.37</v>
      </c>
      <c r="V520" s="71">
        <f t="shared" si="170"/>
        <v>643.67999999999995</v>
      </c>
      <c r="W520" s="71">
        <f t="shared" si="170"/>
        <v>653.64</v>
      </c>
      <c r="X520" s="71">
        <f t="shared" si="170"/>
        <v>648.42999999999995</v>
      </c>
      <c r="Y520" s="79">
        <f t="shared" si="170"/>
        <v>658.45</v>
      </c>
    </row>
    <row r="521" spans="1:25" s="62" customFormat="1" ht="18.75" hidden="1" customHeight="1" outlineLevel="1" x14ac:dyDescent="0.2">
      <c r="A521" s="57" t="s">
        <v>9</v>
      </c>
      <c r="B521" s="76">
        <v>195.05</v>
      </c>
      <c r="C521" s="74">
        <v>195.05</v>
      </c>
      <c r="D521" s="74">
        <v>195.05</v>
      </c>
      <c r="E521" s="74">
        <v>195.05</v>
      </c>
      <c r="F521" s="74">
        <v>195.05</v>
      </c>
      <c r="G521" s="74">
        <v>195.05</v>
      </c>
      <c r="H521" s="74">
        <v>195.05</v>
      </c>
      <c r="I521" s="74">
        <v>195.05</v>
      </c>
      <c r="J521" s="74">
        <v>195.05</v>
      </c>
      <c r="K521" s="74">
        <v>195.05</v>
      </c>
      <c r="L521" s="74">
        <v>195.05</v>
      </c>
      <c r="M521" s="74">
        <v>195.05</v>
      </c>
      <c r="N521" s="74">
        <v>195.05</v>
      </c>
      <c r="O521" s="74">
        <v>195.05</v>
      </c>
      <c r="P521" s="74">
        <v>195.05</v>
      </c>
      <c r="Q521" s="74">
        <v>195.05</v>
      </c>
      <c r="R521" s="74">
        <v>195.05</v>
      </c>
      <c r="S521" s="74">
        <v>195.05</v>
      </c>
      <c r="T521" s="74">
        <v>195.05</v>
      </c>
      <c r="U521" s="74">
        <v>195.05</v>
      </c>
      <c r="V521" s="74">
        <v>195.05</v>
      </c>
      <c r="W521" s="74">
        <v>195.05</v>
      </c>
      <c r="X521" s="74">
        <v>195.05</v>
      </c>
      <c r="Y521" s="81">
        <v>195.05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822</v>
      </c>
      <c r="C524" s="102">
        <f t="shared" si="171"/>
        <v>801.26</v>
      </c>
      <c r="D524" s="102">
        <f t="shared" si="171"/>
        <v>798.46</v>
      </c>
      <c r="E524" s="103">
        <f t="shared" si="171"/>
        <v>811.62000000000012</v>
      </c>
      <c r="F524" s="103">
        <f t="shared" si="171"/>
        <v>808.87000000000012</v>
      </c>
      <c r="G524" s="103">
        <f t="shared" si="171"/>
        <v>821.08999999999992</v>
      </c>
      <c r="H524" s="103">
        <f t="shared" si="171"/>
        <v>1361.8799999999999</v>
      </c>
      <c r="I524" s="103">
        <f t="shared" si="171"/>
        <v>796.85000000000014</v>
      </c>
      <c r="J524" s="103">
        <f t="shared" si="171"/>
        <v>813.82999999999993</v>
      </c>
      <c r="K524" s="104">
        <f t="shared" si="171"/>
        <v>805.87000000000012</v>
      </c>
      <c r="L524" s="103">
        <f t="shared" si="171"/>
        <v>807.18000000000006</v>
      </c>
      <c r="M524" s="105">
        <f t="shared" si="171"/>
        <v>809.54</v>
      </c>
      <c r="N524" s="104">
        <f t="shared" si="171"/>
        <v>812.79</v>
      </c>
      <c r="O524" s="103">
        <f t="shared" si="171"/>
        <v>799.51</v>
      </c>
      <c r="P524" s="105">
        <f t="shared" si="171"/>
        <v>806.19</v>
      </c>
      <c r="Q524" s="106">
        <f t="shared" si="171"/>
        <v>1336.29</v>
      </c>
      <c r="R524" s="103">
        <f t="shared" si="171"/>
        <v>1354.1</v>
      </c>
      <c r="S524" s="106">
        <f t="shared" si="171"/>
        <v>1348.8</v>
      </c>
      <c r="T524" s="103">
        <f t="shared" si="171"/>
        <v>1346.34</v>
      </c>
      <c r="U524" s="102">
        <f t="shared" si="171"/>
        <v>808.01</v>
      </c>
      <c r="V524" s="102">
        <f t="shared" si="171"/>
        <v>954.98</v>
      </c>
      <c r="W524" s="102">
        <f t="shared" si="171"/>
        <v>826.23</v>
      </c>
      <c r="X524" s="102">
        <f t="shared" si="171"/>
        <v>825.38000000000011</v>
      </c>
      <c r="Y524" s="107">
        <f t="shared" si="171"/>
        <v>824.02</v>
      </c>
    </row>
    <row r="525" spans="1:25" s="62" customFormat="1" ht="18.75" hidden="1" customHeight="1" outlineLevel="1" x14ac:dyDescent="0.2">
      <c r="A525" s="56" t="s">
        <v>8</v>
      </c>
      <c r="B525" s="76">
        <f>B51</f>
        <v>624.22</v>
      </c>
      <c r="C525" s="71">
        <f t="shared" ref="C525:Y525" si="172">C51</f>
        <v>603.48</v>
      </c>
      <c r="D525" s="71">
        <f t="shared" si="172"/>
        <v>600.67999999999995</v>
      </c>
      <c r="E525" s="72">
        <f t="shared" si="172"/>
        <v>613.84</v>
      </c>
      <c r="F525" s="71">
        <f t="shared" si="172"/>
        <v>611.09</v>
      </c>
      <c r="G525" s="71">
        <f t="shared" si="172"/>
        <v>623.30999999999995</v>
      </c>
      <c r="H525" s="71">
        <f t="shared" si="172"/>
        <v>1164.0999999999999</v>
      </c>
      <c r="I525" s="71">
        <f t="shared" si="172"/>
        <v>599.07000000000005</v>
      </c>
      <c r="J525" s="73">
        <f t="shared" si="172"/>
        <v>616.04999999999995</v>
      </c>
      <c r="K525" s="71">
        <f t="shared" si="172"/>
        <v>608.09</v>
      </c>
      <c r="L525" s="71">
        <f t="shared" si="172"/>
        <v>609.4</v>
      </c>
      <c r="M525" s="71">
        <f t="shared" si="172"/>
        <v>611.76</v>
      </c>
      <c r="N525" s="71">
        <f t="shared" si="172"/>
        <v>615.01</v>
      </c>
      <c r="O525" s="71">
        <f t="shared" si="172"/>
        <v>601.73</v>
      </c>
      <c r="P525" s="71">
        <f t="shared" si="172"/>
        <v>608.41</v>
      </c>
      <c r="Q525" s="71">
        <f t="shared" si="172"/>
        <v>1138.51</v>
      </c>
      <c r="R525" s="71">
        <f t="shared" si="172"/>
        <v>1156.32</v>
      </c>
      <c r="S525" s="71">
        <f t="shared" si="172"/>
        <v>1151.02</v>
      </c>
      <c r="T525" s="71">
        <f t="shared" si="172"/>
        <v>1148.56</v>
      </c>
      <c r="U525" s="71">
        <f t="shared" si="172"/>
        <v>610.23</v>
      </c>
      <c r="V525" s="71">
        <f t="shared" si="172"/>
        <v>757.2</v>
      </c>
      <c r="W525" s="71">
        <f t="shared" si="172"/>
        <v>628.45000000000005</v>
      </c>
      <c r="X525" s="71">
        <f t="shared" si="172"/>
        <v>627.6</v>
      </c>
      <c r="Y525" s="79">
        <f t="shared" si="172"/>
        <v>626.24</v>
      </c>
    </row>
    <row r="526" spans="1:25" s="62" customFormat="1" ht="18.75" hidden="1" customHeight="1" outlineLevel="1" x14ac:dyDescent="0.2">
      <c r="A526" s="57" t="s">
        <v>9</v>
      </c>
      <c r="B526" s="76">
        <v>195.05</v>
      </c>
      <c r="C526" s="74">
        <v>195.05</v>
      </c>
      <c r="D526" s="74">
        <v>195.05</v>
      </c>
      <c r="E526" s="74">
        <v>195.05</v>
      </c>
      <c r="F526" s="74">
        <v>195.05</v>
      </c>
      <c r="G526" s="74">
        <v>195.05</v>
      </c>
      <c r="H526" s="74">
        <v>195.05</v>
      </c>
      <c r="I526" s="74">
        <v>195.05</v>
      </c>
      <c r="J526" s="74">
        <v>195.05</v>
      </c>
      <c r="K526" s="74">
        <v>195.05</v>
      </c>
      <c r="L526" s="74">
        <v>195.05</v>
      </c>
      <c r="M526" s="74">
        <v>195.05</v>
      </c>
      <c r="N526" s="74">
        <v>195.05</v>
      </c>
      <c r="O526" s="74">
        <v>195.05</v>
      </c>
      <c r="P526" s="74">
        <v>195.05</v>
      </c>
      <c r="Q526" s="74">
        <v>195.05</v>
      </c>
      <c r="R526" s="74">
        <v>195.05</v>
      </c>
      <c r="S526" s="74">
        <v>195.05</v>
      </c>
      <c r="T526" s="74">
        <v>195.05</v>
      </c>
      <c r="U526" s="74">
        <v>195.05</v>
      </c>
      <c r="V526" s="74">
        <v>195.05</v>
      </c>
      <c r="W526" s="74">
        <v>195.05</v>
      </c>
      <c r="X526" s="74">
        <v>195.05</v>
      </c>
      <c r="Y526" s="81">
        <v>195.05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823.01</v>
      </c>
      <c r="C529" s="102">
        <f t="shared" si="173"/>
        <v>773.10000000000014</v>
      </c>
      <c r="D529" s="102">
        <f t="shared" si="173"/>
        <v>806.68000000000006</v>
      </c>
      <c r="E529" s="103">
        <f t="shared" si="173"/>
        <v>808.8900000000001</v>
      </c>
      <c r="F529" s="103">
        <f t="shared" si="173"/>
        <v>835.53</v>
      </c>
      <c r="G529" s="103">
        <f t="shared" si="173"/>
        <v>836.18000000000006</v>
      </c>
      <c r="H529" s="103">
        <f t="shared" si="173"/>
        <v>837.60000000000014</v>
      </c>
      <c r="I529" s="103">
        <f t="shared" si="173"/>
        <v>831.27</v>
      </c>
      <c r="J529" s="103">
        <f t="shared" si="173"/>
        <v>859.16000000000008</v>
      </c>
      <c r="K529" s="104">
        <f t="shared" si="173"/>
        <v>836.99</v>
      </c>
      <c r="L529" s="103">
        <f t="shared" si="173"/>
        <v>1302.81</v>
      </c>
      <c r="M529" s="105">
        <f t="shared" si="173"/>
        <v>841.18000000000006</v>
      </c>
      <c r="N529" s="104">
        <f t="shared" si="173"/>
        <v>1321.36</v>
      </c>
      <c r="O529" s="103">
        <f t="shared" si="173"/>
        <v>1325.52</v>
      </c>
      <c r="P529" s="105">
        <f t="shared" si="173"/>
        <v>833.71</v>
      </c>
      <c r="Q529" s="106">
        <f t="shared" si="173"/>
        <v>1340.86</v>
      </c>
      <c r="R529" s="103">
        <f t="shared" si="173"/>
        <v>1351.09</v>
      </c>
      <c r="S529" s="106">
        <f t="shared" si="173"/>
        <v>844.3</v>
      </c>
      <c r="T529" s="103">
        <f t="shared" si="173"/>
        <v>1328.3999999999999</v>
      </c>
      <c r="U529" s="102">
        <f t="shared" si="173"/>
        <v>824.44</v>
      </c>
      <c r="V529" s="102">
        <f t="shared" si="173"/>
        <v>830.77</v>
      </c>
      <c r="W529" s="102">
        <f t="shared" si="173"/>
        <v>839.19</v>
      </c>
      <c r="X529" s="102">
        <f t="shared" si="173"/>
        <v>832.45</v>
      </c>
      <c r="Y529" s="107">
        <f t="shared" si="173"/>
        <v>835.8900000000001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625.23</v>
      </c>
      <c r="C530" s="71">
        <f t="shared" ref="C530:Y530" si="174">C56</f>
        <v>575.32000000000005</v>
      </c>
      <c r="D530" s="71">
        <f t="shared" si="174"/>
        <v>608.9</v>
      </c>
      <c r="E530" s="72">
        <f t="shared" si="174"/>
        <v>611.11</v>
      </c>
      <c r="F530" s="71">
        <f t="shared" si="174"/>
        <v>637.75</v>
      </c>
      <c r="G530" s="71">
        <f t="shared" si="174"/>
        <v>638.4</v>
      </c>
      <c r="H530" s="71">
        <f t="shared" si="174"/>
        <v>639.82000000000005</v>
      </c>
      <c r="I530" s="71">
        <f t="shared" si="174"/>
        <v>633.49</v>
      </c>
      <c r="J530" s="73">
        <f t="shared" si="174"/>
        <v>661.38</v>
      </c>
      <c r="K530" s="71">
        <f t="shared" si="174"/>
        <v>639.21</v>
      </c>
      <c r="L530" s="71">
        <f t="shared" si="174"/>
        <v>1105.03</v>
      </c>
      <c r="M530" s="71">
        <f t="shared" si="174"/>
        <v>643.4</v>
      </c>
      <c r="N530" s="71">
        <f t="shared" si="174"/>
        <v>1123.58</v>
      </c>
      <c r="O530" s="71">
        <f t="shared" si="174"/>
        <v>1127.74</v>
      </c>
      <c r="P530" s="71">
        <f t="shared" si="174"/>
        <v>635.92999999999995</v>
      </c>
      <c r="Q530" s="71">
        <f t="shared" si="174"/>
        <v>1143.08</v>
      </c>
      <c r="R530" s="71">
        <f t="shared" si="174"/>
        <v>1153.31</v>
      </c>
      <c r="S530" s="71">
        <f t="shared" si="174"/>
        <v>646.52</v>
      </c>
      <c r="T530" s="71">
        <f t="shared" si="174"/>
        <v>1130.6199999999999</v>
      </c>
      <c r="U530" s="71">
        <f t="shared" si="174"/>
        <v>626.66</v>
      </c>
      <c r="V530" s="71">
        <f t="shared" si="174"/>
        <v>632.99</v>
      </c>
      <c r="W530" s="71">
        <f t="shared" si="174"/>
        <v>641.41</v>
      </c>
      <c r="X530" s="71">
        <f t="shared" si="174"/>
        <v>634.66999999999996</v>
      </c>
      <c r="Y530" s="79">
        <f t="shared" si="174"/>
        <v>638.11</v>
      </c>
    </row>
    <row r="531" spans="1:25" s="62" customFormat="1" ht="18.75" hidden="1" customHeight="1" outlineLevel="1" x14ac:dyDescent="0.2">
      <c r="A531" s="57" t="s">
        <v>9</v>
      </c>
      <c r="B531" s="76">
        <v>195.05</v>
      </c>
      <c r="C531" s="74">
        <v>195.05</v>
      </c>
      <c r="D531" s="74">
        <v>195.05</v>
      </c>
      <c r="E531" s="74">
        <v>195.05</v>
      </c>
      <c r="F531" s="74">
        <v>195.05</v>
      </c>
      <c r="G531" s="74">
        <v>195.05</v>
      </c>
      <c r="H531" s="74">
        <v>195.05</v>
      </c>
      <c r="I531" s="74">
        <v>195.05</v>
      </c>
      <c r="J531" s="74">
        <v>195.05</v>
      </c>
      <c r="K531" s="74">
        <v>195.05</v>
      </c>
      <c r="L531" s="74">
        <v>195.05</v>
      </c>
      <c r="M531" s="74">
        <v>195.05</v>
      </c>
      <c r="N531" s="74">
        <v>195.05</v>
      </c>
      <c r="O531" s="74">
        <v>195.05</v>
      </c>
      <c r="P531" s="74">
        <v>195.05</v>
      </c>
      <c r="Q531" s="74">
        <v>195.05</v>
      </c>
      <c r="R531" s="74">
        <v>195.05</v>
      </c>
      <c r="S531" s="74">
        <v>195.05</v>
      </c>
      <c r="T531" s="74">
        <v>195.05</v>
      </c>
      <c r="U531" s="74">
        <v>195.05</v>
      </c>
      <c r="V531" s="74">
        <v>195.05</v>
      </c>
      <c r="W531" s="74">
        <v>195.05</v>
      </c>
      <c r="X531" s="74">
        <v>195.05</v>
      </c>
      <c r="Y531" s="81">
        <v>195.05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808.21</v>
      </c>
      <c r="C534" s="102">
        <f t="shared" si="175"/>
        <v>782.90000000000009</v>
      </c>
      <c r="D534" s="102">
        <f t="shared" si="175"/>
        <v>799.03</v>
      </c>
      <c r="E534" s="103">
        <f t="shared" si="175"/>
        <v>801.45</v>
      </c>
      <c r="F534" s="103">
        <f t="shared" si="175"/>
        <v>1355.06</v>
      </c>
      <c r="G534" s="103">
        <f t="shared" si="175"/>
        <v>1351.2</v>
      </c>
      <c r="H534" s="103">
        <f t="shared" si="175"/>
        <v>828.75</v>
      </c>
      <c r="I534" s="103">
        <f t="shared" si="175"/>
        <v>807.38000000000011</v>
      </c>
      <c r="J534" s="103">
        <f t="shared" si="175"/>
        <v>803.86000000000013</v>
      </c>
      <c r="K534" s="104">
        <f t="shared" si="175"/>
        <v>802.6400000000001</v>
      </c>
      <c r="L534" s="103">
        <f t="shared" si="175"/>
        <v>794.61000000000013</v>
      </c>
      <c r="M534" s="105">
        <f t="shared" si="175"/>
        <v>794.43000000000006</v>
      </c>
      <c r="N534" s="104">
        <f t="shared" si="175"/>
        <v>802.43000000000006</v>
      </c>
      <c r="O534" s="103">
        <f t="shared" si="175"/>
        <v>806.55</v>
      </c>
      <c r="P534" s="105">
        <f t="shared" si="175"/>
        <v>796.06999999999994</v>
      </c>
      <c r="Q534" s="106">
        <f t="shared" si="175"/>
        <v>789.6400000000001</v>
      </c>
      <c r="R534" s="103">
        <f t="shared" si="175"/>
        <v>829.58999999999992</v>
      </c>
      <c r="S534" s="106">
        <f t="shared" si="175"/>
        <v>838.16000000000008</v>
      </c>
      <c r="T534" s="103">
        <f t="shared" si="175"/>
        <v>830.98</v>
      </c>
      <c r="U534" s="102">
        <f t="shared" si="175"/>
        <v>818.43000000000006</v>
      </c>
      <c r="V534" s="102">
        <f t="shared" si="175"/>
        <v>823.15000000000009</v>
      </c>
      <c r="W534" s="102">
        <f t="shared" si="175"/>
        <v>814.31</v>
      </c>
      <c r="X534" s="102">
        <f t="shared" si="175"/>
        <v>815.73</v>
      </c>
      <c r="Y534" s="107">
        <f t="shared" si="175"/>
        <v>798.81</v>
      </c>
    </row>
    <row r="535" spans="1:25" s="62" customFormat="1" ht="18.75" hidden="1" customHeight="1" outlineLevel="1" x14ac:dyDescent="0.2">
      <c r="A535" s="56" t="s">
        <v>8</v>
      </c>
      <c r="B535" s="76">
        <f>B61</f>
        <v>610.42999999999995</v>
      </c>
      <c r="C535" s="71">
        <f t="shared" ref="C535:Y535" si="176">C61</f>
        <v>585.12</v>
      </c>
      <c r="D535" s="71">
        <f t="shared" si="176"/>
        <v>601.25</v>
      </c>
      <c r="E535" s="72">
        <f t="shared" si="176"/>
        <v>603.66999999999996</v>
      </c>
      <c r="F535" s="71">
        <f t="shared" si="176"/>
        <v>1157.28</v>
      </c>
      <c r="G535" s="71">
        <f t="shared" si="176"/>
        <v>1153.42</v>
      </c>
      <c r="H535" s="71">
        <f t="shared" si="176"/>
        <v>630.97</v>
      </c>
      <c r="I535" s="71">
        <f t="shared" si="176"/>
        <v>609.6</v>
      </c>
      <c r="J535" s="73">
        <f t="shared" si="176"/>
        <v>606.08000000000004</v>
      </c>
      <c r="K535" s="71">
        <f t="shared" si="176"/>
        <v>604.86</v>
      </c>
      <c r="L535" s="71">
        <f t="shared" si="176"/>
        <v>596.83000000000004</v>
      </c>
      <c r="M535" s="71">
        <f t="shared" si="176"/>
        <v>596.65</v>
      </c>
      <c r="N535" s="71">
        <f t="shared" si="176"/>
        <v>604.65</v>
      </c>
      <c r="O535" s="71">
        <f t="shared" si="176"/>
        <v>608.77</v>
      </c>
      <c r="P535" s="71">
        <f t="shared" si="176"/>
        <v>598.29</v>
      </c>
      <c r="Q535" s="71">
        <f t="shared" si="176"/>
        <v>591.86</v>
      </c>
      <c r="R535" s="71">
        <f t="shared" si="176"/>
        <v>631.80999999999995</v>
      </c>
      <c r="S535" s="71">
        <f t="shared" si="176"/>
        <v>640.38</v>
      </c>
      <c r="T535" s="71">
        <f t="shared" si="176"/>
        <v>633.20000000000005</v>
      </c>
      <c r="U535" s="71">
        <f t="shared" si="176"/>
        <v>620.65</v>
      </c>
      <c r="V535" s="71">
        <f t="shared" si="176"/>
        <v>625.37</v>
      </c>
      <c r="W535" s="71">
        <f t="shared" si="176"/>
        <v>616.53</v>
      </c>
      <c r="X535" s="71">
        <f t="shared" si="176"/>
        <v>617.95000000000005</v>
      </c>
      <c r="Y535" s="79">
        <f t="shared" si="176"/>
        <v>601.03</v>
      </c>
    </row>
    <row r="536" spans="1:25" s="62" customFormat="1" ht="18.75" hidden="1" customHeight="1" outlineLevel="1" x14ac:dyDescent="0.2">
      <c r="A536" s="57" t="s">
        <v>9</v>
      </c>
      <c r="B536" s="76">
        <v>195.05</v>
      </c>
      <c r="C536" s="74">
        <v>195.05</v>
      </c>
      <c r="D536" s="74">
        <v>195.05</v>
      </c>
      <c r="E536" s="74">
        <v>195.05</v>
      </c>
      <c r="F536" s="74">
        <v>195.05</v>
      </c>
      <c r="G536" s="74">
        <v>195.05</v>
      </c>
      <c r="H536" s="74">
        <v>195.05</v>
      </c>
      <c r="I536" s="74">
        <v>195.05</v>
      </c>
      <c r="J536" s="74">
        <v>195.05</v>
      </c>
      <c r="K536" s="74">
        <v>195.05</v>
      </c>
      <c r="L536" s="74">
        <v>195.05</v>
      </c>
      <c r="M536" s="74">
        <v>195.05</v>
      </c>
      <c r="N536" s="74">
        <v>195.05</v>
      </c>
      <c r="O536" s="74">
        <v>195.05</v>
      </c>
      <c r="P536" s="74">
        <v>195.05</v>
      </c>
      <c r="Q536" s="74">
        <v>195.05</v>
      </c>
      <c r="R536" s="74">
        <v>195.05</v>
      </c>
      <c r="S536" s="74">
        <v>195.05</v>
      </c>
      <c r="T536" s="74">
        <v>195.05</v>
      </c>
      <c r="U536" s="74">
        <v>195.05</v>
      </c>
      <c r="V536" s="74">
        <v>195.05</v>
      </c>
      <c r="W536" s="74">
        <v>195.05</v>
      </c>
      <c r="X536" s="74">
        <v>195.05</v>
      </c>
      <c r="Y536" s="81">
        <v>195.05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851.01</v>
      </c>
      <c r="C539" s="102">
        <f t="shared" si="177"/>
        <v>835.17000000000007</v>
      </c>
      <c r="D539" s="102">
        <f t="shared" si="177"/>
        <v>829.02</v>
      </c>
      <c r="E539" s="103">
        <f t="shared" si="177"/>
        <v>820.28</v>
      </c>
      <c r="F539" s="103">
        <f t="shared" si="177"/>
        <v>861.04</v>
      </c>
      <c r="G539" s="103">
        <f t="shared" si="177"/>
        <v>858.31999999999994</v>
      </c>
      <c r="H539" s="103">
        <f t="shared" si="177"/>
        <v>860.58999999999992</v>
      </c>
      <c r="I539" s="103">
        <f t="shared" si="177"/>
        <v>754.74</v>
      </c>
      <c r="J539" s="103">
        <f t="shared" si="177"/>
        <v>831.40000000000009</v>
      </c>
      <c r="K539" s="104">
        <f t="shared" si="177"/>
        <v>829.71</v>
      </c>
      <c r="L539" s="103">
        <f t="shared" si="177"/>
        <v>843.8</v>
      </c>
      <c r="M539" s="105">
        <f t="shared" si="177"/>
        <v>1317.87</v>
      </c>
      <c r="N539" s="104">
        <f t="shared" si="177"/>
        <v>1328.69</v>
      </c>
      <c r="O539" s="103">
        <f t="shared" si="177"/>
        <v>1340.36</v>
      </c>
      <c r="P539" s="105">
        <f t="shared" si="177"/>
        <v>857.05</v>
      </c>
      <c r="Q539" s="106">
        <f t="shared" si="177"/>
        <v>869.01</v>
      </c>
      <c r="R539" s="103">
        <f t="shared" si="177"/>
        <v>1414.25</v>
      </c>
      <c r="S539" s="106">
        <f t="shared" si="177"/>
        <v>899.48</v>
      </c>
      <c r="T539" s="103">
        <f t="shared" si="177"/>
        <v>1380.18</v>
      </c>
      <c r="U539" s="102">
        <f t="shared" si="177"/>
        <v>899.08999999999992</v>
      </c>
      <c r="V539" s="102">
        <f t="shared" si="177"/>
        <v>904.23</v>
      </c>
      <c r="W539" s="102">
        <f t="shared" si="177"/>
        <v>911.51</v>
      </c>
      <c r="X539" s="102">
        <f t="shared" si="177"/>
        <v>908.42000000000007</v>
      </c>
      <c r="Y539" s="107">
        <f t="shared" si="177"/>
        <v>870.19</v>
      </c>
    </row>
    <row r="540" spans="1:25" s="62" customFormat="1" ht="18.75" hidden="1" customHeight="1" outlineLevel="1" x14ac:dyDescent="0.2">
      <c r="A540" s="56" t="s">
        <v>8</v>
      </c>
      <c r="B540" s="76">
        <f>B66</f>
        <v>653.23</v>
      </c>
      <c r="C540" s="71">
        <f t="shared" ref="C540:Y540" si="178">C66</f>
        <v>637.39</v>
      </c>
      <c r="D540" s="71">
        <f t="shared" si="178"/>
        <v>631.24</v>
      </c>
      <c r="E540" s="72">
        <f t="shared" si="178"/>
        <v>622.5</v>
      </c>
      <c r="F540" s="71">
        <f t="shared" si="178"/>
        <v>663.26</v>
      </c>
      <c r="G540" s="71">
        <f t="shared" si="178"/>
        <v>660.54</v>
      </c>
      <c r="H540" s="71">
        <f t="shared" si="178"/>
        <v>662.81</v>
      </c>
      <c r="I540" s="71">
        <f t="shared" si="178"/>
        <v>556.96</v>
      </c>
      <c r="J540" s="73">
        <f t="shared" si="178"/>
        <v>633.62</v>
      </c>
      <c r="K540" s="71">
        <f t="shared" si="178"/>
        <v>631.92999999999995</v>
      </c>
      <c r="L540" s="71">
        <f t="shared" si="178"/>
        <v>646.02</v>
      </c>
      <c r="M540" s="71">
        <f t="shared" si="178"/>
        <v>1120.0899999999999</v>
      </c>
      <c r="N540" s="71">
        <f t="shared" si="178"/>
        <v>1130.9100000000001</v>
      </c>
      <c r="O540" s="71">
        <f t="shared" si="178"/>
        <v>1142.58</v>
      </c>
      <c r="P540" s="71">
        <f t="shared" si="178"/>
        <v>659.27</v>
      </c>
      <c r="Q540" s="71">
        <f t="shared" si="178"/>
        <v>671.23</v>
      </c>
      <c r="R540" s="71">
        <f t="shared" si="178"/>
        <v>1216.47</v>
      </c>
      <c r="S540" s="71">
        <f t="shared" si="178"/>
        <v>701.7</v>
      </c>
      <c r="T540" s="71">
        <f t="shared" si="178"/>
        <v>1182.4000000000001</v>
      </c>
      <c r="U540" s="71">
        <f t="shared" si="178"/>
        <v>701.31</v>
      </c>
      <c r="V540" s="71">
        <f t="shared" si="178"/>
        <v>706.45</v>
      </c>
      <c r="W540" s="71">
        <f t="shared" si="178"/>
        <v>713.73</v>
      </c>
      <c r="X540" s="71">
        <f t="shared" si="178"/>
        <v>710.64</v>
      </c>
      <c r="Y540" s="79">
        <f t="shared" si="178"/>
        <v>672.41</v>
      </c>
    </row>
    <row r="541" spans="1:25" s="62" customFormat="1" ht="18.75" hidden="1" customHeight="1" outlineLevel="1" x14ac:dyDescent="0.2">
      <c r="A541" s="57" t="s">
        <v>9</v>
      </c>
      <c r="B541" s="76">
        <v>195.05</v>
      </c>
      <c r="C541" s="74">
        <v>195.05</v>
      </c>
      <c r="D541" s="74">
        <v>195.05</v>
      </c>
      <c r="E541" s="74">
        <v>195.05</v>
      </c>
      <c r="F541" s="74">
        <v>195.05</v>
      </c>
      <c r="G541" s="74">
        <v>195.05</v>
      </c>
      <c r="H541" s="74">
        <v>195.05</v>
      </c>
      <c r="I541" s="74">
        <v>195.05</v>
      </c>
      <c r="J541" s="74">
        <v>195.05</v>
      </c>
      <c r="K541" s="74">
        <v>195.05</v>
      </c>
      <c r="L541" s="74">
        <v>195.05</v>
      </c>
      <c r="M541" s="74">
        <v>195.05</v>
      </c>
      <c r="N541" s="74">
        <v>195.05</v>
      </c>
      <c r="O541" s="74">
        <v>195.05</v>
      </c>
      <c r="P541" s="74">
        <v>195.05</v>
      </c>
      <c r="Q541" s="74">
        <v>195.05</v>
      </c>
      <c r="R541" s="74">
        <v>195.05</v>
      </c>
      <c r="S541" s="74">
        <v>195.05</v>
      </c>
      <c r="T541" s="74">
        <v>195.05</v>
      </c>
      <c r="U541" s="74">
        <v>195.05</v>
      </c>
      <c r="V541" s="74">
        <v>195.05</v>
      </c>
      <c r="W541" s="74">
        <v>195.05</v>
      </c>
      <c r="X541" s="74">
        <v>195.05</v>
      </c>
      <c r="Y541" s="81">
        <v>195.05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897.57999999999993</v>
      </c>
      <c r="C544" s="102">
        <f t="shared" si="179"/>
        <v>894</v>
      </c>
      <c r="D544" s="102">
        <f t="shared" si="179"/>
        <v>920.68000000000006</v>
      </c>
      <c r="E544" s="103">
        <f t="shared" si="179"/>
        <v>929.61000000000013</v>
      </c>
      <c r="F544" s="103">
        <f t="shared" si="179"/>
        <v>1426.55</v>
      </c>
      <c r="G544" s="103">
        <f t="shared" si="179"/>
        <v>993.16000000000008</v>
      </c>
      <c r="H544" s="103">
        <f t="shared" si="179"/>
        <v>978.3</v>
      </c>
      <c r="I544" s="103">
        <f t="shared" si="179"/>
        <v>977.91000000000008</v>
      </c>
      <c r="J544" s="103">
        <f t="shared" si="179"/>
        <v>1455.6399999999999</v>
      </c>
      <c r="K544" s="104">
        <f t="shared" si="179"/>
        <v>1451.05</v>
      </c>
      <c r="L544" s="103">
        <f t="shared" si="179"/>
        <v>1448.97</v>
      </c>
      <c r="M544" s="105">
        <f t="shared" si="179"/>
        <v>1446.86</v>
      </c>
      <c r="N544" s="104">
        <f t="shared" si="179"/>
        <v>1448.76</v>
      </c>
      <c r="O544" s="103">
        <f t="shared" si="179"/>
        <v>1457.59</v>
      </c>
      <c r="P544" s="105">
        <f t="shared" si="179"/>
        <v>969.41000000000008</v>
      </c>
      <c r="Q544" s="106">
        <f t="shared" si="179"/>
        <v>991.01</v>
      </c>
      <c r="R544" s="103">
        <f t="shared" si="179"/>
        <v>1445.17</v>
      </c>
      <c r="S544" s="106">
        <f t="shared" si="179"/>
        <v>1416.84</v>
      </c>
      <c r="T544" s="103">
        <f t="shared" si="179"/>
        <v>1411.01</v>
      </c>
      <c r="U544" s="102">
        <f t="shared" si="179"/>
        <v>1407.37</v>
      </c>
      <c r="V544" s="102">
        <f t="shared" si="179"/>
        <v>1391.3999999999999</v>
      </c>
      <c r="W544" s="102">
        <f t="shared" si="179"/>
        <v>931.96</v>
      </c>
      <c r="X544" s="102">
        <f t="shared" si="179"/>
        <v>908.41000000000008</v>
      </c>
      <c r="Y544" s="107">
        <f t="shared" si="179"/>
        <v>887.3900000000001</v>
      </c>
    </row>
    <row r="545" spans="1:25" s="62" customFormat="1" ht="18.75" hidden="1" customHeight="1" outlineLevel="1" x14ac:dyDescent="0.2">
      <c r="A545" s="56" t="s">
        <v>8</v>
      </c>
      <c r="B545" s="76">
        <f>B71</f>
        <v>699.8</v>
      </c>
      <c r="C545" s="71">
        <f t="shared" ref="C545:Y545" si="180">C71</f>
        <v>696.22</v>
      </c>
      <c r="D545" s="71">
        <f t="shared" si="180"/>
        <v>722.9</v>
      </c>
      <c r="E545" s="72">
        <f t="shared" si="180"/>
        <v>731.83</v>
      </c>
      <c r="F545" s="71">
        <f t="shared" si="180"/>
        <v>1228.77</v>
      </c>
      <c r="G545" s="71">
        <f t="shared" si="180"/>
        <v>795.38</v>
      </c>
      <c r="H545" s="71">
        <f t="shared" si="180"/>
        <v>780.52</v>
      </c>
      <c r="I545" s="71">
        <f t="shared" si="180"/>
        <v>780.13</v>
      </c>
      <c r="J545" s="73">
        <f t="shared" si="180"/>
        <v>1257.8599999999999</v>
      </c>
      <c r="K545" s="71">
        <f t="shared" si="180"/>
        <v>1253.27</v>
      </c>
      <c r="L545" s="71">
        <f t="shared" si="180"/>
        <v>1251.19</v>
      </c>
      <c r="M545" s="71">
        <f t="shared" si="180"/>
        <v>1249.08</v>
      </c>
      <c r="N545" s="71">
        <f t="shared" si="180"/>
        <v>1250.98</v>
      </c>
      <c r="O545" s="71">
        <f t="shared" si="180"/>
        <v>1259.81</v>
      </c>
      <c r="P545" s="71">
        <f t="shared" si="180"/>
        <v>771.63</v>
      </c>
      <c r="Q545" s="71">
        <f t="shared" si="180"/>
        <v>793.23</v>
      </c>
      <c r="R545" s="71">
        <f t="shared" si="180"/>
        <v>1247.3900000000001</v>
      </c>
      <c r="S545" s="71">
        <f t="shared" si="180"/>
        <v>1219.06</v>
      </c>
      <c r="T545" s="71">
        <f t="shared" si="180"/>
        <v>1213.23</v>
      </c>
      <c r="U545" s="71">
        <f t="shared" si="180"/>
        <v>1209.5899999999999</v>
      </c>
      <c r="V545" s="71">
        <f t="shared" si="180"/>
        <v>1193.6199999999999</v>
      </c>
      <c r="W545" s="71">
        <f t="shared" si="180"/>
        <v>734.18</v>
      </c>
      <c r="X545" s="71">
        <f t="shared" si="180"/>
        <v>710.63</v>
      </c>
      <c r="Y545" s="79">
        <f t="shared" si="180"/>
        <v>689.61</v>
      </c>
    </row>
    <row r="546" spans="1:25" s="62" customFormat="1" ht="18.75" hidden="1" customHeight="1" outlineLevel="1" x14ac:dyDescent="0.2">
      <c r="A546" s="57" t="s">
        <v>9</v>
      </c>
      <c r="B546" s="76">
        <v>195.05</v>
      </c>
      <c r="C546" s="74">
        <v>195.05</v>
      </c>
      <c r="D546" s="74">
        <v>195.05</v>
      </c>
      <c r="E546" s="74">
        <v>195.05</v>
      </c>
      <c r="F546" s="74">
        <v>195.05</v>
      </c>
      <c r="G546" s="74">
        <v>195.05</v>
      </c>
      <c r="H546" s="74">
        <v>195.05</v>
      </c>
      <c r="I546" s="74">
        <v>195.05</v>
      </c>
      <c r="J546" s="74">
        <v>195.05</v>
      </c>
      <c r="K546" s="74">
        <v>195.05</v>
      </c>
      <c r="L546" s="74">
        <v>195.05</v>
      </c>
      <c r="M546" s="74">
        <v>195.05</v>
      </c>
      <c r="N546" s="74">
        <v>195.05</v>
      </c>
      <c r="O546" s="74">
        <v>195.05</v>
      </c>
      <c r="P546" s="74">
        <v>195.05</v>
      </c>
      <c r="Q546" s="74">
        <v>195.05</v>
      </c>
      <c r="R546" s="74">
        <v>195.05</v>
      </c>
      <c r="S546" s="74">
        <v>195.05</v>
      </c>
      <c r="T546" s="74">
        <v>195.05</v>
      </c>
      <c r="U546" s="74">
        <v>195.05</v>
      </c>
      <c r="V546" s="74">
        <v>195.05</v>
      </c>
      <c r="W546" s="74">
        <v>195.05</v>
      </c>
      <c r="X546" s="74">
        <v>195.05</v>
      </c>
      <c r="Y546" s="81">
        <v>195.05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879.85000000000014</v>
      </c>
      <c r="C549" s="102">
        <f t="shared" si="181"/>
        <v>874.05</v>
      </c>
      <c r="D549" s="102">
        <f t="shared" si="181"/>
        <v>876.58999999999992</v>
      </c>
      <c r="E549" s="103">
        <f t="shared" si="181"/>
        <v>872.67000000000007</v>
      </c>
      <c r="F549" s="103">
        <f t="shared" si="181"/>
        <v>889.05</v>
      </c>
      <c r="G549" s="103">
        <f t="shared" si="181"/>
        <v>887.98</v>
      </c>
      <c r="H549" s="103">
        <f t="shared" si="181"/>
        <v>886.08999999999992</v>
      </c>
      <c r="I549" s="103">
        <f t="shared" si="181"/>
        <v>880.92000000000007</v>
      </c>
      <c r="J549" s="103">
        <f t="shared" si="181"/>
        <v>862.72</v>
      </c>
      <c r="K549" s="104">
        <f t="shared" si="181"/>
        <v>862.87000000000012</v>
      </c>
      <c r="L549" s="103">
        <f t="shared" si="181"/>
        <v>866.04</v>
      </c>
      <c r="M549" s="105">
        <f t="shared" si="181"/>
        <v>864.61000000000013</v>
      </c>
      <c r="N549" s="104">
        <f t="shared" si="181"/>
        <v>863.81</v>
      </c>
      <c r="O549" s="103">
        <f t="shared" si="181"/>
        <v>868.31999999999994</v>
      </c>
      <c r="P549" s="105">
        <f t="shared" si="181"/>
        <v>859.90000000000009</v>
      </c>
      <c r="Q549" s="106">
        <f t="shared" si="181"/>
        <v>898.93000000000006</v>
      </c>
      <c r="R549" s="103">
        <f t="shared" si="181"/>
        <v>1399.77</v>
      </c>
      <c r="S549" s="106">
        <f t="shared" si="181"/>
        <v>898.91000000000008</v>
      </c>
      <c r="T549" s="103">
        <f t="shared" si="181"/>
        <v>903.23</v>
      </c>
      <c r="U549" s="102">
        <f t="shared" si="181"/>
        <v>864.54</v>
      </c>
      <c r="V549" s="102">
        <f t="shared" si="181"/>
        <v>872.22</v>
      </c>
      <c r="W549" s="102">
        <f t="shared" si="181"/>
        <v>878.27</v>
      </c>
      <c r="X549" s="102">
        <f t="shared" si="181"/>
        <v>880</v>
      </c>
      <c r="Y549" s="107">
        <f t="shared" si="181"/>
        <v>864.45</v>
      </c>
    </row>
    <row r="550" spans="1:25" s="62" customFormat="1" ht="18.75" hidden="1" customHeight="1" outlineLevel="1" x14ac:dyDescent="0.2">
      <c r="A550" s="56" t="s">
        <v>8</v>
      </c>
      <c r="B550" s="76">
        <f>B76</f>
        <v>682.07</v>
      </c>
      <c r="C550" s="71">
        <f t="shared" ref="C550:Y550" si="182">C76</f>
        <v>676.27</v>
      </c>
      <c r="D550" s="71">
        <f t="shared" si="182"/>
        <v>678.81</v>
      </c>
      <c r="E550" s="72">
        <f t="shared" si="182"/>
        <v>674.89</v>
      </c>
      <c r="F550" s="71">
        <f t="shared" si="182"/>
        <v>691.27</v>
      </c>
      <c r="G550" s="71">
        <f t="shared" si="182"/>
        <v>690.2</v>
      </c>
      <c r="H550" s="71">
        <f t="shared" si="182"/>
        <v>688.31</v>
      </c>
      <c r="I550" s="71">
        <f t="shared" si="182"/>
        <v>683.14</v>
      </c>
      <c r="J550" s="73">
        <f t="shared" si="182"/>
        <v>664.94</v>
      </c>
      <c r="K550" s="71">
        <f t="shared" si="182"/>
        <v>665.09</v>
      </c>
      <c r="L550" s="71">
        <f t="shared" si="182"/>
        <v>668.26</v>
      </c>
      <c r="M550" s="71">
        <f t="shared" si="182"/>
        <v>666.83</v>
      </c>
      <c r="N550" s="71">
        <f t="shared" si="182"/>
        <v>666.03</v>
      </c>
      <c r="O550" s="71">
        <f t="shared" si="182"/>
        <v>670.54</v>
      </c>
      <c r="P550" s="71">
        <f t="shared" si="182"/>
        <v>662.12</v>
      </c>
      <c r="Q550" s="71">
        <f t="shared" si="182"/>
        <v>701.15</v>
      </c>
      <c r="R550" s="71">
        <f t="shared" si="182"/>
        <v>1201.99</v>
      </c>
      <c r="S550" s="71">
        <f t="shared" si="182"/>
        <v>701.13</v>
      </c>
      <c r="T550" s="71">
        <f t="shared" si="182"/>
        <v>705.45</v>
      </c>
      <c r="U550" s="71">
        <f t="shared" si="182"/>
        <v>666.76</v>
      </c>
      <c r="V550" s="71">
        <f t="shared" si="182"/>
        <v>674.44</v>
      </c>
      <c r="W550" s="71">
        <f t="shared" si="182"/>
        <v>680.49</v>
      </c>
      <c r="X550" s="71">
        <f t="shared" si="182"/>
        <v>682.22</v>
      </c>
      <c r="Y550" s="79">
        <f t="shared" si="182"/>
        <v>666.67</v>
      </c>
    </row>
    <row r="551" spans="1:25" s="62" customFormat="1" ht="18.75" hidden="1" customHeight="1" outlineLevel="1" x14ac:dyDescent="0.2">
      <c r="A551" s="57" t="s">
        <v>9</v>
      </c>
      <c r="B551" s="76">
        <v>195.05</v>
      </c>
      <c r="C551" s="74">
        <v>195.05</v>
      </c>
      <c r="D551" s="74">
        <v>195.05</v>
      </c>
      <c r="E551" s="74">
        <v>195.05</v>
      </c>
      <c r="F551" s="74">
        <v>195.05</v>
      </c>
      <c r="G551" s="74">
        <v>195.05</v>
      </c>
      <c r="H551" s="74">
        <v>195.05</v>
      </c>
      <c r="I551" s="74">
        <v>195.05</v>
      </c>
      <c r="J551" s="74">
        <v>195.05</v>
      </c>
      <c r="K551" s="74">
        <v>195.05</v>
      </c>
      <c r="L551" s="74">
        <v>195.05</v>
      </c>
      <c r="M551" s="74">
        <v>195.05</v>
      </c>
      <c r="N551" s="74">
        <v>195.05</v>
      </c>
      <c r="O551" s="74">
        <v>195.05</v>
      </c>
      <c r="P551" s="74">
        <v>195.05</v>
      </c>
      <c r="Q551" s="74">
        <v>195.05</v>
      </c>
      <c r="R551" s="74">
        <v>195.05</v>
      </c>
      <c r="S551" s="74">
        <v>195.05</v>
      </c>
      <c r="T551" s="74">
        <v>195.05</v>
      </c>
      <c r="U551" s="74">
        <v>195.05</v>
      </c>
      <c r="V551" s="74">
        <v>195.05</v>
      </c>
      <c r="W551" s="74">
        <v>195.05</v>
      </c>
      <c r="X551" s="74">
        <v>195.05</v>
      </c>
      <c r="Y551" s="81">
        <v>195.05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848.11000000000013</v>
      </c>
      <c r="C554" s="102">
        <f t="shared" si="183"/>
        <v>840.05</v>
      </c>
      <c r="D554" s="102">
        <f t="shared" si="183"/>
        <v>845.51</v>
      </c>
      <c r="E554" s="103">
        <f t="shared" si="183"/>
        <v>850.93000000000006</v>
      </c>
      <c r="F554" s="103">
        <f t="shared" si="183"/>
        <v>823.25</v>
      </c>
      <c r="G554" s="103">
        <f t="shared" si="183"/>
        <v>856.48</v>
      </c>
      <c r="H554" s="103">
        <f t="shared" si="183"/>
        <v>832.47</v>
      </c>
      <c r="I554" s="103">
        <f t="shared" si="183"/>
        <v>829.31999999999994</v>
      </c>
      <c r="J554" s="103">
        <f t="shared" si="183"/>
        <v>831.91000000000008</v>
      </c>
      <c r="K554" s="104">
        <f t="shared" si="183"/>
        <v>830.99</v>
      </c>
      <c r="L554" s="103">
        <f t="shared" si="183"/>
        <v>836.94</v>
      </c>
      <c r="M554" s="105">
        <f t="shared" si="183"/>
        <v>836.26</v>
      </c>
      <c r="N554" s="104">
        <f t="shared" si="183"/>
        <v>840.24</v>
      </c>
      <c r="O554" s="103">
        <f t="shared" si="183"/>
        <v>846.66000000000008</v>
      </c>
      <c r="P554" s="105">
        <f t="shared" si="183"/>
        <v>838.1400000000001</v>
      </c>
      <c r="Q554" s="106">
        <f t="shared" si="183"/>
        <v>845.40000000000009</v>
      </c>
      <c r="R554" s="103">
        <f t="shared" si="183"/>
        <v>875.38000000000011</v>
      </c>
      <c r="S554" s="106">
        <f t="shared" si="183"/>
        <v>861.03</v>
      </c>
      <c r="T554" s="103">
        <f t="shared" si="183"/>
        <v>845.60000000000014</v>
      </c>
      <c r="U554" s="102">
        <f t="shared" si="183"/>
        <v>835.72</v>
      </c>
      <c r="V554" s="102">
        <f t="shared" si="183"/>
        <v>845.04</v>
      </c>
      <c r="W554" s="102">
        <f t="shared" si="183"/>
        <v>845.99</v>
      </c>
      <c r="X554" s="102">
        <f t="shared" si="183"/>
        <v>843.44</v>
      </c>
      <c r="Y554" s="107">
        <f t="shared" si="183"/>
        <v>845.73</v>
      </c>
    </row>
    <row r="555" spans="1:25" s="62" customFormat="1" ht="18.75" hidden="1" customHeight="1" outlineLevel="1" x14ac:dyDescent="0.2">
      <c r="A555" s="56" t="s">
        <v>8</v>
      </c>
      <c r="B555" s="76">
        <f>B81</f>
        <v>650.33000000000004</v>
      </c>
      <c r="C555" s="71">
        <f t="shared" ref="C555:Y555" si="184">C81</f>
        <v>642.27</v>
      </c>
      <c r="D555" s="71">
        <f t="shared" si="184"/>
        <v>647.73</v>
      </c>
      <c r="E555" s="72">
        <f t="shared" si="184"/>
        <v>653.15</v>
      </c>
      <c r="F555" s="71">
        <f t="shared" si="184"/>
        <v>625.47</v>
      </c>
      <c r="G555" s="71">
        <f t="shared" si="184"/>
        <v>658.7</v>
      </c>
      <c r="H555" s="71">
        <f t="shared" si="184"/>
        <v>634.69000000000005</v>
      </c>
      <c r="I555" s="71">
        <f t="shared" si="184"/>
        <v>631.54</v>
      </c>
      <c r="J555" s="73">
        <f t="shared" si="184"/>
        <v>634.13</v>
      </c>
      <c r="K555" s="71">
        <f t="shared" si="184"/>
        <v>633.21</v>
      </c>
      <c r="L555" s="71">
        <f t="shared" si="184"/>
        <v>639.16</v>
      </c>
      <c r="M555" s="71">
        <f t="shared" si="184"/>
        <v>638.48</v>
      </c>
      <c r="N555" s="71">
        <f t="shared" si="184"/>
        <v>642.46</v>
      </c>
      <c r="O555" s="71">
        <f t="shared" si="184"/>
        <v>648.88</v>
      </c>
      <c r="P555" s="71">
        <f t="shared" si="184"/>
        <v>640.36</v>
      </c>
      <c r="Q555" s="71">
        <f t="shared" si="184"/>
        <v>647.62</v>
      </c>
      <c r="R555" s="71">
        <f t="shared" si="184"/>
        <v>677.6</v>
      </c>
      <c r="S555" s="71">
        <f t="shared" si="184"/>
        <v>663.25</v>
      </c>
      <c r="T555" s="71">
        <f t="shared" si="184"/>
        <v>647.82000000000005</v>
      </c>
      <c r="U555" s="71">
        <f t="shared" si="184"/>
        <v>637.94000000000005</v>
      </c>
      <c r="V555" s="71">
        <f t="shared" si="184"/>
        <v>647.26</v>
      </c>
      <c r="W555" s="71">
        <f t="shared" si="184"/>
        <v>648.21</v>
      </c>
      <c r="X555" s="71">
        <f t="shared" si="184"/>
        <v>645.66</v>
      </c>
      <c r="Y555" s="79">
        <f t="shared" si="184"/>
        <v>647.95000000000005</v>
      </c>
    </row>
    <row r="556" spans="1:25" s="62" customFormat="1" ht="18.75" hidden="1" customHeight="1" outlineLevel="1" x14ac:dyDescent="0.2">
      <c r="A556" s="57" t="s">
        <v>9</v>
      </c>
      <c r="B556" s="76">
        <v>195.05</v>
      </c>
      <c r="C556" s="74">
        <v>195.05</v>
      </c>
      <c r="D556" s="74">
        <v>195.05</v>
      </c>
      <c r="E556" s="74">
        <v>195.05</v>
      </c>
      <c r="F556" s="74">
        <v>195.05</v>
      </c>
      <c r="G556" s="74">
        <v>195.05</v>
      </c>
      <c r="H556" s="74">
        <v>195.05</v>
      </c>
      <c r="I556" s="74">
        <v>195.05</v>
      </c>
      <c r="J556" s="74">
        <v>195.05</v>
      </c>
      <c r="K556" s="74">
        <v>195.05</v>
      </c>
      <c r="L556" s="74">
        <v>195.05</v>
      </c>
      <c r="M556" s="74">
        <v>195.05</v>
      </c>
      <c r="N556" s="74">
        <v>195.05</v>
      </c>
      <c r="O556" s="74">
        <v>195.05</v>
      </c>
      <c r="P556" s="74">
        <v>195.05</v>
      </c>
      <c r="Q556" s="74">
        <v>195.05</v>
      </c>
      <c r="R556" s="74">
        <v>195.05</v>
      </c>
      <c r="S556" s="74">
        <v>195.05</v>
      </c>
      <c r="T556" s="74">
        <v>195.05</v>
      </c>
      <c r="U556" s="74">
        <v>195.05</v>
      </c>
      <c r="V556" s="74">
        <v>195.05</v>
      </c>
      <c r="W556" s="74">
        <v>195.05</v>
      </c>
      <c r="X556" s="74">
        <v>195.05</v>
      </c>
      <c r="Y556" s="81">
        <v>195.05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884.60000000000014</v>
      </c>
      <c r="C559" s="102">
        <f t="shared" si="185"/>
        <v>874.85000000000014</v>
      </c>
      <c r="D559" s="102">
        <f t="shared" si="185"/>
        <v>873.2</v>
      </c>
      <c r="E559" s="103">
        <f t="shared" si="185"/>
        <v>927.87000000000012</v>
      </c>
      <c r="F559" s="103">
        <f t="shared" si="185"/>
        <v>944.60000000000014</v>
      </c>
      <c r="G559" s="103">
        <f t="shared" si="185"/>
        <v>950.74</v>
      </c>
      <c r="H559" s="103">
        <f t="shared" si="185"/>
        <v>957.53</v>
      </c>
      <c r="I559" s="103">
        <f t="shared" si="185"/>
        <v>931.81</v>
      </c>
      <c r="J559" s="103">
        <f t="shared" si="185"/>
        <v>948.8900000000001</v>
      </c>
      <c r="K559" s="104">
        <f t="shared" si="185"/>
        <v>939.79</v>
      </c>
      <c r="L559" s="103">
        <f t="shared" si="185"/>
        <v>966.77</v>
      </c>
      <c r="M559" s="105">
        <f t="shared" si="185"/>
        <v>977.28</v>
      </c>
      <c r="N559" s="104">
        <f t="shared" si="185"/>
        <v>954.83999999999992</v>
      </c>
      <c r="O559" s="103">
        <f t="shared" si="185"/>
        <v>957.05</v>
      </c>
      <c r="P559" s="105">
        <f t="shared" si="185"/>
        <v>957.13000000000011</v>
      </c>
      <c r="Q559" s="106">
        <f t="shared" si="185"/>
        <v>932.32999999999993</v>
      </c>
      <c r="R559" s="103">
        <f t="shared" si="185"/>
        <v>938.81</v>
      </c>
      <c r="S559" s="106">
        <f t="shared" si="185"/>
        <v>926.29</v>
      </c>
      <c r="T559" s="103">
        <f t="shared" si="185"/>
        <v>997.93000000000006</v>
      </c>
      <c r="U559" s="102">
        <f t="shared" si="185"/>
        <v>898.92000000000007</v>
      </c>
      <c r="V559" s="102">
        <f t="shared" si="185"/>
        <v>901.21</v>
      </c>
      <c r="W559" s="102">
        <f t="shared" si="185"/>
        <v>911.48</v>
      </c>
      <c r="X559" s="102">
        <f t="shared" si="185"/>
        <v>900.69</v>
      </c>
      <c r="Y559" s="107">
        <f t="shared" si="185"/>
        <v>894.91000000000008</v>
      </c>
    </row>
    <row r="560" spans="1:25" s="62" customFormat="1" ht="18.75" hidden="1" customHeight="1" outlineLevel="1" x14ac:dyDescent="0.2">
      <c r="A560" s="160" t="s">
        <v>8</v>
      </c>
      <c r="B560" s="76">
        <f>B86</f>
        <v>686.82</v>
      </c>
      <c r="C560" s="71">
        <f t="shared" ref="C560:Y560" si="186">C86</f>
        <v>677.07</v>
      </c>
      <c r="D560" s="71">
        <f t="shared" si="186"/>
        <v>675.42</v>
      </c>
      <c r="E560" s="72">
        <f t="shared" si="186"/>
        <v>730.09</v>
      </c>
      <c r="F560" s="71">
        <f t="shared" si="186"/>
        <v>746.82</v>
      </c>
      <c r="G560" s="71">
        <f t="shared" si="186"/>
        <v>752.96</v>
      </c>
      <c r="H560" s="71">
        <f t="shared" si="186"/>
        <v>759.75</v>
      </c>
      <c r="I560" s="71">
        <f t="shared" si="186"/>
        <v>734.03</v>
      </c>
      <c r="J560" s="73">
        <f t="shared" si="186"/>
        <v>751.11</v>
      </c>
      <c r="K560" s="71">
        <f t="shared" si="186"/>
        <v>742.01</v>
      </c>
      <c r="L560" s="71">
        <f t="shared" si="186"/>
        <v>768.99</v>
      </c>
      <c r="M560" s="71">
        <f t="shared" si="186"/>
        <v>779.5</v>
      </c>
      <c r="N560" s="71">
        <f t="shared" si="186"/>
        <v>757.06</v>
      </c>
      <c r="O560" s="71">
        <f t="shared" si="186"/>
        <v>759.27</v>
      </c>
      <c r="P560" s="71">
        <f t="shared" si="186"/>
        <v>759.35</v>
      </c>
      <c r="Q560" s="71">
        <f t="shared" si="186"/>
        <v>734.55</v>
      </c>
      <c r="R560" s="71">
        <f t="shared" si="186"/>
        <v>741.03</v>
      </c>
      <c r="S560" s="71">
        <f t="shared" si="186"/>
        <v>728.51</v>
      </c>
      <c r="T560" s="71">
        <f t="shared" si="186"/>
        <v>800.15</v>
      </c>
      <c r="U560" s="71">
        <f t="shared" si="186"/>
        <v>701.14</v>
      </c>
      <c r="V560" s="71">
        <f t="shared" si="186"/>
        <v>703.43</v>
      </c>
      <c r="W560" s="71">
        <f t="shared" si="186"/>
        <v>713.7</v>
      </c>
      <c r="X560" s="71">
        <f t="shared" si="186"/>
        <v>702.91</v>
      </c>
      <c r="Y560" s="79">
        <f t="shared" si="186"/>
        <v>697.13</v>
      </c>
    </row>
    <row r="561" spans="1:25" s="62" customFormat="1" ht="18.75" hidden="1" customHeight="1" outlineLevel="1" x14ac:dyDescent="0.2">
      <c r="A561" s="53" t="s">
        <v>9</v>
      </c>
      <c r="B561" s="76">
        <v>195.05</v>
      </c>
      <c r="C561" s="74">
        <v>195.05</v>
      </c>
      <c r="D561" s="74">
        <v>195.05</v>
      </c>
      <c r="E561" s="74">
        <v>195.05</v>
      </c>
      <c r="F561" s="74">
        <v>195.05</v>
      </c>
      <c r="G561" s="74">
        <v>195.05</v>
      </c>
      <c r="H561" s="74">
        <v>195.05</v>
      </c>
      <c r="I561" s="74">
        <v>195.05</v>
      </c>
      <c r="J561" s="74">
        <v>195.05</v>
      </c>
      <c r="K561" s="74">
        <v>195.05</v>
      </c>
      <c r="L561" s="74">
        <v>195.05</v>
      </c>
      <c r="M561" s="74">
        <v>195.05</v>
      </c>
      <c r="N561" s="74">
        <v>195.05</v>
      </c>
      <c r="O561" s="74">
        <v>195.05</v>
      </c>
      <c r="P561" s="74">
        <v>195.05</v>
      </c>
      <c r="Q561" s="74">
        <v>195.05</v>
      </c>
      <c r="R561" s="74">
        <v>195.05</v>
      </c>
      <c r="S561" s="74">
        <v>195.05</v>
      </c>
      <c r="T561" s="74">
        <v>195.05</v>
      </c>
      <c r="U561" s="74">
        <v>195.05</v>
      </c>
      <c r="V561" s="74">
        <v>195.05</v>
      </c>
      <c r="W561" s="74">
        <v>195.05</v>
      </c>
      <c r="X561" s="74">
        <v>195.05</v>
      </c>
      <c r="Y561" s="81">
        <v>195.05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893.21</v>
      </c>
      <c r="C564" s="102">
        <f t="shared" si="187"/>
        <v>874.12000000000012</v>
      </c>
      <c r="D564" s="102">
        <f t="shared" si="187"/>
        <v>893.02</v>
      </c>
      <c r="E564" s="103">
        <f t="shared" si="187"/>
        <v>949.24</v>
      </c>
      <c r="F564" s="103">
        <f t="shared" si="187"/>
        <v>954.19</v>
      </c>
      <c r="G564" s="103">
        <f t="shared" si="187"/>
        <v>931.41000000000008</v>
      </c>
      <c r="H564" s="103">
        <f t="shared" si="187"/>
        <v>927.32999999999993</v>
      </c>
      <c r="I564" s="103">
        <f t="shared" si="187"/>
        <v>911.24</v>
      </c>
      <c r="J564" s="103">
        <f t="shared" si="187"/>
        <v>916.75</v>
      </c>
      <c r="K564" s="104">
        <f t="shared" si="187"/>
        <v>924.56</v>
      </c>
      <c r="L564" s="103">
        <f t="shared" si="187"/>
        <v>927.31</v>
      </c>
      <c r="M564" s="105">
        <f t="shared" si="187"/>
        <v>935.56999999999994</v>
      </c>
      <c r="N564" s="104">
        <f t="shared" si="187"/>
        <v>937.60000000000014</v>
      </c>
      <c r="O564" s="103">
        <f t="shared" si="187"/>
        <v>927.60000000000014</v>
      </c>
      <c r="P564" s="105">
        <f t="shared" si="187"/>
        <v>926.8900000000001</v>
      </c>
      <c r="Q564" s="106">
        <f t="shared" si="187"/>
        <v>904.81</v>
      </c>
      <c r="R564" s="103">
        <f t="shared" si="187"/>
        <v>910.36000000000013</v>
      </c>
      <c r="S564" s="106">
        <f t="shared" si="187"/>
        <v>910.69</v>
      </c>
      <c r="T564" s="103">
        <f t="shared" si="187"/>
        <v>1309.8599999999999</v>
      </c>
      <c r="U564" s="102">
        <f t="shared" si="187"/>
        <v>890.10000000000014</v>
      </c>
      <c r="V564" s="102">
        <f t="shared" si="187"/>
        <v>894.08999999999992</v>
      </c>
      <c r="W564" s="102">
        <f t="shared" si="187"/>
        <v>890.17000000000007</v>
      </c>
      <c r="X564" s="102">
        <f t="shared" si="187"/>
        <v>889.53</v>
      </c>
      <c r="Y564" s="107">
        <f t="shared" si="187"/>
        <v>884.41000000000008</v>
      </c>
    </row>
    <row r="565" spans="1:25" s="62" customFormat="1" ht="18.75" hidden="1" customHeight="1" outlineLevel="1" x14ac:dyDescent="0.2">
      <c r="A565" s="160" t="s">
        <v>8</v>
      </c>
      <c r="B565" s="76">
        <f>B91</f>
        <v>695.43</v>
      </c>
      <c r="C565" s="71">
        <f t="shared" ref="C565:Y565" si="188">C91</f>
        <v>676.34</v>
      </c>
      <c r="D565" s="71">
        <f t="shared" si="188"/>
        <v>695.24</v>
      </c>
      <c r="E565" s="72">
        <f t="shared" si="188"/>
        <v>751.46</v>
      </c>
      <c r="F565" s="71">
        <f t="shared" si="188"/>
        <v>756.41</v>
      </c>
      <c r="G565" s="71">
        <f t="shared" si="188"/>
        <v>733.63</v>
      </c>
      <c r="H565" s="71">
        <f t="shared" si="188"/>
        <v>729.55</v>
      </c>
      <c r="I565" s="71">
        <f t="shared" si="188"/>
        <v>713.46</v>
      </c>
      <c r="J565" s="73">
        <f t="shared" si="188"/>
        <v>718.97</v>
      </c>
      <c r="K565" s="71">
        <f t="shared" si="188"/>
        <v>726.78</v>
      </c>
      <c r="L565" s="71">
        <f t="shared" si="188"/>
        <v>729.53</v>
      </c>
      <c r="M565" s="71">
        <f t="shared" si="188"/>
        <v>737.79</v>
      </c>
      <c r="N565" s="71">
        <f t="shared" si="188"/>
        <v>739.82</v>
      </c>
      <c r="O565" s="71">
        <f t="shared" si="188"/>
        <v>729.82</v>
      </c>
      <c r="P565" s="71">
        <f t="shared" si="188"/>
        <v>729.11</v>
      </c>
      <c r="Q565" s="71">
        <f t="shared" si="188"/>
        <v>707.03</v>
      </c>
      <c r="R565" s="71">
        <f t="shared" si="188"/>
        <v>712.58</v>
      </c>
      <c r="S565" s="71">
        <f t="shared" si="188"/>
        <v>712.91</v>
      </c>
      <c r="T565" s="71">
        <f t="shared" si="188"/>
        <v>1112.08</v>
      </c>
      <c r="U565" s="71">
        <f t="shared" si="188"/>
        <v>692.32</v>
      </c>
      <c r="V565" s="71">
        <f t="shared" si="188"/>
        <v>696.31</v>
      </c>
      <c r="W565" s="71">
        <f t="shared" si="188"/>
        <v>692.39</v>
      </c>
      <c r="X565" s="71">
        <f t="shared" si="188"/>
        <v>691.75</v>
      </c>
      <c r="Y565" s="79">
        <f t="shared" si="188"/>
        <v>686.63</v>
      </c>
    </row>
    <row r="566" spans="1:25" s="62" customFormat="1" ht="18.75" hidden="1" customHeight="1" outlineLevel="1" x14ac:dyDescent="0.2">
      <c r="A566" s="53" t="s">
        <v>9</v>
      </c>
      <c r="B566" s="76">
        <v>195.05</v>
      </c>
      <c r="C566" s="74">
        <v>195.05</v>
      </c>
      <c r="D566" s="74">
        <v>195.05</v>
      </c>
      <c r="E566" s="74">
        <v>195.05</v>
      </c>
      <c r="F566" s="74">
        <v>195.05</v>
      </c>
      <c r="G566" s="74">
        <v>195.05</v>
      </c>
      <c r="H566" s="74">
        <v>195.05</v>
      </c>
      <c r="I566" s="74">
        <v>195.05</v>
      </c>
      <c r="J566" s="74">
        <v>195.05</v>
      </c>
      <c r="K566" s="74">
        <v>195.05</v>
      </c>
      <c r="L566" s="74">
        <v>195.05</v>
      </c>
      <c r="M566" s="74">
        <v>195.05</v>
      </c>
      <c r="N566" s="74">
        <v>195.05</v>
      </c>
      <c r="O566" s="74">
        <v>195.05</v>
      </c>
      <c r="P566" s="74">
        <v>195.05</v>
      </c>
      <c r="Q566" s="74">
        <v>195.05</v>
      </c>
      <c r="R566" s="74">
        <v>195.05</v>
      </c>
      <c r="S566" s="74">
        <v>195.05</v>
      </c>
      <c r="T566" s="74">
        <v>195.05</v>
      </c>
      <c r="U566" s="74">
        <v>195.05</v>
      </c>
      <c r="V566" s="74">
        <v>195.05</v>
      </c>
      <c r="W566" s="74">
        <v>195.05</v>
      </c>
      <c r="X566" s="74">
        <v>195.05</v>
      </c>
      <c r="Y566" s="81">
        <v>195.05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858.47</v>
      </c>
      <c r="C569" s="102">
        <f t="shared" si="189"/>
        <v>872.68000000000006</v>
      </c>
      <c r="D569" s="102">
        <f t="shared" si="189"/>
        <v>847.10000000000014</v>
      </c>
      <c r="E569" s="103">
        <f t="shared" si="189"/>
        <v>881.10000000000014</v>
      </c>
      <c r="F569" s="103">
        <f t="shared" si="189"/>
        <v>881.43000000000006</v>
      </c>
      <c r="G569" s="103">
        <f t="shared" si="189"/>
        <v>884.67000000000007</v>
      </c>
      <c r="H569" s="103">
        <f t="shared" si="189"/>
        <v>881.76</v>
      </c>
      <c r="I569" s="103">
        <f t="shared" si="189"/>
        <v>879.12000000000012</v>
      </c>
      <c r="J569" s="103">
        <f t="shared" si="189"/>
        <v>854.81</v>
      </c>
      <c r="K569" s="104">
        <f t="shared" si="189"/>
        <v>861.25</v>
      </c>
      <c r="L569" s="103">
        <f t="shared" si="189"/>
        <v>874.37000000000012</v>
      </c>
      <c r="M569" s="105">
        <f t="shared" si="189"/>
        <v>872.74</v>
      </c>
      <c r="N569" s="104">
        <f t="shared" si="189"/>
        <v>881.07999999999993</v>
      </c>
      <c r="O569" s="103">
        <f t="shared" si="189"/>
        <v>885.95</v>
      </c>
      <c r="P569" s="105">
        <f t="shared" si="189"/>
        <v>878.56</v>
      </c>
      <c r="Q569" s="106">
        <f t="shared" si="189"/>
        <v>876.85000000000014</v>
      </c>
      <c r="R569" s="103">
        <f t="shared" si="189"/>
        <v>889.62000000000012</v>
      </c>
      <c r="S569" s="106">
        <f t="shared" si="189"/>
        <v>883.06999999999994</v>
      </c>
      <c r="T569" s="103">
        <f t="shared" si="189"/>
        <v>886.85000000000014</v>
      </c>
      <c r="U569" s="102">
        <f t="shared" si="189"/>
        <v>867.01</v>
      </c>
      <c r="V569" s="102">
        <f t="shared" si="189"/>
        <v>877.77</v>
      </c>
      <c r="W569" s="102">
        <f t="shared" si="189"/>
        <v>874.41000000000008</v>
      </c>
      <c r="X569" s="102">
        <f t="shared" si="189"/>
        <v>868.92000000000007</v>
      </c>
      <c r="Y569" s="107">
        <f t="shared" si="189"/>
        <v>852.37000000000012</v>
      </c>
    </row>
    <row r="570" spans="1:25" s="62" customFormat="1" ht="18.75" hidden="1" customHeight="1" outlineLevel="1" x14ac:dyDescent="0.2">
      <c r="A570" s="56" t="s">
        <v>8</v>
      </c>
      <c r="B570" s="76">
        <f>B96</f>
        <v>660.69</v>
      </c>
      <c r="C570" s="71">
        <f t="shared" ref="C570:Y570" si="190">C96</f>
        <v>674.9</v>
      </c>
      <c r="D570" s="71">
        <f t="shared" si="190"/>
        <v>649.32000000000005</v>
      </c>
      <c r="E570" s="72">
        <f t="shared" si="190"/>
        <v>683.32</v>
      </c>
      <c r="F570" s="71">
        <f t="shared" si="190"/>
        <v>683.65</v>
      </c>
      <c r="G570" s="71">
        <f t="shared" si="190"/>
        <v>686.89</v>
      </c>
      <c r="H570" s="71">
        <f t="shared" si="190"/>
        <v>683.98</v>
      </c>
      <c r="I570" s="71">
        <f t="shared" si="190"/>
        <v>681.34</v>
      </c>
      <c r="J570" s="73">
        <f t="shared" si="190"/>
        <v>657.03</v>
      </c>
      <c r="K570" s="71">
        <f t="shared" si="190"/>
        <v>663.47</v>
      </c>
      <c r="L570" s="71">
        <f t="shared" si="190"/>
        <v>676.59</v>
      </c>
      <c r="M570" s="71">
        <f t="shared" si="190"/>
        <v>674.96</v>
      </c>
      <c r="N570" s="71">
        <f t="shared" si="190"/>
        <v>683.3</v>
      </c>
      <c r="O570" s="71">
        <f t="shared" si="190"/>
        <v>688.17</v>
      </c>
      <c r="P570" s="71">
        <f t="shared" si="190"/>
        <v>680.78</v>
      </c>
      <c r="Q570" s="71">
        <f t="shared" si="190"/>
        <v>679.07</v>
      </c>
      <c r="R570" s="71">
        <f t="shared" si="190"/>
        <v>691.84</v>
      </c>
      <c r="S570" s="71">
        <f t="shared" si="190"/>
        <v>685.29</v>
      </c>
      <c r="T570" s="71">
        <f t="shared" si="190"/>
        <v>689.07</v>
      </c>
      <c r="U570" s="71">
        <f t="shared" si="190"/>
        <v>669.23</v>
      </c>
      <c r="V570" s="71">
        <f t="shared" si="190"/>
        <v>679.99</v>
      </c>
      <c r="W570" s="71">
        <f t="shared" si="190"/>
        <v>676.63</v>
      </c>
      <c r="X570" s="71">
        <f t="shared" si="190"/>
        <v>671.14</v>
      </c>
      <c r="Y570" s="79">
        <f t="shared" si="190"/>
        <v>654.59</v>
      </c>
    </row>
    <row r="571" spans="1:25" s="62" customFormat="1" ht="18.75" hidden="1" customHeight="1" outlineLevel="1" x14ac:dyDescent="0.2">
      <c r="A571" s="57" t="s">
        <v>9</v>
      </c>
      <c r="B571" s="76">
        <v>195.05</v>
      </c>
      <c r="C571" s="74">
        <v>195.05</v>
      </c>
      <c r="D571" s="74">
        <v>195.05</v>
      </c>
      <c r="E571" s="74">
        <v>195.05</v>
      </c>
      <c r="F571" s="74">
        <v>195.05</v>
      </c>
      <c r="G571" s="74">
        <v>195.05</v>
      </c>
      <c r="H571" s="74">
        <v>195.05</v>
      </c>
      <c r="I571" s="74">
        <v>195.05</v>
      </c>
      <c r="J571" s="74">
        <v>195.05</v>
      </c>
      <c r="K571" s="74">
        <v>195.05</v>
      </c>
      <c r="L571" s="74">
        <v>195.05</v>
      </c>
      <c r="M571" s="74">
        <v>195.05</v>
      </c>
      <c r="N571" s="74">
        <v>195.05</v>
      </c>
      <c r="O571" s="74">
        <v>195.05</v>
      </c>
      <c r="P571" s="74">
        <v>195.05</v>
      </c>
      <c r="Q571" s="74">
        <v>195.05</v>
      </c>
      <c r="R571" s="74">
        <v>195.05</v>
      </c>
      <c r="S571" s="74">
        <v>195.05</v>
      </c>
      <c r="T571" s="74">
        <v>195.05</v>
      </c>
      <c r="U571" s="74">
        <v>195.05</v>
      </c>
      <c r="V571" s="74">
        <v>195.05</v>
      </c>
      <c r="W571" s="74">
        <v>195.05</v>
      </c>
      <c r="X571" s="74">
        <v>195.05</v>
      </c>
      <c r="Y571" s="81">
        <v>195.05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893.98</v>
      </c>
      <c r="C574" s="102">
        <f t="shared" si="191"/>
        <v>887.56</v>
      </c>
      <c r="D574" s="102">
        <f t="shared" si="191"/>
        <v>860.33999999999992</v>
      </c>
      <c r="E574" s="103">
        <f t="shared" si="191"/>
        <v>901.8900000000001</v>
      </c>
      <c r="F574" s="103">
        <f t="shared" si="191"/>
        <v>824.43000000000006</v>
      </c>
      <c r="G574" s="103">
        <f t="shared" si="191"/>
        <v>827.38000000000011</v>
      </c>
      <c r="H574" s="103">
        <f t="shared" si="191"/>
        <v>826.03</v>
      </c>
      <c r="I574" s="103">
        <f t="shared" si="191"/>
        <v>807.17000000000007</v>
      </c>
      <c r="J574" s="103">
        <f t="shared" si="191"/>
        <v>845.11000000000013</v>
      </c>
      <c r="K574" s="104">
        <f t="shared" si="191"/>
        <v>901.81999999999994</v>
      </c>
      <c r="L574" s="103">
        <f t="shared" si="191"/>
        <v>880.52</v>
      </c>
      <c r="M574" s="105">
        <f t="shared" si="191"/>
        <v>908.32999999999993</v>
      </c>
      <c r="N574" s="104">
        <f t="shared" si="191"/>
        <v>1026.54</v>
      </c>
      <c r="O574" s="103">
        <f t="shared" si="191"/>
        <v>916.65000000000009</v>
      </c>
      <c r="P574" s="105">
        <f t="shared" si="191"/>
        <v>907.97</v>
      </c>
      <c r="Q574" s="106">
        <f t="shared" si="191"/>
        <v>918.76</v>
      </c>
      <c r="R574" s="103">
        <f t="shared" si="191"/>
        <v>921.04</v>
      </c>
      <c r="S574" s="106">
        <f t="shared" si="191"/>
        <v>909.63000000000011</v>
      </c>
      <c r="T574" s="103">
        <f t="shared" si="191"/>
        <v>925.06</v>
      </c>
      <c r="U574" s="102">
        <f t="shared" si="191"/>
        <v>884.78</v>
      </c>
      <c r="V574" s="102">
        <f t="shared" si="191"/>
        <v>891.36000000000013</v>
      </c>
      <c r="W574" s="102">
        <f t="shared" si="191"/>
        <v>899.94</v>
      </c>
      <c r="X574" s="102">
        <f t="shared" si="191"/>
        <v>898.91000000000008</v>
      </c>
      <c r="Y574" s="107">
        <f t="shared" si="191"/>
        <v>892.54</v>
      </c>
    </row>
    <row r="575" spans="1:25" s="62" customFormat="1" ht="18.75" hidden="1" customHeight="1" outlineLevel="1" x14ac:dyDescent="0.2">
      <c r="A575" s="160" t="s">
        <v>8</v>
      </c>
      <c r="B575" s="76">
        <f>B101</f>
        <v>696.2</v>
      </c>
      <c r="C575" s="71">
        <f t="shared" ref="C575:Y575" si="192">C101</f>
        <v>689.78</v>
      </c>
      <c r="D575" s="71">
        <f t="shared" si="192"/>
        <v>662.56</v>
      </c>
      <c r="E575" s="72">
        <f t="shared" si="192"/>
        <v>704.11</v>
      </c>
      <c r="F575" s="71">
        <f t="shared" si="192"/>
        <v>626.65</v>
      </c>
      <c r="G575" s="71">
        <f t="shared" si="192"/>
        <v>629.6</v>
      </c>
      <c r="H575" s="71">
        <f t="shared" si="192"/>
        <v>628.25</v>
      </c>
      <c r="I575" s="71">
        <f t="shared" si="192"/>
        <v>609.39</v>
      </c>
      <c r="J575" s="73">
        <f t="shared" si="192"/>
        <v>647.33000000000004</v>
      </c>
      <c r="K575" s="71">
        <f t="shared" si="192"/>
        <v>704.04</v>
      </c>
      <c r="L575" s="71">
        <f t="shared" si="192"/>
        <v>682.74</v>
      </c>
      <c r="M575" s="71">
        <f t="shared" si="192"/>
        <v>710.55</v>
      </c>
      <c r="N575" s="71">
        <f t="shared" si="192"/>
        <v>828.76</v>
      </c>
      <c r="O575" s="71">
        <f t="shared" si="192"/>
        <v>718.87</v>
      </c>
      <c r="P575" s="71">
        <f t="shared" si="192"/>
        <v>710.19</v>
      </c>
      <c r="Q575" s="71">
        <f t="shared" si="192"/>
        <v>720.98</v>
      </c>
      <c r="R575" s="71">
        <f t="shared" si="192"/>
        <v>723.26</v>
      </c>
      <c r="S575" s="71">
        <f t="shared" si="192"/>
        <v>711.85</v>
      </c>
      <c r="T575" s="71">
        <f t="shared" si="192"/>
        <v>727.28</v>
      </c>
      <c r="U575" s="71">
        <f t="shared" si="192"/>
        <v>687</v>
      </c>
      <c r="V575" s="71">
        <f t="shared" si="192"/>
        <v>693.58</v>
      </c>
      <c r="W575" s="71">
        <f t="shared" si="192"/>
        <v>702.16</v>
      </c>
      <c r="X575" s="71">
        <f t="shared" si="192"/>
        <v>701.13</v>
      </c>
      <c r="Y575" s="79">
        <f t="shared" si="192"/>
        <v>694.76</v>
      </c>
    </row>
    <row r="576" spans="1:25" s="62" customFormat="1" ht="18.75" hidden="1" customHeight="1" outlineLevel="1" x14ac:dyDescent="0.2">
      <c r="A576" s="53" t="s">
        <v>9</v>
      </c>
      <c r="B576" s="76">
        <v>195.05</v>
      </c>
      <c r="C576" s="74">
        <v>195.05</v>
      </c>
      <c r="D576" s="74">
        <v>195.05</v>
      </c>
      <c r="E576" s="74">
        <v>195.05</v>
      </c>
      <c r="F576" s="74">
        <v>195.05</v>
      </c>
      <c r="G576" s="74">
        <v>195.05</v>
      </c>
      <c r="H576" s="74">
        <v>195.05</v>
      </c>
      <c r="I576" s="74">
        <v>195.05</v>
      </c>
      <c r="J576" s="74">
        <v>195.05</v>
      </c>
      <c r="K576" s="74">
        <v>195.05</v>
      </c>
      <c r="L576" s="74">
        <v>195.05</v>
      </c>
      <c r="M576" s="74">
        <v>195.05</v>
      </c>
      <c r="N576" s="74">
        <v>195.05</v>
      </c>
      <c r="O576" s="74">
        <v>195.05</v>
      </c>
      <c r="P576" s="74">
        <v>195.05</v>
      </c>
      <c r="Q576" s="74">
        <v>195.05</v>
      </c>
      <c r="R576" s="74">
        <v>195.05</v>
      </c>
      <c r="S576" s="74">
        <v>195.05</v>
      </c>
      <c r="T576" s="74">
        <v>195.05</v>
      </c>
      <c r="U576" s="74">
        <v>195.05</v>
      </c>
      <c r="V576" s="74">
        <v>195.05</v>
      </c>
      <c r="W576" s="74">
        <v>195.05</v>
      </c>
      <c r="X576" s="74">
        <v>195.05</v>
      </c>
      <c r="Y576" s="81">
        <v>195.05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846.83999999999992</v>
      </c>
      <c r="C579" s="102">
        <f t="shared" si="193"/>
        <v>815.88000000000011</v>
      </c>
      <c r="D579" s="102">
        <f t="shared" si="193"/>
        <v>820.8</v>
      </c>
      <c r="E579" s="103">
        <f t="shared" si="193"/>
        <v>861.02</v>
      </c>
      <c r="F579" s="103">
        <f t="shared" si="193"/>
        <v>849.58999999999992</v>
      </c>
      <c r="G579" s="103">
        <f t="shared" si="193"/>
        <v>859.16000000000008</v>
      </c>
      <c r="H579" s="103">
        <f t="shared" si="193"/>
        <v>857</v>
      </c>
      <c r="I579" s="103">
        <f t="shared" si="193"/>
        <v>840.37000000000012</v>
      </c>
      <c r="J579" s="103">
        <f t="shared" si="193"/>
        <v>844.01</v>
      </c>
      <c r="K579" s="104">
        <f t="shared" si="193"/>
        <v>848.12000000000012</v>
      </c>
      <c r="L579" s="103">
        <f t="shared" si="193"/>
        <v>853.17000000000007</v>
      </c>
      <c r="M579" s="105">
        <f t="shared" si="193"/>
        <v>847.42000000000007</v>
      </c>
      <c r="N579" s="104">
        <f t="shared" si="193"/>
        <v>845.03</v>
      </c>
      <c r="O579" s="103">
        <f t="shared" si="193"/>
        <v>826.04</v>
      </c>
      <c r="P579" s="105">
        <f t="shared" si="193"/>
        <v>833.74</v>
      </c>
      <c r="Q579" s="106">
        <f t="shared" si="193"/>
        <v>860.1400000000001</v>
      </c>
      <c r="R579" s="103">
        <f t="shared" si="193"/>
        <v>879.15000000000009</v>
      </c>
      <c r="S579" s="106">
        <f t="shared" si="193"/>
        <v>866.77</v>
      </c>
      <c r="T579" s="103">
        <f t="shared" si="193"/>
        <v>848.83999999999992</v>
      </c>
      <c r="U579" s="102">
        <f t="shared" si="193"/>
        <v>824.19</v>
      </c>
      <c r="V579" s="102">
        <f t="shared" si="193"/>
        <v>842.47</v>
      </c>
      <c r="W579" s="102">
        <f t="shared" si="193"/>
        <v>850.04</v>
      </c>
      <c r="X579" s="102">
        <f t="shared" si="193"/>
        <v>851.81999999999994</v>
      </c>
      <c r="Y579" s="107">
        <f t="shared" si="193"/>
        <v>825.51</v>
      </c>
    </row>
    <row r="580" spans="1:25" s="62" customFormat="1" ht="18.75" hidden="1" customHeight="1" outlineLevel="1" x14ac:dyDescent="0.2">
      <c r="A580" s="160" t="s">
        <v>8</v>
      </c>
      <c r="B580" s="76">
        <f>B106</f>
        <v>649.05999999999995</v>
      </c>
      <c r="C580" s="71">
        <f t="shared" ref="C580:Y580" si="194">C106</f>
        <v>618.1</v>
      </c>
      <c r="D580" s="71">
        <f t="shared" si="194"/>
        <v>623.02</v>
      </c>
      <c r="E580" s="72">
        <f t="shared" si="194"/>
        <v>663.24</v>
      </c>
      <c r="F580" s="71">
        <f t="shared" si="194"/>
        <v>651.80999999999995</v>
      </c>
      <c r="G580" s="71">
        <f t="shared" si="194"/>
        <v>661.38</v>
      </c>
      <c r="H580" s="71">
        <f t="shared" si="194"/>
        <v>659.22</v>
      </c>
      <c r="I580" s="71">
        <f t="shared" si="194"/>
        <v>642.59</v>
      </c>
      <c r="J580" s="73">
        <f t="shared" si="194"/>
        <v>646.23</v>
      </c>
      <c r="K580" s="71">
        <f t="shared" si="194"/>
        <v>650.34</v>
      </c>
      <c r="L580" s="71">
        <f t="shared" si="194"/>
        <v>655.39</v>
      </c>
      <c r="M580" s="71">
        <f t="shared" si="194"/>
        <v>649.64</v>
      </c>
      <c r="N580" s="71">
        <f t="shared" si="194"/>
        <v>647.25</v>
      </c>
      <c r="O580" s="71">
        <f t="shared" si="194"/>
        <v>628.26</v>
      </c>
      <c r="P580" s="71">
        <f t="shared" si="194"/>
        <v>635.96</v>
      </c>
      <c r="Q580" s="71">
        <f t="shared" si="194"/>
        <v>662.36</v>
      </c>
      <c r="R580" s="71">
        <f t="shared" si="194"/>
        <v>681.37</v>
      </c>
      <c r="S580" s="71">
        <f t="shared" si="194"/>
        <v>668.99</v>
      </c>
      <c r="T580" s="71">
        <f t="shared" si="194"/>
        <v>651.05999999999995</v>
      </c>
      <c r="U580" s="71">
        <f t="shared" si="194"/>
        <v>626.41</v>
      </c>
      <c r="V580" s="71">
        <f t="shared" si="194"/>
        <v>644.69000000000005</v>
      </c>
      <c r="W580" s="71">
        <f t="shared" si="194"/>
        <v>652.26</v>
      </c>
      <c r="X580" s="71">
        <f t="shared" si="194"/>
        <v>654.04</v>
      </c>
      <c r="Y580" s="79">
        <f t="shared" si="194"/>
        <v>627.73</v>
      </c>
    </row>
    <row r="581" spans="1:25" s="62" customFormat="1" ht="18.75" hidden="1" customHeight="1" outlineLevel="1" x14ac:dyDescent="0.2">
      <c r="A581" s="53" t="s">
        <v>9</v>
      </c>
      <c r="B581" s="76">
        <v>195.05</v>
      </c>
      <c r="C581" s="74">
        <v>195.05</v>
      </c>
      <c r="D581" s="74">
        <v>195.05</v>
      </c>
      <c r="E581" s="74">
        <v>195.05</v>
      </c>
      <c r="F581" s="74">
        <v>195.05</v>
      </c>
      <c r="G581" s="74">
        <v>195.05</v>
      </c>
      <c r="H581" s="74">
        <v>195.05</v>
      </c>
      <c r="I581" s="74">
        <v>195.05</v>
      </c>
      <c r="J581" s="74">
        <v>195.05</v>
      </c>
      <c r="K581" s="74">
        <v>195.05</v>
      </c>
      <c r="L581" s="74">
        <v>195.05</v>
      </c>
      <c r="M581" s="74">
        <v>195.05</v>
      </c>
      <c r="N581" s="74">
        <v>195.05</v>
      </c>
      <c r="O581" s="74">
        <v>195.05</v>
      </c>
      <c r="P581" s="74">
        <v>195.05</v>
      </c>
      <c r="Q581" s="74">
        <v>195.05</v>
      </c>
      <c r="R581" s="74">
        <v>195.05</v>
      </c>
      <c r="S581" s="74">
        <v>195.05</v>
      </c>
      <c r="T581" s="74">
        <v>195.05</v>
      </c>
      <c r="U581" s="74">
        <v>195.05</v>
      </c>
      <c r="V581" s="74">
        <v>195.05</v>
      </c>
      <c r="W581" s="74">
        <v>195.05</v>
      </c>
      <c r="X581" s="74">
        <v>195.05</v>
      </c>
      <c r="Y581" s="81">
        <v>195.05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705.07</v>
      </c>
      <c r="C584" s="102">
        <f t="shared" si="195"/>
        <v>692.13000000000011</v>
      </c>
      <c r="D584" s="102">
        <f t="shared" si="195"/>
        <v>724.73</v>
      </c>
      <c r="E584" s="103">
        <f t="shared" si="195"/>
        <v>731.96</v>
      </c>
      <c r="F584" s="103">
        <f t="shared" si="195"/>
        <v>750.41000000000008</v>
      </c>
      <c r="G584" s="103">
        <f t="shared" si="195"/>
        <v>742.82999999999993</v>
      </c>
      <c r="H584" s="103">
        <f t="shared" si="195"/>
        <v>736.41000000000008</v>
      </c>
      <c r="I584" s="103">
        <f t="shared" si="195"/>
        <v>724.11000000000013</v>
      </c>
      <c r="J584" s="103">
        <f t="shared" si="195"/>
        <v>727.12000000000012</v>
      </c>
      <c r="K584" s="104">
        <f t="shared" si="195"/>
        <v>731.71</v>
      </c>
      <c r="L584" s="103">
        <f t="shared" si="195"/>
        <v>732.52</v>
      </c>
      <c r="M584" s="105">
        <f t="shared" si="195"/>
        <v>737.97</v>
      </c>
      <c r="N584" s="104">
        <f t="shared" si="195"/>
        <v>739.17000000000007</v>
      </c>
      <c r="O584" s="103">
        <f t="shared" si="195"/>
        <v>721.57999999999993</v>
      </c>
      <c r="P584" s="105">
        <f t="shared" si="195"/>
        <v>728.63000000000011</v>
      </c>
      <c r="Q584" s="106">
        <f t="shared" si="195"/>
        <v>745.79</v>
      </c>
      <c r="R584" s="103">
        <f t="shared" si="195"/>
        <v>757.3900000000001</v>
      </c>
      <c r="S584" s="106">
        <f t="shared" si="195"/>
        <v>752.53</v>
      </c>
      <c r="T584" s="103">
        <f t="shared" si="195"/>
        <v>737.42000000000007</v>
      </c>
      <c r="U584" s="102">
        <f t="shared" si="195"/>
        <v>717.29</v>
      </c>
      <c r="V584" s="102">
        <f t="shared" si="195"/>
        <v>722.77</v>
      </c>
      <c r="W584" s="102">
        <f t="shared" si="195"/>
        <v>731.65000000000009</v>
      </c>
      <c r="X584" s="102">
        <f t="shared" si="195"/>
        <v>733.31999999999994</v>
      </c>
      <c r="Y584" s="107">
        <f t="shared" si="195"/>
        <v>704.48</v>
      </c>
    </row>
    <row r="585" spans="1:25" s="62" customFormat="1" ht="18.75" hidden="1" customHeight="1" outlineLevel="1" x14ac:dyDescent="0.2">
      <c r="A585" s="160" t="s">
        <v>8</v>
      </c>
      <c r="B585" s="76">
        <f>B111</f>
        <v>507.29</v>
      </c>
      <c r="C585" s="71">
        <f t="shared" ref="C585:Y585" si="196">C111</f>
        <v>494.35</v>
      </c>
      <c r="D585" s="71">
        <f t="shared" si="196"/>
        <v>526.95000000000005</v>
      </c>
      <c r="E585" s="72">
        <f t="shared" si="196"/>
        <v>534.17999999999995</v>
      </c>
      <c r="F585" s="71">
        <f t="shared" si="196"/>
        <v>552.63</v>
      </c>
      <c r="G585" s="71">
        <f t="shared" si="196"/>
        <v>545.04999999999995</v>
      </c>
      <c r="H585" s="71">
        <f t="shared" si="196"/>
        <v>538.63</v>
      </c>
      <c r="I585" s="71">
        <f t="shared" si="196"/>
        <v>526.33000000000004</v>
      </c>
      <c r="J585" s="73">
        <f t="shared" si="196"/>
        <v>529.34</v>
      </c>
      <c r="K585" s="71">
        <f t="shared" si="196"/>
        <v>533.92999999999995</v>
      </c>
      <c r="L585" s="71">
        <f t="shared" si="196"/>
        <v>534.74</v>
      </c>
      <c r="M585" s="71">
        <f t="shared" si="196"/>
        <v>540.19000000000005</v>
      </c>
      <c r="N585" s="71">
        <f t="shared" si="196"/>
        <v>541.39</v>
      </c>
      <c r="O585" s="71">
        <f t="shared" si="196"/>
        <v>523.79999999999995</v>
      </c>
      <c r="P585" s="71">
        <f t="shared" si="196"/>
        <v>530.85</v>
      </c>
      <c r="Q585" s="71">
        <f t="shared" si="196"/>
        <v>548.01</v>
      </c>
      <c r="R585" s="71">
        <f t="shared" si="196"/>
        <v>559.61</v>
      </c>
      <c r="S585" s="71">
        <f t="shared" si="196"/>
        <v>554.75</v>
      </c>
      <c r="T585" s="71">
        <f t="shared" si="196"/>
        <v>539.64</v>
      </c>
      <c r="U585" s="71">
        <f t="shared" si="196"/>
        <v>519.51</v>
      </c>
      <c r="V585" s="71">
        <f t="shared" si="196"/>
        <v>524.99</v>
      </c>
      <c r="W585" s="71">
        <f t="shared" si="196"/>
        <v>533.87</v>
      </c>
      <c r="X585" s="71">
        <f t="shared" si="196"/>
        <v>535.54</v>
      </c>
      <c r="Y585" s="79">
        <f t="shared" si="196"/>
        <v>506.7</v>
      </c>
    </row>
    <row r="586" spans="1:25" s="62" customFormat="1" ht="18.75" hidden="1" customHeight="1" outlineLevel="1" x14ac:dyDescent="0.2">
      <c r="A586" s="53" t="s">
        <v>9</v>
      </c>
      <c r="B586" s="76">
        <v>195.05</v>
      </c>
      <c r="C586" s="74">
        <v>195.05</v>
      </c>
      <c r="D586" s="74">
        <v>195.05</v>
      </c>
      <c r="E586" s="74">
        <v>195.05</v>
      </c>
      <c r="F586" s="74">
        <v>195.05</v>
      </c>
      <c r="G586" s="74">
        <v>195.05</v>
      </c>
      <c r="H586" s="74">
        <v>195.05</v>
      </c>
      <c r="I586" s="74">
        <v>195.05</v>
      </c>
      <c r="J586" s="74">
        <v>195.05</v>
      </c>
      <c r="K586" s="74">
        <v>195.05</v>
      </c>
      <c r="L586" s="74">
        <v>195.05</v>
      </c>
      <c r="M586" s="74">
        <v>195.05</v>
      </c>
      <c r="N586" s="74">
        <v>195.05</v>
      </c>
      <c r="O586" s="74">
        <v>195.05</v>
      </c>
      <c r="P586" s="74">
        <v>195.05</v>
      </c>
      <c r="Q586" s="74">
        <v>195.05</v>
      </c>
      <c r="R586" s="74">
        <v>195.05</v>
      </c>
      <c r="S586" s="74">
        <v>195.05</v>
      </c>
      <c r="T586" s="74">
        <v>195.05</v>
      </c>
      <c r="U586" s="74">
        <v>195.05</v>
      </c>
      <c r="V586" s="74">
        <v>195.05</v>
      </c>
      <c r="W586" s="74">
        <v>195.05</v>
      </c>
      <c r="X586" s="74">
        <v>195.05</v>
      </c>
      <c r="Y586" s="81">
        <v>195.05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835.31999999999994</v>
      </c>
      <c r="C589" s="102">
        <f t="shared" si="197"/>
        <v>813.08999999999992</v>
      </c>
      <c r="D589" s="102">
        <f t="shared" si="197"/>
        <v>817.8</v>
      </c>
      <c r="E589" s="103">
        <f t="shared" si="197"/>
        <v>802.3900000000001</v>
      </c>
      <c r="F589" s="103">
        <f t="shared" si="197"/>
        <v>850.63000000000011</v>
      </c>
      <c r="G589" s="103">
        <f t="shared" si="197"/>
        <v>842.1400000000001</v>
      </c>
      <c r="H589" s="103">
        <f t="shared" si="197"/>
        <v>848.42000000000007</v>
      </c>
      <c r="I589" s="103">
        <f t="shared" si="197"/>
        <v>838.35000000000014</v>
      </c>
      <c r="J589" s="103">
        <f t="shared" si="197"/>
        <v>851.45</v>
      </c>
      <c r="K589" s="104">
        <f t="shared" si="197"/>
        <v>846.47</v>
      </c>
      <c r="L589" s="103">
        <f t="shared" si="197"/>
        <v>855.26</v>
      </c>
      <c r="M589" s="105">
        <f t="shared" si="197"/>
        <v>855.13000000000011</v>
      </c>
      <c r="N589" s="104">
        <f t="shared" si="197"/>
        <v>854.40000000000009</v>
      </c>
      <c r="O589" s="103">
        <f t="shared" si="197"/>
        <v>834.35000000000014</v>
      </c>
      <c r="P589" s="105">
        <f t="shared" si="197"/>
        <v>837.53</v>
      </c>
      <c r="Q589" s="106">
        <f t="shared" si="197"/>
        <v>863.60000000000014</v>
      </c>
      <c r="R589" s="103">
        <f t="shared" si="197"/>
        <v>873.31</v>
      </c>
      <c r="S589" s="106">
        <f t="shared" si="197"/>
        <v>872.12000000000012</v>
      </c>
      <c r="T589" s="103">
        <f t="shared" si="197"/>
        <v>873.54</v>
      </c>
      <c r="U589" s="102">
        <f t="shared" si="197"/>
        <v>837.81</v>
      </c>
      <c r="V589" s="102">
        <f t="shared" si="197"/>
        <v>849.12000000000012</v>
      </c>
      <c r="W589" s="102">
        <f t="shared" si="197"/>
        <v>846.90000000000009</v>
      </c>
      <c r="X589" s="102">
        <f t="shared" si="197"/>
        <v>816.62000000000012</v>
      </c>
      <c r="Y589" s="107">
        <f t="shared" si="197"/>
        <v>823.91000000000008</v>
      </c>
    </row>
    <row r="590" spans="1:25" s="62" customFormat="1" ht="18.75" hidden="1" customHeight="1" outlineLevel="1" x14ac:dyDescent="0.2">
      <c r="A590" s="160" t="s">
        <v>8</v>
      </c>
      <c r="B590" s="76">
        <f>B116</f>
        <v>637.54</v>
      </c>
      <c r="C590" s="71">
        <f t="shared" ref="C590:Y590" si="198">C116</f>
        <v>615.30999999999995</v>
      </c>
      <c r="D590" s="71">
        <f t="shared" si="198"/>
        <v>620.02</v>
      </c>
      <c r="E590" s="72">
        <f t="shared" si="198"/>
        <v>604.61</v>
      </c>
      <c r="F590" s="71">
        <f t="shared" si="198"/>
        <v>652.85</v>
      </c>
      <c r="G590" s="71">
        <f t="shared" si="198"/>
        <v>644.36</v>
      </c>
      <c r="H590" s="71">
        <f t="shared" si="198"/>
        <v>650.64</v>
      </c>
      <c r="I590" s="71">
        <f t="shared" si="198"/>
        <v>640.57000000000005</v>
      </c>
      <c r="J590" s="73">
        <f t="shared" si="198"/>
        <v>653.66999999999996</v>
      </c>
      <c r="K590" s="71">
        <f t="shared" si="198"/>
        <v>648.69000000000005</v>
      </c>
      <c r="L590" s="71">
        <f t="shared" si="198"/>
        <v>657.48</v>
      </c>
      <c r="M590" s="71">
        <f t="shared" si="198"/>
        <v>657.35</v>
      </c>
      <c r="N590" s="71">
        <f t="shared" si="198"/>
        <v>656.62</v>
      </c>
      <c r="O590" s="71">
        <f t="shared" si="198"/>
        <v>636.57000000000005</v>
      </c>
      <c r="P590" s="71">
        <f t="shared" si="198"/>
        <v>639.75</v>
      </c>
      <c r="Q590" s="71">
        <f t="shared" si="198"/>
        <v>665.82</v>
      </c>
      <c r="R590" s="71">
        <f t="shared" si="198"/>
        <v>675.53</v>
      </c>
      <c r="S590" s="71">
        <f t="shared" si="198"/>
        <v>674.34</v>
      </c>
      <c r="T590" s="71">
        <f t="shared" si="198"/>
        <v>675.76</v>
      </c>
      <c r="U590" s="71">
        <f t="shared" si="198"/>
        <v>640.03</v>
      </c>
      <c r="V590" s="71">
        <f t="shared" si="198"/>
        <v>651.34</v>
      </c>
      <c r="W590" s="71">
        <f t="shared" si="198"/>
        <v>649.12</v>
      </c>
      <c r="X590" s="71">
        <f t="shared" si="198"/>
        <v>618.84</v>
      </c>
      <c r="Y590" s="79">
        <f t="shared" si="198"/>
        <v>626.13</v>
      </c>
    </row>
    <row r="591" spans="1:25" s="62" customFormat="1" ht="18.75" hidden="1" customHeight="1" outlineLevel="1" x14ac:dyDescent="0.2">
      <c r="A591" s="53" t="s">
        <v>9</v>
      </c>
      <c r="B591" s="76">
        <v>195.05</v>
      </c>
      <c r="C591" s="74">
        <v>195.05</v>
      </c>
      <c r="D591" s="74">
        <v>195.05</v>
      </c>
      <c r="E591" s="74">
        <v>195.05</v>
      </c>
      <c r="F591" s="74">
        <v>195.05</v>
      </c>
      <c r="G591" s="74">
        <v>195.05</v>
      </c>
      <c r="H591" s="74">
        <v>195.05</v>
      </c>
      <c r="I591" s="74">
        <v>195.05</v>
      </c>
      <c r="J591" s="74">
        <v>195.05</v>
      </c>
      <c r="K591" s="74">
        <v>195.05</v>
      </c>
      <c r="L591" s="74">
        <v>195.05</v>
      </c>
      <c r="M591" s="74">
        <v>195.05</v>
      </c>
      <c r="N591" s="74">
        <v>195.05</v>
      </c>
      <c r="O591" s="74">
        <v>195.05</v>
      </c>
      <c r="P591" s="74">
        <v>195.05</v>
      </c>
      <c r="Q591" s="74">
        <v>195.05</v>
      </c>
      <c r="R591" s="74">
        <v>195.05</v>
      </c>
      <c r="S591" s="74">
        <v>195.05</v>
      </c>
      <c r="T591" s="74">
        <v>195.05</v>
      </c>
      <c r="U591" s="74">
        <v>195.05</v>
      </c>
      <c r="V591" s="74">
        <v>195.05</v>
      </c>
      <c r="W591" s="74">
        <v>195.05</v>
      </c>
      <c r="X591" s="74">
        <v>195.05</v>
      </c>
      <c r="Y591" s="81">
        <v>195.05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812.11000000000013</v>
      </c>
      <c r="C594" s="102">
        <f t="shared" si="199"/>
        <v>776.32999999999993</v>
      </c>
      <c r="D594" s="102">
        <f t="shared" si="199"/>
        <v>787.38000000000011</v>
      </c>
      <c r="E594" s="103">
        <f t="shared" si="199"/>
        <v>816.12000000000012</v>
      </c>
      <c r="F594" s="103">
        <f t="shared" si="199"/>
        <v>820.23</v>
      </c>
      <c r="G594" s="103">
        <f t="shared" si="199"/>
        <v>815.98</v>
      </c>
      <c r="H594" s="103">
        <f t="shared" si="199"/>
        <v>827.25</v>
      </c>
      <c r="I594" s="103">
        <f t="shared" si="199"/>
        <v>809.82999999999993</v>
      </c>
      <c r="J594" s="103">
        <f t="shared" si="199"/>
        <v>811.94</v>
      </c>
      <c r="K594" s="104">
        <f t="shared" si="199"/>
        <v>822.24</v>
      </c>
      <c r="L594" s="103">
        <f t="shared" si="199"/>
        <v>821.62000000000012</v>
      </c>
      <c r="M594" s="105">
        <f t="shared" si="199"/>
        <v>824.43000000000006</v>
      </c>
      <c r="N594" s="104">
        <f t="shared" si="199"/>
        <v>827.29</v>
      </c>
      <c r="O594" s="103">
        <f t="shared" si="199"/>
        <v>784.88000000000011</v>
      </c>
      <c r="P594" s="105">
        <f t="shared" si="199"/>
        <v>798.19</v>
      </c>
      <c r="Q594" s="106">
        <f t="shared" si="199"/>
        <v>833.23</v>
      </c>
      <c r="R594" s="103">
        <f t="shared" si="199"/>
        <v>854.16000000000008</v>
      </c>
      <c r="S594" s="106">
        <f t="shared" si="199"/>
        <v>838.24</v>
      </c>
      <c r="T594" s="103">
        <f t="shared" si="199"/>
        <v>834.58999999999992</v>
      </c>
      <c r="U594" s="102">
        <f t="shared" si="199"/>
        <v>791.49</v>
      </c>
      <c r="V594" s="102">
        <f t="shared" si="199"/>
        <v>805.43000000000006</v>
      </c>
      <c r="W594" s="102">
        <f t="shared" si="199"/>
        <v>810.90000000000009</v>
      </c>
      <c r="X594" s="102">
        <f t="shared" si="199"/>
        <v>803.31</v>
      </c>
      <c r="Y594" s="107">
        <f t="shared" si="199"/>
        <v>779.42000000000007</v>
      </c>
    </row>
    <row r="595" spans="1:25" s="62" customFormat="1" ht="18.75" hidden="1" customHeight="1" outlineLevel="1" x14ac:dyDescent="0.2">
      <c r="A595" s="160" t="s">
        <v>8</v>
      </c>
      <c r="B595" s="76">
        <f>B121</f>
        <v>614.33000000000004</v>
      </c>
      <c r="C595" s="71">
        <f t="shared" ref="C595:Y595" si="200">C121</f>
        <v>578.54999999999995</v>
      </c>
      <c r="D595" s="71">
        <f t="shared" si="200"/>
        <v>589.6</v>
      </c>
      <c r="E595" s="72">
        <f t="shared" si="200"/>
        <v>618.34</v>
      </c>
      <c r="F595" s="71">
        <f t="shared" si="200"/>
        <v>622.45000000000005</v>
      </c>
      <c r="G595" s="71">
        <f t="shared" si="200"/>
        <v>618.20000000000005</v>
      </c>
      <c r="H595" s="71">
        <f t="shared" si="200"/>
        <v>629.47</v>
      </c>
      <c r="I595" s="71">
        <f t="shared" si="200"/>
        <v>612.04999999999995</v>
      </c>
      <c r="J595" s="73">
        <f t="shared" si="200"/>
        <v>614.16</v>
      </c>
      <c r="K595" s="71">
        <f t="shared" si="200"/>
        <v>624.46</v>
      </c>
      <c r="L595" s="71">
        <f t="shared" si="200"/>
        <v>623.84</v>
      </c>
      <c r="M595" s="71">
        <f t="shared" si="200"/>
        <v>626.65</v>
      </c>
      <c r="N595" s="71">
        <f t="shared" si="200"/>
        <v>629.51</v>
      </c>
      <c r="O595" s="71">
        <f t="shared" si="200"/>
        <v>587.1</v>
      </c>
      <c r="P595" s="71">
        <f t="shared" si="200"/>
        <v>600.41</v>
      </c>
      <c r="Q595" s="71">
        <f t="shared" si="200"/>
        <v>635.45000000000005</v>
      </c>
      <c r="R595" s="71">
        <f t="shared" si="200"/>
        <v>656.38</v>
      </c>
      <c r="S595" s="71">
        <f t="shared" si="200"/>
        <v>640.46</v>
      </c>
      <c r="T595" s="71">
        <f t="shared" si="200"/>
        <v>636.80999999999995</v>
      </c>
      <c r="U595" s="71">
        <f t="shared" si="200"/>
        <v>593.71</v>
      </c>
      <c r="V595" s="71">
        <f t="shared" si="200"/>
        <v>607.65</v>
      </c>
      <c r="W595" s="71">
        <f t="shared" si="200"/>
        <v>613.12</v>
      </c>
      <c r="X595" s="71">
        <f t="shared" si="200"/>
        <v>605.53</v>
      </c>
      <c r="Y595" s="79">
        <f t="shared" si="200"/>
        <v>581.64</v>
      </c>
    </row>
    <row r="596" spans="1:25" s="62" customFormat="1" ht="18.75" hidden="1" customHeight="1" outlineLevel="1" x14ac:dyDescent="0.2">
      <c r="A596" s="53" t="s">
        <v>9</v>
      </c>
      <c r="B596" s="76">
        <v>195.05</v>
      </c>
      <c r="C596" s="74">
        <v>195.05</v>
      </c>
      <c r="D596" s="74">
        <v>195.05</v>
      </c>
      <c r="E596" s="74">
        <v>195.05</v>
      </c>
      <c r="F596" s="74">
        <v>195.05</v>
      </c>
      <c r="G596" s="74">
        <v>195.05</v>
      </c>
      <c r="H596" s="74">
        <v>195.05</v>
      </c>
      <c r="I596" s="74">
        <v>195.05</v>
      </c>
      <c r="J596" s="74">
        <v>195.05</v>
      </c>
      <c r="K596" s="74">
        <v>195.05</v>
      </c>
      <c r="L596" s="74">
        <v>195.05</v>
      </c>
      <c r="M596" s="74">
        <v>195.05</v>
      </c>
      <c r="N596" s="74">
        <v>195.05</v>
      </c>
      <c r="O596" s="74">
        <v>195.05</v>
      </c>
      <c r="P596" s="74">
        <v>195.05</v>
      </c>
      <c r="Q596" s="74">
        <v>195.05</v>
      </c>
      <c r="R596" s="74">
        <v>195.05</v>
      </c>
      <c r="S596" s="74">
        <v>195.05</v>
      </c>
      <c r="T596" s="74">
        <v>195.05</v>
      </c>
      <c r="U596" s="74">
        <v>195.05</v>
      </c>
      <c r="V596" s="74">
        <v>195.05</v>
      </c>
      <c r="W596" s="74">
        <v>195.05</v>
      </c>
      <c r="X596" s="74">
        <v>195.05</v>
      </c>
      <c r="Y596" s="81">
        <v>195.05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803.12000000000012</v>
      </c>
      <c r="C599" s="102">
        <f t="shared" si="201"/>
        <v>794.44</v>
      </c>
      <c r="D599" s="102">
        <f t="shared" si="201"/>
        <v>790.07999999999993</v>
      </c>
      <c r="E599" s="103">
        <f t="shared" si="201"/>
        <v>850.56999999999994</v>
      </c>
      <c r="F599" s="103">
        <f t="shared" si="201"/>
        <v>862.06999999999994</v>
      </c>
      <c r="G599" s="103">
        <f t="shared" si="201"/>
        <v>864.96</v>
      </c>
      <c r="H599" s="103">
        <f t="shared" si="201"/>
        <v>864.69</v>
      </c>
      <c r="I599" s="103">
        <f t="shared" si="201"/>
        <v>851.3</v>
      </c>
      <c r="J599" s="103">
        <f t="shared" si="201"/>
        <v>850.26</v>
      </c>
      <c r="K599" s="104">
        <f t="shared" si="201"/>
        <v>858.06999999999994</v>
      </c>
      <c r="L599" s="103">
        <f t="shared" si="201"/>
        <v>860.63000000000011</v>
      </c>
      <c r="M599" s="105">
        <f t="shared" si="201"/>
        <v>866.75</v>
      </c>
      <c r="N599" s="104">
        <f t="shared" si="201"/>
        <v>866.92000000000007</v>
      </c>
      <c r="O599" s="103">
        <f t="shared" si="201"/>
        <v>835.11000000000013</v>
      </c>
      <c r="P599" s="105">
        <f t="shared" si="201"/>
        <v>839.49</v>
      </c>
      <c r="Q599" s="106">
        <f t="shared" si="201"/>
        <v>880.44</v>
      </c>
      <c r="R599" s="103">
        <f t="shared" si="201"/>
        <v>888.2</v>
      </c>
      <c r="S599" s="106">
        <f t="shared" si="201"/>
        <v>879.81999999999994</v>
      </c>
      <c r="T599" s="103">
        <f t="shared" si="201"/>
        <v>869.67000000000007</v>
      </c>
      <c r="U599" s="102">
        <f t="shared" si="201"/>
        <v>828.91000000000008</v>
      </c>
      <c r="V599" s="102">
        <f t="shared" si="201"/>
        <v>854.10000000000014</v>
      </c>
      <c r="W599" s="102">
        <f t="shared" si="201"/>
        <v>827.57999999999993</v>
      </c>
      <c r="X599" s="102">
        <f t="shared" si="201"/>
        <v>820.52</v>
      </c>
      <c r="Y599" s="107">
        <f t="shared" si="201"/>
        <v>807.04</v>
      </c>
    </row>
    <row r="600" spans="1:25" s="62" customFormat="1" ht="18.75" hidden="1" customHeight="1" outlineLevel="1" x14ac:dyDescent="0.2">
      <c r="A600" s="160" t="s">
        <v>8</v>
      </c>
      <c r="B600" s="76">
        <f>B126</f>
        <v>605.34</v>
      </c>
      <c r="C600" s="71">
        <f t="shared" ref="C600:Y600" si="202">C126</f>
        <v>596.66</v>
      </c>
      <c r="D600" s="71">
        <f t="shared" si="202"/>
        <v>592.29999999999995</v>
      </c>
      <c r="E600" s="72">
        <f t="shared" si="202"/>
        <v>652.79</v>
      </c>
      <c r="F600" s="71">
        <f t="shared" si="202"/>
        <v>664.29</v>
      </c>
      <c r="G600" s="71">
        <f t="shared" si="202"/>
        <v>667.18</v>
      </c>
      <c r="H600" s="71">
        <f t="shared" si="202"/>
        <v>666.91</v>
      </c>
      <c r="I600" s="71">
        <f t="shared" si="202"/>
        <v>653.52</v>
      </c>
      <c r="J600" s="73">
        <f t="shared" si="202"/>
        <v>652.48</v>
      </c>
      <c r="K600" s="71">
        <f t="shared" si="202"/>
        <v>660.29</v>
      </c>
      <c r="L600" s="71">
        <f t="shared" si="202"/>
        <v>662.85</v>
      </c>
      <c r="M600" s="71">
        <f t="shared" si="202"/>
        <v>668.97</v>
      </c>
      <c r="N600" s="71">
        <f t="shared" si="202"/>
        <v>669.14</v>
      </c>
      <c r="O600" s="71">
        <f t="shared" si="202"/>
        <v>637.33000000000004</v>
      </c>
      <c r="P600" s="71">
        <f t="shared" si="202"/>
        <v>641.71</v>
      </c>
      <c r="Q600" s="71">
        <f t="shared" si="202"/>
        <v>682.66</v>
      </c>
      <c r="R600" s="71">
        <f t="shared" si="202"/>
        <v>690.42</v>
      </c>
      <c r="S600" s="71">
        <f t="shared" si="202"/>
        <v>682.04</v>
      </c>
      <c r="T600" s="71">
        <f t="shared" si="202"/>
        <v>671.89</v>
      </c>
      <c r="U600" s="71">
        <f t="shared" si="202"/>
        <v>631.13</v>
      </c>
      <c r="V600" s="71">
        <f t="shared" si="202"/>
        <v>656.32</v>
      </c>
      <c r="W600" s="71">
        <f t="shared" si="202"/>
        <v>629.79999999999995</v>
      </c>
      <c r="X600" s="71">
        <f t="shared" si="202"/>
        <v>622.74</v>
      </c>
      <c r="Y600" s="79">
        <f t="shared" si="202"/>
        <v>609.26</v>
      </c>
    </row>
    <row r="601" spans="1:25" s="62" customFormat="1" ht="18.75" hidden="1" customHeight="1" outlineLevel="1" x14ac:dyDescent="0.2">
      <c r="A601" s="53" t="s">
        <v>9</v>
      </c>
      <c r="B601" s="76">
        <v>195.05</v>
      </c>
      <c r="C601" s="74">
        <v>195.05</v>
      </c>
      <c r="D601" s="74">
        <v>195.05</v>
      </c>
      <c r="E601" s="74">
        <v>195.05</v>
      </c>
      <c r="F601" s="74">
        <v>195.05</v>
      </c>
      <c r="G601" s="74">
        <v>195.05</v>
      </c>
      <c r="H601" s="74">
        <v>195.05</v>
      </c>
      <c r="I601" s="74">
        <v>195.05</v>
      </c>
      <c r="J601" s="74">
        <v>195.05</v>
      </c>
      <c r="K601" s="74">
        <v>195.05</v>
      </c>
      <c r="L601" s="74">
        <v>195.05</v>
      </c>
      <c r="M601" s="74">
        <v>195.05</v>
      </c>
      <c r="N601" s="74">
        <v>195.05</v>
      </c>
      <c r="O601" s="74">
        <v>195.05</v>
      </c>
      <c r="P601" s="74">
        <v>195.05</v>
      </c>
      <c r="Q601" s="74">
        <v>195.05</v>
      </c>
      <c r="R601" s="74">
        <v>195.05</v>
      </c>
      <c r="S601" s="74">
        <v>195.05</v>
      </c>
      <c r="T601" s="74">
        <v>195.05</v>
      </c>
      <c r="U601" s="74">
        <v>195.05</v>
      </c>
      <c r="V601" s="74">
        <v>195.05</v>
      </c>
      <c r="W601" s="74">
        <v>195.05</v>
      </c>
      <c r="X601" s="74">
        <v>195.05</v>
      </c>
      <c r="Y601" s="81">
        <v>195.05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700.81</v>
      </c>
      <c r="C604" s="102">
        <f t="shared" si="203"/>
        <v>691.27</v>
      </c>
      <c r="D604" s="102">
        <f t="shared" si="203"/>
        <v>714.51</v>
      </c>
      <c r="E604" s="103">
        <f t="shared" si="203"/>
        <v>724.02</v>
      </c>
      <c r="F604" s="103">
        <f t="shared" si="203"/>
        <v>725.8</v>
      </c>
      <c r="G604" s="103">
        <f t="shared" si="203"/>
        <v>716.36000000000013</v>
      </c>
      <c r="H604" s="103">
        <f t="shared" si="203"/>
        <v>723.17000000000007</v>
      </c>
      <c r="I604" s="103">
        <f t="shared" si="203"/>
        <v>714.77</v>
      </c>
      <c r="J604" s="103">
        <f t="shared" si="203"/>
        <v>717.43000000000006</v>
      </c>
      <c r="K604" s="104">
        <f t="shared" si="203"/>
        <v>719.40000000000009</v>
      </c>
      <c r="L604" s="103">
        <f t="shared" si="203"/>
        <v>724.3900000000001</v>
      </c>
      <c r="M604" s="105">
        <f t="shared" si="203"/>
        <v>728.37000000000012</v>
      </c>
      <c r="N604" s="104">
        <f t="shared" si="203"/>
        <v>730.81</v>
      </c>
      <c r="O604" s="103">
        <f t="shared" si="203"/>
        <v>711.60000000000014</v>
      </c>
      <c r="P604" s="105">
        <f t="shared" si="203"/>
        <v>710.72</v>
      </c>
      <c r="Q604" s="106">
        <f t="shared" si="203"/>
        <v>749.3</v>
      </c>
      <c r="R604" s="103">
        <f t="shared" si="203"/>
        <v>1397.74</v>
      </c>
      <c r="S604" s="106">
        <f t="shared" si="203"/>
        <v>764.17000000000007</v>
      </c>
      <c r="T604" s="103">
        <f t="shared" si="203"/>
        <v>761.83999999999992</v>
      </c>
      <c r="U604" s="102">
        <f t="shared" si="203"/>
        <v>715.38000000000011</v>
      </c>
      <c r="V604" s="102">
        <f t="shared" si="203"/>
        <v>726.7</v>
      </c>
      <c r="W604" s="102">
        <f t="shared" si="203"/>
        <v>723.44</v>
      </c>
      <c r="X604" s="102">
        <f t="shared" si="203"/>
        <v>727.90000000000009</v>
      </c>
      <c r="Y604" s="107">
        <f t="shared" si="203"/>
        <v>672.11</v>
      </c>
    </row>
    <row r="605" spans="1:25" s="62" customFormat="1" ht="18.75" hidden="1" customHeight="1" outlineLevel="1" x14ac:dyDescent="0.2">
      <c r="A605" s="160" t="s">
        <v>8</v>
      </c>
      <c r="B605" s="76">
        <f>B131</f>
        <v>503.03</v>
      </c>
      <c r="C605" s="71">
        <f t="shared" ref="C605:Y605" si="204">C131</f>
        <v>493.49</v>
      </c>
      <c r="D605" s="71">
        <f t="shared" si="204"/>
        <v>516.73</v>
      </c>
      <c r="E605" s="72">
        <f t="shared" si="204"/>
        <v>526.24</v>
      </c>
      <c r="F605" s="71">
        <f t="shared" si="204"/>
        <v>528.02</v>
      </c>
      <c r="G605" s="71">
        <f t="shared" si="204"/>
        <v>518.58000000000004</v>
      </c>
      <c r="H605" s="71">
        <f t="shared" si="204"/>
        <v>525.39</v>
      </c>
      <c r="I605" s="71">
        <f t="shared" si="204"/>
        <v>516.99</v>
      </c>
      <c r="J605" s="73">
        <f t="shared" si="204"/>
        <v>519.65</v>
      </c>
      <c r="K605" s="71">
        <f t="shared" si="204"/>
        <v>521.62</v>
      </c>
      <c r="L605" s="71">
        <f t="shared" si="204"/>
        <v>526.61</v>
      </c>
      <c r="M605" s="71">
        <f t="shared" si="204"/>
        <v>530.59</v>
      </c>
      <c r="N605" s="71">
        <f t="shared" si="204"/>
        <v>533.03</v>
      </c>
      <c r="O605" s="71">
        <f t="shared" si="204"/>
        <v>513.82000000000005</v>
      </c>
      <c r="P605" s="71">
        <f t="shared" si="204"/>
        <v>512.94000000000005</v>
      </c>
      <c r="Q605" s="71">
        <f t="shared" si="204"/>
        <v>551.52</v>
      </c>
      <c r="R605" s="71">
        <f t="shared" si="204"/>
        <v>1199.96</v>
      </c>
      <c r="S605" s="71">
        <f t="shared" si="204"/>
        <v>566.39</v>
      </c>
      <c r="T605" s="71">
        <f t="shared" si="204"/>
        <v>564.05999999999995</v>
      </c>
      <c r="U605" s="71">
        <f t="shared" si="204"/>
        <v>517.6</v>
      </c>
      <c r="V605" s="71">
        <f t="shared" si="204"/>
        <v>528.91999999999996</v>
      </c>
      <c r="W605" s="71">
        <f t="shared" si="204"/>
        <v>525.66</v>
      </c>
      <c r="X605" s="71">
        <f t="shared" si="204"/>
        <v>530.12</v>
      </c>
      <c r="Y605" s="79">
        <f t="shared" si="204"/>
        <v>474.33</v>
      </c>
    </row>
    <row r="606" spans="1:25" s="62" customFormat="1" ht="18.75" hidden="1" customHeight="1" outlineLevel="1" x14ac:dyDescent="0.2">
      <c r="A606" s="53" t="s">
        <v>9</v>
      </c>
      <c r="B606" s="76">
        <v>195.05</v>
      </c>
      <c r="C606" s="74">
        <v>195.05</v>
      </c>
      <c r="D606" s="74">
        <v>195.05</v>
      </c>
      <c r="E606" s="74">
        <v>195.05</v>
      </c>
      <c r="F606" s="74">
        <v>195.05</v>
      </c>
      <c r="G606" s="74">
        <v>195.05</v>
      </c>
      <c r="H606" s="74">
        <v>195.05</v>
      </c>
      <c r="I606" s="74">
        <v>195.05</v>
      </c>
      <c r="J606" s="74">
        <v>195.05</v>
      </c>
      <c r="K606" s="74">
        <v>195.05</v>
      </c>
      <c r="L606" s="74">
        <v>195.05</v>
      </c>
      <c r="M606" s="74">
        <v>195.05</v>
      </c>
      <c r="N606" s="74">
        <v>195.05</v>
      </c>
      <c r="O606" s="74">
        <v>195.05</v>
      </c>
      <c r="P606" s="74">
        <v>195.05</v>
      </c>
      <c r="Q606" s="74">
        <v>195.05</v>
      </c>
      <c r="R606" s="74">
        <v>195.05</v>
      </c>
      <c r="S606" s="74">
        <v>195.05</v>
      </c>
      <c r="T606" s="74">
        <v>195.05</v>
      </c>
      <c r="U606" s="74">
        <v>195.05</v>
      </c>
      <c r="V606" s="74">
        <v>195.05</v>
      </c>
      <c r="W606" s="74">
        <v>195.05</v>
      </c>
      <c r="X606" s="74">
        <v>195.05</v>
      </c>
      <c r="Y606" s="81">
        <v>195.05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830.21</v>
      </c>
      <c r="C609" s="102">
        <f t="shared" si="205"/>
        <v>814.56</v>
      </c>
      <c r="D609" s="102">
        <f t="shared" si="205"/>
        <v>786.5</v>
      </c>
      <c r="E609" s="103">
        <f t="shared" si="205"/>
        <v>865</v>
      </c>
      <c r="F609" s="103">
        <f t="shared" si="205"/>
        <v>868.93000000000006</v>
      </c>
      <c r="G609" s="103">
        <f t="shared" si="205"/>
        <v>867.69</v>
      </c>
      <c r="H609" s="103">
        <f t="shared" si="205"/>
        <v>856.16000000000008</v>
      </c>
      <c r="I609" s="103">
        <f t="shared" si="205"/>
        <v>843.78</v>
      </c>
      <c r="J609" s="103">
        <f t="shared" si="205"/>
        <v>852.78</v>
      </c>
      <c r="K609" s="104">
        <f t="shared" si="205"/>
        <v>871.13000000000011</v>
      </c>
      <c r="L609" s="103">
        <f t="shared" si="205"/>
        <v>868.44</v>
      </c>
      <c r="M609" s="105">
        <f t="shared" si="205"/>
        <v>866.36000000000013</v>
      </c>
      <c r="N609" s="104">
        <f t="shared" si="205"/>
        <v>865.71</v>
      </c>
      <c r="O609" s="103">
        <f t="shared" si="205"/>
        <v>841.31999999999994</v>
      </c>
      <c r="P609" s="105">
        <f t="shared" si="205"/>
        <v>843.69</v>
      </c>
      <c r="Q609" s="106">
        <f t="shared" si="205"/>
        <v>878.93000000000006</v>
      </c>
      <c r="R609" s="103">
        <f t="shared" si="205"/>
        <v>886.75</v>
      </c>
      <c r="S609" s="106">
        <f t="shared" si="205"/>
        <v>886.28</v>
      </c>
      <c r="T609" s="103">
        <f t="shared" si="205"/>
        <v>885.2</v>
      </c>
      <c r="U609" s="102">
        <f t="shared" si="205"/>
        <v>841.86000000000013</v>
      </c>
      <c r="V609" s="102">
        <f t="shared" si="205"/>
        <v>849.35000000000014</v>
      </c>
      <c r="W609" s="102">
        <f t="shared" si="205"/>
        <v>853.24</v>
      </c>
      <c r="X609" s="102">
        <f t="shared" si="205"/>
        <v>846.46</v>
      </c>
      <c r="Y609" s="107">
        <f t="shared" si="205"/>
        <v>842.51</v>
      </c>
    </row>
    <row r="610" spans="1:25" s="62" customFormat="1" ht="18.75" hidden="1" customHeight="1" outlineLevel="1" x14ac:dyDescent="0.2">
      <c r="A610" s="56" t="s">
        <v>8</v>
      </c>
      <c r="B610" s="76">
        <f>B136</f>
        <v>632.42999999999995</v>
      </c>
      <c r="C610" s="71">
        <f t="shared" ref="C610:Y610" si="206">C136</f>
        <v>616.78</v>
      </c>
      <c r="D610" s="71">
        <f t="shared" si="206"/>
        <v>588.72</v>
      </c>
      <c r="E610" s="72">
        <f t="shared" si="206"/>
        <v>667.22</v>
      </c>
      <c r="F610" s="71">
        <f t="shared" si="206"/>
        <v>671.15</v>
      </c>
      <c r="G610" s="71">
        <f t="shared" si="206"/>
        <v>669.91</v>
      </c>
      <c r="H610" s="71">
        <f t="shared" si="206"/>
        <v>658.38</v>
      </c>
      <c r="I610" s="71">
        <f t="shared" si="206"/>
        <v>646</v>
      </c>
      <c r="J610" s="73">
        <f t="shared" si="206"/>
        <v>655</v>
      </c>
      <c r="K610" s="71">
        <f t="shared" si="206"/>
        <v>673.35</v>
      </c>
      <c r="L610" s="71">
        <f t="shared" si="206"/>
        <v>670.66</v>
      </c>
      <c r="M610" s="71">
        <f t="shared" si="206"/>
        <v>668.58</v>
      </c>
      <c r="N610" s="71">
        <f t="shared" si="206"/>
        <v>667.93</v>
      </c>
      <c r="O610" s="71">
        <f t="shared" si="206"/>
        <v>643.54</v>
      </c>
      <c r="P610" s="71">
        <f t="shared" si="206"/>
        <v>645.91</v>
      </c>
      <c r="Q610" s="71">
        <f t="shared" si="206"/>
        <v>681.15</v>
      </c>
      <c r="R610" s="71">
        <f t="shared" si="206"/>
        <v>688.97</v>
      </c>
      <c r="S610" s="71">
        <f t="shared" si="206"/>
        <v>688.5</v>
      </c>
      <c r="T610" s="71">
        <f t="shared" si="206"/>
        <v>687.42</v>
      </c>
      <c r="U610" s="71">
        <f t="shared" si="206"/>
        <v>644.08000000000004</v>
      </c>
      <c r="V610" s="71">
        <f t="shared" si="206"/>
        <v>651.57000000000005</v>
      </c>
      <c r="W610" s="71">
        <f t="shared" si="206"/>
        <v>655.46</v>
      </c>
      <c r="X610" s="71">
        <f t="shared" si="206"/>
        <v>648.67999999999995</v>
      </c>
      <c r="Y610" s="79">
        <f t="shared" si="206"/>
        <v>644.73</v>
      </c>
    </row>
    <row r="611" spans="1:25" s="62" customFormat="1" ht="18.75" hidden="1" customHeight="1" outlineLevel="1" x14ac:dyDescent="0.2">
      <c r="A611" s="57" t="s">
        <v>9</v>
      </c>
      <c r="B611" s="76">
        <v>195.05</v>
      </c>
      <c r="C611" s="74">
        <v>195.05</v>
      </c>
      <c r="D611" s="74">
        <v>195.05</v>
      </c>
      <c r="E611" s="74">
        <v>195.05</v>
      </c>
      <c r="F611" s="74">
        <v>195.05</v>
      </c>
      <c r="G611" s="74">
        <v>195.05</v>
      </c>
      <c r="H611" s="74">
        <v>195.05</v>
      </c>
      <c r="I611" s="74">
        <v>195.05</v>
      </c>
      <c r="J611" s="74">
        <v>195.05</v>
      </c>
      <c r="K611" s="74">
        <v>195.05</v>
      </c>
      <c r="L611" s="74">
        <v>195.05</v>
      </c>
      <c r="M611" s="74">
        <v>195.05</v>
      </c>
      <c r="N611" s="74">
        <v>195.05</v>
      </c>
      <c r="O611" s="74">
        <v>195.05</v>
      </c>
      <c r="P611" s="74">
        <v>195.05</v>
      </c>
      <c r="Q611" s="74">
        <v>195.05</v>
      </c>
      <c r="R611" s="74">
        <v>195.05</v>
      </c>
      <c r="S611" s="74">
        <v>195.05</v>
      </c>
      <c r="T611" s="74">
        <v>195.05</v>
      </c>
      <c r="U611" s="74">
        <v>195.05</v>
      </c>
      <c r="V611" s="74">
        <v>195.05</v>
      </c>
      <c r="W611" s="74">
        <v>195.05</v>
      </c>
      <c r="X611" s="74">
        <v>195.05</v>
      </c>
      <c r="Y611" s="81">
        <v>195.05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838.11000000000013</v>
      </c>
      <c r="C614" s="102">
        <f t="shared" si="207"/>
        <v>803.62000000000012</v>
      </c>
      <c r="D614" s="102">
        <f t="shared" si="207"/>
        <v>806.90000000000009</v>
      </c>
      <c r="E614" s="103">
        <f t="shared" si="207"/>
        <v>846.55</v>
      </c>
      <c r="F614" s="103">
        <f t="shared" si="207"/>
        <v>851.71</v>
      </c>
      <c r="G614" s="103">
        <f t="shared" si="207"/>
        <v>850.95</v>
      </c>
      <c r="H614" s="103">
        <f t="shared" si="207"/>
        <v>852.13000000000011</v>
      </c>
      <c r="I614" s="103">
        <f t="shared" si="207"/>
        <v>826.49</v>
      </c>
      <c r="J614" s="103">
        <f t="shared" si="207"/>
        <v>840.95</v>
      </c>
      <c r="K614" s="104">
        <f t="shared" si="207"/>
        <v>851.26</v>
      </c>
      <c r="L614" s="103">
        <f t="shared" si="207"/>
        <v>856.67000000000007</v>
      </c>
      <c r="M614" s="105">
        <f t="shared" si="207"/>
        <v>845.3</v>
      </c>
      <c r="N614" s="104">
        <f t="shared" si="207"/>
        <v>852.62000000000012</v>
      </c>
      <c r="O614" s="103">
        <f t="shared" si="207"/>
        <v>828.56999999999994</v>
      </c>
      <c r="P614" s="105">
        <f t="shared" si="207"/>
        <v>833.29</v>
      </c>
      <c r="Q614" s="106">
        <f t="shared" si="207"/>
        <v>855.11000000000013</v>
      </c>
      <c r="R614" s="103">
        <f t="shared" si="207"/>
        <v>867.97</v>
      </c>
      <c r="S614" s="106">
        <f t="shared" si="207"/>
        <v>818.33999999999992</v>
      </c>
      <c r="T614" s="103">
        <f t="shared" si="207"/>
        <v>825.56999999999994</v>
      </c>
      <c r="U614" s="102">
        <f t="shared" si="207"/>
        <v>791.17000000000007</v>
      </c>
      <c r="V614" s="102">
        <f t="shared" si="207"/>
        <v>801.8</v>
      </c>
      <c r="W614" s="102">
        <f t="shared" si="207"/>
        <v>804.52</v>
      </c>
      <c r="X614" s="102">
        <f t="shared" si="207"/>
        <v>811.99</v>
      </c>
      <c r="Y614" s="107">
        <f t="shared" si="207"/>
        <v>517.71</v>
      </c>
    </row>
    <row r="615" spans="1:25" s="62" customFormat="1" ht="18.75" customHeight="1" outlineLevel="1" x14ac:dyDescent="0.2">
      <c r="A615" s="56" t="s">
        <v>8</v>
      </c>
      <c r="B615" s="76">
        <f>B141</f>
        <v>640.33000000000004</v>
      </c>
      <c r="C615" s="71">
        <f t="shared" ref="C615:Y615" si="208">C141</f>
        <v>605.84</v>
      </c>
      <c r="D615" s="71">
        <f t="shared" si="208"/>
        <v>609.12</v>
      </c>
      <c r="E615" s="72">
        <f t="shared" si="208"/>
        <v>648.77</v>
      </c>
      <c r="F615" s="71">
        <f t="shared" si="208"/>
        <v>653.92999999999995</v>
      </c>
      <c r="G615" s="71">
        <f t="shared" si="208"/>
        <v>653.16999999999996</v>
      </c>
      <c r="H615" s="71">
        <f t="shared" si="208"/>
        <v>654.35</v>
      </c>
      <c r="I615" s="71">
        <f t="shared" si="208"/>
        <v>628.71</v>
      </c>
      <c r="J615" s="73">
        <f t="shared" si="208"/>
        <v>643.16999999999996</v>
      </c>
      <c r="K615" s="71">
        <f t="shared" si="208"/>
        <v>653.48</v>
      </c>
      <c r="L615" s="71">
        <f t="shared" si="208"/>
        <v>658.89</v>
      </c>
      <c r="M615" s="71">
        <f t="shared" si="208"/>
        <v>647.52</v>
      </c>
      <c r="N615" s="71">
        <f t="shared" si="208"/>
        <v>654.84</v>
      </c>
      <c r="O615" s="71">
        <f t="shared" si="208"/>
        <v>630.79</v>
      </c>
      <c r="P615" s="71">
        <f t="shared" si="208"/>
        <v>635.51</v>
      </c>
      <c r="Q615" s="71">
        <f t="shared" si="208"/>
        <v>657.33</v>
      </c>
      <c r="R615" s="71">
        <f t="shared" si="208"/>
        <v>670.19</v>
      </c>
      <c r="S615" s="71">
        <f t="shared" si="208"/>
        <v>620.55999999999995</v>
      </c>
      <c r="T615" s="71">
        <f t="shared" si="208"/>
        <v>627.79</v>
      </c>
      <c r="U615" s="71">
        <f t="shared" si="208"/>
        <v>593.39</v>
      </c>
      <c r="V615" s="71">
        <f t="shared" si="208"/>
        <v>604.02</v>
      </c>
      <c r="W615" s="71">
        <f t="shared" si="208"/>
        <v>606.74</v>
      </c>
      <c r="X615" s="71">
        <f t="shared" si="208"/>
        <v>614.21</v>
      </c>
      <c r="Y615" s="79">
        <f t="shared" si="208"/>
        <v>319.93</v>
      </c>
    </row>
    <row r="616" spans="1:25" s="62" customFormat="1" ht="18.75" customHeight="1" outlineLevel="1" x14ac:dyDescent="0.2">
      <c r="A616" s="57" t="s">
        <v>9</v>
      </c>
      <c r="B616" s="76">
        <v>195.05</v>
      </c>
      <c r="C616" s="74">
        <v>195.05</v>
      </c>
      <c r="D616" s="74">
        <v>195.05</v>
      </c>
      <c r="E616" s="74">
        <v>195.05</v>
      </c>
      <c r="F616" s="74">
        <v>195.05</v>
      </c>
      <c r="G616" s="74">
        <v>195.05</v>
      </c>
      <c r="H616" s="74">
        <v>195.05</v>
      </c>
      <c r="I616" s="74">
        <v>195.05</v>
      </c>
      <c r="J616" s="74">
        <v>195.05</v>
      </c>
      <c r="K616" s="74">
        <v>195.05</v>
      </c>
      <c r="L616" s="74">
        <v>195.05</v>
      </c>
      <c r="M616" s="74">
        <v>195.05</v>
      </c>
      <c r="N616" s="74">
        <v>195.05</v>
      </c>
      <c r="O616" s="74">
        <v>195.05</v>
      </c>
      <c r="P616" s="74">
        <v>195.05</v>
      </c>
      <c r="Q616" s="74">
        <v>195.05</v>
      </c>
      <c r="R616" s="74">
        <v>195.05</v>
      </c>
      <c r="S616" s="74">
        <v>195.05</v>
      </c>
      <c r="T616" s="74">
        <v>195.05</v>
      </c>
      <c r="U616" s="74">
        <v>195.05</v>
      </c>
      <c r="V616" s="74">
        <v>195.05</v>
      </c>
      <c r="W616" s="74">
        <v>195.05</v>
      </c>
      <c r="X616" s="74">
        <v>195.05</v>
      </c>
      <c r="Y616" s="81">
        <v>195.05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862.74</v>
      </c>
      <c r="C619" s="102">
        <f t="shared" si="209"/>
        <v>828.63000000000011</v>
      </c>
      <c r="D619" s="102">
        <f t="shared" si="209"/>
        <v>829.47</v>
      </c>
      <c r="E619" s="103">
        <f t="shared" si="209"/>
        <v>887.54</v>
      </c>
      <c r="F619" s="103">
        <f t="shared" si="209"/>
        <v>914.49</v>
      </c>
      <c r="G619" s="103">
        <f t="shared" si="209"/>
        <v>912.87000000000012</v>
      </c>
      <c r="H619" s="103">
        <f t="shared" si="209"/>
        <v>912.71</v>
      </c>
      <c r="I619" s="103">
        <f t="shared" si="209"/>
        <v>897.79</v>
      </c>
      <c r="J619" s="103">
        <f t="shared" si="209"/>
        <v>912.52</v>
      </c>
      <c r="K619" s="104">
        <f t="shared" si="209"/>
        <v>1411.1</v>
      </c>
      <c r="L619" s="103">
        <f t="shared" si="209"/>
        <v>900.67000000000007</v>
      </c>
      <c r="M619" s="105">
        <f t="shared" si="209"/>
        <v>888.81999999999994</v>
      </c>
      <c r="N619" s="104">
        <f t="shared" si="209"/>
        <v>900.29</v>
      </c>
      <c r="O619" s="103">
        <f t="shared" si="209"/>
        <v>883.60000000000014</v>
      </c>
      <c r="P619" s="105">
        <f t="shared" si="209"/>
        <v>882.7</v>
      </c>
      <c r="Q619" s="106">
        <f t="shared" si="209"/>
        <v>901.73</v>
      </c>
      <c r="R619" s="103">
        <f t="shared" si="209"/>
        <v>909.62000000000012</v>
      </c>
      <c r="S619" s="106">
        <f t="shared" si="209"/>
        <v>903.94</v>
      </c>
      <c r="T619" s="103">
        <f t="shared" si="209"/>
        <v>886.90000000000009</v>
      </c>
      <c r="U619" s="102">
        <f t="shared" si="209"/>
        <v>864.5</v>
      </c>
      <c r="V619" s="102">
        <f t="shared" si="209"/>
        <v>865.43000000000006</v>
      </c>
      <c r="W619" s="102">
        <f t="shared" si="209"/>
        <v>868.3</v>
      </c>
      <c r="X619" s="102">
        <f t="shared" si="209"/>
        <v>866.77</v>
      </c>
      <c r="Y619" s="107">
        <f t="shared" si="209"/>
        <v>860.27</v>
      </c>
    </row>
    <row r="620" spans="1:25" s="62" customFormat="1" ht="18.75" hidden="1" customHeight="1" outlineLevel="1" x14ac:dyDescent="0.2">
      <c r="A620" s="160" t="s">
        <v>8</v>
      </c>
      <c r="B620" s="76">
        <f>B146</f>
        <v>664.96</v>
      </c>
      <c r="C620" s="71">
        <f t="shared" ref="C620:Y620" si="210">C146</f>
        <v>630.85</v>
      </c>
      <c r="D620" s="71">
        <f t="shared" si="210"/>
        <v>631.69000000000005</v>
      </c>
      <c r="E620" s="72">
        <f t="shared" si="210"/>
        <v>689.76</v>
      </c>
      <c r="F620" s="71">
        <f t="shared" si="210"/>
        <v>716.71</v>
      </c>
      <c r="G620" s="71">
        <f t="shared" si="210"/>
        <v>715.09</v>
      </c>
      <c r="H620" s="71">
        <f t="shared" si="210"/>
        <v>714.93</v>
      </c>
      <c r="I620" s="71">
        <f t="shared" si="210"/>
        <v>700.01</v>
      </c>
      <c r="J620" s="73">
        <f t="shared" si="210"/>
        <v>714.74</v>
      </c>
      <c r="K620" s="71">
        <f t="shared" si="210"/>
        <v>1213.32</v>
      </c>
      <c r="L620" s="71">
        <f t="shared" si="210"/>
        <v>702.89</v>
      </c>
      <c r="M620" s="71">
        <f t="shared" si="210"/>
        <v>691.04</v>
      </c>
      <c r="N620" s="71">
        <f t="shared" si="210"/>
        <v>702.51</v>
      </c>
      <c r="O620" s="71">
        <f t="shared" si="210"/>
        <v>685.82</v>
      </c>
      <c r="P620" s="71">
        <f t="shared" si="210"/>
        <v>684.92</v>
      </c>
      <c r="Q620" s="71">
        <f t="shared" si="210"/>
        <v>703.95</v>
      </c>
      <c r="R620" s="71">
        <f t="shared" si="210"/>
        <v>711.84</v>
      </c>
      <c r="S620" s="71">
        <f t="shared" si="210"/>
        <v>706.16</v>
      </c>
      <c r="T620" s="71">
        <f t="shared" si="210"/>
        <v>689.12</v>
      </c>
      <c r="U620" s="71">
        <f t="shared" si="210"/>
        <v>666.72</v>
      </c>
      <c r="V620" s="71">
        <f t="shared" si="210"/>
        <v>667.65</v>
      </c>
      <c r="W620" s="71">
        <f t="shared" si="210"/>
        <v>670.52</v>
      </c>
      <c r="X620" s="71">
        <f t="shared" si="210"/>
        <v>668.99</v>
      </c>
      <c r="Y620" s="79">
        <f t="shared" si="210"/>
        <v>662.49</v>
      </c>
    </row>
    <row r="621" spans="1:25" s="62" customFormat="1" ht="18.75" hidden="1" customHeight="1" outlineLevel="1" x14ac:dyDescent="0.2">
      <c r="A621" s="53" t="s">
        <v>9</v>
      </c>
      <c r="B621" s="76">
        <v>195.05</v>
      </c>
      <c r="C621" s="74">
        <v>195.05</v>
      </c>
      <c r="D621" s="74">
        <v>195.05</v>
      </c>
      <c r="E621" s="74">
        <v>195.05</v>
      </c>
      <c r="F621" s="74">
        <v>195.05</v>
      </c>
      <c r="G621" s="74">
        <v>195.05</v>
      </c>
      <c r="H621" s="74">
        <v>195.05</v>
      </c>
      <c r="I621" s="74">
        <v>195.05</v>
      </c>
      <c r="J621" s="74">
        <v>195.05</v>
      </c>
      <c r="K621" s="74">
        <v>195.05</v>
      </c>
      <c r="L621" s="74">
        <v>195.05</v>
      </c>
      <c r="M621" s="74">
        <v>195.05</v>
      </c>
      <c r="N621" s="74">
        <v>195.05</v>
      </c>
      <c r="O621" s="74">
        <v>195.05</v>
      </c>
      <c r="P621" s="74">
        <v>195.05</v>
      </c>
      <c r="Q621" s="74">
        <v>195.05</v>
      </c>
      <c r="R621" s="74">
        <v>195.05</v>
      </c>
      <c r="S621" s="74">
        <v>195.05</v>
      </c>
      <c r="T621" s="74">
        <v>195.05</v>
      </c>
      <c r="U621" s="74">
        <v>195.05</v>
      </c>
      <c r="V621" s="74">
        <v>195.05</v>
      </c>
      <c r="W621" s="74">
        <v>195.05</v>
      </c>
      <c r="X621" s="74">
        <v>195.05</v>
      </c>
      <c r="Y621" s="81">
        <v>195.05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802.99</v>
      </c>
      <c r="C624" s="102">
        <f t="shared" si="211"/>
        <v>779.26</v>
      </c>
      <c r="D624" s="102">
        <f t="shared" si="211"/>
        <v>820.29</v>
      </c>
      <c r="E624" s="103">
        <f t="shared" si="211"/>
        <v>828.10000000000014</v>
      </c>
      <c r="F624" s="103">
        <f t="shared" si="211"/>
        <v>839.60000000000014</v>
      </c>
      <c r="G624" s="103">
        <f t="shared" si="211"/>
        <v>832.43000000000006</v>
      </c>
      <c r="H624" s="103">
        <f t="shared" si="211"/>
        <v>838.03</v>
      </c>
      <c r="I624" s="103">
        <f t="shared" si="211"/>
        <v>831.05</v>
      </c>
      <c r="J624" s="103">
        <f t="shared" si="211"/>
        <v>837.95</v>
      </c>
      <c r="K624" s="104">
        <f t="shared" si="211"/>
        <v>844.36000000000013</v>
      </c>
      <c r="L624" s="103">
        <f t="shared" si="211"/>
        <v>848.68000000000006</v>
      </c>
      <c r="M624" s="105">
        <f t="shared" si="211"/>
        <v>847.93000000000006</v>
      </c>
      <c r="N624" s="104">
        <f t="shared" si="211"/>
        <v>852.69</v>
      </c>
      <c r="O624" s="103">
        <f t="shared" si="211"/>
        <v>833.32999999999993</v>
      </c>
      <c r="P624" s="105">
        <f t="shared" si="211"/>
        <v>827.94</v>
      </c>
      <c r="Q624" s="106">
        <f t="shared" si="211"/>
        <v>874.87000000000012</v>
      </c>
      <c r="R624" s="103">
        <f t="shared" si="211"/>
        <v>884.92000000000007</v>
      </c>
      <c r="S624" s="106">
        <f t="shared" si="211"/>
        <v>885.27</v>
      </c>
      <c r="T624" s="103">
        <f t="shared" si="211"/>
        <v>870.23</v>
      </c>
      <c r="U624" s="102">
        <f t="shared" si="211"/>
        <v>851.5</v>
      </c>
      <c r="V624" s="102">
        <f t="shared" si="211"/>
        <v>855.18000000000006</v>
      </c>
      <c r="W624" s="102">
        <f t="shared" si="211"/>
        <v>852.33999999999992</v>
      </c>
      <c r="X624" s="102">
        <f t="shared" si="211"/>
        <v>807.08999999999992</v>
      </c>
      <c r="Y624" s="107">
        <f t="shared" si="211"/>
        <v>806.05</v>
      </c>
    </row>
    <row r="625" spans="1:27" s="62" customFormat="1" ht="18.75" hidden="1" customHeight="1" outlineLevel="1" x14ac:dyDescent="0.2">
      <c r="A625" s="160" t="s">
        <v>8</v>
      </c>
      <c r="B625" s="76">
        <f>B151</f>
        <v>605.21</v>
      </c>
      <c r="C625" s="71">
        <f t="shared" ref="C625:Y625" si="212">C151</f>
        <v>581.48</v>
      </c>
      <c r="D625" s="71">
        <f t="shared" si="212"/>
        <v>622.51</v>
      </c>
      <c r="E625" s="72">
        <f t="shared" si="212"/>
        <v>630.32000000000005</v>
      </c>
      <c r="F625" s="71">
        <f t="shared" si="212"/>
        <v>641.82000000000005</v>
      </c>
      <c r="G625" s="71">
        <f t="shared" si="212"/>
        <v>634.65</v>
      </c>
      <c r="H625" s="71">
        <f t="shared" si="212"/>
        <v>640.25</v>
      </c>
      <c r="I625" s="71">
        <f t="shared" si="212"/>
        <v>633.27</v>
      </c>
      <c r="J625" s="73">
        <f t="shared" si="212"/>
        <v>640.16999999999996</v>
      </c>
      <c r="K625" s="71">
        <f t="shared" si="212"/>
        <v>646.58000000000004</v>
      </c>
      <c r="L625" s="71">
        <f t="shared" si="212"/>
        <v>650.9</v>
      </c>
      <c r="M625" s="71">
        <f t="shared" si="212"/>
        <v>650.15</v>
      </c>
      <c r="N625" s="71">
        <f t="shared" si="212"/>
        <v>654.91</v>
      </c>
      <c r="O625" s="71">
        <f t="shared" si="212"/>
        <v>635.54999999999995</v>
      </c>
      <c r="P625" s="71">
        <f t="shared" si="212"/>
        <v>630.16</v>
      </c>
      <c r="Q625" s="71">
        <f t="shared" si="212"/>
        <v>677.09</v>
      </c>
      <c r="R625" s="71">
        <f t="shared" si="212"/>
        <v>687.14</v>
      </c>
      <c r="S625" s="71">
        <f t="shared" si="212"/>
        <v>687.49</v>
      </c>
      <c r="T625" s="71">
        <f t="shared" si="212"/>
        <v>672.45</v>
      </c>
      <c r="U625" s="71">
        <f t="shared" si="212"/>
        <v>653.72</v>
      </c>
      <c r="V625" s="71">
        <f t="shared" si="212"/>
        <v>657.4</v>
      </c>
      <c r="W625" s="71">
        <f t="shared" si="212"/>
        <v>654.55999999999995</v>
      </c>
      <c r="X625" s="71">
        <f t="shared" si="212"/>
        <v>609.30999999999995</v>
      </c>
      <c r="Y625" s="79">
        <f t="shared" si="212"/>
        <v>608.27</v>
      </c>
    </row>
    <row r="626" spans="1:27" s="62" customFormat="1" ht="18.75" hidden="1" customHeight="1" outlineLevel="1" x14ac:dyDescent="0.2">
      <c r="A626" s="53" t="s">
        <v>9</v>
      </c>
      <c r="B626" s="76">
        <v>195.05</v>
      </c>
      <c r="C626" s="74">
        <v>195.05</v>
      </c>
      <c r="D626" s="74">
        <v>195.05</v>
      </c>
      <c r="E626" s="74">
        <v>195.05</v>
      </c>
      <c r="F626" s="74">
        <v>195.05</v>
      </c>
      <c r="G626" s="74">
        <v>195.05</v>
      </c>
      <c r="H626" s="74">
        <v>195.05</v>
      </c>
      <c r="I626" s="74">
        <v>195.05</v>
      </c>
      <c r="J626" s="74">
        <v>195.05</v>
      </c>
      <c r="K626" s="74">
        <v>195.05</v>
      </c>
      <c r="L626" s="74">
        <v>195.05</v>
      </c>
      <c r="M626" s="74">
        <v>195.05</v>
      </c>
      <c r="N626" s="74">
        <v>195.05</v>
      </c>
      <c r="O626" s="74">
        <v>195.05</v>
      </c>
      <c r="P626" s="74">
        <v>195.05</v>
      </c>
      <c r="Q626" s="74">
        <v>195.05</v>
      </c>
      <c r="R626" s="74">
        <v>195.05</v>
      </c>
      <c r="S626" s="74">
        <v>195.05</v>
      </c>
      <c r="T626" s="74">
        <v>195.05</v>
      </c>
      <c r="U626" s="74">
        <v>195.05</v>
      </c>
      <c r="V626" s="74">
        <v>195.05</v>
      </c>
      <c r="W626" s="74">
        <v>195.05</v>
      </c>
      <c r="X626" s="74">
        <v>195.05</v>
      </c>
      <c r="Y626" s="81">
        <v>195.05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800.83999999999992</v>
      </c>
      <c r="C629" s="102">
        <f t="shared" si="213"/>
        <v>827.10000000000014</v>
      </c>
      <c r="D629" s="102">
        <f t="shared" si="213"/>
        <v>829.36000000000013</v>
      </c>
      <c r="E629" s="103">
        <f t="shared" si="213"/>
        <v>986.28</v>
      </c>
      <c r="F629" s="103">
        <f t="shared" si="213"/>
        <v>1112.1600000000001</v>
      </c>
      <c r="G629" s="103">
        <f t="shared" si="213"/>
        <v>921.6400000000001</v>
      </c>
      <c r="H629" s="103">
        <f t="shared" si="213"/>
        <v>1098.8600000000001</v>
      </c>
      <c r="I629" s="103">
        <f t="shared" si="213"/>
        <v>886.06999999999994</v>
      </c>
      <c r="J629" s="103">
        <f t="shared" si="213"/>
        <v>914.04</v>
      </c>
      <c r="K629" s="104">
        <f t="shared" si="213"/>
        <v>1056.81</v>
      </c>
      <c r="L629" s="103">
        <f t="shared" si="213"/>
        <v>1051.55</v>
      </c>
      <c r="M629" s="105">
        <f t="shared" si="213"/>
        <v>903.54</v>
      </c>
      <c r="N629" s="104">
        <f t="shared" si="213"/>
        <v>1067.3900000000001</v>
      </c>
      <c r="O629" s="103">
        <f t="shared" si="213"/>
        <v>877.85000000000014</v>
      </c>
      <c r="P629" s="105">
        <f t="shared" si="213"/>
        <v>896.21</v>
      </c>
      <c r="Q629" s="106">
        <f t="shared" si="213"/>
        <v>867.33999999999992</v>
      </c>
      <c r="R629" s="103">
        <f t="shared" si="213"/>
        <v>1073.42</v>
      </c>
      <c r="S629" s="106">
        <f t="shared" si="213"/>
        <v>876.27</v>
      </c>
      <c r="T629" s="103">
        <f t="shared" si="213"/>
        <v>855.97</v>
      </c>
      <c r="U629" s="102">
        <f t="shared" si="213"/>
        <v>791.71</v>
      </c>
      <c r="V629" s="102">
        <f t="shared" si="213"/>
        <v>804.97</v>
      </c>
      <c r="W629" s="102">
        <f t="shared" si="213"/>
        <v>817.08999999999992</v>
      </c>
      <c r="X629" s="102">
        <f t="shared" si="213"/>
        <v>811.5</v>
      </c>
      <c r="Y629" s="107">
        <f t="shared" si="213"/>
        <v>816.41000000000008</v>
      </c>
    </row>
    <row r="630" spans="1:27" s="62" customFormat="1" ht="18.75" hidden="1" customHeight="1" outlineLevel="1" x14ac:dyDescent="0.2">
      <c r="A630" s="56" t="s">
        <v>8</v>
      </c>
      <c r="B630" s="76">
        <f>B156</f>
        <v>603.05999999999995</v>
      </c>
      <c r="C630" s="71">
        <f t="shared" ref="C630:Y630" si="214">C156</f>
        <v>629.32000000000005</v>
      </c>
      <c r="D630" s="71">
        <f t="shared" si="214"/>
        <v>631.58000000000004</v>
      </c>
      <c r="E630" s="72">
        <f t="shared" si="214"/>
        <v>788.5</v>
      </c>
      <c r="F630" s="71">
        <f t="shared" si="214"/>
        <v>914.38</v>
      </c>
      <c r="G630" s="71">
        <f t="shared" si="214"/>
        <v>723.86</v>
      </c>
      <c r="H630" s="71">
        <f t="shared" si="214"/>
        <v>901.08</v>
      </c>
      <c r="I630" s="71">
        <f t="shared" si="214"/>
        <v>688.29</v>
      </c>
      <c r="J630" s="73">
        <f t="shared" si="214"/>
        <v>716.26</v>
      </c>
      <c r="K630" s="71">
        <f t="shared" si="214"/>
        <v>859.03</v>
      </c>
      <c r="L630" s="71">
        <f t="shared" si="214"/>
        <v>853.77</v>
      </c>
      <c r="M630" s="71">
        <f t="shared" si="214"/>
        <v>705.76</v>
      </c>
      <c r="N630" s="71">
        <f t="shared" si="214"/>
        <v>869.61</v>
      </c>
      <c r="O630" s="71">
        <f t="shared" si="214"/>
        <v>680.07</v>
      </c>
      <c r="P630" s="71">
        <f t="shared" si="214"/>
        <v>698.43</v>
      </c>
      <c r="Q630" s="71">
        <f t="shared" si="214"/>
        <v>669.56</v>
      </c>
      <c r="R630" s="71">
        <f t="shared" si="214"/>
        <v>875.64</v>
      </c>
      <c r="S630" s="71">
        <f t="shared" si="214"/>
        <v>678.49</v>
      </c>
      <c r="T630" s="71">
        <f t="shared" si="214"/>
        <v>658.19</v>
      </c>
      <c r="U630" s="71">
        <f t="shared" si="214"/>
        <v>593.92999999999995</v>
      </c>
      <c r="V630" s="71">
        <f t="shared" si="214"/>
        <v>607.19000000000005</v>
      </c>
      <c r="W630" s="71">
        <f t="shared" si="214"/>
        <v>619.30999999999995</v>
      </c>
      <c r="X630" s="71">
        <f t="shared" si="214"/>
        <v>613.72</v>
      </c>
      <c r="Y630" s="79">
        <f t="shared" si="214"/>
        <v>618.63</v>
      </c>
    </row>
    <row r="631" spans="1:27" s="62" customFormat="1" ht="18.75" hidden="1" customHeight="1" outlineLevel="1" x14ac:dyDescent="0.2">
      <c r="A631" s="57" t="s">
        <v>9</v>
      </c>
      <c r="B631" s="76">
        <v>195.05</v>
      </c>
      <c r="C631" s="74">
        <v>195.05</v>
      </c>
      <c r="D631" s="74">
        <v>195.05</v>
      </c>
      <c r="E631" s="74">
        <v>195.05</v>
      </c>
      <c r="F631" s="74">
        <v>195.05</v>
      </c>
      <c r="G631" s="74">
        <v>195.05</v>
      </c>
      <c r="H631" s="74">
        <v>195.05</v>
      </c>
      <c r="I631" s="74">
        <v>195.05</v>
      </c>
      <c r="J631" s="74">
        <v>195.05</v>
      </c>
      <c r="K631" s="74">
        <v>195.05</v>
      </c>
      <c r="L631" s="74">
        <v>195.05</v>
      </c>
      <c r="M631" s="74">
        <v>195.05</v>
      </c>
      <c r="N631" s="74">
        <v>195.05</v>
      </c>
      <c r="O631" s="74">
        <v>195.05</v>
      </c>
      <c r="P631" s="74">
        <v>195.05</v>
      </c>
      <c r="Q631" s="74">
        <v>195.05</v>
      </c>
      <c r="R631" s="74">
        <v>195.05</v>
      </c>
      <c r="S631" s="74">
        <v>195.05</v>
      </c>
      <c r="T631" s="74">
        <v>195.05</v>
      </c>
      <c r="U631" s="74">
        <v>195.05</v>
      </c>
      <c r="V631" s="74">
        <v>195.05</v>
      </c>
      <c r="W631" s="74">
        <v>195.05</v>
      </c>
      <c r="X631" s="74">
        <v>195.05</v>
      </c>
      <c r="Y631" s="81">
        <v>195.05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197.78</v>
      </c>
      <c r="C634" s="102">
        <f t="shared" si="215"/>
        <v>197.78</v>
      </c>
      <c r="D634" s="102">
        <f t="shared" si="215"/>
        <v>197.78</v>
      </c>
      <c r="E634" s="103">
        <f t="shared" si="215"/>
        <v>197.78</v>
      </c>
      <c r="F634" s="103">
        <f t="shared" si="215"/>
        <v>197.78</v>
      </c>
      <c r="G634" s="103">
        <f t="shared" si="215"/>
        <v>197.78</v>
      </c>
      <c r="H634" s="103">
        <f t="shared" si="215"/>
        <v>197.78</v>
      </c>
      <c r="I634" s="103">
        <f t="shared" si="215"/>
        <v>197.78</v>
      </c>
      <c r="J634" s="103">
        <f t="shared" si="215"/>
        <v>197.78</v>
      </c>
      <c r="K634" s="104">
        <f t="shared" si="215"/>
        <v>197.78</v>
      </c>
      <c r="L634" s="103">
        <f t="shared" si="215"/>
        <v>197.78</v>
      </c>
      <c r="M634" s="105">
        <f t="shared" si="215"/>
        <v>197.78</v>
      </c>
      <c r="N634" s="104">
        <f t="shared" si="215"/>
        <v>197.78</v>
      </c>
      <c r="O634" s="103">
        <f t="shared" si="215"/>
        <v>197.78</v>
      </c>
      <c r="P634" s="105">
        <f t="shared" si="215"/>
        <v>197.78</v>
      </c>
      <c r="Q634" s="106">
        <f t="shared" si="215"/>
        <v>197.78</v>
      </c>
      <c r="R634" s="103">
        <f t="shared" si="215"/>
        <v>197.78</v>
      </c>
      <c r="S634" s="106">
        <f t="shared" si="215"/>
        <v>197.78</v>
      </c>
      <c r="T634" s="103">
        <f t="shared" si="215"/>
        <v>197.78</v>
      </c>
      <c r="U634" s="102">
        <f t="shared" si="215"/>
        <v>197.78</v>
      </c>
      <c r="V634" s="102">
        <f t="shared" si="215"/>
        <v>197.78</v>
      </c>
      <c r="W634" s="102">
        <f t="shared" si="215"/>
        <v>197.78</v>
      </c>
      <c r="X634" s="102">
        <f t="shared" si="215"/>
        <v>197.78</v>
      </c>
      <c r="Y634" s="107">
        <f t="shared" si="215"/>
        <v>197.78</v>
      </c>
    </row>
    <row r="635" spans="1:27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216">C161</f>
        <v>0</v>
      </c>
      <c r="D635" s="71">
        <f t="shared" si="216"/>
        <v>0</v>
      </c>
      <c r="E635" s="72">
        <f t="shared" si="216"/>
        <v>0</v>
      </c>
      <c r="F635" s="71">
        <f t="shared" si="216"/>
        <v>0</v>
      </c>
      <c r="G635" s="71">
        <f t="shared" si="216"/>
        <v>0</v>
      </c>
      <c r="H635" s="71">
        <f t="shared" si="216"/>
        <v>0</v>
      </c>
      <c r="I635" s="71">
        <f t="shared" si="216"/>
        <v>0</v>
      </c>
      <c r="J635" s="73">
        <f t="shared" si="216"/>
        <v>0</v>
      </c>
      <c r="K635" s="71">
        <f t="shared" si="216"/>
        <v>0</v>
      </c>
      <c r="L635" s="71">
        <f t="shared" si="216"/>
        <v>0</v>
      </c>
      <c r="M635" s="71">
        <f t="shared" si="216"/>
        <v>0</v>
      </c>
      <c r="N635" s="71">
        <f t="shared" si="216"/>
        <v>0</v>
      </c>
      <c r="O635" s="71">
        <f t="shared" si="216"/>
        <v>0</v>
      </c>
      <c r="P635" s="71">
        <f t="shared" si="216"/>
        <v>0</v>
      </c>
      <c r="Q635" s="71">
        <f t="shared" si="216"/>
        <v>0</v>
      </c>
      <c r="R635" s="71">
        <f t="shared" si="216"/>
        <v>0</v>
      </c>
      <c r="S635" s="71">
        <f t="shared" si="216"/>
        <v>0</v>
      </c>
      <c r="T635" s="71">
        <f t="shared" si="216"/>
        <v>0</v>
      </c>
      <c r="U635" s="71">
        <f t="shared" si="216"/>
        <v>0</v>
      </c>
      <c r="V635" s="71">
        <f t="shared" si="216"/>
        <v>0</v>
      </c>
      <c r="W635" s="71">
        <f t="shared" si="216"/>
        <v>0</v>
      </c>
      <c r="X635" s="71">
        <f t="shared" si="216"/>
        <v>0</v>
      </c>
      <c r="Y635" s="79">
        <f t="shared" si="216"/>
        <v>0</v>
      </c>
    </row>
    <row r="636" spans="1:27" s="62" customFormat="1" ht="18.75" hidden="1" customHeight="1" outlineLevel="1" x14ac:dyDescent="0.2">
      <c r="A636" s="53" t="s">
        <v>9</v>
      </c>
      <c r="B636" s="76">
        <v>195.05</v>
      </c>
      <c r="C636" s="74">
        <v>195.05</v>
      </c>
      <c r="D636" s="74">
        <v>195.05</v>
      </c>
      <c r="E636" s="74">
        <v>195.05</v>
      </c>
      <c r="F636" s="74">
        <v>195.05</v>
      </c>
      <c r="G636" s="74">
        <v>195.05</v>
      </c>
      <c r="H636" s="74">
        <v>195.05</v>
      </c>
      <c r="I636" s="74">
        <v>195.05</v>
      </c>
      <c r="J636" s="74">
        <v>195.05</v>
      </c>
      <c r="K636" s="74">
        <v>195.05</v>
      </c>
      <c r="L636" s="74">
        <v>195.05</v>
      </c>
      <c r="M636" s="74">
        <v>195.05</v>
      </c>
      <c r="N636" s="74">
        <v>195.05</v>
      </c>
      <c r="O636" s="74">
        <v>195.05</v>
      </c>
      <c r="P636" s="74">
        <v>195.05</v>
      </c>
      <c r="Q636" s="74">
        <v>195.05</v>
      </c>
      <c r="R636" s="74">
        <v>195.05</v>
      </c>
      <c r="S636" s="74">
        <v>195.05</v>
      </c>
      <c r="T636" s="74">
        <v>195.05</v>
      </c>
      <c r="U636" s="74">
        <v>195.05</v>
      </c>
      <c r="V636" s="74">
        <v>195.05</v>
      </c>
      <c r="W636" s="74">
        <v>195.05</v>
      </c>
      <c r="X636" s="74">
        <v>195.05</v>
      </c>
      <c r="Y636" s="81">
        <v>195.05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47" t="s">
        <v>47</v>
      </c>
      <c r="B642" s="449" t="s">
        <v>120</v>
      </c>
      <c r="C642" s="450"/>
      <c r="D642" s="450"/>
      <c r="E642" s="450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450"/>
      <c r="W642" s="450"/>
      <c r="X642" s="450"/>
      <c r="Y642" s="451"/>
    </row>
    <row r="643" spans="1:25" s="62" customFormat="1" ht="39" customHeight="1" thickBot="1" x14ac:dyDescent="0.25">
      <c r="A643" s="509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741</v>
      </c>
      <c r="C644" s="102">
        <f t="shared" si="217"/>
        <v>717.86000000000013</v>
      </c>
      <c r="D644" s="102">
        <f t="shared" si="217"/>
        <v>721.31</v>
      </c>
      <c r="E644" s="103">
        <f t="shared" si="217"/>
        <v>732.27</v>
      </c>
      <c r="F644" s="103">
        <f t="shared" si="217"/>
        <v>732.56999999999994</v>
      </c>
      <c r="G644" s="103">
        <f t="shared" si="217"/>
        <v>726.56999999999994</v>
      </c>
      <c r="H644" s="103">
        <f t="shared" si="217"/>
        <v>728.38000000000011</v>
      </c>
      <c r="I644" s="103">
        <f t="shared" si="217"/>
        <v>717.42000000000007</v>
      </c>
      <c r="J644" s="103">
        <f t="shared" si="217"/>
        <v>722.31999999999994</v>
      </c>
      <c r="K644" s="104">
        <f t="shared" si="217"/>
        <v>722.06999999999994</v>
      </c>
      <c r="L644" s="103">
        <f t="shared" si="217"/>
        <v>722.07999999999993</v>
      </c>
      <c r="M644" s="105">
        <f t="shared" si="217"/>
        <v>721.82999999999993</v>
      </c>
      <c r="N644" s="104">
        <f t="shared" si="217"/>
        <v>719.51</v>
      </c>
      <c r="O644" s="103">
        <f t="shared" si="217"/>
        <v>706.29</v>
      </c>
      <c r="P644" s="105">
        <f t="shared" si="217"/>
        <v>708.06</v>
      </c>
      <c r="Q644" s="106">
        <f t="shared" si="217"/>
        <v>733.31</v>
      </c>
      <c r="R644" s="103">
        <f t="shared" si="217"/>
        <v>745.95</v>
      </c>
      <c r="S644" s="106">
        <f t="shared" si="217"/>
        <v>743.54</v>
      </c>
      <c r="T644" s="103">
        <f t="shared" si="217"/>
        <v>744.24</v>
      </c>
      <c r="U644" s="102">
        <f t="shared" si="217"/>
        <v>729.88000000000011</v>
      </c>
      <c r="V644" s="102">
        <f t="shared" si="217"/>
        <v>743.49</v>
      </c>
      <c r="W644" s="102">
        <f t="shared" si="217"/>
        <v>744.08999999999992</v>
      </c>
      <c r="X644" s="102">
        <f t="shared" si="217"/>
        <v>740.82999999999993</v>
      </c>
      <c r="Y644" s="107">
        <f t="shared" si="217"/>
        <v>736.8900000000001</v>
      </c>
    </row>
    <row r="645" spans="1:25" s="67" customFormat="1" ht="18.75" customHeight="1" outlineLevel="1" x14ac:dyDescent="0.2">
      <c r="A645" s="56" t="s">
        <v>8</v>
      </c>
      <c r="B645" s="70">
        <f>B11</f>
        <v>543.22</v>
      </c>
      <c r="C645" s="71">
        <f t="shared" ref="C645:Y645" si="218">C11</f>
        <v>520.08000000000004</v>
      </c>
      <c r="D645" s="71">
        <f t="shared" si="218"/>
        <v>523.53</v>
      </c>
      <c r="E645" s="72">
        <f t="shared" si="218"/>
        <v>534.49</v>
      </c>
      <c r="F645" s="71">
        <f t="shared" si="218"/>
        <v>534.79</v>
      </c>
      <c r="G645" s="71">
        <f t="shared" si="218"/>
        <v>528.79</v>
      </c>
      <c r="H645" s="71">
        <f t="shared" si="218"/>
        <v>530.6</v>
      </c>
      <c r="I645" s="71">
        <f t="shared" si="218"/>
        <v>519.64</v>
      </c>
      <c r="J645" s="73">
        <f>J11</f>
        <v>524.54</v>
      </c>
      <c r="K645" s="71">
        <f t="shared" si="218"/>
        <v>524.29</v>
      </c>
      <c r="L645" s="71">
        <f t="shared" si="218"/>
        <v>524.29999999999995</v>
      </c>
      <c r="M645" s="71">
        <f t="shared" si="218"/>
        <v>524.04999999999995</v>
      </c>
      <c r="N645" s="71">
        <f t="shared" si="218"/>
        <v>521.73</v>
      </c>
      <c r="O645" s="71">
        <f t="shared" si="218"/>
        <v>508.51</v>
      </c>
      <c r="P645" s="71">
        <f t="shared" si="218"/>
        <v>510.28</v>
      </c>
      <c r="Q645" s="71">
        <f t="shared" si="218"/>
        <v>535.53</v>
      </c>
      <c r="R645" s="71">
        <f t="shared" si="218"/>
        <v>548.16999999999996</v>
      </c>
      <c r="S645" s="71">
        <f t="shared" si="218"/>
        <v>545.76</v>
      </c>
      <c r="T645" s="71">
        <f t="shared" si="218"/>
        <v>546.46</v>
      </c>
      <c r="U645" s="71">
        <f t="shared" si="218"/>
        <v>532.1</v>
      </c>
      <c r="V645" s="71">
        <f t="shared" si="218"/>
        <v>545.71</v>
      </c>
      <c r="W645" s="71">
        <f t="shared" si="218"/>
        <v>546.30999999999995</v>
      </c>
      <c r="X645" s="71">
        <f t="shared" si="218"/>
        <v>543.04999999999995</v>
      </c>
      <c r="Y645" s="79">
        <f t="shared" si="218"/>
        <v>539.11</v>
      </c>
    </row>
    <row r="646" spans="1:25" s="67" customFormat="1" ht="18.75" customHeight="1" outlineLevel="1" x14ac:dyDescent="0.2">
      <c r="A646" s="57" t="s">
        <v>9</v>
      </c>
      <c r="B646" s="76">
        <v>195.05</v>
      </c>
      <c r="C646" s="74">
        <v>195.05</v>
      </c>
      <c r="D646" s="74">
        <v>195.05</v>
      </c>
      <c r="E646" s="74">
        <v>195.05</v>
      </c>
      <c r="F646" s="74">
        <v>195.05</v>
      </c>
      <c r="G646" s="74">
        <v>195.05</v>
      </c>
      <c r="H646" s="74">
        <v>195.05</v>
      </c>
      <c r="I646" s="74">
        <v>195.05</v>
      </c>
      <c r="J646" s="74">
        <v>195.05</v>
      </c>
      <c r="K646" s="74">
        <v>195.05</v>
      </c>
      <c r="L646" s="74">
        <v>195.05</v>
      </c>
      <c r="M646" s="74">
        <v>195.05</v>
      </c>
      <c r="N646" s="74">
        <v>195.05</v>
      </c>
      <c r="O646" s="74">
        <v>195.05</v>
      </c>
      <c r="P646" s="74">
        <v>195.05</v>
      </c>
      <c r="Q646" s="74">
        <v>195.05</v>
      </c>
      <c r="R646" s="74">
        <v>195.05</v>
      </c>
      <c r="S646" s="74">
        <v>195.05</v>
      </c>
      <c r="T646" s="74">
        <v>195.05</v>
      </c>
      <c r="U646" s="74">
        <v>195.05</v>
      </c>
      <c r="V646" s="74">
        <v>195.05</v>
      </c>
      <c r="W646" s="74">
        <v>195.05</v>
      </c>
      <c r="X646" s="74">
        <v>195.05</v>
      </c>
      <c r="Y646" s="81">
        <v>195.05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2.73</v>
      </c>
      <c r="C648" s="75">
        <v>2.73</v>
      </c>
      <c r="D648" s="75">
        <v>2.73</v>
      </c>
      <c r="E648" s="75">
        <v>2.73</v>
      </c>
      <c r="F648" s="75">
        <v>2.73</v>
      </c>
      <c r="G648" s="75">
        <v>2.73</v>
      </c>
      <c r="H648" s="75">
        <v>2.73</v>
      </c>
      <c r="I648" s="75">
        <v>2.73</v>
      </c>
      <c r="J648" s="75">
        <v>2.73</v>
      </c>
      <c r="K648" s="75">
        <v>2.73</v>
      </c>
      <c r="L648" s="75">
        <v>2.73</v>
      </c>
      <c r="M648" s="75">
        <v>2.73</v>
      </c>
      <c r="N648" s="75">
        <v>2.73</v>
      </c>
      <c r="O648" s="75">
        <v>2.73</v>
      </c>
      <c r="P648" s="75">
        <v>2.73</v>
      </c>
      <c r="Q648" s="75">
        <v>2.73</v>
      </c>
      <c r="R648" s="75">
        <v>2.73</v>
      </c>
      <c r="S648" s="75">
        <v>2.73</v>
      </c>
      <c r="T648" s="75">
        <v>2.73</v>
      </c>
      <c r="U648" s="75">
        <v>2.73</v>
      </c>
      <c r="V648" s="75">
        <v>2.73</v>
      </c>
      <c r="W648" s="75">
        <v>2.73</v>
      </c>
      <c r="X648" s="75">
        <v>2.73</v>
      </c>
      <c r="Y648" s="82">
        <v>2.73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582.45000000000005</v>
      </c>
      <c r="C649" s="102">
        <f t="shared" si="219"/>
        <v>567.72</v>
      </c>
      <c r="D649" s="102">
        <f t="shared" si="219"/>
        <v>568.98</v>
      </c>
      <c r="E649" s="103">
        <f t="shared" si="219"/>
        <v>574.74</v>
      </c>
      <c r="F649" s="103">
        <f t="shared" si="219"/>
        <v>574.27</v>
      </c>
      <c r="G649" s="103">
        <f t="shared" si="219"/>
        <v>574.04999999999995</v>
      </c>
      <c r="H649" s="103">
        <f t="shared" si="219"/>
        <v>572.90000000000009</v>
      </c>
      <c r="I649" s="103">
        <f t="shared" si="219"/>
        <v>561.03</v>
      </c>
      <c r="J649" s="103">
        <f t="shared" si="219"/>
        <v>566.98</v>
      </c>
      <c r="K649" s="104">
        <f t="shared" si="219"/>
        <v>569.24</v>
      </c>
      <c r="L649" s="103">
        <f t="shared" si="219"/>
        <v>572.16000000000008</v>
      </c>
      <c r="M649" s="105">
        <f t="shared" si="219"/>
        <v>570.12</v>
      </c>
      <c r="N649" s="104">
        <f t="shared" si="219"/>
        <v>569.58000000000004</v>
      </c>
      <c r="O649" s="103">
        <f t="shared" si="219"/>
        <v>554.35</v>
      </c>
      <c r="P649" s="105">
        <f t="shared" si="219"/>
        <v>564.23</v>
      </c>
      <c r="Q649" s="106">
        <f t="shared" si="219"/>
        <v>580.84</v>
      </c>
      <c r="R649" s="103">
        <f t="shared" si="219"/>
        <v>590.43000000000006</v>
      </c>
      <c r="S649" s="106">
        <f t="shared" si="219"/>
        <v>582.36</v>
      </c>
      <c r="T649" s="103">
        <f t="shared" si="219"/>
        <v>582.83000000000004</v>
      </c>
      <c r="U649" s="102">
        <f t="shared" si="219"/>
        <v>574.25</v>
      </c>
      <c r="V649" s="102">
        <f t="shared" si="219"/>
        <v>581.6400000000001</v>
      </c>
      <c r="W649" s="102">
        <f t="shared" si="219"/>
        <v>579.95000000000005</v>
      </c>
      <c r="X649" s="102">
        <f t="shared" si="219"/>
        <v>581.67000000000007</v>
      </c>
      <c r="Y649" s="107">
        <f t="shared" si="219"/>
        <v>578.07000000000005</v>
      </c>
    </row>
    <row r="650" spans="1:25" s="62" customFormat="1" ht="18.75" hidden="1" customHeight="1" outlineLevel="1" x14ac:dyDescent="0.2">
      <c r="A650" s="56" t="s">
        <v>8</v>
      </c>
      <c r="B650" s="70">
        <f>B16</f>
        <v>384.67</v>
      </c>
      <c r="C650" s="71">
        <f t="shared" ref="C650:Y650" si="220">C16</f>
        <v>369.94</v>
      </c>
      <c r="D650" s="71">
        <f t="shared" si="220"/>
        <v>371.2</v>
      </c>
      <c r="E650" s="72">
        <f t="shared" si="220"/>
        <v>376.96</v>
      </c>
      <c r="F650" s="71">
        <f t="shared" si="220"/>
        <v>376.49</v>
      </c>
      <c r="G650" s="71">
        <f t="shared" si="220"/>
        <v>376.27</v>
      </c>
      <c r="H650" s="71">
        <f t="shared" si="220"/>
        <v>375.12</v>
      </c>
      <c r="I650" s="71">
        <f t="shared" si="220"/>
        <v>363.25</v>
      </c>
      <c r="J650" s="73">
        <f t="shared" si="220"/>
        <v>369.2</v>
      </c>
      <c r="K650" s="71">
        <f t="shared" si="220"/>
        <v>371.46</v>
      </c>
      <c r="L650" s="71">
        <f t="shared" si="220"/>
        <v>374.38</v>
      </c>
      <c r="M650" s="71">
        <f t="shared" si="220"/>
        <v>372.34</v>
      </c>
      <c r="N650" s="71">
        <f t="shared" si="220"/>
        <v>371.8</v>
      </c>
      <c r="O650" s="71">
        <f t="shared" si="220"/>
        <v>356.57</v>
      </c>
      <c r="P650" s="71">
        <f t="shared" si="220"/>
        <v>366.45</v>
      </c>
      <c r="Q650" s="71">
        <f t="shared" si="220"/>
        <v>383.06</v>
      </c>
      <c r="R650" s="71">
        <f t="shared" si="220"/>
        <v>392.65</v>
      </c>
      <c r="S650" s="71">
        <f t="shared" si="220"/>
        <v>384.58</v>
      </c>
      <c r="T650" s="71">
        <f t="shared" si="220"/>
        <v>385.05</v>
      </c>
      <c r="U650" s="71">
        <f t="shared" si="220"/>
        <v>376.47</v>
      </c>
      <c r="V650" s="71">
        <f t="shared" si="220"/>
        <v>383.86</v>
      </c>
      <c r="W650" s="71">
        <f t="shared" si="220"/>
        <v>382.17</v>
      </c>
      <c r="X650" s="71">
        <f t="shared" si="220"/>
        <v>383.89</v>
      </c>
      <c r="Y650" s="79">
        <f t="shared" si="220"/>
        <v>380.29</v>
      </c>
    </row>
    <row r="651" spans="1:25" s="62" customFormat="1" ht="18.75" hidden="1" customHeight="1" outlineLevel="1" x14ac:dyDescent="0.2">
      <c r="A651" s="57" t="s">
        <v>9</v>
      </c>
      <c r="B651" s="76">
        <v>195.05</v>
      </c>
      <c r="C651" s="74">
        <v>195.05</v>
      </c>
      <c r="D651" s="74">
        <v>195.05</v>
      </c>
      <c r="E651" s="74">
        <v>195.05</v>
      </c>
      <c r="F651" s="74">
        <v>195.05</v>
      </c>
      <c r="G651" s="74">
        <v>195.05</v>
      </c>
      <c r="H651" s="74">
        <v>195.05</v>
      </c>
      <c r="I651" s="74">
        <v>195.05</v>
      </c>
      <c r="J651" s="74">
        <v>195.05</v>
      </c>
      <c r="K651" s="74">
        <v>195.05</v>
      </c>
      <c r="L651" s="74">
        <v>195.05</v>
      </c>
      <c r="M651" s="74">
        <v>195.05</v>
      </c>
      <c r="N651" s="74">
        <v>195.05</v>
      </c>
      <c r="O651" s="74">
        <v>195.05</v>
      </c>
      <c r="P651" s="74">
        <v>195.05</v>
      </c>
      <c r="Q651" s="74">
        <v>195.05</v>
      </c>
      <c r="R651" s="74">
        <v>195.05</v>
      </c>
      <c r="S651" s="74">
        <v>195.05</v>
      </c>
      <c r="T651" s="74">
        <v>195.05</v>
      </c>
      <c r="U651" s="74">
        <v>195.05</v>
      </c>
      <c r="V651" s="74">
        <v>195.05</v>
      </c>
      <c r="W651" s="74">
        <v>195.05</v>
      </c>
      <c r="X651" s="74">
        <v>195.05</v>
      </c>
      <c r="Y651" s="81">
        <v>195.05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2.73</v>
      </c>
      <c r="C653" s="75">
        <v>2.73</v>
      </c>
      <c r="D653" s="75">
        <v>2.73</v>
      </c>
      <c r="E653" s="75">
        <v>2.73</v>
      </c>
      <c r="F653" s="75">
        <v>2.73</v>
      </c>
      <c r="G653" s="75">
        <v>2.73</v>
      </c>
      <c r="H653" s="75">
        <v>2.73</v>
      </c>
      <c r="I653" s="75">
        <v>2.73</v>
      </c>
      <c r="J653" s="75">
        <v>2.73</v>
      </c>
      <c r="K653" s="75">
        <v>2.73</v>
      </c>
      <c r="L653" s="75">
        <v>2.73</v>
      </c>
      <c r="M653" s="75">
        <v>2.73</v>
      </c>
      <c r="N653" s="75">
        <v>2.73</v>
      </c>
      <c r="O653" s="75">
        <v>2.73</v>
      </c>
      <c r="P653" s="75">
        <v>2.73</v>
      </c>
      <c r="Q653" s="75">
        <v>2.73</v>
      </c>
      <c r="R653" s="75">
        <v>2.73</v>
      </c>
      <c r="S653" s="75">
        <v>2.73</v>
      </c>
      <c r="T653" s="75">
        <v>2.73</v>
      </c>
      <c r="U653" s="75">
        <v>2.73</v>
      </c>
      <c r="V653" s="75">
        <v>2.73</v>
      </c>
      <c r="W653" s="75">
        <v>2.73</v>
      </c>
      <c r="X653" s="75">
        <v>2.73</v>
      </c>
      <c r="Y653" s="82">
        <v>2.73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504.50000000000006</v>
      </c>
      <c r="C654" s="102">
        <f t="shared" si="221"/>
        <v>491.27000000000004</v>
      </c>
      <c r="D654" s="102">
        <f t="shared" si="221"/>
        <v>492.93</v>
      </c>
      <c r="E654" s="103">
        <f t="shared" si="221"/>
        <v>564.72</v>
      </c>
      <c r="F654" s="103">
        <f t="shared" si="221"/>
        <v>564.67000000000007</v>
      </c>
      <c r="G654" s="103">
        <f t="shared" si="221"/>
        <v>567.94000000000005</v>
      </c>
      <c r="H654" s="103">
        <f t="shared" si="221"/>
        <v>565.38000000000011</v>
      </c>
      <c r="I654" s="103">
        <f t="shared" si="221"/>
        <v>553.83000000000004</v>
      </c>
      <c r="J654" s="103">
        <f t="shared" si="221"/>
        <v>554.78</v>
      </c>
      <c r="K654" s="104">
        <f t="shared" si="221"/>
        <v>551.38000000000011</v>
      </c>
      <c r="L654" s="103">
        <f t="shared" si="221"/>
        <v>551.96</v>
      </c>
      <c r="M654" s="105">
        <f t="shared" si="221"/>
        <v>553.44000000000005</v>
      </c>
      <c r="N654" s="104">
        <f t="shared" si="221"/>
        <v>554.90000000000009</v>
      </c>
      <c r="O654" s="103">
        <f t="shared" si="221"/>
        <v>537.49</v>
      </c>
      <c r="P654" s="105">
        <f t="shared" si="221"/>
        <v>546.36</v>
      </c>
      <c r="Q654" s="106">
        <f t="shared" si="221"/>
        <v>561.53</v>
      </c>
      <c r="R654" s="103">
        <f t="shared" si="221"/>
        <v>568.70000000000005</v>
      </c>
      <c r="S654" s="106">
        <f t="shared" si="221"/>
        <v>558.6400000000001</v>
      </c>
      <c r="T654" s="103">
        <f t="shared" si="221"/>
        <v>557.84</v>
      </c>
      <c r="U654" s="102">
        <f t="shared" si="221"/>
        <v>747.01</v>
      </c>
      <c r="V654" s="102">
        <f t="shared" si="221"/>
        <v>562.27</v>
      </c>
      <c r="W654" s="102">
        <f t="shared" si="221"/>
        <v>562.34</v>
      </c>
      <c r="X654" s="102">
        <f t="shared" si="221"/>
        <v>557.80999999999995</v>
      </c>
      <c r="Y654" s="107">
        <f t="shared" si="221"/>
        <v>556.42000000000007</v>
      </c>
    </row>
    <row r="655" spans="1:25" s="62" customFormat="1" ht="18.75" hidden="1" customHeight="1" outlineLevel="1" x14ac:dyDescent="0.2">
      <c r="A655" s="56" t="s">
        <v>8</v>
      </c>
      <c r="B655" s="70">
        <f>B21</f>
        <v>306.72000000000003</v>
      </c>
      <c r="C655" s="71">
        <f t="shared" ref="C655:Y655" si="222">C21</f>
        <v>293.49</v>
      </c>
      <c r="D655" s="71">
        <f t="shared" si="222"/>
        <v>295.14999999999998</v>
      </c>
      <c r="E655" s="72">
        <f t="shared" si="222"/>
        <v>366.94</v>
      </c>
      <c r="F655" s="71">
        <f t="shared" si="222"/>
        <v>366.89</v>
      </c>
      <c r="G655" s="71">
        <f t="shared" si="222"/>
        <v>370.16</v>
      </c>
      <c r="H655" s="71">
        <f t="shared" si="222"/>
        <v>367.6</v>
      </c>
      <c r="I655" s="71">
        <f t="shared" si="222"/>
        <v>356.05</v>
      </c>
      <c r="J655" s="73">
        <f t="shared" si="222"/>
        <v>357</v>
      </c>
      <c r="K655" s="71">
        <f t="shared" si="222"/>
        <v>353.6</v>
      </c>
      <c r="L655" s="71">
        <f t="shared" si="222"/>
        <v>354.18</v>
      </c>
      <c r="M655" s="71">
        <f t="shared" si="222"/>
        <v>355.66</v>
      </c>
      <c r="N655" s="71">
        <f t="shared" si="222"/>
        <v>357.12</v>
      </c>
      <c r="O655" s="71">
        <f t="shared" si="222"/>
        <v>339.71</v>
      </c>
      <c r="P655" s="71">
        <f t="shared" si="222"/>
        <v>348.58</v>
      </c>
      <c r="Q655" s="71">
        <f t="shared" si="222"/>
        <v>363.75</v>
      </c>
      <c r="R655" s="71">
        <f t="shared" si="222"/>
        <v>370.92</v>
      </c>
      <c r="S655" s="71">
        <f t="shared" si="222"/>
        <v>360.86</v>
      </c>
      <c r="T655" s="71">
        <f t="shared" si="222"/>
        <v>360.06</v>
      </c>
      <c r="U655" s="71">
        <f t="shared" si="222"/>
        <v>549.23</v>
      </c>
      <c r="V655" s="71">
        <f t="shared" si="222"/>
        <v>364.49</v>
      </c>
      <c r="W655" s="71">
        <f t="shared" si="222"/>
        <v>364.56</v>
      </c>
      <c r="X655" s="71">
        <f t="shared" si="222"/>
        <v>360.03</v>
      </c>
      <c r="Y655" s="79">
        <f t="shared" si="222"/>
        <v>358.64</v>
      </c>
    </row>
    <row r="656" spans="1:25" s="62" customFormat="1" ht="18.75" hidden="1" customHeight="1" outlineLevel="1" x14ac:dyDescent="0.2">
      <c r="A656" s="57" t="s">
        <v>9</v>
      </c>
      <c r="B656" s="76">
        <v>195.05</v>
      </c>
      <c r="C656" s="74">
        <v>195.05</v>
      </c>
      <c r="D656" s="74">
        <v>195.05</v>
      </c>
      <c r="E656" s="74">
        <v>195.05</v>
      </c>
      <c r="F656" s="74">
        <v>195.05</v>
      </c>
      <c r="G656" s="74">
        <v>195.05</v>
      </c>
      <c r="H656" s="74">
        <v>195.05</v>
      </c>
      <c r="I656" s="74">
        <v>195.05</v>
      </c>
      <c r="J656" s="74">
        <v>195.05</v>
      </c>
      <c r="K656" s="74">
        <v>195.05</v>
      </c>
      <c r="L656" s="74">
        <v>195.05</v>
      </c>
      <c r="M656" s="74">
        <v>195.05</v>
      </c>
      <c r="N656" s="74">
        <v>195.05</v>
      </c>
      <c r="O656" s="74">
        <v>195.05</v>
      </c>
      <c r="P656" s="74">
        <v>195.05</v>
      </c>
      <c r="Q656" s="74">
        <v>195.05</v>
      </c>
      <c r="R656" s="74">
        <v>195.05</v>
      </c>
      <c r="S656" s="74">
        <v>195.05</v>
      </c>
      <c r="T656" s="74">
        <v>195.05</v>
      </c>
      <c r="U656" s="74">
        <v>195.05</v>
      </c>
      <c r="V656" s="74">
        <v>195.05</v>
      </c>
      <c r="W656" s="74">
        <v>195.05</v>
      </c>
      <c r="X656" s="74">
        <v>195.05</v>
      </c>
      <c r="Y656" s="81">
        <v>195.05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2.73</v>
      </c>
      <c r="C658" s="75">
        <v>2.73</v>
      </c>
      <c r="D658" s="75">
        <v>2.73</v>
      </c>
      <c r="E658" s="75">
        <v>2.73</v>
      </c>
      <c r="F658" s="75">
        <v>2.73</v>
      </c>
      <c r="G658" s="75">
        <v>2.73</v>
      </c>
      <c r="H658" s="75">
        <v>2.73</v>
      </c>
      <c r="I658" s="75">
        <v>2.73</v>
      </c>
      <c r="J658" s="75">
        <v>2.73</v>
      </c>
      <c r="K658" s="75">
        <v>2.73</v>
      </c>
      <c r="L658" s="75">
        <v>2.73</v>
      </c>
      <c r="M658" s="75">
        <v>2.73</v>
      </c>
      <c r="N658" s="75">
        <v>2.73</v>
      </c>
      <c r="O658" s="75">
        <v>2.73</v>
      </c>
      <c r="P658" s="75">
        <v>2.73</v>
      </c>
      <c r="Q658" s="75">
        <v>2.73</v>
      </c>
      <c r="R658" s="75">
        <v>2.73</v>
      </c>
      <c r="S658" s="75">
        <v>2.73</v>
      </c>
      <c r="T658" s="75">
        <v>2.73</v>
      </c>
      <c r="U658" s="75">
        <v>2.73</v>
      </c>
      <c r="V658" s="75">
        <v>2.73</v>
      </c>
      <c r="W658" s="75">
        <v>2.73</v>
      </c>
      <c r="X658" s="75">
        <v>2.73</v>
      </c>
      <c r="Y658" s="82">
        <v>2.73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575.43000000000006</v>
      </c>
      <c r="C659" s="132">
        <f t="shared" si="223"/>
        <v>561.41000000000008</v>
      </c>
      <c r="D659" s="132">
        <f t="shared" si="223"/>
        <v>566.02</v>
      </c>
      <c r="E659" s="132">
        <f t="shared" si="223"/>
        <v>574.93000000000006</v>
      </c>
      <c r="F659" s="132">
        <f t="shared" si="223"/>
        <v>573.99</v>
      </c>
      <c r="G659" s="132">
        <f t="shared" si="223"/>
        <v>571.35</v>
      </c>
      <c r="H659" s="132">
        <f t="shared" si="223"/>
        <v>570.86</v>
      </c>
      <c r="I659" s="132">
        <f t="shared" si="223"/>
        <v>565.88000000000011</v>
      </c>
      <c r="J659" s="132">
        <f t="shared" si="223"/>
        <v>566.20000000000005</v>
      </c>
      <c r="K659" s="133">
        <f t="shared" si="223"/>
        <v>569.38000000000011</v>
      </c>
      <c r="L659" s="132">
        <f t="shared" si="223"/>
        <v>568.22</v>
      </c>
      <c r="M659" s="134">
        <f t="shared" si="223"/>
        <v>567.5</v>
      </c>
      <c r="N659" s="133">
        <f t="shared" si="223"/>
        <v>563.87</v>
      </c>
      <c r="O659" s="132">
        <f t="shared" si="223"/>
        <v>558.97</v>
      </c>
      <c r="P659" s="134">
        <f t="shared" si="223"/>
        <v>561.82000000000005</v>
      </c>
      <c r="Q659" s="135">
        <f t="shared" si="223"/>
        <v>574.04999999999995</v>
      </c>
      <c r="R659" s="132">
        <f t="shared" si="223"/>
        <v>585.78</v>
      </c>
      <c r="S659" s="135">
        <f t="shared" si="223"/>
        <v>587.95000000000005</v>
      </c>
      <c r="T659" s="132">
        <f t="shared" si="223"/>
        <v>586.28</v>
      </c>
      <c r="U659" s="132">
        <f t="shared" si="223"/>
        <v>564.93000000000006</v>
      </c>
      <c r="V659" s="132">
        <f t="shared" si="223"/>
        <v>574.51</v>
      </c>
      <c r="W659" s="132">
        <f t="shared" si="223"/>
        <v>574.92000000000007</v>
      </c>
      <c r="X659" s="132">
        <f t="shared" si="223"/>
        <v>573.82000000000005</v>
      </c>
      <c r="Y659" s="136">
        <f t="shared" si="223"/>
        <v>570.09</v>
      </c>
    </row>
    <row r="660" spans="1:25" s="62" customFormat="1" ht="18.75" hidden="1" customHeight="1" outlineLevel="1" x14ac:dyDescent="0.2">
      <c r="A660" s="58" t="s">
        <v>8</v>
      </c>
      <c r="B660" s="120">
        <f>B26</f>
        <v>377.65</v>
      </c>
      <c r="C660" s="121">
        <f t="shared" ref="C660:Y660" si="224">C26</f>
        <v>363.63</v>
      </c>
      <c r="D660" s="121">
        <f t="shared" si="224"/>
        <v>368.24</v>
      </c>
      <c r="E660" s="122">
        <f t="shared" si="224"/>
        <v>377.15</v>
      </c>
      <c r="F660" s="121">
        <f t="shared" si="224"/>
        <v>376.21</v>
      </c>
      <c r="G660" s="121">
        <f t="shared" si="224"/>
        <v>373.57</v>
      </c>
      <c r="H660" s="121">
        <f t="shared" si="224"/>
        <v>373.08</v>
      </c>
      <c r="I660" s="121">
        <f t="shared" si="224"/>
        <v>368.1</v>
      </c>
      <c r="J660" s="123">
        <f t="shared" si="224"/>
        <v>368.42</v>
      </c>
      <c r="K660" s="121">
        <f t="shared" si="224"/>
        <v>371.6</v>
      </c>
      <c r="L660" s="121">
        <f t="shared" si="224"/>
        <v>370.44</v>
      </c>
      <c r="M660" s="121">
        <f t="shared" si="224"/>
        <v>369.72</v>
      </c>
      <c r="N660" s="121">
        <f t="shared" si="224"/>
        <v>366.09</v>
      </c>
      <c r="O660" s="121">
        <f t="shared" si="224"/>
        <v>361.19</v>
      </c>
      <c r="P660" s="121">
        <f t="shared" si="224"/>
        <v>364.04</v>
      </c>
      <c r="Q660" s="121">
        <f t="shared" si="224"/>
        <v>376.27</v>
      </c>
      <c r="R660" s="121">
        <f t="shared" si="224"/>
        <v>388</v>
      </c>
      <c r="S660" s="121">
        <f t="shared" si="224"/>
        <v>390.17</v>
      </c>
      <c r="T660" s="121">
        <f t="shared" si="224"/>
        <v>388.5</v>
      </c>
      <c r="U660" s="121">
        <f t="shared" si="224"/>
        <v>367.15</v>
      </c>
      <c r="V660" s="121">
        <f t="shared" si="224"/>
        <v>376.73</v>
      </c>
      <c r="W660" s="121">
        <f t="shared" si="224"/>
        <v>377.14</v>
      </c>
      <c r="X660" s="121">
        <f t="shared" si="224"/>
        <v>376.04</v>
      </c>
      <c r="Y660" s="124">
        <f t="shared" si="224"/>
        <v>372.31</v>
      </c>
    </row>
    <row r="661" spans="1:25" s="62" customFormat="1" ht="18.75" hidden="1" customHeight="1" outlineLevel="1" x14ac:dyDescent="0.2">
      <c r="A661" s="57" t="s">
        <v>9</v>
      </c>
      <c r="B661" s="76">
        <v>195.05</v>
      </c>
      <c r="C661" s="74">
        <v>195.05</v>
      </c>
      <c r="D661" s="74">
        <v>195.05</v>
      </c>
      <c r="E661" s="74">
        <v>195.05</v>
      </c>
      <c r="F661" s="74">
        <v>195.05</v>
      </c>
      <c r="G661" s="74">
        <v>195.05</v>
      </c>
      <c r="H661" s="74">
        <v>195.05</v>
      </c>
      <c r="I661" s="74">
        <v>195.05</v>
      </c>
      <c r="J661" s="74">
        <v>195.05</v>
      </c>
      <c r="K661" s="74">
        <v>195.05</v>
      </c>
      <c r="L661" s="74">
        <v>195.05</v>
      </c>
      <c r="M661" s="74">
        <v>195.05</v>
      </c>
      <c r="N661" s="74">
        <v>195.05</v>
      </c>
      <c r="O661" s="74">
        <v>195.05</v>
      </c>
      <c r="P661" s="74">
        <v>195.05</v>
      </c>
      <c r="Q661" s="74">
        <v>195.05</v>
      </c>
      <c r="R661" s="74">
        <v>195.05</v>
      </c>
      <c r="S661" s="74">
        <v>195.05</v>
      </c>
      <c r="T661" s="74">
        <v>195.05</v>
      </c>
      <c r="U661" s="74">
        <v>195.05</v>
      </c>
      <c r="V661" s="74">
        <v>195.05</v>
      </c>
      <c r="W661" s="74">
        <v>195.05</v>
      </c>
      <c r="X661" s="74">
        <v>195.05</v>
      </c>
      <c r="Y661" s="81">
        <v>195.05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565.91000000000008</v>
      </c>
      <c r="C664" s="139">
        <f t="shared" si="225"/>
        <v>555.69000000000005</v>
      </c>
      <c r="D664" s="139">
        <f t="shared" si="225"/>
        <v>557.35</v>
      </c>
      <c r="E664" s="139">
        <f t="shared" si="225"/>
        <v>567.76</v>
      </c>
      <c r="F664" s="139">
        <f t="shared" si="225"/>
        <v>568.73</v>
      </c>
      <c r="G664" s="139">
        <f t="shared" si="225"/>
        <v>560.26</v>
      </c>
      <c r="H664" s="139">
        <f t="shared" si="225"/>
        <v>558.94000000000005</v>
      </c>
      <c r="I664" s="139">
        <f t="shared" si="225"/>
        <v>551.35</v>
      </c>
      <c r="J664" s="139">
        <f t="shared" si="225"/>
        <v>554.35</v>
      </c>
      <c r="K664" s="140">
        <f t="shared" si="225"/>
        <v>561.78</v>
      </c>
      <c r="L664" s="139">
        <f t="shared" si="225"/>
        <v>560.5</v>
      </c>
      <c r="M664" s="141">
        <f t="shared" si="225"/>
        <v>562.54</v>
      </c>
      <c r="N664" s="140">
        <f t="shared" si="225"/>
        <v>556.20000000000005</v>
      </c>
      <c r="O664" s="139">
        <f t="shared" si="225"/>
        <v>550.08000000000004</v>
      </c>
      <c r="P664" s="141">
        <f t="shared" si="225"/>
        <v>556.80999999999995</v>
      </c>
      <c r="Q664" s="142">
        <f t="shared" si="225"/>
        <v>572.08000000000004</v>
      </c>
      <c r="R664" s="139">
        <f t="shared" si="225"/>
        <v>578.87</v>
      </c>
      <c r="S664" s="142">
        <f t="shared" si="225"/>
        <v>575.88000000000011</v>
      </c>
      <c r="T664" s="139">
        <f t="shared" si="225"/>
        <v>568.42000000000007</v>
      </c>
      <c r="U664" s="139">
        <f t="shared" si="225"/>
        <v>557.02</v>
      </c>
      <c r="V664" s="139">
        <f t="shared" si="225"/>
        <v>569.23</v>
      </c>
      <c r="W664" s="139">
        <f t="shared" si="225"/>
        <v>572.67000000000007</v>
      </c>
      <c r="X664" s="139">
        <f t="shared" si="225"/>
        <v>572.20000000000005</v>
      </c>
      <c r="Y664" s="143">
        <f t="shared" si="225"/>
        <v>567.04</v>
      </c>
    </row>
    <row r="665" spans="1:25" s="62" customFormat="1" ht="18.75" hidden="1" customHeight="1" outlineLevel="1" x14ac:dyDescent="0.2">
      <c r="A665" s="56" t="s">
        <v>8</v>
      </c>
      <c r="B665" s="76">
        <f>B31</f>
        <v>368.13</v>
      </c>
      <c r="C665" s="71">
        <f t="shared" ref="C665:Y665" si="226">C31</f>
        <v>357.91</v>
      </c>
      <c r="D665" s="71">
        <f t="shared" si="226"/>
        <v>359.57</v>
      </c>
      <c r="E665" s="72">
        <f t="shared" si="226"/>
        <v>369.98</v>
      </c>
      <c r="F665" s="71">
        <f t="shared" si="226"/>
        <v>370.95</v>
      </c>
      <c r="G665" s="71">
        <f t="shared" si="226"/>
        <v>362.48</v>
      </c>
      <c r="H665" s="71">
        <f t="shared" si="226"/>
        <v>361.16</v>
      </c>
      <c r="I665" s="71">
        <f t="shared" si="226"/>
        <v>353.57</v>
      </c>
      <c r="J665" s="73">
        <f t="shared" si="226"/>
        <v>356.57</v>
      </c>
      <c r="K665" s="71">
        <f t="shared" si="226"/>
        <v>364</v>
      </c>
      <c r="L665" s="71">
        <f t="shared" si="226"/>
        <v>362.72</v>
      </c>
      <c r="M665" s="71">
        <f t="shared" si="226"/>
        <v>364.76</v>
      </c>
      <c r="N665" s="71">
        <f t="shared" si="226"/>
        <v>358.42</v>
      </c>
      <c r="O665" s="71">
        <f t="shared" si="226"/>
        <v>352.3</v>
      </c>
      <c r="P665" s="71">
        <f t="shared" si="226"/>
        <v>359.03</v>
      </c>
      <c r="Q665" s="71">
        <f t="shared" si="226"/>
        <v>374.3</v>
      </c>
      <c r="R665" s="71">
        <f t="shared" si="226"/>
        <v>381.09</v>
      </c>
      <c r="S665" s="71">
        <f t="shared" si="226"/>
        <v>378.1</v>
      </c>
      <c r="T665" s="71">
        <f t="shared" si="226"/>
        <v>370.64</v>
      </c>
      <c r="U665" s="71">
        <f t="shared" si="226"/>
        <v>359.24</v>
      </c>
      <c r="V665" s="71">
        <f t="shared" si="226"/>
        <v>371.45</v>
      </c>
      <c r="W665" s="71">
        <f t="shared" si="226"/>
        <v>374.89</v>
      </c>
      <c r="X665" s="71">
        <f t="shared" si="226"/>
        <v>374.42</v>
      </c>
      <c r="Y665" s="79">
        <f t="shared" si="226"/>
        <v>369.26</v>
      </c>
    </row>
    <row r="666" spans="1:25" s="62" customFormat="1" ht="18.75" hidden="1" customHeight="1" outlineLevel="1" x14ac:dyDescent="0.2">
      <c r="A666" s="57" t="s">
        <v>9</v>
      </c>
      <c r="B666" s="76">
        <v>195.05</v>
      </c>
      <c r="C666" s="74">
        <v>195.05</v>
      </c>
      <c r="D666" s="74">
        <v>195.05</v>
      </c>
      <c r="E666" s="74">
        <v>195.05</v>
      </c>
      <c r="F666" s="74">
        <v>195.05</v>
      </c>
      <c r="G666" s="74">
        <v>195.05</v>
      </c>
      <c r="H666" s="74">
        <v>195.05</v>
      </c>
      <c r="I666" s="74">
        <v>195.05</v>
      </c>
      <c r="J666" s="74">
        <v>195.05</v>
      </c>
      <c r="K666" s="74">
        <v>195.05</v>
      </c>
      <c r="L666" s="74">
        <v>195.05</v>
      </c>
      <c r="M666" s="74">
        <v>195.05</v>
      </c>
      <c r="N666" s="74">
        <v>195.05</v>
      </c>
      <c r="O666" s="74">
        <v>195.05</v>
      </c>
      <c r="P666" s="74">
        <v>195.05</v>
      </c>
      <c r="Q666" s="74">
        <v>195.05</v>
      </c>
      <c r="R666" s="74">
        <v>195.05</v>
      </c>
      <c r="S666" s="74">
        <v>195.05</v>
      </c>
      <c r="T666" s="74">
        <v>195.05</v>
      </c>
      <c r="U666" s="74">
        <v>195.05</v>
      </c>
      <c r="V666" s="74">
        <v>195.05</v>
      </c>
      <c r="W666" s="74">
        <v>195.05</v>
      </c>
      <c r="X666" s="74">
        <v>195.05</v>
      </c>
      <c r="Y666" s="81">
        <v>195.05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2.73</v>
      </c>
      <c r="C668" s="75">
        <v>2.73</v>
      </c>
      <c r="D668" s="75">
        <v>2.73</v>
      </c>
      <c r="E668" s="75">
        <v>2.73</v>
      </c>
      <c r="F668" s="75">
        <v>2.73</v>
      </c>
      <c r="G668" s="75">
        <v>2.73</v>
      </c>
      <c r="H668" s="75">
        <v>2.73</v>
      </c>
      <c r="I668" s="75">
        <v>2.73</v>
      </c>
      <c r="J668" s="75">
        <v>2.73</v>
      </c>
      <c r="K668" s="75">
        <v>2.73</v>
      </c>
      <c r="L668" s="75">
        <v>2.73</v>
      </c>
      <c r="M668" s="75">
        <v>2.73</v>
      </c>
      <c r="N668" s="75">
        <v>2.73</v>
      </c>
      <c r="O668" s="75">
        <v>2.73</v>
      </c>
      <c r="P668" s="75">
        <v>2.73</v>
      </c>
      <c r="Q668" s="75">
        <v>2.73</v>
      </c>
      <c r="R668" s="75">
        <v>2.73</v>
      </c>
      <c r="S668" s="75">
        <v>2.73</v>
      </c>
      <c r="T668" s="75">
        <v>2.73</v>
      </c>
      <c r="U668" s="75">
        <v>2.73</v>
      </c>
      <c r="V668" s="75">
        <v>2.73</v>
      </c>
      <c r="W668" s="75">
        <v>2.73</v>
      </c>
      <c r="X668" s="75">
        <v>2.73</v>
      </c>
      <c r="Y668" s="82">
        <v>2.73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788.47</v>
      </c>
      <c r="C669" s="102">
        <f t="shared" si="227"/>
        <v>778.69</v>
      </c>
      <c r="D669" s="102">
        <f t="shared" si="227"/>
        <v>785.86000000000013</v>
      </c>
      <c r="E669" s="103">
        <f t="shared" si="227"/>
        <v>792.65000000000009</v>
      </c>
      <c r="F669" s="103">
        <f t="shared" si="227"/>
        <v>799.81999999999994</v>
      </c>
      <c r="G669" s="103">
        <f t="shared" si="227"/>
        <v>797.77</v>
      </c>
      <c r="H669" s="103">
        <f t="shared" si="227"/>
        <v>796.8900000000001</v>
      </c>
      <c r="I669" s="103">
        <f t="shared" si="227"/>
        <v>779.96</v>
      </c>
      <c r="J669" s="103">
        <f t="shared" si="227"/>
        <v>788.72</v>
      </c>
      <c r="K669" s="104">
        <f t="shared" si="227"/>
        <v>787.92000000000007</v>
      </c>
      <c r="L669" s="103">
        <f t="shared" si="227"/>
        <v>796.11000000000013</v>
      </c>
      <c r="M669" s="105">
        <f t="shared" si="227"/>
        <v>798.06</v>
      </c>
      <c r="N669" s="104">
        <f t="shared" si="227"/>
        <v>797.46</v>
      </c>
      <c r="O669" s="103">
        <f t="shared" si="227"/>
        <v>779.03</v>
      </c>
      <c r="P669" s="105">
        <f t="shared" si="227"/>
        <v>779.41000000000008</v>
      </c>
      <c r="Q669" s="106">
        <f t="shared" si="227"/>
        <v>811.21</v>
      </c>
      <c r="R669" s="103">
        <f t="shared" si="227"/>
        <v>821.3</v>
      </c>
      <c r="S669" s="106">
        <f t="shared" si="227"/>
        <v>818.04</v>
      </c>
      <c r="T669" s="103">
        <f t="shared" si="227"/>
        <v>786.76</v>
      </c>
      <c r="U669" s="102">
        <f t="shared" si="227"/>
        <v>778.23</v>
      </c>
      <c r="V669" s="102">
        <f t="shared" si="227"/>
        <v>789.22</v>
      </c>
      <c r="W669" s="102">
        <f t="shared" si="227"/>
        <v>794.7</v>
      </c>
      <c r="X669" s="102">
        <f t="shared" si="227"/>
        <v>791.16000000000008</v>
      </c>
      <c r="Y669" s="107">
        <f t="shared" si="227"/>
        <v>785.03</v>
      </c>
    </row>
    <row r="670" spans="1:25" s="62" customFormat="1" ht="18.75" hidden="1" customHeight="1" outlineLevel="1" x14ac:dyDescent="0.2">
      <c r="A670" s="56" t="s">
        <v>8</v>
      </c>
      <c r="B670" s="76">
        <f>B36</f>
        <v>590.69000000000005</v>
      </c>
      <c r="C670" s="71">
        <f t="shared" ref="C670:Y670" si="228">C36</f>
        <v>580.91</v>
      </c>
      <c r="D670" s="71">
        <f t="shared" si="228"/>
        <v>588.08000000000004</v>
      </c>
      <c r="E670" s="72">
        <f t="shared" si="228"/>
        <v>594.87</v>
      </c>
      <c r="F670" s="71">
        <f t="shared" si="228"/>
        <v>602.04</v>
      </c>
      <c r="G670" s="71">
        <f t="shared" si="228"/>
        <v>599.99</v>
      </c>
      <c r="H670" s="71">
        <f t="shared" si="228"/>
        <v>599.11</v>
      </c>
      <c r="I670" s="71">
        <f t="shared" si="228"/>
        <v>582.17999999999995</v>
      </c>
      <c r="J670" s="73">
        <f t="shared" si="228"/>
        <v>590.94000000000005</v>
      </c>
      <c r="K670" s="71">
        <f t="shared" si="228"/>
        <v>590.14</v>
      </c>
      <c r="L670" s="71">
        <f t="shared" si="228"/>
        <v>598.33000000000004</v>
      </c>
      <c r="M670" s="71">
        <f t="shared" si="228"/>
        <v>600.28</v>
      </c>
      <c r="N670" s="71">
        <f t="shared" si="228"/>
        <v>599.67999999999995</v>
      </c>
      <c r="O670" s="71">
        <f t="shared" si="228"/>
        <v>581.25</v>
      </c>
      <c r="P670" s="71">
        <f t="shared" si="228"/>
        <v>581.63</v>
      </c>
      <c r="Q670" s="71">
        <f t="shared" si="228"/>
        <v>613.42999999999995</v>
      </c>
      <c r="R670" s="71">
        <f t="shared" si="228"/>
        <v>623.52</v>
      </c>
      <c r="S670" s="71">
        <f t="shared" si="228"/>
        <v>620.26</v>
      </c>
      <c r="T670" s="71">
        <f t="shared" si="228"/>
        <v>588.98</v>
      </c>
      <c r="U670" s="71">
        <f t="shared" si="228"/>
        <v>580.45000000000005</v>
      </c>
      <c r="V670" s="71">
        <f t="shared" si="228"/>
        <v>591.44000000000005</v>
      </c>
      <c r="W670" s="71">
        <f t="shared" si="228"/>
        <v>596.91999999999996</v>
      </c>
      <c r="X670" s="71">
        <f t="shared" si="228"/>
        <v>593.38</v>
      </c>
      <c r="Y670" s="79">
        <f t="shared" si="228"/>
        <v>587.25</v>
      </c>
    </row>
    <row r="671" spans="1:25" s="62" customFormat="1" ht="18.75" hidden="1" customHeight="1" outlineLevel="1" x14ac:dyDescent="0.2">
      <c r="A671" s="57" t="s">
        <v>9</v>
      </c>
      <c r="B671" s="76">
        <v>195.05</v>
      </c>
      <c r="C671" s="74">
        <v>195.05</v>
      </c>
      <c r="D671" s="74">
        <v>195.05</v>
      </c>
      <c r="E671" s="74">
        <v>195.05</v>
      </c>
      <c r="F671" s="74">
        <v>195.05</v>
      </c>
      <c r="G671" s="74">
        <v>195.05</v>
      </c>
      <c r="H671" s="74">
        <v>195.05</v>
      </c>
      <c r="I671" s="74">
        <v>195.05</v>
      </c>
      <c r="J671" s="74">
        <v>195.05</v>
      </c>
      <c r="K671" s="74">
        <v>195.05</v>
      </c>
      <c r="L671" s="74">
        <v>195.05</v>
      </c>
      <c r="M671" s="74">
        <v>195.05</v>
      </c>
      <c r="N671" s="74">
        <v>195.05</v>
      </c>
      <c r="O671" s="74">
        <v>195.05</v>
      </c>
      <c r="P671" s="74">
        <v>195.05</v>
      </c>
      <c r="Q671" s="74">
        <v>195.05</v>
      </c>
      <c r="R671" s="74">
        <v>195.05</v>
      </c>
      <c r="S671" s="74">
        <v>195.05</v>
      </c>
      <c r="T671" s="74">
        <v>195.05</v>
      </c>
      <c r="U671" s="74">
        <v>195.05</v>
      </c>
      <c r="V671" s="74">
        <v>195.05</v>
      </c>
      <c r="W671" s="74">
        <v>195.05</v>
      </c>
      <c r="X671" s="74">
        <v>195.05</v>
      </c>
      <c r="Y671" s="81">
        <v>195.05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2.73</v>
      </c>
      <c r="C673" s="75">
        <v>2.73</v>
      </c>
      <c r="D673" s="75">
        <v>2.73</v>
      </c>
      <c r="E673" s="75">
        <v>2.73</v>
      </c>
      <c r="F673" s="75">
        <v>2.73</v>
      </c>
      <c r="G673" s="75">
        <v>2.73</v>
      </c>
      <c r="H673" s="75">
        <v>2.73</v>
      </c>
      <c r="I673" s="75">
        <v>2.73</v>
      </c>
      <c r="J673" s="75">
        <v>2.73</v>
      </c>
      <c r="K673" s="75">
        <v>2.73</v>
      </c>
      <c r="L673" s="75">
        <v>2.73</v>
      </c>
      <c r="M673" s="75">
        <v>2.73</v>
      </c>
      <c r="N673" s="75">
        <v>2.73</v>
      </c>
      <c r="O673" s="75">
        <v>2.73</v>
      </c>
      <c r="P673" s="75">
        <v>2.73</v>
      </c>
      <c r="Q673" s="75">
        <v>2.73</v>
      </c>
      <c r="R673" s="75">
        <v>2.73</v>
      </c>
      <c r="S673" s="75">
        <v>2.73</v>
      </c>
      <c r="T673" s="75">
        <v>2.73</v>
      </c>
      <c r="U673" s="75">
        <v>2.73</v>
      </c>
      <c r="V673" s="75">
        <v>2.73</v>
      </c>
      <c r="W673" s="75">
        <v>2.73</v>
      </c>
      <c r="X673" s="75">
        <v>2.73</v>
      </c>
      <c r="Y673" s="82">
        <v>2.73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832.29</v>
      </c>
      <c r="C674" s="102">
        <f t="shared" si="229"/>
        <v>804.54</v>
      </c>
      <c r="D674" s="102">
        <f t="shared" si="229"/>
        <v>815.18000000000006</v>
      </c>
      <c r="E674" s="103">
        <f t="shared" si="229"/>
        <v>826.65000000000009</v>
      </c>
      <c r="F674" s="103">
        <f t="shared" si="229"/>
        <v>833.03</v>
      </c>
      <c r="G674" s="103">
        <f t="shared" si="229"/>
        <v>825.43000000000006</v>
      </c>
      <c r="H674" s="103">
        <f t="shared" si="229"/>
        <v>824.52</v>
      </c>
      <c r="I674" s="103">
        <f t="shared" si="229"/>
        <v>812.53</v>
      </c>
      <c r="J674" s="103">
        <f t="shared" si="229"/>
        <v>822.75</v>
      </c>
      <c r="K674" s="104">
        <f t="shared" si="229"/>
        <v>824.16000000000008</v>
      </c>
      <c r="L674" s="103">
        <f t="shared" si="229"/>
        <v>818.29</v>
      </c>
      <c r="M674" s="105">
        <f t="shared" si="229"/>
        <v>822.88000000000011</v>
      </c>
      <c r="N674" s="104">
        <f t="shared" si="229"/>
        <v>821.98</v>
      </c>
      <c r="O674" s="103">
        <f t="shared" si="229"/>
        <v>801.99</v>
      </c>
      <c r="P674" s="105">
        <f t="shared" si="229"/>
        <v>794.01</v>
      </c>
      <c r="Q674" s="106">
        <f t="shared" si="229"/>
        <v>828.86000000000013</v>
      </c>
      <c r="R674" s="103">
        <f t="shared" si="229"/>
        <v>835.98</v>
      </c>
      <c r="S674" s="106">
        <f t="shared" si="229"/>
        <v>832.23</v>
      </c>
      <c r="T674" s="103">
        <f t="shared" si="229"/>
        <v>830.16000000000008</v>
      </c>
      <c r="U674" s="102">
        <f t="shared" si="229"/>
        <v>813.04</v>
      </c>
      <c r="V674" s="102">
        <f t="shared" si="229"/>
        <v>823.36000000000013</v>
      </c>
      <c r="W674" s="102">
        <f t="shared" si="229"/>
        <v>832.82999999999993</v>
      </c>
      <c r="X674" s="102">
        <f t="shared" si="229"/>
        <v>832.54</v>
      </c>
      <c r="Y674" s="107">
        <f t="shared" si="229"/>
        <v>831.79</v>
      </c>
    </row>
    <row r="675" spans="1:25" s="62" customFormat="1" ht="18.75" hidden="1" customHeight="1" outlineLevel="1" x14ac:dyDescent="0.2">
      <c r="A675" s="56" t="s">
        <v>8</v>
      </c>
      <c r="B675" s="76">
        <f>B41</f>
        <v>634.51</v>
      </c>
      <c r="C675" s="71">
        <f t="shared" ref="C675:Y675" si="230">C41</f>
        <v>606.76</v>
      </c>
      <c r="D675" s="71">
        <f t="shared" si="230"/>
        <v>617.4</v>
      </c>
      <c r="E675" s="72">
        <f t="shared" si="230"/>
        <v>628.87</v>
      </c>
      <c r="F675" s="71">
        <f t="shared" si="230"/>
        <v>635.25</v>
      </c>
      <c r="G675" s="71">
        <f t="shared" si="230"/>
        <v>627.65</v>
      </c>
      <c r="H675" s="71">
        <f t="shared" si="230"/>
        <v>626.74</v>
      </c>
      <c r="I675" s="71">
        <f t="shared" si="230"/>
        <v>614.75</v>
      </c>
      <c r="J675" s="73">
        <f t="shared" si="230"/>
        <v>624.97</v>
      </c>
      <c r="K675" s="71">
        <f t="shared" si="230"/>
        <v>626.38</v>
      </c>
      <c r="L675" s="71">
        <f t="shared" si="230"/>
        <v>620.51</v>
      </c>
      <c r="M675" s="71">
        <f t="shared" si="230"/>
        <v>625.1</v>
      </c>
      <c r="N675" s="71">
        <f t="shared" si="230"/>
        <v>624.20000000000005</v>
      </c>
      <c r="O675" s="71">
        <f t="shared" si="230"/>
        <v>604.21</v>
      </c>
      <c r="P675" s="71">
        <f t="shared" si="230"/>
        <v>596.23</v>
      </c>
      <c r="Q675" s="71">
        <f t="shared" si="230"/>
        <v>631.08000000000004</v>
      </c>
      <c r="R675" s="71">
        <f t="shared" si="230"/>
        <v>638.20000000000005</v>
      </c>
      <c r="S675" s="71">
        <f t="shared" si="230"/>
        <v>634.45000000000005</v>
      </c>
      <c r="T675" s="71">
        <f t="shared" si="230"/>
        <v>632.38</v>
      </c>
      <c r="U675" s="71">
        <f t="shared" si="230"/>
        <v>615.26</v>
      </c>
      <c r="V675" s="71">
        <f t="shared" si="230"/>
        <v>625.58000000000004</v>
      </c>
      <c r="W675" s="71">
        <f t="shared" si="230"/>
        <v>635.04999999999995</v>
      </c>
      <c r="X675" s="71">
        <f t="shared" si="230"/>
        <v>634.76</v>
      </c>
      <c r="Y675" s="79">
        <f t="shared" si="230"/>
        <v>634.01</v>
      </c>
    </row>
    <row r="676" spans="1:25" s="62" customFormat="1" ht="18.75" hidden="1" customHeight="1" outlineLevel="1" x14ac:dyDescent="0.2">
      <c r="A676" s="57" t="s">
        <v>9</v>
      </c>
      <c r="B676" s="76">
        <v>195.05</v>
      </c>
      <c r="C676" s="74">
        <v>195.05</v>
      </c>
      <c r="D676" s="74">
        <v>195.05</v>
      </c>
      <c r="E676" s="74">
        <v>195.05</v>
      </c>
      <c r="F676" s="74">
        <v>195.05</v>
      </c>
      <c r="G676" s="74">
        <v>195.05</v>
      </c>
      <c r="H676" s="74">
        <v>195.05</v>
      </c>
      <c r="I676" s="74">
        <v>195.05</v>
      </c>
      <c r="J676" s="74">
        <v>195.05</v>
      </c>
      <c r="K676" s="74">
        <v>195.05</v>
      </c>
      <c r="L676" s="74">
        <v>195.05</v>
      </c>
      <c r="M676" s="74">
        <v>195.05</v>
      </c>
      <c r="N676" s="74">
        <v>195.05</v>
      </c>
      <c r="O676" s="74">
        <v>195.05</v>
      </c>
      <c r="P676" s="74">
        <v>195.05</v>
      </c>
      <c r="Q676" s="74">
        <v>195.05</v>
      </c>
      <c r="R676" s="74">
        <v>195.05</v>
      </c>
      <c r="S676" s="74">
        <v>195.05</v>
      </c>
      <c r="T676" s="74">
        <v>195.05</v>
      </c>
      <c r="U676" s="74">
        <v>195.05</v>
      </c>
      <c r="V676" s="74">
        <v>195.05</v>
      </c>
      <c r="W676" s="74">
        <v>195.05</v>
      </c>
      <c r="X676" s="74">
        <v>195.05</v>
      </c>
      <c r="Y676" s="81">
        <v>195.05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2.73</v>
      </c>
      <c r="C678" s="75">
        <v>2.73</v>
      </c>
      <c r="D678" s="75">
        <v>2.73</v>
      </c>
      <c r="E678" s="75">
        <v>2.73</v>
      </c>
      <c r="F678" s="75">
        <v>2.73</v>
      </c>
      <c r="G678" s="75">
        <v>2.73</v>
      </c>
      <c r="H678" s="75">
        <v>2.73</v>
      </c>
      <c r="I678" s="75">
        <v>2.73</v>
      </c>
      <c r="J678" s="75">
        <v>2.73</v>
      </c>
      <c r="K678" s="75">
        <v>2.73</v>
      </c>
      <c r="L678" s="75">
        <v>2.73</v>
      </c>
      <c r="M678" s="75">
        <v>2.73</v>
      </c>
      <c r="N678" s="75">
        <v>2.73</v>
      </c>
      <c r="O678" s="75">
        <v>2.73</v>
      </c>
      <c r="P678" s="75">
        <v>2.73</v>
      </c>
      <c r="Q678" s="75">
        <v>2.73</v>
      </c>
      <c r="R678" s="75">
        <v>2.73</v>
      </c>
      <c r="S678" s="75">
        <v>2.73</v>
      </c>
      <c r="T678" s="75">
        <v>2.73</v>
      </c>
      <c r="U678" s="75">
        <v>2.73</v>
      </c>
      <c r="V678" s="75">
        <v>2.73</v>
      </c>
      <c r="W678" s="75">
        <v>2.73</v>
      </c>
      <c r="X678" s="75">
        <v>2.73</v>
      </c>
      <c r="Y678" s="82">
        <v>2.73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851.03</v>
      </c>
      <c r="C679" s="102">
        <f t="shared" si="231"/>
        <v>814.53</v>
      </c>
      <c r="D679" s="102">
        <f t="shared" si="231"/>
        <v>802.18000000000006</v>
      </c>
      <c r="E679" s="103">
        <f t="shared" si="231"/>
        <v>839.10000000000014</v>
      </c>
      <c r="F679" s="103">
        <f t="shared" si="231"/>
        <v>839.36000000000013</v>
      </c>
      <c r="G679" s="103">
        <f t="shared" si="231"/>
        <v>823.92000000000007</v>
      </c>
      <c r="H679" s="103">
        <f t="shared" si="231"/>
        <v>832.68000000000006</v>
      </c>
      <c r="I679" s="103">
        <f t="shared" si="231"/>
        <v>821.11000000000013</v>
      </c>
      <c r="J679" s="103">
        <f t="shared" si="231"/>
        <v>837.78</v>
      </c>
      <c r="K679" s="104">
        <f t="shared" si="231"/>
        <v>842</v>
      </c>
      <c r="L679" s="103">
        <f t="shared" si="231"/>
        <v>842.31</v>
      </c>
      <c r="M679" s="105">
        <f t="shared" si="231"/>
        <v>840</v>
      </c>
      <c r="N679" s="104">
        <f t="shared" si="231"/>
        <v>845.43000000000006</v>
      </c>
      <c r="O679" s="103">
        <f t="shared" si="231"/>
        <v>823.56999999999994</v>
      </c>
      <c r="P679" s="105">
        <f t="shared" si="231"/>
        <v>831.96</v>
      </c>
      <c r="Q679" s="106">
        <f t="shared" si="231"/>
        <v>838.76</v>
      </c>
      <c r="R679" s="103">
        <f t="shared" si="231"/>
        <v>856.08999999999992</v>
      </c>
      <c r="S679" s="106">
        <f t="shared" si="231"/>
        <v>968.11000000000013</v>
      </c>
      <c r="T679" s="103">
        <f t="shared" si="231"/>
        <v>847.2</v>
      </c>
      <c r="U679" s="102">
        <f t="shared" si="231"/>
        <v>833.15000000000009</v>
      </c>
      <c r="V679" s="102">
        <f t="shared" si="231"/>
        <v>841.46</v>
      </c>
      <c r="W679" s="102">
        <f t="shared" si="231"/>
        <v>851.42000000000007</v>
      </c>
      <c r="X679" s="102">
        <f t="shared" si="231"/>
        <v>846.21</v>
      </c>
      <c r="Y679" s="107">
        <f t="shared" si="231"/>
        <v>856.23</v>
      </c>
    </row>
    <row r="680" spans="1:25" s="62" customFormat="1" ht="18.75" hidden="1" customHeight="1" outlineLevel="1" x14ac:dyDescent="0.2">
      <c r="A680" s="56" t="s">
        <v>8</v>
      </c>
      <c r="B680" s="76">
        <f>B46</f>
        <v>653.25</v>
      </c>
      <c r="C680" s="71">
        <f t="shared" ref="C680:Y680" si="232">C46</f>
        <v>616.75</v>
      </c>
      <c r="D680" s="71">
        <f t="shared" si="232"/>
        <v>604.4</v>
      </c>
      <c r="E680" s="72">
        <f t="shared" si="232"/>
        <v>641.32000000000005</v>
      </c>
      <c r="F680" s="71">
        <f t="shared" si="232"/>
        <v>641.58000000000004</v>
      </c>
      <c r="G680" s="71">
        <f t="shared" si="232"/>
        <v>626.14</v>
      </c>
      <c r="H680" s="71">
        <f t="shared" si="232"/>
        <v>634.9</v>
      </c>
      <c r="I680" s="71">
        <f t="shared" si="232"/>
        <v>623.33000000000004</v>
      </c>
      <c r="J680" s="73">
        <f t="shared" si="232"/>
        <v>640</v>
      </c>
      <c r="K680" s="71">
        <f t="shared" si="232"/>
        <v>644.22</v>
      </c>
      <c r="L680" s="71">
        <f t="shared" si="232"/>
        <v>644.53</v>
      </c>
      <c r="M680" s="71">
        <f t="shared" si="232"/>
        <v>642.22</v>
      </c>
      <c r="N680" s="71">
        <f t="shared" si="232"/>
        <v>647.65</v>
      </c>
      <c r="O680" s="71">
        <f t="shared" si="232"/>
        <v>625.79</v>
      </c>
      <c r="P680" s="71">
        <f t="shared" si="232"/>
        <v>634.17999999999995</v>
      </c>
      <c r="Q680" s="71">
        <f t="shared" si="232"/>
        <v>640.98</v>
      </c>
      <c r="R680" s="71">
        <f t="shared" si="232"/>
        <v>658.31</v>
      </c>
      <c r="S680" s="71">
        <f t="shared" si="232"/>
        <v>770.33</v>
      </c>
      <c r="T680" s="71">
        <f t="shared" si="232"/>
        <v>649.41999999999996</v>
      </c>
      <c r="U680" s="71">
        <f t="shared" si="232"/>
        <v>635.37</v>
      </c>
      <c r="V680" s="71">
        <f t="shared" si="232"/>
        <v>643.67999999999995</v>
      </c>
      <c r="W680" s="71">
        <f t="shared" si="232"/>
        <v>653.64</v>
      </c>
      <c r="X680" s="71">
        <f t="shared" si="232"/>
        <v>648.42999999999995</v>
      </c>
      <c r="Y680" s="79">
        <f t="shared" si="232"/>
        <v>658.45</v>
      </c>
    </row>
    <row r="681" spans="1:25" s="62" customFormat="1" ht="18.75" hidden="1" customHeight="1" outlineLevel="1" x14ac:dyDescent="0.2">
      <c r="A681" s="57" t="s">
        <v>9</v>
      </c>
      <c r="B681" s="76">
        <v>195.05</v>
      </c>
      <c r="C681" s="74">
        <v>195.05</v>
      </c>
      <c r="D681" s="74">
        <v>195.05</v>
      </c>
      <c r="E681" s="74">
        <v>195.05</v>
      </c>
      <c r="F681" s="74">
        <v>195.05</v>
      </c>
      <c r="G681" s="74">
        <v>195.05</v>
      </c>
      <c r="H681" s="74">
        <v>195.05</v>
      </c>
      <c r="I681" s="74">
        <v>195.05</v>
      </c>
      <c r="J681" s="74">
        <v>195.05</v>
      </c>
      <c r="K681" s="74">
        <v>195.05</v>
      </c>
      <c r="L681" s="74">
        <v>195.05</v>
      </c>
      <c r="M681" s="74">
        <v>195.05</v>
      </c>
      <c r="N681" s="74">
        <v>195.05</v>
      </c>
      <c r="O681" s="74">
        <v>195.05</v>
      </c>
      <c r="P681" s="74">
        <v>195.05</v>
      </c>
      <c r="Q681" s="74">
        <v>195.05</v>
      </c>
      <c r="R681" s="74">
        <v>195.05</v>
      </c>
      <c r="S681" s="74">
        <v>195.05</v>
      </c>
      <c r="T681" s="74">
        <v>195.05</v>
      </c>
      <c r="U681" s="74">
        <v>195.05</v>
      </c>
      <c r="V681" s="74">
        <v>195.05</v>
      </c>
      <c r="W681" s="74">
        <v>195.05</v>
      </c>
      <c r="X681" s="74">
        <v>195.05</v>
      </c>
      <c r="Y681" s="81">
        <v>195.05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822</v>
      </c>
      <c r="C684" s="102">
        <f t="shared" si="233"/>
        <v>801.26</v>
      </c>
      <c r="D684" s="102">
        <f t="shared" si="233"/>
        <v>798.46</v>
      </c>
      <c r="E684" s="103">
        <f t="shared" si="233"/>
        <v>811.62000000000012</v>
      </c>
      <c r="F684" s="103">
        <f t="shared" si="233"/>
        <v>808.87000000000012</v>
      </c>
      <c r="G684" s="103">
        <f t="shared" si="233"/>
        <v>821.08999999999992</v>
      </c>
      <c r="H684" s="103">
        <f t="shared" si="233"/>
        <v>1361.8799999999999</v>
      </c>
      <c r="I684" s="103">
        <f t="shared" si="233"/>
        <v>796.85000000000014</v>
      </c>
      <c r="J684" s="103">
        <f t="shared" si="233"/>
        <v>813.82999999999993</v>
      </c>
      <c r="K684" s="104">
        <f t="shared" si="233"/>
        <v>805.87000000000012</v>
      </c>
      <c r="L684" s="103">
        <f t="shared" si="233"/>
        <v>807.18000000000006</v>
      </c>
      <c r="M684" s="105">
        <f t="shared" si="233"/>
        <v>809.54</v>
      </c>
      <c r="N684" s="104">
        <f t="shared" si="233"/>
        <v>812.79</v>
      </c>
      <c r="O684" s="103">
        <f t="shared" si="233"/>
        <v>799.51</v>
      </c>
      <c r="P684" s="105">
        <f t="shared" si="233"/>
        <v>806.19</v>
      </c>
      <c r="Q684" s="106">
        <f t="shared" si="233"/>
        <v>1336.29</v>
      </c>
      <c r="R684" s="103">
        <f t="shared" si="233"/>
        <v>1354.1</v>
      </c>
      <c r="S684" s="106">
        <f t="shared" si="233"/>
        <v>1348.8</v>
      </c>
      <c r="T684" s="103">
        <f t="shared" si="233"/>
        <v>1346.34</v>
      </c>
      <c r="U684" s="102">
        <f t="shared" si="233"/>
        <v>808.01</v>
      </c>
      <c r="V684" s="102">
        <f t="shared" si="233"/>
        <v>954.98</v>
      </c>
      <c r="W684" s="102">
        <f t="shared" si="233"/>
        <v>826.23</v>
      </c>
      <c r="X684" s="102">
        <f t="shared" si="233"/>
        <v>825.38000000000011</v>
      </c>
      <c r="Y684" s="107">
        <f t="shared" si="233"/>
        <v>824.02</v>
      </c>
    </row>
    <row r="685" spans="1:25" s="62" customFormat="1" ht="18.75" hidden="1" customHeight="1" outlineLevel="1" x14ac:dyDescent="0.2">
      <c r="A685" s="56" t="s">
        <v>8</v>
      </c>
      <c r="B685" s="76">
        <f>B51</f>
        <v>624.22</v>
      </c>
      <c r="C685" s="71">
        <f t="shared" ref="C685:Y685" si="234">C51</f>
        <v>603.48</v>
      </c>
      <c r="D685" s="71">
        <f t="shared" si="234"/>
        <v>600.67999999999995</v>
      </c>
      <c r="E685" s="72">
        <f t="shared" si="234"/>
        <v>613.84</v>
      </c>
      <c r="F685" s="71">
        <f t="shared" si="234"/>
        <v>611.09</v>
      </c>
      <c r="G685" s="71">
        <f t="shared" si="234"/>
        <v>623.30999999999995</v>
      </c>
      <c r="H685" s="71">
        <f t="shared" si="234"/>
        <v>1164.0999999999999</v>
      </c>
      <c r="I685" s="71">
        <f t="shared" si="234"/>
        <v>599.07000000000005</v>
      </c>
      <c r="J685" s="73">
        <f t="shared" si="234"/>
        <v>616.04999999999995</v>
      </c>
      <c r="K685" s="71">
        <f t="shared" si="234"/>
        <v>608.09</v>
      </c>
      <c r="L685" s="71">
        <f t="shared" si="234"/>
        <v>609.4</v>
      </c>
      <c r="M685" s="71">
        <f t="shared" si="234"/>
        <v>611.76</v>
      </c>
      <c r="N685" s="71">
        <f t="shared" si="234"/>
        <v>615.01</v>
      </c>
      <c r="O685" s="71">
        <f t="shared" si="234"/>
        <v>601.73</v>
      </c>
      <c r="P685" s="71">
        <f t="shared" si="234"/>
        <v>608.41</v>
      </c>
      <c r="Q685" s="71">
        <f t="shared" si="234"/>
        <v>1138.51</v>
      </c>
      <c r="R685" s="71">
        <f t="shared" si="234"/>
        <v>1156.32</v>
      </c>
      <c r="S685" s="71">
        <f t="shared" si="234"/>
        <v>1151.02</v>
      </c>
      <c r="T685" s="71">
        <f t="shared" si="234"/>
        <v>1148.56</v>
      </c>
      <c r="U685" s="71">
        <f t="shared" si="234"/>
        <v>610.23</v>
      </c>
      <c r="V685" s="71">
        <f t="shared" si="234"/>
        <v>757.2</v>
      </c>
      <c r="W685" s="71">
        <f t="shared" si="234"/>
        <v>628.45000000000005</v>
      </c>
      <c r="X685" s="71">
        <f t="shared" si="234"/>
        <v>627.6</v>
      </c>
      <c r="Y685" s="79">
        <f t="shared" si="234"/>
        <v>626.24</v>
      </c>
    </row>
    <row r="686" spans="1:25" s="62" customFormat="1" ht="18.75" hidden="1" customHeight="1" outlineLevel="1" x14ac:dyDescent="0.2">
      <c r="A686" s="57" t="s">
        <v>9</v>
      </c>
      <c r="B686" s="76">
        <v>195.05</v>
      </c>
      <c r="C686" s="74">
        <v>195.05</v>
      </c>
      <c r="D686" s="74">
        <v>195.05</v>
      </c>
      <c r="E686" s="74">
        <v>195.05</v>
      </c>
      <c r="F686" s="74">
        <v>195.05</v>
      </c>
      <c r="G686" s="74">
        <v>195.05</v>
      </c>
      <c r="H686" s="74">
        <v>195.05</v>
      </c>
      <c r="I686" s="74">
        <v>195.05</v>
      </c>
      <c r="J686" s="74">
        <v>195.05</v>
      </c>
      <c r="K686" s="74">
        <v>195.05</v>
      </c>
      <c r="L686" s="74">
        <v>195.05</v>
      </c>
      <c r="M686" s="74">
        <v>195.05</v>
      </c>
      <c r="N686" s="74">
        <v>195.05</v>
      </c>
      <c r="O686" s="74">
        <v>195.05</v>
      </c>
      <c r="P686" s="74">
        <v>195.05</v>
      </c>
      <c r="Q686" s="74">
        <v>195.05</v>
      </c>
      <c r="R686" s="74">
        <v>195.05</v>
      </c>
      <c r="S686" s="74">
        <v>195.05</v>
      </c>
      <c r="T686" s="74">
        <v>195.05</v>
      </c>
      <c r="U686" s="74">
        <v>195.05</v>
      </c>
      <c r="V686" s="74">
        <v>195.05</v>
      </c>
      <c r="W686" s="74">
        <v>195.05</v>
      </c>
      <c r="X686" s="74">
        <v>195.05</v>
      </c>
      <c r="Y686" s="81">
        <v>195.05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2.73</v>
      </c>
      <c r="C688" s="75">
        <v>2.73</v>
      </c>
      <c r="D688" s="75">
        <v>2.73</v>
      </c>
      <c r="E688" s="75">
        <v>2.73</v>
      </c>
      <c r="F688" s="75">
        <v>2.73</v>
      </c>
      <c r="G688" s="75">
        <v>2.73</v>
      </c>
      <c r="H688" s="75">
        <v>2.73</v>
      </c>
      <c r="I688" s="75">
        <v>2.73</v>
      </c>
      <c r="J688" s="75">
        <v>2.73</v>
      </c>
      <c r="K688" s="75">
        <v>2.73</v>
      </c>
      <c r="L688" s="75">
        <v>2.73</v>
      </c>
      <c r="M688" s="75">
        <v>2.73</v>
      </c>
      <c r="N688" s="75">
        <v>2.73</v>
      </c>
      <c r="O688" s="75">
        <v>2.73</v>
      </c>
      <c r="P688" s="75">
        <v>2.73</v>
      </c>
      <c r="Q688" s="75">
        <v>2.73</v>
      </c>
      <c r="R688" s="75">
        <v>2.73</v>
      </c>
      <c r="S688" s="75">
        <v>2.73</v>
      </c>
      <c r="T688" s="75">
        <v>2.73</v>
      </c>
      <c r="U688" s="75">
        <v>2.73</v>
      </c>
      <c r="V688" s="75">
        <v>2.73</v>
      </c>
      <c r="W688" s="75">
        <v>2.73</v>
      </c>
      <c r="X688" s="75">
        <v>2.73</v>
      </c>
      <c r="Y688" s="82">
        <v>2.73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967.15000000000009</v>
      </c>
      <c r="C689" s="102">
        <f t="shared" si="235"/>
        <v>859.3900000000001</v>
      </c>
      <c r="D689" s="102">
        <f t="shared" si="235"/>
        <v>804.21</v>
      </c>
      <c r="E689" s="103">
        <f t="shared" si="235"/>
        <v>801.47</v>
      </c>
      <c r="F689" s="103">
        <f t="shared" si="235"/>
        <v>811.3</v>
      </c>
      <c r="G689" s="103">
        <f t="shared" si="235"/>
        <v>804.96</v>
      </c>
      <c r="H689" s="103">
        <f t="shared" si="235"/>
        <v>913.74</v>
      </c>
      <c r="I689" s="103">
        <f t="shared" si="235"/>
        <v>1006.05</v>
      </c>
      <c r="J689" s="103">
        <f t="shared" si="235"/>
        <v>1127.21</v>
      </c>
      <c r="K689" s="104">
        <f t="shared" si="235"/>
        <v>1162.3800000000001</v>
      </c>
      <c r="L689" s="103">
        <f t="shared" si="235"/>
        <v>1178.19</v>
      </c>
      <c r="M689" s="105">
        <f t="shared" si="235"/>
        <v>1181.73</v>
      </c>
      <c r="N689" s="104">
        <f t="shared" si="235"/>
        <v>1172.58</v>
      </c>
      <c r="O689" s="103">
        <f t="shared" si="235"/>
        <v>1170.9000000000001</v>
      </c>
      <c r="P689" s="105">
        <f t="shared" si="235"/>
        <v>1171.8800000000001</v>
      </c>
      <c r="Q689" s="106">
        <f t="shared" si="235"/>
        <v>1175.78</v>
      </c>
      <c r="R689" s="103">
        <f t="shared" si="235"/>
        <v>1167.8399999999999</v>
      </c>
      <c r="S689" s="106">
        <f t="shared" si="235"/>
        <v>1198.1000000000001</v>
      </c>
      <c r="T689" s="103">
        <f t="shared" si="235"/>
        <v>1211.68</v>
      </c>
      <c r="U689" s="102">
        <f t="shared" si="235"/>
        <v>1190.78</v>
      </c>
      <c r="V689" s="102">
        <f t="shared" si="235"/>
        <v>1191.26</v>
      </c>
      <c r="W689" s="102">
        <f t="shared" si="235"/>
        <v>1161.2</v>
      </c>
      <c r="X689" s="102">
        <f t="shared" si="235"/>
        <v>1056.24</v>
      </c>
      <c r="Y689" s="107">
        <f t="shared" si="235"/>
        <v>961.75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195.05</v>
      </c>
      <c r="C691" s="74">
        <v>195.05</v>
      </c>
      <c r="D691" s="74">
        <v>195.05</v>
      </c>
      <c r="E691" s="74">
        <v>195.05</v>
      </c>
      <c r="F691" s="74">
        <v>195.05</v>
      </c>
      <c r="G691" s="74">
        <v>195.05</v>
      </c>
      <c r="H691" s="74">
        <v>195.05</v>
      </c>
      <c r="I691" s="74">
        <v>195.05</v>
      </c>
      <c r="J691" s="74">
        <v>195.05</v>
      </c>
      <c r="K691" s="74">
        <v>195.05</v>
      </c>
      <c r="L691" s="74">
        <v>195.05</v>
      </c>
      <c r="M691" s="74">
        <v>195.05</v>
      </c>
      <c r="N691" s="74">
        <v>195.05</v>
      </c>
      <c r="O691" s="74">
        <v>195.05</v>
      </c>
      <c r="P691" s="74">
        <v>195.05</v>
      </c>
      <c r="Q691" s="74">
        <v>195.05</v>
      </c>
      <c r="R691" s="74">
        <v>195.05</v>
      </c>
      <c r="S691" s="74">
        <v>195.05</v>
      </c>
      <c r="T691" s="74">
        <v>195.05</v>
      </c>
      <c r="U691" s="74">
        <v>195.05</v>
      </c>
      <c r="V691" s="74">
        <v>195.05</v>
      </c>
      <c r="W691" s="74">
        <v>195.05</v>
      </c>
      <c r="X691" s="74">
        <v>195.05</v>
      </c>
      <c r="Y691" s="81">
        <v>195.05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2.73</v>
      </c>
      <c r="C693" s="75">
        <v>2.73</v>
      </c>
      <c r="D693" s="75">
        <v>2.73</v>
      </c>
      <c r="E693" s="75">
        <v>2.73</v>
      </c>
      <c r="F693" s="75">
        <v>2.73</v>
      </c>
      <c r="G693" s="75">
        <v>2.73</v>
      </c>
      <c r="H693" s="75">
        <v>2.73</v>
      </c>
      <c r="I693" s="75">
        <v>2.73</v>
      </c>
      <c r="J693" s="75">
        <v>2.73</v>
      </c>
      <c r="K693" s="75">
        <v>2.73</v>
      </c>
      <c r="L693" s="75">
        <v>2.73</v>
      </c>
      <c r="M693" s="75">
        <v>2.73</v>
      </c>
      <c r="N693" s="75">
        <v>2.73</v>
      </c>
      <c r="O693" s="75">
        <v>2.73</v>
      </c>
      <c r="P693" s="75">
        <v>2.73</v>
      </c>
      <c r="Q693" s="75">
        <v>2.73</v>
      </c>
      <c r="R693" s="75">
        <v>2.73</v>
      </c>
      <c r="S693" s="75">
        <v>2.73</v>
      </c>
      <c r="T693" s="75">
        <v>2.73</v>
      </c>
      <c r="U693" s="75">
        <v>2.73</v>
      </c>
      <c r="V693" s="75">
        <v>2.73</v>
      </c>
      <c r="W693" s="75">
        <v>2.73</v>
      </c>
      <c r="X693" s="75">
        <v>2.73</v>
      </c>
      <c r="Y693" s="82">
        <v>2.73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808.21</v>
      </c>
      <c r="C694" s="102">
        <f t="shared" si="236"/>
        <v>782.90000000000009</v>
      </c>
      <c r="D694" s="102">
        <f t="shared" si="236"/>
        <v>799.03</v>
      </c>
      <c r="E694" s="103">
        <f t="shared" si="236"/>
        <v>801.45</v>
      </c>
      <c r="F694" s="103">
        <f t="shared" si="236"/>
        <v>1355.06</v>
      </c>
      <c r="G694" s="103">
        <f t="shared" si="236"/>
        <v>1351.2</v>
      </c>
      <c r="H694" s="103">
        <f t="shared" si="236"/>
        <v>828.75</v>
      </c>
      <c r="I694" s="103">
        <f t="shared" si="236"/>
        <v>807.38000000000011</v>
      </c>
      <c r="J694" s="103">
        <f t="shared" si="236"/>
        <v>803.86000000000013</v>
      </c>
      <c r="K694" s="104">
        <f t="shared" si="236"/>
        <v>802.6400000000001</v>
      </c>
      <c r="L694" s="103">
        <f t="shared" si="236"/>
        <v>794.61000000000013</v>
      </c>
      <c r="M694" s="105">
        <f t="shared" si="236"/>
        <v>794.43000000000006</v>
      </c>
      <c r="N694" s="104">
        <f t="shared" si="236"/>
        <v>802.43000000000006</v>
      </c>
      <c r="O694" s="103">
        <f t="shared" si="236"/>
        <v>806.55</v>
      </c>
      <c r="P694" s="105">
        <f t="shared" si="236"/>
        <v>796.06999999999994</v>
      </c>
      <c r="Q694" s="106">
        <f t="shared" si="236"/>
        <v>789.6400000000001</v>
      </c>
      <c r="R694" s="103">
        <f t="shared" si="236"/>
        <v>829.58999999999992</v>
      </c>
      <c r="S694" s="106">
        <f t="shared" si="236"/>
        <v>838.16000000000008</v>
      </c>
      <c r="T694" s="103">
        <f t="shared" si="236"/>
        <v>830.98</v>
      </c>
      <c r="U694" s="102">
        <f t="shared" si="236"/>
        <v>818.43000000000006</v>
      </c>
      <c r="V694" s="102">
        <f t="shared" si="236"/>
        <v>823.15000000000009</v>
      </c>
      <c r="W694" s="102">
        <f t="shared" si="236"/>
        <v>814.31</v>
      </c>
      <c r="X694" s="102">
        <f t="shared" si="236"/>
        <v>815.73</v>
      </c>
      <c r="Y694" s="107">
        <f t="shared" si="236"/>
        <v>798.81</v>
      </c>
    </row>
    <row r="695" spans="1:25" s="62" customFormat="1" ht="18.75" hidden="1" customHeight="1" outlineLevel="1" x14ac:dyDescent="0.2">
      <c r="A695" s="56" t="s">
        <v>8</v>
      </c>
      <c r="B695" s="76">
        <f>B61</f>
        <v>610.42999999999995</v>
      </c>
      <c r="C695" s="71">
        <f t="shared" ref="C695:Y695" si="237">C61</f>
        <v>585.12</v>
      </c>
      <c r="D695" s="71">
        <f t="shared" si="237"/>
        <v>601.25</v>
      </c>
      <c r="E695" s="72">
        <f t="shared" si="237"/>
        <v>603.66999999999996</v>
      </c>
      <c r="F695" s="71">
        <f t="shared" si="237"/>
        <v>1157.28</v>
      </c>
      <c r="G695" s="71">
        <f t="shared" si="237"/>
        <v>1153.42</v>
      </c>
      <c r="H695" s="71">
        <f t="shared" si="237"/>
        <v>630.97</v>
      </c>
      <c r="I695" s="71">
        <f t="shared" si="237"/>
        <v>609.6</v>
      </c>
      <c r="J695" s="73">
        <f t="shared" si="237"/>
        <v>606.08000000000004</v>
      </c>
      <c r="K695" s="71">
        <f t="shared" si="237"/>
        <v>604.86</v>
      </c>
      <c r="L695" s="71">
        <f t="shared" si="237"/>
        <v>596.83000000000004</v>
      </c>
      <c r="M695" s="71">
        <f t="shared" si="237"/>
        <v>596.65</v>
      </c>
      <c r="N695" s="71">
        <f t="shared" si="237"/>
        <v>604.65</v>
      </c>
      <c r="O695" s="71">
        <f t="shared" si="237"/>
        <v>608.77</v>
      </c>
      <c r="P695" s="71">
        <f t="shared" si="237"/>
        <v>598.29</v>
      </c>
      <c r="Q695" s="71">
        <f t="shared" si="237"/>
        <v>591.86</v>
      </c>
      <c r="R695" s="71">
        <f t="shared" si="237"/>
        <v>631.80999999999995</v>
      </c>
      <c r="S695" s="71">
        <f t="shared" si="237"/>
        <v>640.38</v>
      </c>
      <c r="T695" s="71">
        <f t="shared" si="237"/>
        <v>633.20000000000005</v>
      </c>
      <c r="U695" s="71">
        <f t="shared" si="237"/>
        <v>620.65</v>
      </c>
      <c r="V695" s="71">
        <f t="shared" si="237"/>
        <v>625.37</v>
      </c>
      <c r="W695" s="71">
        <f t="shared" si="237"/>
        <v>616.53</v>
      </c>
      <c r="X695" s="71">
        <f t="shared" si="237"/>
        <v>617.95000000000005</v>
      </c>
      <c r="Y695" s="79">
        <f t="shared" si="237"/>
        <v>601.03</v>
      </c>
    </row>
    <row r="696" spans="1:25" s="62" customFormat="1" ht="18.75" hidden="1" customHeight="1" outlineLevel="1" x14ac:dyDescent="0.2">
      <c r="A696" s="57" t="s">
        <v>9</v>
      </c>
      <c r="B696" s="76">
        <v>195.05</v>
      </c>
      <c r="C696" s="74">
        <v>195.05</v>
      </c>
      <c r="D696" s="74">
        <v>195.05</v>
      </c>
      <c r="E696" s="74">
        <v>195.05</v>
      </c>
      <c r="F696" s="74">
        <v>195.05</v>
      </c>
      <c r="G696" s="74">
        <v>195.05</v>
      </c>
      <c r="H696" s="74">
        <v>195.05</v>
      </c>
      <c r="I696" s="74">
        <v>195.05</v>
      </c>
      <c r="J696" s="74">
        <v>195.05</v>
      </c>
      <c r="K696" s="74">
        <v>195.05</v>
      </c>
      <c r="L696" s="74">
        <v>195.05</v>
      </c>
      <c r="M696" s="74">
        <v>195.05</v>
      </c>
      <c r="N696" s="74">
        <v>195.05</v>
      </c>
      <c r="O696" s="74">
        <v>195.05</v>
      </c>
      <c r="P696" s="74">
        <v>195.05</v>
      </c>
      <c r="Q696" s="74">
        <v>195.05</v>
      </c>
      <c r="R696" s="74">
        <v>195.05</v>
      </c>
      <c r="S696" s="74">
        <v>195.05</v>
      </c>
      <c r="T696" s="74">
        <v>195.05</v>
      </c>
      <c r="U696" s="74">
        <v>195.05</v>
      </c>
      <c r="V696" s="74">
        <v>195.05</v>
      </c>
      <c r="W696" s="74">
        <v>195.05</v>
      </c>
      <c r="X696" s="74">
        <v>195.05</v>
      </c>
      <c r="Y696" s="81">
        <v>195.05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2.73</v>
      </c>
      <c r="C698" s="75">
        <v>2.73</v>
      </c>
      <c r="D698" s="75">
        <v>2.73</v>
      </c>
      <c r="E698" s="75">
        <v>2.73</v>
      </c>
      <c r="F698" s="75">
        <v>2.73</v>
      </c>
      <c r="G698" s="75">
        <v>2.73</v>
      </c>
      <c r="H698" s="75">
        <v>2.73</v>
      </c>
      <c r="I698" s="75">
        <v>2.73</v>
      </c>
      <c r="J698" s="75">
        <v>2.73</v>
      </c>
      <c r="K698" s="75">
        <v>2.73</v>
      </c>
      <c r="L698" s="75">
        <v>2.73</v>
      </c>
      <c r="M698" s="75">
        <v>2.73</v>
      </c>
      <c r="N698" s="75">
        <v>2.73</v>
      </c>
      <c r="O698" s="75">
        <v>2.73</v>
      </c>
      <c r="P698" s="75">
        <v>2.73</v>
      </c>
      <c r="Q698" s="75">
        <v>2.73</v>
      </c>
      <c r="R698" s="75">
        <v>2.73</v>
      </c>
      <c r="S698" s="75">
        <v>2.73</v>
      </c>
      <c r="T698" s="75">
        <v>2.73</v>
      </c>
      <c r="U698" s="75">
        <v>2.73</v>
      </c>
      <c r="V698" s="75">
        <v>2.73</v>
      </c>
      <c r="W698" s="75">
        <v>2.73</v>
      </c>
      <c r="X698" s="75">
        <v>2.73</v>
      </c>
      <c r="Y698" s="82">
        <v>2.73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851.01</v>
      </c>
      <c r="C699" s="102">
        <f t="shared" si="238"/>
        <v>835.17000000000007</v>
      </c>
      <c r="D699" s="102">
        <f t="shared" si="238"/>
        <v>829.02</v>
      </c>
      <c r="E699" s="103">
        <f t="shared" si="238"/>
        <v>820.28</v>
      </c>
      <c r="F699" s="103">
        <f t="shared" si="238"/>
        <v>861.04</v>
      </c>
      <c r="G699" s="103">
        <f t="shared" si="238"/>
        <v>858.31999999999994</v>
      </c>
      <c r="H699" s="103">
        <f t="shared" si="238"/>
        <v>860.58999999999992</v>
      </c>
      <c r="I699" s="103">
        <f t="shared" si="238"/>
        <v>754.74</v>
      </c>
      <c r="J699" s="103">
        <f t="shared" si="238"/>
        <v>831.40000000000009</v>
      </c>
      <c r="K699" s="104">
        <f t="shared" si="238"/>
        <v>829.71</v>
      </c>
      <c r="L699" s="103">
        <f t="shared" si="238"/>
        <v>843.8</v>
      </c>
      <c r="M699" s="105">
        <f t="shared" si="238"/>
        <v>1317.87</v>
      </c>
      <c r="N699" s="104">
        <f t="shared" si="238"/>
        <v>1328.69</v>
      </c>
      <c r="O699" s="103">
        <f t="shared" si="238"/>
        <v>1340.36</v>
      </c>
      <c r="P699" s="105">
        <f t="shared" si="238"/>
        <v>857.05</v>
      </c>
      <c r="Q699" s="106">
        <f t="shared" si="238"/>
        <v>869.01</v>
      </c>
      <c r="R699" s="103">
        <f t="shared" si="238"/>
        <v>1414.25</v>
      </c>
      <c r="S699" s="106">
        <f t="shared" si="238"/>
        <v>899.48</v>
      </c>
      <c r="T699" s="103">
        <f t="shared" si="238"/>
        <v>1380.18</v>
      </c>
      <c r="U699" s="102">
        <f t="shared" si="238"/>
        <v>899.08999999999992</v>
      </c>
      <c r="V699" s="102">
        <f t="shared" si="238"/>
        <v>904.23</v>
      </c>
      <c r="W699" s="102">
        <f t="shared" si="238"/>
        <v>911.51</v>
      </c>
      <c r="X699" s="102">
        <f t="shared" si="238"/>
        <v>908.42000000000007</v>
      </c>
      <c r="Y699" s="107">
        <f t="shared" si="238"/>
        <v>870.19</v>
      </c>
    </row>
    <row r="700" spans="1:25" s="62" customFormat="1" ht="18.75" hidden="1" customHeight="1" outlineLevel="1" x14ac:dyDescent="0.2">
      <c r="A700" s="56" t="s">
        <v>8</v>
      </c>
      <c r="B700" s="76">
        <f>B66</f>
        <v>653.23</v>
      </c>
      <c r="C700" s="71">
        <f t="shared" ref="C700:Y700" si="239">C66</f>
        <v>637.39</v>
      </c>
      <c r="D700" s="71">
        <f t="shared" si="239"/>
        <v>631.24</v>
      </c>
      <c r="E700" s="72">
        <f t="shared" si="239"/>
        <v>622.5</v>
      </c>
      <c r="F700" s="71">
        <f t="shared" si="239"/>
        <v>663.26</v>
      </c>
      <c r="G700" s="71">
        <f t="shared" si="239"/>
        <v>660.54</v>
      </c>
      <c r="H700" s="71">
        <f t="shared" si="239"/>
        <v>662.81</v>
      </c>
      <c r="I700" s="71">
        <f t="shared" si="239"/>
        <v>556.96</v>
      </c>
      <c r="J700" s="73">
        <f t="shared" si="239"/>
        <v>633.62</v>
      </c>
      <c r="K700" s="71">
        <f t="shared" si="239"/>
        <v>631.92999999999995</v>
      </c>
      <c r="L700" s="71">
        <f t="shared" si="239"/>
        <v>646.02</v>
      </c>
      <c r="M700" s="71">
        <f t="shared" si="239"/>
        <v>1120.0899999999999</v>
      </c>
      <c r="N700" s="71">
        <f t="shared" si="239"/>
        <v>1130.9100000000001</v>
      </c>
      <c r="O700" s="71">
        <f t="shared" si="239"/>
        <v>1142.58</v>
      </c>
      <c r="P700" s="71">
        <f t="shared" si="239"/>
        <v>659.27</v>
      </c>
      <c r="Q700" s="71">
        <f t="shared" si="239"/>
        <v>671.23</v>
      </c>
      <c r="R700" s="71">
        <f t="shared" si="239"/>
        <v>1216.47</v>
      </c>
      <c r="S700" s="71">
        <f t="shared" si="239"/>
        <v>701.7</v>
      </c>
      <c r="T700" s="71">
        <f t="shared" si="239"/>
        <v>1182.4000000000001</v>
      </c>
      <c r="U700" s="71">
        <f t="shared" si="239"/>
        <v>701.31</v>
      </c>
      <c r="V700" s="71">
        <f t="shared" si="239"/>
        <v>706.45</v>
      </c>
      <c r="W700" s="71">
        <f t="shared" si="239"/>
        <v>713.73</v>
      </c>
      <c r="X700" s="71">
        <f t="shared" si="239"/>
        <v>710.64</v>
      </c>
      <c r="Y700" s="79">
        <f t="shared" si="239"/>
        <v>672.41</v>
      </c>
    </row>
    <row r="701" spans="1:25" s="62" customFormat="1" ht="18.75" hidden="1" customHeight="1" outlineLevel="1" x14ac:dyDescent="0.2">
      <c r="A701" s="57" t="s">
        <v>9</v>
      </c>
      <c r="B701" s="76">
        <v>195.05</v>
      </c>
      <c r="C701" s="74">
        <v>195.05</v>
      </c>
      <c r="D701" s="74">
        <v>195.05</v>
      </c>
      <c r="E701" s="74">
        <v>195.05</v>
      </c>
      <c r="F701" s="74">
        <v>195.05</v>
      </c>
      <c r="G701" s="74">
        <v>195.05</v>
      </c>
      <c r="H701" s="74">
        <v>195.05</v>
      </c>
      <c r="I701" s="74">
        <v>195.05</v>
      </c>
      <c r="J701" s="74">
        <v>195.05</v>
      </c>
      <c r="K701" s="74">
        <v>195.05</v>
      </c>
      <c r="L701" s="74">
        <v>195.05</v>
      </c>
      <c r="M701" s="74">
        <v>195.05</v>
      </c>
      <c r="N701" s="74">
        <v>195.05</v>
      </c>
      <c r="O701" s="74">
        <v>195.05</v>
      </c>
      <c r="P701" s="74">
        <v>195.05</v>
      </c>
      <c r="Q701" s="74">
        <v>195.05</v>
      </c>
      <c r="R701" s="74">
        <v>195.05</v>
      </c>
      <c r="S701" s="74">
        <v>195.05</v>
      </c>
      <c r="T701" s="74">
        <v>195.05</v>
      </c>
      <c r="U701" s="74">
        <v>195.05</v>
      </c>
      <c r="V701" s="74">
        <v>195.05</v>
      </c>
      <c r="W701" s="74">
        <v>195.05</v>
      </c>
      <c r="X701" s="74">
        <v>195.05</v>
      </c>
      <c r="Y701" s="81">
        <v>195.05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897.57999999999993</v>
      </c>
      <c r="C704" s="102">
        <f t="shared" si="240"/>
        <v>894</v>
      </c>
      <c r="D704" s="102">
        <f t="shared" si="240"/>
        <v>920.68000000000006</v>
      </c>
      <c r="E704" s="103">
        <f t="shared" si="240"/>
        <v>929.61000000000013</v>
      </c>
      <c r="F704" s="103">
        <f t="shared" si="240"/>
        <v>1426.55</v>
      </c>
      <c r="G704" s="103">
        <f t="shared" si="240"/>
        <v>993.16000000000008</v>
      </c>
      <c r="H704" s="103">
        <f t="shared" si="240"/>
        <v>978.3</v>
      </c>
      <c r="I704" s="103">
        <f t="shared" si="240"/>
        <v>977.91000000000008</v>
      </c>
      <c r="J704" s="103">
        <f t="shared" si="240"/>
        <v>1455.6399999999999</v>
      </c>
      <c r="K704" s="104">
        <f t="shared" si="240"/>
        <v>1451.05</v>
      </c>
      <c r="L704" s="103">
        <f t="shared" si="240"/>
        <v>1448.97</v>
      </c>
      <c r="M704" s="105">
        <f t="shared" si="240"/>
        <v>1446.86</v>
      </c>
      <c r="N704" s="104">
        <f t="shared" si="240"/>
        <v>1448.76</v>
      </c>
      <c r="O704" s="103">
        <f t="shared" si="240"/>
        <v>1457.59</v>
      </c>
      <c r="P704" s="105">
        <f t="shared" si="240"/>
        <v>969.41000000000008</v>
      </c>
      <c r="Q704" s="106">
        <f t="shared" si="240"/>
        <v>991.01</v>
      </c>
      <c r="R704" s="103">
        <f t="shared" si="240"/>
        <v>1445.17</v>
      </c>
      <c r="S704" s="106">
        <f t="shared" si="240"/>
        <v>1416.84</v>
      </c>
      <c r="T704" s="103">
        <f t="shared" si="240"/>
        <v>1411.01</v>
      </c>
      <c r="U704" s="102">
        <f t="shared" si="240"/>
        <v>1407.37</v>
      </c>
      <c r="V704" s="102">
        <f t="shared" si="240"/>
        <v>1391.3999999999999</v>
      </c>
      <c r="W704" s="102">
        <f t="shared" si="240"/>
        <v>931.96</v>
      </c>
      <c r="X704" s="102">
        <f t="shared" si="240"/>
        <v>908.41000000000008</v>
      </c>
      <c r="Y704" s="107">
        <f t="shared" si="240"/>
        <v>887.3900000000001</v>
      </c>
    </row>
    <row r="705" spans="1:25" s="62" customFormat="1" ht="18.75" hidden="1" customHeight="1" outlineLevel="1" x14ac:dyDescent="0.2">
      <c r="A705" s="56" t="s">
        <v>8</v>
      </c>
      <c r="B705" s="76">
        <f>B71</f>
        <v>699.8</v>
      </c>
      <c r="C705" s="71">
        <f t="shared" ref="C705:Y705" si="241">C71</f>
        <v>696.22</v>
      </c>
      <c r="D705" s="71">
        <f t="shared" si="241"/>
        <v>722.9</v>
      </c>
      <c r="E705" s="72">
        <f t="shared" si="241"/>
        <v>731.83</v>
      </c>
      <c r="F705" s="71">
        <f t="shared" si="241"/>
        <v>1228.77</v>
      </c>
      <c r="G705" s="71">
        <f t="shared" si="241"/>
        <v>795.38</v>
      </c>
      <c r="H705" s="71">
        <f t="shared" si="241"/>
        <v>780.52</v>
      </c>
      <c r="I705" s="71">
        <f t="shared" si="241"/>
        <v>780.13</v>
      </c>
      <c r="J705" s="73">
        <f t="shared" si="241"/>
        <v>1257.8599999999999</v>
      </c>
      <c r="K705" s="71">
        <f t="shared" si="241"/>
        <v>1253.27</v>
      </c>
      <c r="L705" s="71">
        <f t="shared" si="241"/>
        <v>1251.19</v>
      </c>
      <c r="M705" s="71">
        <f t="shared" si="241"/>
        <v>1249.08</v>
      </c>
      <c r="N705" s="71">
        <f t="shared" si="241"/>
        <v>1250.98</v>
      </c>
      <c r="O705" s="71">
        <f t="shared" si="241"/>
        <v>1259.81</v>
      </c>
      <c r="P705" s="71">
        <f t="shared" si="241"/>
        <v>771.63</v>
      </c>
      <c r="Q705" s="71">
        <f t="shared" si="241"/>
        <v>793.23</v>
      </c>
      <c r="R705" s="71">
        <f t="shared" si="241"/>
        <v>1247.3900000000001</v>
      </c>
      <c r="S705" s="71">
        <f t="shared" si="241"/>
        <v>1219.06</v>
      </c>
      <c r="T705" s="71">
        <f t="shared" si="241"/>
        <v>1213.23</v>
      </c>
      <c r="U705" s="71">
        <f t="shared" si="241"/>
        <v>1209.5899999999999</v>
      </c>
      <c r="V705" s="71">
        <f t="shared" si="241"/>
        <v>1193.6199999999999</v>
      </c>
      <c r="W705" s="71">
        <f t="shared" si="241"/>
        <v>734.18</v>
      </c>
      <c r="X705" s="71">
        <f t="shared" si="241"/>
        <v>710.63</v>
      </c>
      <c r="Y705" s="79">
        <f t="shared" si="241"/>
        <v>689.61</v>
      </c>
    </row>
    <row r="706" spans="1:25" s="62" customFormat="1" ht="18.75" hidden="1" customHeight="1" outlineLevel="1" x14ac:dyDescent="0.2">
      <c r="A706" s="57" t="s">
        <v>9</v>
      </c>
      <c r="B706" s="76">
        <v>195.05</v>
      </c>
      <c r="C706" s="74">
        <v>195.05</v>
      </c>
      <c r="D706" s="74">
        <v>195.05</v>
      </c>
      <c r="E706" s="74">
        <v>195.05</v>
      </c>
      <c r="F706" s="74">
        <v>195.05</v>
      </c>
      <c r="G706" s="74">
        <v>195.05</v>
      </c>
      <c r="H706" s="74">
        <v>195.05</v>
      </c>
      <c r="I706" s="74">
        <v>195.05</v>
      </c>
      <c r="J706" s="74">
        <v>195.05</v>
      </c>
      <c r="K706" s="74">
        <v>195.05</v>
      </c>
      <c r="L706" s="74">
        <v>195.05</v>
      </c>
      <c r="M706" s="74">
        <v>195.05</v>
      </c>
      <c r="N706" s="74">
        <v>195.05</v>
      </c>
      <c r="O706" s="74">
        <v>195.05</v>
      </c>
      <c r="P706" s="74">
        <v>195.05</v>
      </c>
      <c r="Q706" s="74">
        <v>195.05</v>
      </c>
      <c r="R706" s="74">
        <v>195.05</v>
      </c>
      <c r="S706" s="74">
        <v>195.05</v>
      </c>
      <c r="T706" s="74">
        <v>195.05</v>
      </c>
      <c r="U706" s="74">
        <v>195.05</v>
      </c>
      <c r="V706" s="74">
        <v>195.05</v>
      </c>
      <c r="W706" s="74">
        <v>195.05</v>
      </c>
      <c r="X706" s="74">
        <v>195.05</v>
      </c>
      <c r="Y706" s="81">
        <v>195.05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2.73</v>
      </c>
      <c r="C708" s="75">
        <v>2.73</v>
      </c>
      <c r="D708" s="75">
        <v>2.73</v>
      </c>
      <c r="E708" s="75">
        <v>2.73</v>
      </c>
      <c r="F708" s="75">
        <v>2.73</v>
      </c>
      <c r="G708" s="75">
        <v>2.73</v>
      </c>
      <c r="H708" s="75">
        <v>2.73</v>
      </c>
      <c r="I708" s="75">
        <v>2.73</v>
      </c>
      <c r="J708" s="75">
        <v>2.73</v>
      </c>
      <c r="K708" s="75">
        <v>2.73</v>
      </c>
      <c r="L708" s="75">
        <v>2.73</v>
      </c>
      <c r="M708" s="75">
        <v>2.73</v>
      </c>
      <c r="N708" s="75">
        <v>2.73</v>
      </c>
      <c r="O708" s="75">
        <v>2.73</v>
      </c>
      <c r="P708" s="75">
        <v>2.73</v>
      </c>
      <c r="Q708" s="75">
        <v>2.73</v>
      </c>
      <c r="R708" s="75">
        <v>2.73</v>
      </c>
      <c r="S708" s="75">
        <v>2.73</v>
      </c>
      <c r="T708" s="75">
        <v>2.73</v>
      </c>
      <c r="U708" s="75">
        <v>2.73</v>
      </c>
      <c r="V708" s="75">
        <v>2.73</v>
      </c>
      <c r="W708" s="75">
        <v>2.73</v>
      </c>
      <c r="X708" s="75">
        <v>2.73</v>
      </c>
      <c r="Y708" s="82">
        <v>2.73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879.85000000000014</v>
      </c>
      <c r="C709" s="102">
        <f t="shared" si="242"/>
        <v>874.05</v>
      </c>
      <c r="D709" s="102">
        <f t="shared" si="242"/>
        <v>876.58999999999992</v>
      </c>
      <c r="E709" s="103">
        <f t="shared" si="242"/>
        <v>872.67000000000007</v>
      </c>
      <c r="F709" s="103">
        <f t="shared" si="242"/>
        <v>889.05</v>
      </c>
      <c r="G709" s="103">
        <f t="shared" si="242"/>
        <v>887.98</v>
      </c>
      <c r="H709" s="103">
        <f t="shared" si="242"/>
        <v>886.08999999999992</v>
      </c>
      <c r="I709" s="103">
        <f t="shared" si="242"/>
        <v>880.92000000000007</v>
      </c>
      <c r="J709" s="103">
        <f t="shared" si="242"/>
        <v>862.72</v>
      </c>
      <c r="K709" s="104">
        <f t="shared" si="242"/>
        <v>862.87000000000012</v>
      </c>
      <c r="L709" s="103">
        <f t="shared" si="242"/>
        <v>866.04</v>
      </c>
      <c r="M709" s="105">
        <f t="shared" si="242"/>
        <v>864.61000000000013</v>
      </c>
      <c r="N709" s="104">
        <f t="shared" si="242"/>
        <v>863.81</v>
      </c>
      <c r="O709" s="103">
        <f t="shared" si="242"/>
        <v>868.31999999999994</v>
      </c>
      <c r="P709" s="105">
        <f t="shared" si="242"/>
        <v>859.90000000000009</v>
      </c>
      <c r="Q709" s="106">
        <f t="shared" si="242"/>
        <v>898.93000000000006</v>
      </c>
      <c r="R709" s="103">
        <f t="shared" si="242"/>
        <v>1399.77</v>
      </c>
      <c r="S709" s="106">
        <f t="shared" si="242"/>
        <v>898.91000000000008</v>
      </c>
      <c r="T709" s="103">
        <f t="shared" si="242"/>
        <v>903.23</v>
      </c>
      <c r="U709" s="102">
        <f t="shared" si="242"/>
        <v>864.54</v>
      </c>
      <c r="V709" s="102">
        <f t="shared" si="242"/>
        <v>872.22</v>
      </c>
      <c r="W709" s="102">
        <f t="shared" si="242"/>
        <v>878.27</v>
      </c>
      <c r="X709" s="102">
        <f t="shared" si="242"/>
        <v>880</v>
      </c>
      <c r="Y709" s="107">
        <f t="shared" si="242"/>
        <v>864.45</v>
      </c>
    </row>
    <row r="710" spans="1:25" s="62" customFormat="1" ht="18.75" hidden="1" customHeight="1" outlineLevel="1" x14ac:dyDescent="0.2">
      <c r="A710" s="56" t="s">
        <v>8</v>
      </c>
      <c r="B710" s="76">
        <f>B76</f>
        <v>682.07</v>
      </c>
      <c r="C710" s="71">
        <f t="shared" ref="C710:Y710" si="243">C76</f>
        <v>676.27</v>
      </c>
      <c r="D710" s="71">
        <f t="shared" si="243"/>
        <v>678.81</v>
      </c>
      <c r="E710" s="72">
        <f t="shared" si="243"/>
        <v>674.89</v>
      </c>
      <c r="F710" s="71">
        <f t="shared" si="243"/>
        <v>691.27</v>
      </c>
      <c r="G710" s="71">
        <f t="shared" si="243"/>
        <v>690.2</v>
      </c>
      <c r="H710" s="71">
        <f t="shared" si="243"/>
        <v>688.31</v>
      </c>
      <c r="I710" s="71">
        <f t="shared" si="243"/>
        <v>683.14</v>
      </c>
      <c r="J710" s="73">
        <f t="shared" si="243"/>
        <v>664.94</v>
      </c>
      <c r="K710" s="71">
        <f t="shared" si="243"/>
        <v>665.09</v>
      </c>
      <c r="L710" s="71">
        <f t="shared" si="243"/>
        <v>668.26</v>
      </c>
      <c r="M710" s="71">
        <f t="shared" si="243"/>
        <v>666.83</v>
      </c>
      <c r="N710" s="71">
        <f t="shared" si="243"/>
        <v>666.03</v>
      </c>
      <c r="O710" s="71">
        <f t="shared" si="243"/>
        <v>670.54</v>
      </c>
      <c r="P710" s="71">
        <f t="shared" si="243"/>
        <v>662.12</v>
      </c>
      <c r="Q710" s="71">
        <f t="shared" si="243"/>
        <v>701.15</v>
      </c>
      <c r="R710" s="71">
        <f t="shared" si="243"/>
        <v>1201.99</v>
      </c>
      <c r="S710" s="71">
        <f t="shared" si="243"/>
        <v>701.13</v>
      </c>
      <c r="T710" s="71">
        <f t="shared" si="243"/>
        <v>705.45</v>
      </c>
      <c r="U710" s="71">
        <f t="shared" si="243"/>
        <v>666.76</v>
      </c>
      <c r="V710" s="71">
        <f t="shared" si="243"/>
        <v>674.44</v>
      </c>
      <c r="W710" s="71">
        <f t="shared" si="243"/>
        <v>680.49</v>
      </c>
      <c r="X710" s="71">
        <f t="shared" si="243"/>
        <v>682.22</v>
      </c>
      <c r="Y710" s="79">
        <f t="shared" si="243"/>
        <v>666.67</v>
      </c>
    </row>
    <row r="711" spans="1:25" s="62" customFormat="1" ht="18.75" hidden="1" customHeight="1" outlineLevel="1" x14ac:dyDescent="0.2">
      <c r="A711" s="57" t="s">
        <v>9</v>
      </c>
      <c r="B711" s="76">
        <v>195.05</v>
      </c>
      <c r="C711" s="74">
        <v>195.05</v>
      </c>
      <c r="D711" s="74">
        <v>195.05</v>
      </c>
      <c r="E711" s="74">
        <v>195.05</v>
      </c>
      <c r="F711" s="74">
        <v>195.05</v>
      </c>
      <c r="G711" s="74">
        <v>195.05</v>
      </c>
      <c r="H711" s="74">
        <v>195.05</v>
      </c>
      <c r="I711" s="74">
        <v>195.05</v>
      </c>
      <c r="J711" s="74">
        <v>195.05</v>
      </c>
      <c r="K711" s="74">
        <v>195.05</v>
      </c>
      <c r="L711" s="74">
        <v>195.05</v>
      </c>
      <c r="M711" s="74">
        <v>195.05</v>
      </c>
      <c r="N711" s="74">
        <v>195.05</v>
      </c>
      <c r="O711" s="74">
        <v>195.05</v>
      </c>
      <c r="P711" s="74">
        <v>195.05</v>
      </c>
      <c r="Q711" s="74">
        <v>195.05</v>
      </c>
      <c r="R711" s="74">
        <v>195.05</v>
      </c>
      <c r="S711" s="74">
        <v>195.05</v>
      </c>
      <c r="T711" s="74">
        <v>195.05</v>
      </c>
      <c r="U711" s="74">
        <v>195.05</v>
      </c>
      <c r="V711" s="74">
        <v>195.05</v>
      </c>
      <c r="W711" s="74">
        <v>195.05</v>
      </c>
      <c r="X711" s="74">
        <v>195.05</v>
      </c>
      <c r="Y711" s="81">
        <v>195.05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2.73</v>
      </c>
      <c r="C713" s="75">
        <v>2.73</v>
      </c>
      <c r="D713" s="75">
        <v>2.73</v>
      </c>
      <c r="E713" s="75">
        <v>2.73</v>
      </c>
      <c r="F713" s="75">
        <v>2.73</v>
      </c>
      <c r="G713" s="75">
        <v>2.73</v>
      </c>
      <c r="H713" s="75">
        <v>2.73</v>
      </c>
      <c r="I713" s="75">
        <v>2.73</v>
      </c>
      <c r="J713" s="75">
        <v>2.73</v>
      </c>
      <c r="K713" s="75">
        <v>2.73</v>
      </c>
      <c r="L713" s="75">
        <v>2.73</v>
      </c>
      <c r="M713" s="75">
        <v>2.73</v>
      </c>
      <c r="N713" s="75">
        <v>2.73</v>
      </c>
      <c r="O713" s="75">
        <v>2.73</v>
      </c>
      <c r="P713" s="75">
        <v>2.73</v>
      </c>
      <c r="Q713" s="75">
        <v>2.73</v>
      </c>
      <c r="R713" s="75">
        <v>2.73</v>
      </c>
      <c r="S713" s="75">
        <v>2.73</v>
      </c>
      <c r="T713" s="75">
        <v>2.73</v>
      </c>
      <c r="U713" s="75">
        <v>2.73</v>
      </c>
      <c r="V713" s="75">
        <v>2.73</v>
      </c>
      <c r="W713" s="75">
        <v>2.73</v>
      </c>
      <c r="X713" s="75">
        <v>2.73</v>
      </c>
      <c r="Y713" s="82">
        <v>2.73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848.11000000000013</v>
      </c>
      <c r="C714" s="102">
        <f t="shared" si="244"/>
        <v>840.05</v>
      </c>
      <c r="D714" s="102">
        <f t="shared" si="244"/>
        <v>845.51</v>
      </c>
      <c r="E714" s="103">
        <f t="shared" si="244"/>
        <v>850.93000000000006</v>
      </c>
      <c r="F714" s="103">
        <f t="shared" si="244"/>
        <v>823.25</v>
      </c>
      <c r="G714" s="103">
        <f t="shared" si="244"/>
        <v>856.48</v>
      </c>
      <c r="H714" s="103">
        <f t="shared" si="244"/>
        <v>832.47</v>
      </c>
      <c r="I714" s="103">
        <f t="shared" si="244"/>
        <v>829.31999999999994</v>
      </c>
      <c r="J714" s="103">
        <f t="shared" si="244"/>
        <v>831.91000000000008</v>
      </c>
      <c r="K714" s="104">
        <f t="shared" si="244"/>
        <v>830.99</v>
      </c>
      <c r="L714" s="103">
        <f t="shared" si="244"/>
        <v>836.94</v>
      </c>
      <c r="M714" s="105">
        <f t="shared" si="244"/>
        <v>836.26</v>
      </c>
      <c r="N714" s="104">
        <f t="shared" si="244"/>
        <v>840.24</v>
      </c>
      <c r="O714" s="103">
        <f t="shared" si="244"/>
        <v>846.66000000000008</v>
      </c>
      <c r="P714" s="105">
        <f t="shared" si="244"/>
        <v>838.1400000000001</v>
      </c>
      <c r="Q714" s="106">
        <f t="shared" si="244"/>
        <v>845.40000000000009</v>
      </c>
      <c r="R714" s="103">
        <f t="shared" si="244"/>
        <v>875.38000000000011</v>
      </c>
      <c r="S714" s="106">
        <f t="shared" si="244"/>
        <v>861.03</v>
      </c>
      <c r="T714" s="103">
        <f t="shared" si="244"/>
        <v>845.60000000000014</v>
      </c>
      <c r="U714" s="102">
        <f t="shared" si="244"/>
        <v>835.72</v>
      </c>
      <c r="V714" s="102">
        <f t="shared" si="244"/>
        <v>845.04</v>
      </c>
      <c r="W714" s="102">
        <f t="shared" si="244"/>
        <v>845.99</v>
      </c>
      <c r="X714" s="102">
        <f t="shared" si="244"/>
        <v>843.44</v>
      </c>
      <c r="Y714" s="107">
        <f t="shared" si="244"/>
        <v>845.73</v>
      </c>
    </row>
    <row r="715" spans="1:25" s="62" customFormat="1" ht="18.75" hidden="1" customHeight="1" outlineLevel="1" x14ac:dyDescent="0.2">
      <c r="A715" s="56" t="s">
        <v>8</v>
      </c>
      <c r="B715" s="76">
        <f>B81</f>
        <v>650.33000000000004</v>
      </c>
      <c r="C715" s="71">
        <f t="shared" ref="C715:Y715" si="245">C81</f>
        <v>642.27</v>
      </c>
      <c r="D715" s="71">
        <f t="shared" si="245"/>
        <v>647.73</v>
      </c>
      <c r="E715" s="72">
        <f t="shared" si="245"/>
        <v>653.15</v>
      </c>
      <c r="F715" s="71">
        <f t="shared" si="245"/>
        <v>625.47</v>
      </c>
      <c r="G715" s="71">
        <f t="shared" si="245"/>
        <v>658.7</v>
      </c>
      <c r="H715" s="71">
        <f t="shared" si="245"/>
        <v>634.69000000000005</v>
      </c>
      <c r="I715" s="71">
        <f t="shared" si="245"/>
        <v>631.54</v>
      </c>
      <c r="J715" s="73">
        <f t="shared" si="245"/>
        <v>634.13</v>
      </c>
      <c r="K715" s="71">
        <f t="shared" si="245"/>
        <v>633.21</v>
      </c>
      <c r="L715" s="71">
        <f t="shared" si="245"/>
        <v>639.16</v>
      </c>
      <c r="M715" s="71">
        <f t="shared" si="245"/>
        <v>638.48</v>
      </c>
      <c r="N715" s="71">
        <f t="shared" si="245"/>
        <v>642.46</v>
      </c>
      <c r="O715" s="71">
        <f t="shared" si="245"/>
        <v>648.88</v>
      </c>
      <c r="P715" s="71">
        <f t="shared" si="245"/>
        <v>640.36</v>
      </c>
      <c r="Q715" s="71">
        <f t="shared" si="245"/>
        <v>647.62</v>
      </c>
      <c r="R715" s="71">
        <f t="shared" si="245"/>
        <v>677.6</v>
      </c>
      <c r="S715" s="71">
        <f t="shared" si="245"/>
        <v>663.25</v>
      </c>
      <c r="T715" s="71">
        <f t="shared" si="245"/>
        <v>647.82000000000005</v>
      </c>
      <c r="U715" s="71">
        <f t="shared" si="245"/>
        <v>637.94000000000005</v>
      </c>
      <c r="V715" s="71">
        <f t="shared" si="245"/>
        <v>647.26</v>
      </c>
      <c r="W715" s="71">
        <f t="shared" si="245"/>
        <v>648.21</v>
      </c>
      <c r="X715" s="71">
        <f t="shared" si="245"/>
        <v>645.66</v>
      </c>
      <c r="Y715" s="79">
        <f t="shared" si="245"/>
        <v>647.95000000000005</v>
      </c>
    </row>
    <row r="716" spans="1:25" s="62" customFormat="1" ht="18.75" hidden="1" customHeight="1" outlineLevel="1" x14ac:dyDescent="0.2">
      <c r="A716" s="57" t="s">
        <v>9</v>
      </c>
      <c r="B716" s="76">
        <v>195.05</v>
      </c>
      <c r="C716" s="74">
        <v>195.05</v>
      </c>
      <c r="D716" s="74">
        <v>195.05</v>
      </c>
      <c r="E716" s="74">
        <v>195.05</v>
      </c>
      <c r="F716" s="74">
        <v>195.05</v>
      </c>
      <c r="G716" s="74">
        <v>195.05</v>
      </c>
      <c r="H716" s="74">
        <v>195.05</v>
      </c>
      <c r="I716" s="74">
        <v>195.05</v>
      </c>
      <c r="J716" s="74">
        <v>195.05</v>
      </c>
      <c r="K716" s="74">
        <v>195.05</v>
      </c>
      <c r="L716" s="74">
        <v>195.05</v>
      </c>
      <c r="M716" s="74">
        <v>195.05</v>
      </c>
      <c r="N716" s="74">
        <v>195.05</v>
      </c>
      <c r="O716" s="74">
        <v>195.05</v>
      </c>
      <c r="P716" s="74">
        <v>195.05</v>
      </c>
      <c r="Q716" s="74">
        <v>195.05</v>
      </c>
      <c r="R716" s="74">
        <v>195.05</v>
      </c>
      <c r="S716" s="74">
        <v>195.05</v>
      </c>
      <c r="T716" s="74">
        <v>195.05</v>
      </c>
      <c r="U716" s="74">
        <v>195.05</v>
      </c>
      <c r="V716" s="74">
        <v>195.05</v>
      </c>
      <c r="W716" s="74">
        <v>195.05</v>
      </c>
      <c r="X716" s="74">
        <v>195.05</v>
      </c>
      <c r="Y716" s="81">
        <v>195.05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2.73</v>
      </c>
      <c r="C718" s="75">
        <v>2.73</v>
      </c>
      <c r="D718" s="75">
        <v>2.73</v>
      </c>
      <c r="E718" s="75">
        <v>2.73</v>
      </c>
      <c r="F718" s="75">
        <v>2.73</v>
      </c>
      <c r="G718" s="75">
        <v>2.73</v>
      </c>
      <c r="H718" s="75">
        <v>2.73</v>
      </c>
      <c r="I718" s="75">
        <v>2.73</v>
      </c>
      <c r="J718" s="75">
        <v>2.73</v>
      </c>
      <c r="K718" s="75">
        <v>2.73</v>
      </c>
      <c r="L718" s="75">
        <v>2.73</v>
      </c>
      <c r="M718" s="75">
        <v>2.73</v>
      </c>
      <c r="N718" s="75">
        <v>2.73</v>
      </c>
      <c r="O718" s="75">
        <v>2.73</v>
      </c>
      <c r="P718" s="75">
        <v>2.73</v>
      </c>
      <c r="Q718" s="75">
        <v>2.73</v>
      </c>
      <c r="R718" s="75">
        <v>2.73</v>
      </c>
      <c r="S718" s="75">
        <v>2.73</v>
      </c>
      <c r="T718" s="75">
        <v>2.73</v>
      </c>
      <c r="U718" s="75">
        <v>2.73</v>
      </c>
      <c r="V718" s="75">
        <v>2.73</v>
      </c>
      <c r="W718" s="75">
        <v>2.73</v>
      </c>
      <c r="X718" s="75">
        <v>2.73</v>
      </c>
      <c r="Y718" s="82">
        <v>2.73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884.60000000000014</v>
      </c>
      <c r="C719" s="102">
        <f t="shared" si="246"/>
        <v>874.85000000000014</v>
      </c>
      <c r="D719" s="102">
        <f t="shared" si="246"/>
        <v>873.2</v>
      </c>
      <c r="E719" s="103">
        <f t="shared" si="246"/>
        <v>927.87000000000012</v>
      </c>
      <c r="F719" s="103">
        <f t="shared" si="246"/>
        <v>944.60000000000014</v>
      </c>
      <c r="G719" s="103">
        <f t="shared" si="246"/>
        <v>950.74</v>
      </c>
      <c r="H719" s="103">
        <f t="shared" si="246"/>
        <v>957.53</v>
      </c>
      <c r="I719" s="103">
        <f t="shared" si="246"/>
        <v>931.81</v>
      </c>
      <c r="J719" s="103">
        <f t="shared" si="246"/>
        <v>948.8900000000001</v>
      </c>
      <c r="K719" s="104">
        <f t="shared" si="246"/>
        <v>939.79</v>
      </c>
      <c r="L719" s="103">
        <f t="shared" si="246"/>
        <v>966.77</v>
      </c>
      <c r="M719" s="105">
        <f t="shared" si="246"/>
        <v>977.28</v>
      </c>
      <c r="N719" s="104">
        <f t="shared" si="246"/>
        <v>954.83999999999992</v>
      </c>
      <c r="O719" s="103">
        <f t="shared" si="246"/>
        <v>957.05</v>
      </c>
      <c r="P719" s="105">
        <f t="shared" si="246"/>
        <v>957.13000000000011</v>
      </c>
      <c r="Q719" s="106">
        <f t="shared" si="246"/>
        <v>932.32999999999993</v>
      </c>
      <c r="R719" s="103">
        <f t="shared" si="246"/>
        <v>938.81</v>
      </c>
      <c r="S719" s="106">
        <f t="shared" si="246"/>
        <v>926.29</v>
      </c>
      <c r="T719" s="103">
        <f t="shared" si="246"/>
        <v>997.93000000000006</v>
      </c>
      <c r="U719" s="102">
        <f t="shared" si="246"/>
        <v>898.92000000000007</v>
      </c>
      <c r="V719" s="102">
        <f t="shared" si="246"/>
        <v>901.21</v>
      </c>
      <c r="W719" s="102">
        <f t="shared" si="246"/>
        <v>911.48</v>
      </c>
      <c r="X719" s="102">
        <f t="shared" si="246"/>
        <v>900.69</v>
      </c>
      <c r="Y719" s="107">
        <f t="shared" si="246"/>
        <v>894.91000000000008</v>
      </c>
    </row>
    <row r="720" spans="1:25" s="62" customFormat="1" ht="18.75" hidden="1" customHeight="1" outlineLevel="1" x14ac:dyDescent="0.2">
      <c r="A720" s="160" t="s">
        <v>8</v>
      </c>
      <c r="B720" s="76">
        <f>B86</f>
        <v>686.82</v>
      </c>
      <c r="C720" s="71">
        <f t="shared" ref="C720:Y720" si="247">C86</f>
        <v>677.07</v>
      </c>
      <c r="D720" s="71">
        <f t="shared" si="247"/>
        <v>675.42</v>
      </c>
      <c r="E720" s="72">
        <f t="shared" si="247"/>
        <v>730.09</v>
      </c>
      <c r="F720" s="71">
        <f t="shared" si="247"/>
        <v>746.82</v>
      </c>
      <c r="G720" s="71">
        <f t="shared" si="247"/>
        <v>752.96</v>
      </c>
      <c r="H720" s="71">
        <f t="shared" si="247"/>
        <v>759.75</v>
      </c>
      <c r="I720" s="71">
        <f t="shared" si="247"/>
        <v>734.03</v>
      </c>
      <c r="J720" s="73">
        <f t="shared" si="247"/>
        <v>751.11</v>
      </c>
      <c r="K720" s="71">
        <f t="shared" si="247"/>
        <v>742.01</v>
      </c>
      <c r="L720" s="71">
        <f t="shared" si="247"/>
        <v>768.99</v>
      </c>
      <c r="M720" s="71">
        <f t="shared" si="247"/>
        <v>779.5</v>
      </c>
      <c r="N720" s="71">
        <f t="shared" si="247"/>
        <v>757.06</v>
      </c>
      <c r="O720" s="71">
        <f t="shared" si="247"/>
        <v>759.27</v>
      </c>
      <c r="P720" s="71">
        <f t="shared" si="247"/>
        <v>759.35</v>
      </c>
      <c r="Q720" s="71">
        <f t="shared" si="247"/>
        <v>734.55</v>
      </c>
      <c r="R720" s="71">
        <f t="shared" si="247"/>
        <v>741.03</v>
      </c>
      <c r="S720" s="71">
        <f t="shared" si="247"/>
        <v>728.51</v>
      </c>
      <c r="T720" s="71">
        <f t="shared" si="247"/>
        <v>800.15</v>
      </c>
      <c r="U720" s="71">
        <f t="shared" si="247"/>
        <v>701.14</v>
      </c>
      <c r="V720" s="71">
        <f t="shared" si="247"/>
        <v>703.43</v>
      </c>
      <c r="W720" s="71">
        <f t="shared" si="247"/>
        <v>713.7</v>
      </c>
      <c r="X720" s="71">
        <f t="shared" si="247"/>
        <v>702.91</v>
      </c>
      <c r="Y720" s="79">
        <f t="shared" si="247"/>
        <v>697.13</v>
      </c>
    </row>
    <row r="721" spans="1:25" s="62" customFormat="1" ht="18.75" hidden="1" customHeight="1" outlineLevel="1" x14ac:dyDescent="0.2">
      <c r="A721" s="53" t="s">
        <v>9</v>
      </c>
      <c r="B721" s="76">
        <v>195.05</v>
      </c>
      <c r="C721" s="74">
        <v>195.05</v>
      </c>
      <c r="D721" s="74">
        <v>195.05</v>
      </c>
      <c r="E721" s="74">
        <v>195.05</v>
      </c>
      <c r="F721" s="74">
        <v>195.05</v>
      </c>
      <c r="G721" s="74">
        <v>195.05</v>
      </c>
      <c r="H721" s="74">
        <v>195.05</v>
      </c>
      <c r="I721" s="74">
        <v>195.05</v>
      </c>
      <c r="J721" s="74">
        <v>195.05</v>
      </c>
      <c r="K721" s="74">
        <v>195.05</v>
      </c>
      <c r="L721" s="74">
        <v>195.05</v>
      </c>
      <c r="M721" s="74">
        <v>195.05</v>
      </c>
      <c r="N721" s="74">
        <v>195.05</v>
      </c>
      <c r="O721" s="74">
        <v>195.05</v>
      </c>
      <c r="P721" s="74">
        <v>195.05</v>
      </c>
      <c r="Q721" s="74">
        <v>195.05</v>
      </c>
      <c r="R721" s="74">
        <v>195.05</v>
      </c>
      <c r="S721" s="74">
        <v>195.05</v>
      </c>
      <c r="T721" s="74">
        <v>195.05</v>
      </c>
      <c r="U721" s="74">
        <v>195.05</v>
      </c>
      <c r="V721" s="74">
        <v>195.05</v>
      </c>
      <c r="W721" s="74">
        <v>195.05</v>
      </c>
      <c r="X721" s="74">
        <v>195.05</v>
      </c>
      <c r="Y721" s="81">
        <v>195.05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893.21</v>
      </c>
      <c r="C724" s="102">
        <f t="shared" si="248"/>
        <v>874.12000000000012</v>
      </c>
      <c r="D724" s="102">
        <f t="shared" si="248"/>
        <v>893.02</v>
      </c>
      <c r="E724" s="103">
        <f t="shared" si="248"/>
        <v>949.24</v>
      </c>
      <c r="F724" s="103">
        <f t="shared" si="248"/>
        <v>954.19</v>
      </c>
      <c r="G724" s="103">
        <f t="shared" si="248"/>
        <v>931.41000000000008</v>
      </c>
      <c r="H724" s="103">
        <f t="shared" si="248"/>
        <v>927.32999999999993</v>
      </c>
      <c r="I724" s="103">
        <f t="shared" si="248"/>
        <v>911.24</v>
      </c>
      <c r="J724" s="103">
        <f t="shared" si="248"/>
        <v>916.75</v>
      </c>
      <c r="K724" s="104">
        <f t="shared" si="248"/>
        <v>924.56</v>
      </c>
      <c r="L724" s="103">
        <f t="shared" si="248"/>
        <v>927.31</v>
      </c>
      <c r="M724" s="105">
        <f t="shared" si="248"/>
        <v>935.56999999999994</v>
      </c>
      <c r="N724" s="104">
        <f t="shared" si="248"/>
        <v>937.60000000000014</v>
      </c>
      <c r="O724" s="103">
        <f t="shared" si="248"/>
        <v>927.60000000000014</v>
      </c>
      <c r="P724" s="105">
        <f t="shared" si="248"/>
        <v>926.8900000000001</v>
      </c>
      <c r="Q724" s="106">
        <f t="shared" si="248"/>
        <v>904.81</v>
      </c>
      <c r="R724" s="103">
        <f t="shared" si="248"/>
        <v>910.36000000000013</v>
      </c>
      <c r="S724" s="106">
        <f t="shared" si="248"/>
        <v>910.69</v>
      </c>
      <c r="T724" s="103">
        <f t="shared" si="248"/>
        <v>1309.8599999999999</v>
      </c>
      <c r="U724" s="102">
        <f t="shared" si="248"/>
        <v>890.10000000000014</v>
      </c>
      <c r="V724" s="102">
        <f t="shared" si="248"/>
        <v>894.08999999999992</v>
      </c>
      <c r="W724" s="102">
        <f t="shared" si="248"/>
        <v>890.17000000000007</v>
      </c>
      <c r="X724" s="102">
        <f t="shared" si="248"/>
        <v>889.53</v>
      </c>
      <c r="Y724" s="107">
        <f t="shared" si="248"/>
        <v>884.41000000000008</v>
      </c>
    </row>
    <row r="725" spans="1:25" s="62" customFormat="1" ht="18.75" hidden="1" customHeight="1" outlineLevel="1" x14ac:dyDescent="0.2">
      <c r="A725" s="160" t="s">
        <v>8</v>
      </c>
      <c r="B725" s="76">
        <f>B91</f>
        <v>695.43</v>
      </c>
      <c r="C725" s="71">
        <f t="shared" ref="C725:Y725" si="249">C91</f>
        <v>676.34</v>
      </c>
      <c r="D725" s="71">
        <f t="shared" si="249"/>
        <v>695.24</v>
      </c>
      <c r="E725" s="72">
        <f t="shared" si="249"/>
        <v>751.46</v>
      </c>
      <c r="F725" s="71">
        <f t="shared" si="249"/>
        <v>756.41</v>
      </c>
      <c r="G725" s="71">
        <f t="shared" si="249"/>
        <v>733.63</v>
      </c>
      <c r="H725" s="71">
        <f t="shared" si="249"/>
        <v>729.55</v>
      </c>
      <c r="I725" s="71">
        <f t="shared" si="249"/>
        <v>713.46</v>
      </c>
      <c r="J725" s="73">
        <f t="shared" si="249"/>
        <v>718.97</v>
      </c>
      <c r="K725" s="71">
        <f t="shared" si="249"/>
        <v>726.78</v>
      </c>
      <c r="L725" s="71">
        <f t="shared" si="249"/>
        <v>729.53</v>
      </c>
      <c r="M725" s="71">
        <f t="shared" si="249"/>
        <v>737.79</v>
      </c>
      <c r="N725" s="71">
        <f t="shared" si="249"/>
        <v>739.82</v>
      </c>
      <c r="O725" s="71">
        <f t="shared" si="249"/>
        <v>729.82</v>
      </c>
      <c r="P725" s="71">
        <f t="shared" si="249"/>
        <v>729.11</v>
      </c>
      <c r="Q725" s="71">
        <f t="shared" si="249"/>
        <v>707.03</v>
      </c>
      <c r="R725" s="71">
        <f t="shared" si="249"/>
        <v>712.58</v>
      </c>
      <c r="S725" s="71">
        <f t="shared" si="249"/>
        <v>712.91</v>
      </c>
      <c r="T725" s="71">
        <f t="shared" si="249"/>
        <v>1112.08</v>
      </c>
      <c r="U725" s="71">
        <f t="shared" si="249"/>
        <v>692.32</v>
      </c>
      <c r="V725" s="71">
        <f t="shared" si="249"/>
        <v>696.31</v>
      </c>
      <c r="W725" s="71">
        <f t="shared" si="249"/>
        <v>692.39</v>
      </c>
      <c r="X725" s="71">
        <f t="shared" si="249"/>
        <v>691.75</v>
      </c>
      <c r="Y725" s="79">
        <f t="shared" si="249"/>
        <v>686.63</v>
      </c>
    </row>
    <row r="726" spans="1:25" s="62" customFormat="1" ht="18.75" hidden="1" customHeight="1" outlineLevel="1" x14ac:dyDescent="0.2">
      <c r="A726" s="53" t="s">
        <v>9</v>
      </c>
      <c r="B726" s="76">
        <v>195.05</v>
      </c>
      <c r="C726" s="74">
        <v>195.05</v>
      </c>
      <c r="D726" s="74">
        <v>195.05</v>
      </c>
      <c r="E726" s="74">
        <v>195.05</v>
      </c>
      <c r="F726" s="74">
        <v>195.05</v>
      </c>
      <c r="G726" s="74">
        <v>195.05</v>
      </c>
      <c r="H726" s="74">
        <v>195.05</v>
      </c>
      <c r="I726" s="74">
        <v>195.05</v>
      </c>
      <c r="J726" s="74">
        <v>195.05</v>
      </c>
      <c r="K726" s="74">
        <v>195.05</v>
      </c>
      <c r="L726" s="74">
        <v>195.05</v>
      </c>
      <c r="M726" s="74">
        <v>195.05</v>
      </c>
      <c r="N726" s="74">
        <v>195.05</v>
      </c>
      <c r="O726" s="74">
        <v>195.05</v>
      </c>
      <c r="P726" s="74">
        <v>195.05</v>
      </c>
      <c r="Q726" s="74">
        <v>195.05</v>
      </c>
      <c r="R726" s="74">
        <v>195.05</v>
      </c>
      <c r="S726" s="74">
        <v>195.05</v>
      </c>
      <c r="T726" s="74">
        <v>195.05</v>
      </c>
      <c r="U726" s="74">
        <v>195.05</v>
      </c>
      <c r="V726" s="74">
        <v>195.05</v>
      </c>
      <c r="W726" s="74">
        <v>195.05</v>
      </c>
      <c r="X726" s="74">
        <v>195.05</v>
      </c>
      <c r="Y726" s="81">
        <v>195.05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2.73</v>
      </c>
      <c r="C728" s="75">
        <v>2.73</v>
      </c>
      <c r="D728" s="75">
        <v>2.73</v>
      </c>
      <c r="E728" s="75">
        <v>2.73</v>
      </c>
      <c r="F728" s="75">
        <v>2.73</v>
      </c>
      <c r="G728" s="75">
        <v>2.73</v>
      </c>
      <c r="H728" s="75">
        <v>2.73</v>
      </c>
      <c r="I728" s="75">
        <v>2.73</v>
      </c>
      <c r="J728" s="75">
        <v>2.73</v>
      </c>
      <c r="K728" s="75">
        <v>2.73</v>
      </c>
      <c r="L728" s="75">
        <v>2.73</v>
      </c>
      <c r="M728" s="75">
        <v>2.73</v>
      </c>
      <c r="N728" s="75">
        <v>2.73</v>
      </c>
      <c r="O728" s="75">
        <v>2.73</v>
      </c>
      <c r="P728" s="75">
        <v>2.73</v>
      </c>
      <c r="Q728" s="75">
        <v>2.73</v>
      </c>
      <c r="R728" s="75">
        <v>2.73</v>
      </c>
      <c r="S728" s="75">
        <v>2.73</v>
      </c>
      <c r="T728" s="75">
        <v>2.73</v>
      </c>
      <c r="U728" s="75">
        <v>2.73</v>
      </c>
      <c r="V728" s="75">
        <v>2.73</v>
      </c>
      <c r="W728" s="75">
        <v>2.73</v>
      </c>
      <c r="X728" s="75">
        <v>2.73</v>
      </c>
      <c r="Y728" s="82">
        <v>2.73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858.47</v>
      </c>
      <c r="C729" s="102">
        <f t="shared" si="250"/>
        <v>872.68000000000006</v>
      </c>
      <c r="D729" s="102">
        <f t="shared" si="250"/>
        <v>847.10000000000014</v>
      </c>
      <c r="E729" s="103">
        <f t="shared" si="250"/>
        <v>881.10000000000014</v>
      </c>
      <c r="F729" s="103">
        <f t="shared" si="250"/>
        <v>881.43000000000006</v>
      </c>
      <c r="G729" s="103">
        <f t="shared" si="250"/>
        <v>884.67000000000007</v>
      </c>
      <c r="H729" s="103">
        <f t="shared" si="250"/>
        <v>881.76</v>
      </c>
      <c r="I729" s="103">
        <f t="shared" si="250"/>
        <v>879.12000000000012</v>
      </c>
      <c r="J729" s="103">
        <f t="shared" si="250"/>
        <v>854.81</v>
      </c>
      <c r="K729" s="104">
        <f t="shared" si="250"/>
        <v>861.25</v>
      </c>
      <c r="L729" s="103">
        <f t="shared" si="250"/>
        <v>874.37000000000012</v>
      </c>
      <c r="M729" s="105">
        <f t="shared" si="250"/>
        <v>872.74</v>
      </c>
      <c r="N729" s="104">
        <f t="shared" si="250"/>
        <v>881.07999999999993</v>
      </c>
      <c r="O729" s="103">
        <f t="shared" si="250"/>
        <v>885.95</v>
      </c>
      <c r="P729" s="105">
        <f t="shared" si="250"/>
        <v>878.56</v>
      </c>
      <c r="Q729" s="106">
        <f t="shared" si="250"/>
        <v>876.85000000000014</v>
      </c>
      <c r="R729" s="103">
        <f t="shared" si="250"/>
        <v>889.62000000000012</v>
      </c>
      <c r="S729" s="106">
        <f t="shared" si="250"/>
        <v>883.06999999999994</v>
      </c>
      <c r="T729" s="103">
        <f t="shared" si="250"/>
        <v>886.85000000000014</v>
      </c>
      <c r="U729" s="102">
        <f t="shared" si="250"/>
        <v>867.01</v>
      </c>
      <c r="V729" s="102">
        <f t="shared" si="250"/>
        <v>877.77</v>
      </c>
      <c r="W729" s="102">
        <f t="shared" si="250"/>
        <v>874.41000000000008</v>
      </c>
      <c r="X729" s="102">
        <f t="shared" si="250"/>
        <v>868.92000000000007</v>
      </c>
      <c r="Y729" s="107">
        <f t="shared" si="250"/>
        <v>852.37000000000012</v>
      </c>
    </row>
    <row r="730" spans="1:25" s="62" customFormat="1" ht="18.75" hidden="1" customHeight="1" outlineLevel="1" x14ac:dyDescent="0.2">
      <c r="A730" s="56" t="s">
        <v>8</v>
      </c>
      <c r="B730" s="76">
        <f>B96</f>
        <v>660.69</v>
      </c>
      <c r="C730" s="71">
        <f t="shared" ref="C730:Y730" si="251">C96</f>
        <v>674.9</v>
      </c>
      <c r="D730" s="71">
        <f t="shared" si="251"/>
        <v>649.32000000000005</v>
      </c>
      <c r="E730" s="72">
        <f t="shared" si="251"/>
        <v>683.32</v>
      </c>
      <c r="F730" s="71">
        <f t="shared" si="251"/>
        <v>683.65</v>
      </c>
      <c r="G730" s="71">
        <f t="shared" si="251"/>
        <v>686.89</v>
      </c>
      <c r="H730" s="71">
        <f t="shared" si="251"/>
        <v>683.98</v>
      </c>
      <c r="I730" s="71">
        <f t="shared" si="251"/>
        <v>681.34</v>
      </c>
      <c r="J730" s="73">
        <f t="shared" si="251"/>
        <v>657.03</v>
      </c>
      <c r="K730" s="71">
        <f t="shared" si="251"/>
        <v>663.47</v>
      </c>
      <c r="L730" s="71">
        <f t="shared" si="251"/>
        <v>676.59</v>
      </c>
      <c r="M730" s="71">
        <f t="shared" si="251"/>
        <v>674.96</v>
      </c>
      <c r="N730" s="71">
        <f t="shared" si="251"/>
        <v>683.3</v>
      </c>
      <c r="O730" s="71">
        <f t="shared" si="251"/>
        <v>688.17</v>
      </c>
      <c r="P730" s="71">
        <f t="shared" si="251"/>
        <v>680.78</v>
      </c>
      <c r="Q730" s="71">
        <f t="shared" si="251"/>
        <v>679.07</v>
      </c>
      <c r="R730" s="71">
        <f t="shared" si="251"/>
        <v>691.84</v>
      </c>
      <c r="S730" s="71">
        <f t="shared" si="251"/>
        <v>685.29</v>
      </c>
      <c r="T730" s="71">
        <f t="shared" si="251"/>
        <v>689.07</v>
      </c>
      <c r="U730" s="71">
        <f t="shared" si="251"/>
        <v>669.23</v>
      </c>
      <c r="V730" s="71">
        <f t="shared" si="251"/>
        <v>679.99</v>
      </c>
      <c r="W730" s="71">
        <f t="shared" si="251"/>
        <v>676.63</v>
      </c>
      <c r="X730" s="71">
        <f t="shared" si="251"/>
        <v>671.14</v>
      </c>
      <c r="Y730" s="79">
        <f t="shared" si="251"/>
        <v>654.59</v>
      </c>
    </row>
    <row r="731" spans="1:25" s="62" customFormat="1" ht="18.75" hidden="1" customHeight="1" outlineLevel="1" x14ac:dyDescent="0.2">
      <c r="A731" s="57" t="s">
        <v>9</v>
      </c>
      <c r="B731" s="76">
        <v>195.05</v>
      </c>
      <c r="C731" s="74">
        <v>195.05</v>
      </c>
      <c r="D731" s="74">
        <v>195.05</v>
      </c>
      <c r="E731" s="74">
        <v>195.05</v>
      </c>
      <c r="F731" s="74">
        <v>195.05</v>
      </c>
      <c r="G731" s="74">
        <v>195.05</v>
      </c>
      <c r="H731" s="74">
        <v>195.05</v>
      </c>
      <c r="I731" s="74">
        <v>195.05</v>
      </c>
      <c r="J731" s="74">
        <v>195.05</v>
      </c>
      <c r="K731" s="74">
        <v>195.05</v>
      </c>
      <c r="L731" s="74">
        <v>195.05</v>
      </c>
      <c r="M731" s="74">
        <v>195.05</v>
      </c>
      <c r="N731" s="74">
        <v>195.05</v>
      </c>
      <c r="O731" s="74">
        <v>195.05</v>
      </c>
      <c r="P731" s="74">
        <v>195.05</v>
      </c>
      <c r="Q731" s="74">
        <v>195.05</v>
      </c>
      <c r="R731" s="74">
        <v>195.05</v>
      </c>
      <c r="S731" s="74">
        <v>195.05</v>
      </c>
      <c r="T731" s="74">
        <v>195.05</v>
      </c>
      <c r="U731" s="74">
        <v>195.05</v>
      </c>
      <c r="V731" s="74">
        <v>195.05</v>
      </c>
      <c r="W731" s="74">
        <v>195.05</v>
      </c>
      <c r="X731" s="74">
        <v>195.05</v>
      </c>
      <c r="Y731" s="81">
        <v>195.05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2.73</v>
      </c>
      <c r="C733" s="75">
        <v>2.73</v>
      </c>
      <c r="D733" s="75">
        <v>2.73</v>
      </c>
      <c r="E733" s="75">
        <v>2.73</v>
      </c>
      <c r="F733" s="75">
        <v>2.73</v>
      </c>
      <c r="G733" s="75">
        <v>2.73</v>
      </c>
      <c r="H733" s="75">
        <v>2.73</v>
      </c>
      <c r="I733" s="75">
        <v>2.73</v>
      </c>
      <c r="J733" s="75">
        <v>2.73</v>
      </c>
      <c r="K733" s="75">
        <v>2.73</v>
      </c>
      <c r="L733" s="75">
        <v>2.73</v>
      </c>
      <c r="M733" s="75">
        <v>2.73</v>
      </c>
      <c r="N733" s="75">
        <v>2.73</v>
      </c>
      <c r="O733" s="75">
        <v>2.73</v>
      </c>
      <c r="P733" s="75">
        <v>2.73</v>
      </c>
      <c r="Q733" s="75">
        <v>2.73</v>
      </c>
      <c r="R733" s="75">
        <v>2.73</v>
      </c>
      <c r="S733" s="75">
        <v>2.73</v>
      </c>
      <c r="T733" s="75">
        <v>2.73</v>
      </c>
      <c r="U733" s="75">
        <v>2.73</v>
      </c>
      <c r="V733" s="75">
        <v>2.73</v>
      </c>
      <c r="W733" s="75">
        <v>2.73</v>
      </c>
      <c r="X733" s="75">
        <v>2.73</v>
      </c>
      <c r="Y733" s="82">
        <v>2.73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893.98</v>
      </c>
      <c r="C734" s="102">
        <f t="shared" si="252"/>
        <v>887.56</v>
      </c>
      <c r="D734" s="102">
        <f t="shared" si="252"/>
        <v>860.33999999999992</v>
      </c>
      <c r="E734" s="103">
        <f t="shared" si="252"/>
        <v>901.8900000000001</v>
      </c>
      <c r="F734" s="103">
        <f t="shared" si="252"/>
        <v>824.43000000000006</v>
      </c>
      <c r="G734" s="103">
        <f t="shared" si="252"/>
        <v>827.38000000000011</v>
      </c>
      <c r="H734" s="103">
        <f t="shared" si="252"/>
        <v>826.03</v>
      </c>
      <c r="I734" s="103">
        <f t="shared" si="252"/>
        <v>807.17000000000007</v>
      </c>
      <c r="J734" s="103">
        <f t="shared" si="252"/>
        <v>845.11000000000013</v>
      </c>
      <c r="K734" s="104">
        <f t="shared" si="252"/>
        <v>901.81999999999994</v>
      </c>
      <c r="L734" s="103">
        <f t="shared" si="252"/>
        <v>880.52</v>
      </c>
      <c r="M734" s="105">
        <f t="shared" si="252"/>
        <v>908.32999999999993</v>
      </c>
      <c r="N734" s="104">
        <f t="shared" si="252"/>
        <v>1026.54</v>
      </c>
      <c r="O734" s="103">
        <f t="shared" si="252"/>
        <v>916.65000000000009</v>
      </c>
      <c r="P734" s="105">
        <f t="shared" si="252"/>
        <v>907.97</v>
      </c>
      <c r="Q734" s="106">
        <f t="shared" si="252"/>
        <v>918.76</v>
      </c>
      <c r="R734" s="103">
        <f t="shared" si="252"/>
        <v>921.04</v>
      </c>
      <c r="S734" s="106">
        <f t="shared" si="252"/>
        <v>909.63000000000011</v>
      </c>
      <c r="T734" s="103">
        <f t="shared" si="252"/>
        <v>925.06</v>
      </c>
      <c r="U734" s="102">
        <f t="shared" si="252"/>
        <v>884.78</v>
      </c>
      <c r="V734" s="102">
        <f t="shared" si="252"/>
        <v>891.36000000000013</v>
      </c>
      <c r="W734" s="102">
        <f t="shared" si="252"/>
        <v>899.94</v>
      </c>
      <c r="X734" s="102">
        <f t="shared" si="252"/>
        <v>898.91000000000008</v>
      </c>
      <c r="Y734" s="107">
        <f t="shared" si="252"/>
        <v>892.54</v>
      </c>
    </row>
    <row r="735" spans="1:25" s="62" customFormat="1" ht="18.75" hidden="1" customHeight="1" outlineLevel="1" x14ac:dyDescent="0.2">
      <c r="A735" s="160" t="s">
        <v>8</v>
      </c>
      <c r="B735" s="76">
        <f>B101</f>
        <v>696.2</v>
      </c>
      <c r="C735" s="71">
        <f t="shared" ref="C735:Y735" si="253">C101</f>
        <v>689.78</v>
      </c>
      <c r="D735" s="71">
        <f t="shared" si="253"/>
        <v>662.56</v>
      </c>
      <c r="E735" s="72">
        <f t="shared" si="253"/>
        <v>704.11</v>
      </c>
      <c r="F735" s="71">
        <f t="shared" si="253"/>
        <v>626.65</v>
      </c>
      <c r="G735" s="71">
        <f t="shared" si="253"/>
        <v>629.6</v>
      </c>
      <c r="H735" s="71">
        <f t="shared" si="253"/>
        <v>628.25</v>
      </c>
      <c r="I735" s="71">
        <f t="shared" si="253"/>
        <v>609.39</v>
      </c>
      <c r="J735" s="73">
        <f t="shared" si="253"/>
        <v>647.33000000000004</v>
      </c>
      <c r="K735" s="71">
        <f t="shared" si="253"/>
        <v>704.04</v>
      </c>
      <c r="L735" s="71">
        <f t="shared" si="253"/>
        <v>682.74</v>
      </c>
      <c r="M735" s="71">
        <f t="shared" si="253"/>
        <v>710.55</v>
      </c>
      <c r="N735" s="71">
        <f t="shared" si="253"/>
        <v>828.76</v>
      </c>
      <c r="O735" s="71">
        <f t="shared" si="253"/>
        <v>718.87</v>
      </c>
      <c r="P735" s="71">
        <f t="shared" si="253"/>
        <v>710.19</v>
      </c>
      <c r="Q735" s="71">
        <f t="shared" si="253"/>
        <v>720.98</v>
      </c>
      <c r="R735" s="71">
        <f t="shared" si="253"/>
        <v>723.26</v>
      </c>
      <c r="S735" s="71">
        <f t="shared" si="253"/>
        <v>711.85</v>
      </c>
      <c r="T735" s="71">
        <f t="shared" si="253"/>
        <v>727.28</v>
      </c>
      <c r="U735" s="71">
        <f t="shared" si="253"/>
        <v>687</v>
      </c>
      <c r="V735" s="71">
        <f t="shared" si="253"/>
        <v>693.58</v>
      </c>
      <c r="W735" s="71">
        <f t="shared" si="253"/>
        <v>702.16</v>
      </c>
      <c r="X735" s="71">
        <f t="shared" si="253"/>
        <v>701.13</v>
      </c>
      <c r="Y735" s="79">
        <f t="shared" si="253"/>
        <v>694.76</v>
      </c>
    </row>
    <row r="736" spans="1:25" s="62" customFormat="1" ht="18.75" hidden="1" customHeight="1" outlineLevel="1" x14ac:dyDescent="0.2">
      <c r="A736" s="53" t="s">
        <v>9</v>
      </c>
      <c r="B736" s="76">
        <v>195.05</v>
      </c>
      <c r="C736" s="74">
        <v>195.05</v>
      </c>
      <c r="D736" s="74">
        <v>195.05</v>
      </c>
      <c r="E736" s="74">
        <v>195.05</v>
      </c>
      <c r="F736" s="74">
        <v>195.05</v>
      </c>
      <c r="G736" s="74">
        <v>195.05</v>
      </c>
      <c r="H736" s="74">
        <v>195.05</v>
      </c>
      <c r="I736" s="74">
        <v>195.05</v>
      </c>
      <c r="J736" s="74">
        <v>195.05</v>
      </c>
      <c r="K736" s="74">
        <v>195.05</v>
      </c>
      <c r="L736" s="74">
        <v>195.05</v>
      </c>
      <c r="M736" s="74">
        <v>195.05</v>
      </c>
      <c r="N736" s="74">
        <v>195.05</v>
      </c>
      <c r="O736" s="74">
        <v>195.05</v>
      </c>
      <c r="P736" s="74">
        <v>195.05</v>
      </c>
      <c r="Q736" s="74">
        <v>195.05</v>
      </c>
      <c r="R736" s="74">
        <v>195.05</v>
      </c>
      <c r="S736" s="74">
        <v>195.05</v>
      </c>
      <c r="T736" s="74">
        <v>195.05</v>
      </c>
      <c r="U736" s="74">
        <v>195.05</v>
      </c>
      <c r="V736" s="74">
        <v>195.05</v>
      </c>
      <c r="W736" s="74">
        <v>195.05</v>
      </c>
      <c r="X736" s="74">
        <v>195.05</v>
      </c>
      <c r="Y736" s="81">
        <v>195.05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2.73</v>
      </c>
      <c r="C738" s="75">
        <v>2.73</v>
      </c>
      <c r="D738" s="75">
        <v>2.73</v>
      </c>
      <c r="E738" s="75">
        <v>2.73</v>
      </c>
      <c r="F738" s="75">
        <v>2.73</v>
      </c>
      <c r="G738" s="75">
        <v>2.73</v>
      </c>
      <c r="H738" s="75">
        <v>2.73</v>
      </c>
      <c r="I738" s="75">
        <v>2.73</v>
      </c>
      <c r="J738" s="75">
        <v>2.73</v>
      </c>
      <c r="K738" s="75">
        <v>2.73</v>
      </c>
      <c r="L738" s="75">
        <v>2.73</v>
      </c>
      <c r="M738" s="75">
        <v>2.73</v>
      </c>
      <c r="N738" s="75">
        <v>2.73</v>
      </c>
      <c r="O738" s="75">
        <v>2.73</v>
      </c>
      <c r="P738" s="75">
        <v>2.73</v>
      </c>
      <c r="Q738" s="75">
        <v>2.73</v>
      </c>
      <c r="R738" s="75">
        <v>2.73</v>
      </c>
      <c r="S738" s="75">
        <v>2.73</v>
      </c>
      <c r="T738" s="75">
        <v>2.73</v>
      </c>
      <c r="U738" s="75">
        <v>2.73</v>
      </c>
      <c r="V738" s="75">
        <v>2.73</v>
      </c>
      <c r="W738" s="75">
        <v>2.73</v>
      </c>
      <c r="X738" s="75">
        <v>2.73</v>
      </c>
      <c r="Y738" s="82">
        <v>2.73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846.83999999999992</v>
      </c>
      <c r="C739" s="102">
        <f t="shared" si="254"/>
        <v>815.88000000000011</v>
      </c>
      <c r="D739" s="102">
        <f t="shared" si="254"/>
        <v>820.8</v>
      </c>
      <c r="E739" s="103">
        <f t="shared" si="254"/>
        <v>861.02</v>
      </c>
      <c r="F739" s="103">
        <f t="shared" si="254"/>
        <v>849.58999999999992</v>
      </c>
      <c r="G739" s="103">
        <f t="shared" si="254"/>
        <v>859.16000000000008</v>
      </c>
      <c r="H739" s="103">
        <f t="shared" si="254"/>
        <v>857</v>
      </c>
      <c r="I739" s="103">
        <f t="shared" si="254"/>
        <v>840.37000000000012</v>
      </c>
      <c r="J739" s="103">
        <f t="shared" si="254"/>
        <v>844.01</v>
      </c>
      <c r="K739" s="104">
        <f t="shared" si="254"/>
        <v>848.12000000000012</v>
      </c>
      <c r="L739" s="103">
        <f t="shared" si="254"/>
        <v>853.17000000000007</v>
      </c>
      <c r="M739" s="105">
        <f t="shared" si="254"/>
        <v>847.42000000000007</v>
      </c>
      <c r="N739" s="104">
        <f t="shared" si="254"/>
        <v>845.03</v>
      </c>
      <c r="O739" s="103">
        <f t="shared" si="254"/>
        <v>826.04</v>
      </c>
      <c r="P739" s="105">
        <f t="shared" si="254"/>
        <v>833.74</v>
      </c>
      <c r="Q739" s="106">
        <f t="shared" si="254"/>
        <v>860.1400000000001</v>
      </c>
      <c r="R739" s="103">
        <f t="shared" si="254"/>
        <v>879.15000000000009</v>
      </c>
      <c r="S739" s="106">
        <f t="shared" si="254"/>
        <v>866.77</v>
      </c>
      <c r="T739" s="103">
        <f t="shared" si="254"/>
        <v>848.83999999999992</v>
      </c>
      <c r="U739" s="102">
        <f t="shared" si="254"/>
        <v>824.19</v>
      </c>
      <c r="V739" s="102">
        <f t="shared" si="254"/>
        <v>842.47</v>
      </c>
      <c r="W739" s="102">
        <f t="shared" si="254"/>
        <v>850.04</v>
      </c>
      <c r="X739" s="102">
        <f t="shared" si="254"/>
        <v>851.81999999999994</v>
      </c>
      <c r="Y739" s="107">
        <f t="shared" si="254"/>
        <v>825.51</v>
      </c>
    </row>
    <row r="740" spans="1:25" s="62" customFormat="1" ht="18.75" hidden="1" customHeight="1" outlineLevel="1" x14ac:dyDescent="0.2">
      <c r="A740" s="160" t="s">
        <v>8</v>
      </c>
      <c r="B740" s="76">
        <f>B106</f>
        <v>649.05999999999995</v>
      </c>
      <c r="C740" s="71">
        <f t="shared" ref="C740:Y740" si="255">C106</f>
        <v>618.1</v>
      </c>
      <c r="D740" s="71">
        <f t="shared" si="255"/>
        <v>623.02</v>
      </c>
      <c r="E740" s="72">
        <f t="shared" si="255"/>
        <v>663.24</v>
      </c>
      <c r="F740" s="71">
        <f t="shared" si="255"/>
        <v>651.80999999999995</v>
      </c>
      <c r="G740" s="71">
        <f t="shared" si="255"/>
        <v>661.38</v>
      </c>
      <c r="H740" s="71">
        <f t="shared" si="255"/>
        <v>659.22</v>
      </c>
      <c r="I740" s="71">
        <f t="shared" si="255"/>
        <v>642.59</v>
      </c>
      <c r="J740" s="73">
        <f t="shared" si="255"/>
        <v>646.23</v>
      </c>
      <c r="K740" s="71">
        <f t="shared" si="255"/>
        <v>650.34</v>
      </c>
      <c r="L740" s="71">
        <f t="shared" si="255"/>
        <v>655.39</v>
      </c>
      <c r="M740" s="71">
        <f t="shared" si="255"/>
        <v>649.64</v>
      </c>
      <c r="N740" s="71">
        <f t="shared" si="255"/>
        <v>647.25</v>
      </c>
      <c r="O740" s="71">
        <f t="shared" si="255"/>
        <v>628.26</v>
      </c>
      <c r="P740" s="71">
        <f t="shared" si="255"/>
        <v>635.96</v>
      </c>
      <c r="Q740" s="71">
        <f t="shared" si="255"/>
        <v>662.36</v>
      </c>
      <c r="R740" s="71">
        <f t="shared" si="255"/>
        <v>681.37</v>
      </c>
      <c r="S740" s="71">
        <f t="shared" si="255"/>
        <v>668.99</v>
      </c>
      <c r="T740" s="71">
        <f t="shared" si="255"/>
        <v>651.05999999999995</v>
      </c>
      <c r="U740" s="71">
        <f t="shared" si="255"/>
        <v>626.41</v>
      </c>
      <c r="V740" s="71">
        <f t="shared" si="255"/>
        <v>644.69000000000005</v>
      </c>
      <c r="W740" s="71">
        <f t="shared" si="255"/>
        <v>652.26</v>
      </c>
      <c r="X740" s="71">
        <f t="shared" si="255"/>
        <v>654.04</v>
      </c>
      <c r="Y740" s="79">
        <f t="shared" si="255"/>
        <v>627.73</v>
      </c>
    </row>
    <row r="741" spans="1:25" s="62" customFormat="1" ht="18.75" hidden="1" customHeight="1" outlineLevel="1" x14ac:dyDescent="0.2">
      <c r="A741" s="53" t="s">
        <v>9</v>
      </c>
      <c r="B741" s="76">
        <v>195.05</v>
      </c>
      <c r="C741" s="74">
        <v>195.05</v>
      </c>
      <c r="D741" s="74">
        <v>195.05</v>
      </c>
      <c r="E741" s="74">
        <v>195.05</v>
      </c>
      <c r="F741" s="74">
        <v>195.05</v>
      </c>
      <c r="G741" s="74">
        <v>195.05</v>
      </c>
      <c r="H741" s="74">
        <v>195.05</v>
      </c>
      <c r="I741" s="74">
        <v>195.05</v>
      </c>
      <c r="J741" s="74">
        <v>195.05</v>
      </c>
      <c r="K741" s="74">
        <v>195.05</v>
      </c>
      <c r="L741" s="74">
        <v>195.05</v>
      </c>
      <c r="M741" s="74">
        <v>195.05</v>
      </c>
      <c r="N741" s="74">
        <v>195.05</v>
      </c>
      <c r="O741" s="74">
        <v>195.05</v>
      </c>
      <c r="P741" s="74">
        <v>195.05</v>
      </c>
      <c r="Q741" s="74">
        <v>195.05</v>
      </c>
      <c r="R741" s="74">
        <v>195.05</v>
      </c>
      <c r="S741" s="74">
        <v>195.05</v>
      </c>
      <c r="T741" s="74">
        <v>195.05</v>
      </c>
      <c r="U741" s="74">
        <v>195.05</v>
      </c>
      <c r="V741" s="74">
        <v>195.05</v>
      </c>
      <c r="W741" s="74">
        <v>195.05</v>
      </c>
      <c r="X741" s="74">
        <v>195.05</v>
      </c>
      <c r="Y741" s="81">
        <v>195.05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705.07</v>
      </c>
      <c r="C744" s="102">
        <f t="shared" si="256"/>
        <v>692.13000000000011</v>
      </c>
      <c r="D744" s="102">
        <f t="shared" si="256"/>
        <v>724.73</v>
      </c>
      <c r="E744" s="103">
        <f t="shared" si="256"/>
        <v>731.96</v>
      </c>
      <c r="F744" s="103">
        <f t="shared" si="256"/>
        <v>750.41000000000008</v>
      </c>
      <c r="G744" s="103">
        <f t="shared" si="256"/>
        <v>742.82999999999993</v>
      </c>
      <c r="H744" s="103">
        <f t="shared" si="256"/>
        <v>736.41000000000008</v>
      </c>
      <c r="I744" s="103">
        <f t="shared" si="256"/>
        <v>724.11000000000013</v>
      </c>
      <c r="J744" s="103">
        <f t="shared" si="256"/>
        <v>727.12000000000012</v>
      </c>
      <c r="K744" s="104">
        <f t="shared" si="256"/>
        <v>731.71</v>
      </c>
      <c r="L744" s="103">
        <f t="shared" si="256"/>
        <v>732.52</v>
      </c>
      <c r="M744" s="105">
        <f t="shared" si="256"/>
        <v>737.97</v>
      </c>
      <c r="N744" s="104">
        <f t="shared" si="256"/>
        <v>739.17000000000007</v>
      </c>
      <c r="O744" s="103">
        <f t="shared" si="256"/>
        <v>721.57999999999993</v>
      </c>
      <c r="P744" s="105">
        <f t="shared" si="256"/>
        <v>728.63000000000011</v>
      </c>
      <c r="Q744" s="106">
        <f t="shared" si="256"/>
        <v>745.79</v>
      </c>
      <c r="R744" s="103">
        <f t="shared" si="256"/>
        <v>757.3900000000001</v>
      </c>
      <c r="S744" s="106">
        <f t="shared" si="256"/>
        <v>752.53</v>
      </c>
      <c r="T744" s="103">
        <f t="shared" si="256"/>
        <v>737.42000000000007</v>
      </c>
      <c r="U744" s="102">
        <f t="shared" si="256"/>
        <v>717.29</v>
      </c>
      <c r="V744" s="102">
        <f t="shared" si="256"/>
        <v>722.77</v>
      </c>
      <c r="W744" s="102">
        <f t="shared" si="256"/>
        <v>731.65000000000009</v>
      </c>
      <c r="X744" s="102">
        <f t="shared" si="256"/>
        <v>733.31999999999994</v>
      </c>
      <c r="Y744" s="107">
        <f t="shared" si="256"/>
        <v>704.48</v>
      </c>
    </row>
    <row r="745" spans="1:25" s="62" customFormat="1" ht="18.75" hidden="1" customHeight="1" outlineLevel="1" x14ac:dyDescent="0.2">
      <c r="A745" s="160" t="s">
        <v>8</v>
      </c>
      <c r="B745" s="76">
        <f>B111</f>
        <v>507.29</v>
      </c>
      <c r="C745" s="71">
        <f t="shared" ref="C745:Y745" si="257">C111</f>
        <v>494.35</v>
      </c>
      <c r="D745" s="71">
        <f t="shared" si="257"/>
        <v>526.95000000000005</v>
      </c>
      <c r="E745" s="72">
        <f t="shared" si="257"/>
        <v>534.17999999999995</v>
      </c>
      <c r="F745" s="71">
        <f t="shared" si="257"/>
        <v>552.63</v>
      </c>
      <c r="G745" s="71">
        <f t="shared" si="257"/>
        <v>545.04999999999995</v>
      </c>
      <c r="H745" s="71">
        <f t="shared" si="257"/>
        <v>538.63</v>
      </c>
      <c r="I745" s="71">
        <f t="shared" si="257"/>
        <v>526.33000000000004</v>
      </c>
      <c r="J745" s="73">
        <f t="shared" si="257"/>
        <v>529.34</v>
      </c>
      <c r="K745" s="71">
        <f t="shared" si="257"/>
        <v>533.92999999999995</v>
      </c>
      <c r="L745" s="71">
        <f t="shared" si="257"/>
        <v>534.74</v>
      </c>
      <c r="M745" s="71">
        <f t="shared" si="257"/>
        <v>540.19000000000005</v>
      </c>
      <c r="N745" s="71">
        <f t="shared" si="257"/>
        <v>541.39</v>
      </c>
      <c r="O745" s="71">
        <f t="shared" si="257"/>
        <v>523.79999999999995</v>
      </c>
      <c r="P745" s="71">
        <f t="shared" si="257"/>
        <v>530.85</v>
      </c>
      <c r="Q745" s="71">
        <f t="shared" si="257"/>
        <v>548.01</v>
      </c>
      <c r="R745" s="71">
        <f t="shared" si="257"/>
        <v>559.61</v>
      </c>
      <c r="S745" s="71">
        <f t="shared" si="257"/>
        <v>554.75</v>
      </c>
      <c r="T745" s="71">
        <f t="shared" si="257"/>
        <v>539.64</v>
      </c>
      <c r="U745" s="71">
        <f t="shared" si="257"/>
        <v>519.51</v>
      </c>
      <c r="V745" s="71">
        <f t="shared" si="257"/>
        <v>524.99</v>
      </c>
      <c r="W745" s="71">
        <f t="shared" si="257"/>
        <v>533.87</v>
      </c>
      <c r="X745" s="71">
        <f t="shared" si="257"/>
        <v>535.54</v>
      </c>
      <c r="Y745" s="79">
        <f t="shared" si="257"/>
        <v>506.7</v>
      </c>
    </row>
    <row r="746" spans="1:25" s="62" customFormat="1" ht="18.75" hidden="1" customHeight="1" outlineLevel="1" x14ac:dyDescent="0.2">
      <c r="A746" s="53" t="s">
        <v>9</v>
      </c>
      <c r="B746" s="76">
        <v>195.05</v>
      </c>
      <c r="C746" s="74">
        <v>195.05</v>
      </c>
      <c r="D746" s="74">
        <v>195.05</v>
      </c>
      <c r="E746" s="74">
        <v>195.05</v>
      </c>
      <c r="F746" s="74">
        <v>195.05</v>
      </c>
      <c r="G746" s="74">
        <v>195.05</v>
      </c>
      <c r="H746" s="74">
        <v>195.05</v>
      </c>
      <c r="I746" s="74">
        <v>195.05</v>
      </c>
      <c r="J746" s="74">
        <v>195.05</v>
      </c>
      <c r="K746" s="74">
        <v>195.05</v>
      </c>
      <c r="L746" s="74">
        <v>195.05</v>
      </c>
      <c r="M746" s="74">
        <v>195.05</v>
      </c>
      <c r="N746" s="74">
        <v>195.05</v>
      </c>
      <c r="O746" s="74">
        <v>195.05</v>
      </c>
      <c r="P746" s="74">
        <v>195.05</v>
      </c>
      <c r="Q746" s="74">
        <v>195.05</v>
      </c>
      <c r="R746" s="74">
        <v>195.05</v>
      </c>
      <c r="S746" s="74">
        <v>195.05</v>
      </c>
      <c r="T746" s="74">
        <v>195.05</v>
      </c>
      <c r="U746" s="74">
        <v>195.05</v>
      </c>
      <c r="V746" s="74">
        <v>195.05</v>
      </c>
      <c r="W746" s="74">
        <v>195.05</v>
      </c>
      <c r="X746" s="74">
        <v>195.05</v>
      </c>
      <c r="Y746" s="81">
        <v>195.05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2.73</v>
      </c>
      <c r="C748" s="75">
        <v>2.73</v>
      </c>
      <c r="D748" s="75">
        <v>2.73</v>
      </c>
      <c r="E748" s="75">
        <v>2.73</v>
      </c>
      <c r="F748" s="75">
        <v>2.73</v>
      </c>
      <c r="G748" s="75">
        <v>2.73</v>
      </c>
      <c r="H748" s="75">
        <v>2.73</v>
      </c>
      <c r="I748" s="75">
        <v>2.73</v>
      </c>
      <c r="J748" s="75">
        <v>2.73</v>
      </c>
      <c r="K748" s="75">
        <v>2.73</v>
      </c>
      <c r="L748" s="75">
        <v>2.73</v>
      </c>
      <c r="M748" s="75">
        <v>2.73</v>
      </c>
      <c r="N748" s="75">
        <v>2.73</v>
      </c>
      <c r="O748" s="75">
        <v>2.73</v>
      </c>
      <c r="P748" s="75">
        <v>2.73</v>
      </c>
      <c r="Q748" s="75">
        <v>2.73</v>
      </c>
      <c r="R748" s="75">
        <v>2.73</v>
      </c>
      <c r="S748" s="75">
        <v>2.73</v>
      </c>
      <c r="T748" s="75">
        <v>2.73</v>
      </c>
      <c r="U748" s="75">
        <v>2.73</v>
      </c>
      <c r="V748" s="75">
        <v>2.73</v>
      </c>
      <c r="W748" s="75">
        <v>2.73</v>
      </c>
      <c r="X748" s="75">
        <v>2.73</v>
      </c>
      <c r="Y748" s="82">
        <v>2.73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835.31999999999994</v>
      </c>
      <c r="C749" s="102">
        <f t="shared" si="258"/>
        <v>813.08999999999992</v>
      </c>
      <c r="D749" s="102">
        <f t="shared" si="258"/>
        <v>817.8</v>
      </c>
      <c r="E749" s="103">
        <f t="shared" si="258"/>
        <v>802.3900000000001</v>
      </c>
      <c r="F749" s="103">
        <f t="shared" si="258"/>
        <v>850.63000000000011</v>
      </c>
      <c r="G749" s="103">
        <f t="shared" si="258"/>
        <v>842.1400000000001</v>
      </c>
      <c r="H749" s="103">
        <f t="shared" si="258"/>
        <v>848.42000000000007</v>
      </c>
      <c r="I749" s="103">
        <f t="shared" si="258"/>
        <v>838.35000000000014</v>
      </c>
      <c r="J749" s="103">
        <f t="shared" si="258"/>
        <v>851.45</v>
      </c>
      <c r="K749" s="104">
        <f t="shared" si="258"/>
        <v>846.47</v>
      </c>
      <c r="L749" s="103">
        <f t="shared" si="258"/>
        <v>855.26</v>
      </c>
      <c r="M749" s="105">
        <f t="shared" si="258"/>
        <v>855.13000000000011</v>
      </c>
      <c r="N749" s="104">
        <f t="shared" si="258"/>
        <v>854.40000000000009</v>
      </c>
      <c r="O749" s="103">
        <f t="shared" si="258"/>
        <v>834.35000000000014</v>
      </c>
      <c r="P749" s="105">
        <f t="shared" si="258"/>
        <v>837.53</v>
      </c>
      <c r="Q749" s="106">
        <f t="shared" si="258"/>
        <v>863.60000000000014</v>
      </c>
      <c r="R749" s="103">
        <f t="shared" si="258"/>
        <v>873.31</v>
      </c>
      <c r="S749" s="106">
        <f t="shared" si="258"/>
        <v>872.12000000000012</v>
      </c>
      <c r="T749" s="103">
        <f t="shared" si="258"/>
        <v>873.54</v>
      </c>
      <c r="U749" s="102">
        <f t="shared" si="258"/>
        <v>837.81</v>
      </c>
      <c r="V749" s="102">
        <f t="shared" si="258"/>
        <v>849.12000000000012</v>
      </c>
      <c r="W749" s="102">
        <f t="shared" si="258"/>
        <v>846.90000000000009</v>
      </c>
      <c r="X749" s="102">
        <f t="shared" si="258"/>
        <v>816.62000000000012</v>
      </c>
      <c r="Y749" s="107">
        <f t="shared" si="258"/>
        <v>823.91000000000008</v>
      </c>
    </row>
    <row r="750" spans="1:25" s="62" customFormat="1" ht="18.75" hidden="1" customHeight="1" outlineLevel="1" x14ac:dyDescent="0.2">
      <c r="A750" s="160" t="s">
        <v>8</v>
      </c>
      <c r="B750" s="76">
        <f>B116</f>
        <v>637.54</v>
      </c>
      <c r="C750" s="71">
        <f t="shared" ref="C750:Y750" si="259">C116</f>
        <v>615.30999999999995</v>
      </c>
      <c r="D750" s="71">
        <f t="shared" si="259"/>
        <v>620.02</v>
      </c>
      <c r="E750" s="72">
        <f t="shared" si="259"/>
        <v>604.61</v>
      </c>
      <c r="F750" s="71">
        <f t="shared" si="259"/>
        <v>652.85</v>
      </c>
      <c r="G750" s="71">
        <f t="shared" si="259"/>
        <v>644.36</v>
      </c>
      <c r="H750" s="71">
        <f t="shared" si="259"/>
        <v>650.64</v>
      </c>
      <c r="I750" s="71">
        <f t="shared" si="259"/>
        <v>640.57000000000005</v>
      </c>
      <c r="J750" s="73">
        <f t="shared" si="259"/>
        <v>653.66999999999996</v>
      </c>
      <c r="K750" s="71">
        <f t="shared" si="259"/>
        <v>648.69000000000005</v>
      </c>
      <c r="L750" s="71">
        <f t="shared" si="259"/>
        <v>657.48</v>
      </c>
      <c r="M750" s="71">
        <f t="shared" si="259"/>
        <v>657.35</v>
      </c>
      <c r="N750" s="71">
        <f t="shared" si="259"/>
        <v>656.62</v>
      </c>
      <c r="O750" s="71">
        <f t="shared" si="259"/>
        <v>636.57000000000005</v>
      </c>
      <c r="P750" s="71">
        <f t="shared" si="259"/>
        <v>639.75</v>
      </c>
      <c r="Q750" s="71">
        <f t="shared" si="259"/>
        <v>665.82</v>
      </c>
      <c r="R750" s="71">
        <f t="shared" si="259"/>
        <v>675.53</v>
      </c>
      <c r="S750" s="71">
        <f t="shared" si="259"/>
        <v>674.34</v>
      </c>
      <c r="T750" s="71">
        <f t="shared" si="259"/>
        <v>675.76</v>
      </c>
      <c r="U750" s="71">
        <f t="shared" si="259"/>
        <v>640.03</v>
      </c>
      <c r="V750" s="71">
        <f t="shared" si="259"/>
        <v>651.34</v>
      </c>
      <c r="W750" s="71">
        <f t="shared" si="259"/>
        <v>649.12</v>
      </c>
      <c r="X750" s="71">
        <f t="shared" si="259"/>
        <v>618.84</v>
      </c>
      <c r="Y750" s="79">
        <f t="shared" si="259"/>
        <v>626.13</v>
      </c>
    </row>
    <row r="751" spans="1:25" s="62" customFormat="1" ht="18.75" hidden="1" customHeight="1" outlineLevel="1" x14ac:dyDescent="0.2">
      <c r="A751" s="53" t="s">
        <v>9</v>
      </c>
      <c r="B751" s="76">
        <v>195.05</v>
      </c>
      <c r="C751" s="74">
        <v>195.05</v>
      </c>
      <c r="D751" s="74">
        <v>195.05</v>
      </c>
      <c r="E751" s="74">
        <v>195.05</v>
      </c>
      <c r="F751" s="74">
        <v>195.05</v>
      </c>
      <c r="G751" s="74">
        <v>195.05</v>
      </c>
      <c r="H751" s="74">
        <v>195.05</v>
      </c>
      <c r="I751" s="74">
        <v>195.05</v>
      </c>
      <c r="J751" s="74">
        <v>195.05</v>
      </c>
      <c r="K751" s="74">
        <v>195.05</v>
      </c>
      <c r="L751" s="74">
        <v>195.05</v>
      </c>
      <c r="M751" s="74">
        <v>195.05</v>
      </c>
      <c r="N751" s="74">
        <v>195.05</v>
      </c>
      <c r="O751" s="74">
        <v>195.05</v>
      </c>
      <c r="P751" s="74">
        <v>195.05</v>
      </c>
      <c r="Q751" s="74">
        <v>195.05</v>
      </c>
      <c r="R751" s="74">
        <v>195.05</v>
      </c>
      <c r="S751" s="74">
        <v>195.05</v>
      </c>
      <c r="T751" s="74">
        <v>195.05</v>
      </c>
      <c r="U751" s="74">
        <v>195.05</v>
      </c>
      <c r="V751" s="74">
        <v>195.05</v>
      </c>
      <c r="W751" s="74">
        <v>195.05</v>
      </c>
      <c r="X751" s="74">
        <v>195.05</v>
      </c>
      <c r="Y751" s="81">
        <v>195.05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2.73</v>
      </c>
      <c r="C753" s="75">
        <v>2.73</v>
      </c>
      <c r="D753" s="75">
        <v>2.73</v>
      </c>
      <c r="E753" s="75">
        <v>2.73</v>
      </c>
      <c r="F753" s="75">
        <v>2.73</v>
      </c>
      <c r="G753" s="75">
        <v>2.73</v>
      </c>
      <c r="H753" s="75">
        <v>2.73</v>
      </c>
      <c r="I753" s="75">
        <v>2.73</v>
      </c>
      <c r="J753" s="75">
        <v>2.73</v>
      </c>
      <c r="K753" s="75">
        <v>2.73</v>
      </c>
      <c r="L753" s="75">
        <v>2.73</v>
      </c>
      <c r="M753" s="75">
        <v>2.73</v>
      </c>
      <c r="N753" s="75">
        <v>2.73</v>
      </c>
      <c r="O753" s="75">
        <v>2.73</v>
      </c>
      <c r="P753" s="75">
        <v>2.73</v>
      </c>
      <c r="Q753" s="75">
        <v>2.73</v>
      </c>
      <c r="R753" s="75">
        <v>2.73</v>
      </c>
      <c r="S753" s="75">
        <v>2.73</v>
      </c>
      <c r="T753" s="75">
        <v>2.73</v>
      </c>
      <c r="U753" s="75">
        <v>2.73</v>
      </c>
      <c r="V753" s="75">
        <v>2.73</v>
      </c>
      <c r="W753" s="75">
        <v>2.73</v>
      </c>
      <c r="X753" s="75">
        <v>2.73</v>
      </c>
      <c r="Y753" s="82">
        <v>2.73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812.11000000000013</v>
      </c>
      <c r="C754" s="102">
        <f t="shared" si="260"/>
        <v>776.32999999999993</v>
      </c>
      <c r="D754" s="102">
        <f t="shared" si="260"/>
        <v>787.38000000000011</v>
      </c>
      <c r="E754" s="103">
        <f t="shared" si="260"/>
        <v>816.12000000000012</v>
      </c>
      <c r="F754" s="103">
        <f t="shared" si="260"/>
        <v>820.23</v>
      </c>
      <c r="G754" s="103">
        <f t="shared" si="260"/>
        <v>815.98</v>
      </c>
      <c r="H754" s="103">
        <f t="shared" si="260"/>
        <v>827.25</v>
      </c>
      <c r="I754" s="103">
        <f t="shared" si="260"/>
        <v>809.82999999999993</v>
      </c>
      <c r="J754" s="103">
        <f t="shared" si="260"/>
        <v>811.94</v>
      </c>
      <c r="K754" s="104">
        <f t="shared" si="260"/>
        <v>822.24</v>
      </c>
      <c r="L754" s="103">
        <f t="shared" si="260"/>
        <v>821.62000000000012</v>
      </c>
      <c r="M754" s="105">
        <f t="shared" si="260"/>
        <v>824.43000000000006</v>
      </c>
      <c r="N754" s="104">
        <f t="shared" si="260"/>
        <v>827.29</v>
      </c>
      <c r="O754" s="103">
        <f t="shared" si="260"/>
        <v>784.88000000000011</v>
      </c>
      <c r="P754" s="105">
        <f t="shared" si="260"/>
        <v>798.19</v>
      </c>
      <c r="Q754" s="106">
        <f t="shared" si="260"/>
        <v>833.23</v>
      </c>
      <c r="R754" s="103">
        <f t="shared" si="260"/>
        <v>854.16000000000008</v>
      </c>
      <c r="S754" s="106">
        <f t="shared" si="260"/>
        <v>838.24</v>
      </c>
      <c r="T754" s="103">
        <f t="shared" si="260"/>
        <v>834.58999999999992</v>
      </c>
      <c r="U754" s="102">
        <f t="shared" si="260"/>
        <v>791.49</v>
      </c>
      <c r="V754" s="102">
        <f t="shared" si="260"/>
        <v>805.43000000000006</v>
      </c>
      <c r="W754" s="102">
        <f t="shared" si="260"/>
        <v>810.90000000000009</v>
      </c>
      <c r="X754" s="102">
        <f t="shared" si="260"/>
        <v>803.31</v>
      </c>
      <c r="Y754" s="107">
        <f t="shared" si="260"/>
        <v>779.42000000000007</v>
      </c>
    </row>
    <row r="755" spans="1:25" s="62" customFormat="1" ht="18.75" hidden="1" customHeight="1" outlineLevel="1" x14ac:dyDescent="0.2">
      <c r="A755" s="160" t="s">
        <v>8</v>
      </c>
      <c r="B755" s="76">
        <f>B121</f>
        <v>614.33000000000004</v>
      </c>
      <c r="C755" s="71">
        <f t="shared" ref="C755:Y755" si="261">C121</f>
        <v>578.54999999999995</v>
      </c>
      <c r="D755" s="71">
        <f t="shared" si="261"/>
        <v>589.6</v>
      </c>
      <c r="E755" s="72">
        <f t="shared" si="261"/>
        <v>618.34</v>
      </c>
      <c r="F755" s="71">
        <f t="shared" si="261"/>
        <v>622.45000000000005</v>
      </c>
      <c r="G755" s="71">
        <f t="shared" si="261"/>
        <v>618.20000000000005</v>
      </c>
      <c r="H755" s="71">
        <f t="shared" si="261"/>
        <v>629.47</v>
      </c>
      <c r="I755" s="71">
        <f t="shared" si="261"/>
        <v>612.04999999999995</v>
      </c>
      <c r="J755" s="73">
        <f t="shared" si="261"/>
        <v>614.16</v>
      </c>
      <c r="K755" s="71">
        <f t="shared" si="261"/>
        <v>624.46</v>
      </c>
      <c r="L755" s="71">
        <f t="shared" si="261"/>
        <v>623.84</v>
      </c>
      <c r="M755" s="71">
        <f t="shared" si="261"/>
        <v>626.65</v>
      </c>
      <c r="N755" s="71">
        <f t="shared" si="261"/>
        <v>629.51</v>
      </c>
      <c r="O755" s="71">
        <f t="shared" si="261"/>
        <v>587.1</v>
      </c>
      <c r="P755" s="71">
        <f t="shared" si="261"/>
        <v>600.41</v>
      </c>
      <c r="Q755" s="71">
        <f t="shared" si="261"/>
        <v>635.45000000000005</v>
      </c>
      <c r="R755" s="71">
        <f t="shared" si="261"/>
        <v>656.38</v>
      </c>
      <c r="S755" s="71">
        <f t="shared" si="261"/>
        <v>640.46</v>
      </c>
      <c r="T755" s="71">
        <f t="shared" si="261"/>
        <v>636.80999999999995</v>
      </c>
      <c r="U755" s="71">
        <f t="shared" si="261"/>
        <v>593.71</v>
      </c>
      <c r="V755" s="71">
        <f t="shared" si="261"/>
        <v>607.65</v>
      </c>
      <c r="W755" s="71">
        <f t="shared" si="261"/>
        <v>613.12</v>
      </c>
      <c r="X755" s="71">
        <f t="shared" si="261"/>
        <v>605.53</v>
      </c>
      <c r="Y755" s="79">
        <f t="shared" si="261"/>
        <v>581.64</v>
      </c>
    </row>
    <row r="756" spans="1:25" s="62" customFormat="1" ht="18.75" hidden="1" customHeight="1" outlineLevel="1" x14ac:dyDescent="0.2">
      <c r="A756" s="53" t="s">
        <v>9</v>
      </c>
      <c r="B756" s="76">
        <v>195.05</v>
      </c>
      <c r="C756" s="74">
        <v>195.05</v>
      </c>
      <c r="D756" s="74">
        <v>195.05</v>
      </c>
      <c r="E756" s="74">
        <v>195.05</v>
      </c>
      <c r="F756" s="74">
        <v>195.05</v>
      </c>
      <c r="G756" s="74">
        <v>195.05</v>
      </c>
      <c r="H756" s="74">
        <v>195.05</v>
      </c>
      <c r="I756" s="74">
        <v>195.05</v>
      </c>
      <c r="J756" s="74">
        <v>195.05</v>
      </c>
      <c r="K756" s="74">
        <v>195.05</v>
      </c>
      <c r="L756" s="74">
        <v>195.05</v>
      </c>
      <c r="M756" s="74">
        <v>195.05</v>
      </c>
      <c r="N756" s="74">
        <v>195.05</v>
      </c>
      <c r="O756" s="74">
        <v>195.05</v>
      </c>
      <c r="P756" s="74">
        <v>195.05</v>
      </c>
      <c r="Q756" s="74">
        <v>195.05</v>
      </c>
      <c r="R756" s="74">
        <v>195.05</v>
      </c>
      <c r="S756" s="74">
        <v>195.05</v>
      </c>
      <c r="T756" s="74">
        <v>195.05</v>
      </c>
      <c r="U756" s="74">
        <v>195.05</v>
      </c>
      <c r="V756" s="74">
        <v>195.05</v>
      </c>
      <c r="W756" s="74">
        <v>195.05</v>
      </c>
      <c r="X756" s="74">
        <v>195.05</v>
      </c>
      <c r="Y756" s="81">
        <v>195.05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2.73</v>
      </c>
      <c r="C758" s="75">
        <v>2.73</v>
      </c>
      <c r="D758" s="75">
        <v>2.73</v>
      </c>
      <c r="E758" s="75">
        <v>2.73</v>
      </c>
      <c r="F758" s="75">
        <v>2.73</v>
      </c>
      <c r="G758" s="75">
        <v>2.73</v>
      </c>
      <c r="H758" s="75">
        <v>2.73</v>
      </c>
      <c r="I758" s="75">
        <v>2.73</v>
      </c>
      <c r="J758" s="75">
        <v>2.73</v>
      </c>
      <c r="K758" s="75">
        <v>2.73</v>
      </c>
      <c r="L758" s="75">
        <v>2.73</v>
      </c>
      <c r="M758" s="75">
        <v>2.73</v>
      </c>
      <c r="N758" s="75">
        <v>2.73</v>
      </c>
      <c r="O758" s="75">
        <v>2.73</v>
      </c>
      <c r="P758" s="75">
        <v>2.73</v>
      </c>
      <c r="Q758" s="75">
        <v>2.73</v>
      </c>
      <c r="R758" s="75">
        <v>2.73</v>
      </c>
      <c r="S758" s="75">
        <v>2.73</v>
      </c>
      <c r="T758" s="75">
        <v>2.73</v>
      </c>
      <c r="U758" s="75">
        <v>2.73</v>
      </c>
      <c r="V758" s="75">
        <v>2.73</v>
      </c>
      <c r="W758" s="75">
        <v>2.73</v>
      </c>
      <c r="X758" s="75">
        <v>2.73</v>
      </c>
      <c r="Y758" s="82">
        <v>2.73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803.12000000000012</v>
      </c>
      <c r="C759" s="102">
        <f t="shared" si="262"/>
        <v>794.44</v>
      </c>
      <c r="D759" s="102">
        <f t="shared" si="262"/>
        <v>790.07999999999993</v>
      </c>
      <c r="E759" s="103">
        <f t="shared" si="262"/>
        <v>850.56999999999994</v>
      </c>
      <c r="F759" s="103">
        <f t="shared" si="262"/>
        <v>862.06999999999994</v>
      </c>
      <c r="G759" s="103">
        <f t="shared" si="262"/>
        <v>864.96</v>
      </c>
      <c r="H759" s="103">
        <f t="shared" si="262"/>
        <v>864.69</v>
      </c>
      <c r="I759" s="103">
        <f t="shared" si="262"/>
        <v>851.3</v>
      </c>
      <c r="J759" s="103">
        <f t="shared" si="262"/>
        <v>850.26</v>
      </c>
      <c r="K759" s="104">
        <f t="shared" si="262"/>
        <v>858.06999999999994</v>
      </c>
      <c r="L759" s="103">
        <f t="shared" si="262"/>
        <v>860.63000000000011</v>
      </c>
      <c r="M759" s="105">
        <f t="shared" si="262"/>
        <v>866.75</v>
      </c>
      <c r="N759" s="104">
        <f t="shared" si="262"/>
        <v>866.92000000000007</v>
      </c>
      <c r="O759" s="103">
        <f t="shared" si="262"/>
        <v>835.11000000000013</v>
      </c>
      <c r="P759" s="105">
        <f t="shared" si="262"/>
        <v>839.49</v>
      </c>
      <c r="Q759" s="106">
        <f t="shared" si="262"/>
        <v>880.44</v>
      </c>
      <c r="R759" s="103">
        <f t="shared" si="262"/>
        <v>888.2</v>
      </c>
      <c r="S759" s="106">
        <f t="shared" si="262"/>
        <v>879.81999999999994</v>
      </c>
      <c r="T759" s="103">
        <f t="shared" si="262"/>
        <v>869.67000000000007</v>
      </c>
      <c r="U759" s="102">
        <f t="shared" si="262"/>
        <v>828.91000000000008</v>
      </c>
      <c r="V759" s="102">
        <f t="shared" si="262"/>
        <v>854.10000000000014</v>
      </c>
      <c r="W759" s="102">
        <f t="shared" si="262"/>
        <v>827.57999999999993</v>
      </c>
      <c r="X759" s="102">
        <f t="shared" si="262"/>
        <v>820.52</v>
      </c>
      <c r="Y759" s="107">
        <f t="shared" si="262"/>
        <v>807.04</v>
      </c>
    </row>
    <row r="760" spans="1:25" s="62" customFormat="1" ht="18.75" hidden="1" customHeight="1" outlineLevel="1" x14ac:dyDescent="0.2">
      <c r="A760" s="160" t="s">
        <v>8</v>
      </c>
      <c r="B760" s="76">
        <f>B126</f>
        <v>605.34</v>
      </c>
      <c r="C760" s="71">
        <f t="shared" ref="C760:Y760" si="263">C126</f>
        <v>596.66</v>
      </c>
      <c r="D760" s="71">
        <f t="shared" si="263"/>
        <v>592.29999999999995</v>
      </c>
      <c r="E760" s="72">
        <f t="shared" si="263"/>
        <v>652.79</v>
      </c>
      <c r="F760" s="71">
        <f t="shared" si="263"/>
        <v>664.29</v>
      </c>
      <c r="G760" s="71">
        <f t="shared" si="263"/>
        <v>667.18</v>
      </c>
      <c r="H760" s="71">
        <f t="shared" si="263"/>
        <v>666.91</v>
      </c>
      <c r="I760" s="71">
        <f t="shared" si="263"/>
        <v>653.52</v>
      </c>
      <c r="J760" s="73">
        <f t="shared" si="263"/>
        <v>652.48</v>
      </c>
      <c r="K760" s="71">
        <f t="shared" si="263"/>
        <v>660.29</v>
      </c>
      <c r="L760" s="71">
        <f t="shared" si="263"/>
        <v>662.85</v>
      </c>
      <c r="M760" s="71">
        <f t="shared" si="263"/>
        <v>668.97</v>
      </c>
      <c r="N760" s="71">
        <f t="shared" si="263"/>
        <v>669.14</v>
      </c>
      <c r="O760" s="71">
        <f t="shared" si="263"/>
        <v>637.33000000000004</v>
      </c>
      <c r="P760" s="71">
        <f t="shared" si="263"/>
        <v>641.71</v>
      </c>
      <c r="Q760" s="71">
        <f t="shared" si="263"/>
        <v>682.66</v>
      </c>
      <c r="R760" s="71">
        <f t="shared" si="263"/>
        <v>690.42</v>
      </c>
      <c r="S760" s="71">
        <f t="shared" si="263"/>
        <v>682.04</v>
      </c>
      <c r="T760" s="71">
        <f t="shared" si="263"/>
        <v>671.89</v>
      </c>
      <c r="U760" s="71">
        <f t="shared" si="263"/>
        <v>631.13</v>
      </c>
      <c r="V760" s="71">
        <f t="shared" si="263"/>
        <v>656.32</v>
      </c>
      <c r="W760" s="71">
        <f t="shared" si="263"/>
        <v>629.79999999999995</v>
      </c>
      <c r="X760" s="71">
        <f t="shared" si="263"/>
        <v>622.74</v>
      </c>
      <c r="Y760" s="79">
        <f t="shared" si="263"/>
        <v>609.26</v>
      </c>
    </row>
    <row r="761" spans="1:25" s="62" customFormat="1" ht="18.75" hidden="1" customHeight="1" outlineLevel="1" x14ac:dyDescent="0.2">
      <c r="A761" s="53" t="s">
        <v>9</v>
      </c>
      <c r="B761" s="76">
        <v>195.05</v>
      </c>
      <c r="C761" s="74">
        <v>195.05</v>
      </c>
      <c r="D761" s="74">
        <v>195.05</v>
      </c>
      <c r="E761" s="74">
        <v>195.05</v>
      </c>
      <c r="F761" s="74">
        <v>195.05</v>
      </c>
      <c r="G761" s="74">
        <v>195.05</v>
      </c>
      <c r="H761" s="74">
        <v>195.05</v>
      </c>
      <c r="I761" s="74">
        <v>195.05</v>
      </c>
      <c r="J761" s="74">
        <v>195.05</v>
      </c>
      <c r="K761" s="74">
        <v>195.05</v>
      </c>
      <c r="L761" s="74">
        <v>195.05</v>
      </c>
      <c r="M761" s="74">
        <v>195.05</v>
      </c>
      <c r="N761" s="74">
        <v>195.05</v>
      </c>
      <c r="O761" s="74">
        <v>195.05</v>
      </c>
      <c r="P761" s="74">
        <v>195.05</v>
      </c>
      <c r="Q761" s="74">
        <v>195.05</v>
      </c>
      <c r="R761" s="74">
        <v>195.05</v>
      </c>
      <c r="S761" s="74">
        <v>195.05</v>
      </c>
      <c r="T761" s="74">
        <v>195.05</v>
      </c>
      <c r="U761" s="74">
        <v>195.05</v>
      </c>
      <c r="V761" s="74">
        <v>195.05</v>
      </c>
      <c r="W761" s="74">
        <v>195.05</v>
      </c>
      <c r="X761" s="74">
        <v>195.05</v>
      </c>
      <c r="Y761" s="81">
        <v>195.05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700.81</v>
      </c>
      <c r="C764" s="102">
        <f t="shared" si="264"/>
        <v>691.27</v>
      </c>
      <c r="D764" s="102">
        <f t="shared" si="264"/>
        <v>714.51</v>
      </c>
      <c r="E764" s="103">
        <f t="shared" si="264"/>
        <v>724.02</v>
      </c>
      <c r="F764" s="103">
        <f t="shared" si="264"/>
        <v>725.8</v>
      </c>
      <c r="G764" s="103">
        <f t="shared" si="264"/>
        <v>716.36000000000013</v>
      </c>
      <c r="H764" s="103">
        <f t="shared" si="264"/>
        <v>723.17000000000007</v>
      </c>
      <c r="I764" s="103">
        <f t="shared" si="264"/>
        <v>714.77</v>
      </c>
      <c r="J764" s="103">
        <f t="shared" si="264"/>
        <v>717.43000000000006</v>
      </c>
      <c r="K764" s="104">
        <f t="shared" si="264"/>
        <v>719.40000000000009</v>
      </c>
      <c r="L764" s="103">
        <f t="shared" si="264"/>
        <v>724.3900000000001</v>
      </c>
      <c r="M764" s="105">
        <f t="shared" si="264"/>
        <v>728.37000000000012</v>
      </c>
      <c r="N764" s="104">
        <f t="shared" si="264"/>
        <v>730.81</v>
      </c>
      <c r="O764" s="103">
        <f t="shared" si="264"/>
        <v>711.60000000000014</v>
      </c>
      <c r="P764" s="105">
        <f t="shared" si="264"/>
        <v>710.72</v>
      </c>
      <c r="Q764" s="106">
        <f t="shared" si="264"/>
        <v>749.3</v>
      </c>
      <c r="R764" s="103">
        <f t="shared" si="264"/>
        <v>1397.74</v>
      </c>
      <c r="S764" s="106">
        <f t="shared" si="264"/>
        <v>764.17000000000007</v>
      </c>
      <c r="T764" s="103">
        <f t="shared" si="264"/>
        <v>761.83999999999992</v>
      </c>
      <c r="U764" s="102">
        <f t="shared" si="264"/>
        <v>715.38000000000011</v>
      </c>
      <c r="V764" s="102">
        <f t="shared" si="264"/>
        <v>726.7</v>
      </c>
      <c r="W764" s="102">
        <f t="shared" si="264"/>
        <v>723.44</v>
      </c>
      <c r="X764" s="102">
        <f t="shared" si="264"/>
        <v>727.90000000000009</v>
      </c>
      <c r="Y764" s="107">
        <f t="shared" si="264"/>
        <v>672.11</v>
      </c>
    </row>
    <row r="765" spans="1:25" s="62" customFormat="1" ht="18.75" hidden="1" customHeight="1" outlineLevel="1" x14ac:dyDescent="0.2">
      <c r="A765" s="160" t="s">
        <v>8</v>
      </c>
      <c r="B765" s="76">
        <f>B131</f>
        <v>503.03</v>
      </c>
      <c r="C765" s="71">
        <f t="shared" ref="C765:Y765" si="265">C131</f>
        <v>493.49</v>
      </c>
      <c r="D765" s="71">
        <f t="shared" si="265"/>
        <v>516.73</v>
      </c>
      <c r="E765" s="72">
        <f t="shared" si="265"/>
        <v>526.24</v>
      </c>
      <c r="F765" s="71">
        <f t="shared" si="265"/>
        <v>528.02</v>
      </c>
      <c r="G765" s="71">
        <f t="shared" si="265"/>
        <v>518.58000000000004</v>
      </c>
      <c r="H765" s="71">
        <f t="shared" si="265"/>
        <v>525.39</v>
      </c>
      <c r="I765" s="71">
        <f t="shared" si="265"/>
        <v>516.99</v>
      </c>
      <c r="J765" s="73">
        <f t="shared" si="265"/>
        <v>519.65</v>
      </c>
      <c r="K765" s="71">
        <f t="shared" si="265"/>
        <v>521.62</v>
      </c>
      <c r="L765" s="71">
        <f t="shared" si="265"/>
        <v>526.61</v>
      </c>
      <c r="M765" s="71">
        <f t="shared" si="265"/>
        <v>530.59</v>
      </c>
      <c r="N765" s="71">
        <f t="shared" si="265"/>
        <v>533.03</v>
      </c>
      <c r="O765" s="71">
        <f t="shared" si="265"/>
        <v>513.82000000000005</v>
      </c>
      <c r="P765" s="71">
        <f t="shared" si="265"/>
        <v>512.94000000000005</v>
      </c>
      <c r="Q765" s="71">
        <f t="shared" si="265"/>
        <v>551.52</v>
      </c>
      <c r="R765" s="71">
        <f t="shared" si="265"/>
        <v>1199.96</v>
      </c>
      <c r="S765" s="71">
        <f t="shared" si="265"/>
        <v>566.39</v>
      </c>
      <c r="T765" s="71">
        <f t="shared" si="265"/>
        <v>564.05999999999995</v>
      </c>
      <c r="U765" s="71">
        <f t="shared" si="265"/>
        <v>517.6</v>
      </c>
      <c r="V765" s="71">
        <f t="shared" si="265"/>
        <v>528.91999999999996</v>
      </c>
      <c r="W765" s="71">
        <f t="shared" si="265"/>
        <v>525.66</v>
      </c>
      <c r="X765" s="71">
        <f t="shared" si="265"/>
        <v>530.12</v>
      </c>
      <c r="Y765" s="79">
        <f t="shared" si="265"/>
        <v>474.33</v>
      </c>
    </row>
    <row r="766" spans="1:25" s="62" customFormat="1" ht="18.75" hidden="1" customHeight="1" outlineLevel="1" x14ac:dyDescent="0.2">
      <c r="A766" s="53" t="s">
        <v>9</v>
      </c>
      <c r="B766" s="76">
        <v>195.05</v>
      </c>
      <c r="C766" s="74">
        <v>195.05</v>
      </c>
      <c r="D766" s="74">
        <v>195.05</v>
      </c>
      <c r="E766" s="74">
        <v>195.05</v>
      </c>
      <c r="F766" s="74">
        <v>195.05</v>
      </c>
      <c r="G766" s="74">
        <v>195.05</v>
      </c>
      <c r="H766" s="74">
        <v>195.05</v>
      </c>
      <c r="I766" s="74">
        <v>195.05</v>
      </c>
      <c r="J766" s="74">
        <v>195.05</v>
      </c>
      <c r="K766" s="74">
        <v>195.05</v>
      </c>
      <c r="L766" s="74">
        <v>195.05</v>
      </c>
      <c r="M766" s="74">
        <v>195.05</v>
      </c>
      <c r="N766" s="74">
        <v>195.05</v>
      </c>
      <c r="O766" s="74">
        <v>195.05</v>
      </c>
      <c r="P766" s="74">
        <v>195.05</v>
      </c>
      <c r="Q766" s="74">
        <v>195.05</v>
      </c>
      <c r="R766" s="74">
        <v>195.05</v>
      </c>
      <c r="S766" s="74">
        <v>195.05</v>
      </c>
      <c r="T766" s="74">
        <v>195.05</v>
      </c>
      <c r="U766" s="74">
        <v>195.05</v>
      </c>
      <c r="V766" s="74">
        <v>195.05</v>
      </c>
      <c r="W766" s="74">
        <v>195.05</v>
      </c>
      <c r="X766" s="74">
        <v>195.05</v>
      </c>
      <c r="Y766" s="81">
        <v>195.05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2.73</v>
      </c>
      <c r="C768" s="75">
        <v>2.73</v>
      </c>
      <c r="D768" s="75">
        <v>2.73</v>
      </c>
      <c r="E768" s="75">
        <v>2.73</v>
      </c>
      <c r="F768" s="75">
        <v>2.73</v>
      </c>
      <c r="G768" s="75">
        <v>2.73</v>
      </c>
      <c r="H768" s="75">
        <v>2.73</v>
      </c>
      <c r="I768" s="75">
        <v>2.73</v>
      </c>
      <c r="J768" s="75">
        <v>2.73</v>
      </c>
      <c r="K768" s="75">
        <v>2.73</v>
      </c>
      <c r="L768" s="75">
        <v>2.73</v>
      </c>
      <c r="M768" s="75">
        <v>2.73</v>
      </c>
      <c r="N768" s="75">
        <v>2.73</v>
      </c>
      <c r="O768" s="75">
        <v>2.73</v>
      </c>
      <c r="P768" s="75">
        <v>2.73</v>
      </c>
      <c r="Q768" s="75">
        <v>2.73</v>
      </c>
      <c r="R768" s="75">
        <v>2.73</v>
      </c>
      <c r="S768" s="75">
        <v>2.73</v>
      </c>
      <c r="T768" s="75">
        <v>2.73</v>
      </c>
      <c r="U768" s="75">
        <v>2.73</v>
      </c>
      <c r="V768" s="75">
        <v>2.73</v>
      </c>
      <c r="W768" s="75">
        <v>2.73</v>
      </c>
      <c r="X768" s="75">
        <v>2.73</v>
      </c>
      <c r="Y768" s="82">
        <v>2.73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830.21</v>
      </c>
      <c r="C769" s="102">
        <f t="shared" si="266"/>
        <v>814.56</v>
      </c>
      <c r="D769" s="102">
        <f t="shared" si="266"/>
        <v>786.5</v>
      </c>
      <c r="E769" s="103">
        <f t="shared" si="266"/>
        <v>865</v>
      </c>
      <c r="F769" s="103">
        <f t="shared" si="266"/>
        <v>868.93000000000006</v>
      </c>
      <c r="G769" s="103">
        <f t="shared" si="266"/>
        <v>867.69</v>
      </c>
      <c r="H769" s="103">
        <f t="shared" si="266"/>
        <v>856.16000000000008</v>
      </c>
      <c r="I769" s="103">
        <f t="shared" si="266"/>
        <v>843.78</v>
      </c>
      <c r="J769" s="103">
        <f t="shared" si="266"/>
        <v>852.78</v>
      </c>
      <c r="K769" s="104">
        <f t="shared" si="266"/>
        <v>871.13000000000011</v>
      </c>
      <c r="L769" s="103">
        <f t="shared" si="266"/>
        <v>868.44</v>
      </c>
      <c r="M769" s="105">
        <f t="shared" si="266"/>
        <v>866.36000000000013</v>
      </c>
      <c r="N769" s="104">
        <f t="shared" si="266"/>
        <v>865.71</v>
      </c>
      <c r="O769" s="103">
        <f t="shared" si="266"/>
        <v>841.31999999999994</v>
      </c>
      <c r="P769" s="105">
        <f t="shared" si="266"/>
        <v>843.69</v>
      </c>
      <c r="Q769" s="106">
        <f t="shared" si="266"/>
        <v>878.93000000000006</v>
      </c>
      <c r="R769" s="103">
        <f t="shared" si="266"/>
        <v>886.75</v>
      </c>
      <c r="S769" s="106">
        <f t="shared" si="266"/>
        <v>886.28</v>
      </c>
      <c r="T769" s="103">
        <f t="shared" si="266"/>
        <v>885.2</v>
      </c>
      <c r="U769" s="102">
        <f t="shared" si="266"/>
        <v>841.86000000000013</v>
      </c>
      <c r="V769" s="102">
        <f t="shared" si="266"/>
        <v>849.35000000000014</v>
      </c>
      <c r="W769" s="102">
        <f t="shared" si="266"/>
        <v>853.24</v>
      </c>
      <c r="X769" s="102">
        <f t="shared" si="266"/>
        <v>846.46</v>
      </c>
      <c r="Y769" s="107">
        <f t="shared" si="266"/>
        <v>842.51</v>
      </c>
    </row>
    <row r="770" spans="1:25" s="62" customFormat="1" ht="18.75" hidden="1" customHeight="1" outlineLevel="1" x14ac:dyDescent="0.2">
      <c r="A770" s="56" t="s">
        <v>8</v>
      </c>
      <c r="B770" s="76">
        <f>B136</f>
        <v>632.42999999999995</v>
      </c>
      <c r="C770" s="71">
        <f t="shared" ref="C770:Y770" si="267">C136</f>
        <v>616.78</v>
      </c>
      <c r="D770" s="71">
        <f t="shared" si="267"/>
        <v>588.72</v>
      </c>
      <c r="E770" s="72">
        <f t="shared" si="267"/>
        <v>667.22</v>
      </c>
      <c r="F770" s="71">
        <f t="shared" si="267"/>
        <v>671.15</v>
      </c>
      <c r="G770" s="71">
        <f t="shared" si="267"/>
        <v>669.91</v>
      </c>
      <c r="H770" s="71">
        <f t="shared" si="267"/>
        <v>658.38</v>
      </c>
      <c r="I770" s="71">
        <f t="shared" si="267"/>
        <v>646</v>
      </c>
      <c r="J770" s="73">
        <f t="shared" si="267"/>
        <v>655</v>
      </c>
      <c r="K770" s="71">
        <f t="shared" si="267"/>
        <v>673.35</v>
      </c>
      <c r="L770" s="71">
        <f t="shared" si="267"/>
        <v>670.66</v>
      </c>
      <c r="M770" s="71">
        <f t="shared" si="267"/>
        <v>668.58</v>
      </c>
      <c r="N770" s="71">
        <f t="shared" si="267"/>
        <v>667.93</v>
      </c>
      <c r="O770" s="71">
        <f t="shared" si="267"/>
        <v>643.54</v>
      </c>
      <c r="P770" s="71">
        <f t="shared" si="267"/>
        <v>645.91</v>
      </c>
      <c r="Q770" s="71">
        <f t="shared" si="267"/>
        <v>681.15</v>
      </c>
      <c r="R770" s="71">
        <f t="shared" si="267"/>
        <v>688.97</v>
      </c>
      <c r="S770" s="71">
        <f t="shared" si="267"/>
        <v>688.5</v>
      </c>
      <c r="T770" s="71">
        <f t="shared" si="267"/>
        <v>687.42</v>
      </c>
      <c r="U770" s="71">
        <f t="shared" si="267"/>
        <v>644.08000000000004</v>
      </c>
      <c r="V770" s="71">
        <f t="shared" si="267"/>
        <v>651.57000000000005</v>
      </c>
      <c r="W770" s="71">
        <f t="shared" si="267"/>
        <v>655.46</v>
      </c>
      <c r="X770" s="71">
        <f t="shared" si="267"/>
        <v>648.67999999999995</v>
      </c>
      <c r="Y770" s="79">
        <f t="shared" si="267"/>
        <v>644.73</v>
      </c>
    </row>
    <row r="771" spans="1:25" s="62" customFormat="1" ht="18.75" hidden="1" customHeight="1" outlineLevel="1" x14ac:dyDescent="0.2">
      <c r="A771" s="57" t="s">
        <v>9</v>
      </c>
      <c r="B771" s="76">
        <v>195.05</v>
      </c>
      <c r="C771" s="74">
        <v>195.05</v>
      </c>
      <c r="D771" s="74">
        <v>195.05</v>
      </c>
      <c r="E771" s="74">
        <v>195.05</v>
      </c>
      <c r="F771" s="74">
        <v>195.05</v>
      </c>
      <c r="G771" s="74">
        <v>195.05</v>
      </c>
      <c r="H771" s="74">
        <v>195.05</v>
      </c>
      <c r="I771" s="74">
        <v>195.05</v>
      </c>
      <c r="J771" s="74">
        <v>195.05</v>
      </c>
      <c r="K771" s="74">
        <v>195.05</v>
      </c>
      <c r="L771" s="74">
        <v>195.05</v>
      </c>
      <c r="M771" s="74">
        <v>195.05</v>
      </c>
      <c r="N771" s="74">
        <v>195.05</v>
      </c>
      <c r="O771" s="74">
        <v>195.05</v>
      </c>
      <c r="P771" s="74">
        <v>195.05</v>
      </c>
      <c r="Q771" s="74">
        <v>195.05</v>
      </c>
      <c r="R771" s="74">
        <v>195.05</v>
      </c>
      <c r="S771" s="74">
        <v>195.05</v>
      </c>
      <c r="T771" s="74">
        <v>195.05</v>
      </c>
      <c r="U771" s="74">
        <v>195.05</v>
      </c>
      <c r="V771" s="74">
        <v>195.05</v>
      </c>
      <c r="W771" s="74">
        <v>195.05</v>
      </c>
      <c r="X771" s="74">
        <v>195.05</v>
      </c>
      <c r="Y771" s="81">
        <v>195.05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2.73</v>
      </c>
      <c r="C773" s="75">
        <v>2.73</v>
      </c>
      <c r="D773" s="75">
        <v>2.73</v>
      </c>
      <c r="E773" s="75">
        <v>2.73</v>
      </c>
      <c r="F773" s="75">
        <v>2.73</v>
      </c>
      <c r="G773" s="75">
        <v>2.73</v>
      </c>
      <c r="H773" s="75">
        <v>2.73</v>
      </c>
      <c r="I773" s="75">
        <v>2.73</v>
      </c>
      <c r="J773" s="75">
        <v>2.73</v>
      </c>
      <c r="K773" s="75">
        <v>2.73</v>
      </c>
      <c r="L773" s="75">
        <v>2.73</v>
      </c>
      <c r="M773" s="75">
        <v>2.73</v>
      </c>
      <c r="N773" s="75">
        <v>2.73</v>
      </c>
      <c r="O773" s="75">
        <v>2.73</v>
      </c>
      <c r="P773" s="75">
        <v>2.73</v>
      </c>
      <c r="Q773" s="75">
        <v>2.73</v>
      </c>
      <c r="R773" s="75">
        <v>2.73</v>
      </c>
      <c r="S773" s="75">
        <v>2.73</v>
      </c>
      <c r="T773" s="75">
        <v>2.73</v>
      </c>
      <c r="U773" s="75">
        <v>2.73</v>
      </c>
      <c r="V773" s="75">
        <v>2.73</v>
      </c>
      <c r="W773" s="75">
        <v>2.73</v>
      </c>
      <c r="X773" s="75">
        <v>2.73</v>
      </c>
      <c r="Y773" s="82">
        <v>2.73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838.11000000000013</v>
      </c>
      <c r="C774" s="102">
        <f t="shared" si="268"/>
        <v>803.62000000000012</v>
      </c>
      <c r="D774" s="102">
        <f t="shared" si="268"/>
        <v>806.90000000000009</v>
      </c>
      <c r="E774" s="103">
        <f t="shared" si="268"/>
        <v>846.55</v>
      </c>
      <c r="F774" s="103">
        <f t="shared" si="268"/>
        <v>851.71</v>
      </c>
      <c r="G774" s="103">
        <f t="shared" si="268"/>
        <v>850.95</v>
      </c>
      <c r="H774" s="103">
        <f t="shared" si="268"/>
        <v>852.13000000000011</v>
      </c>
      <c r="I774" s="103">
        <f t="shared" si="268"/>
        <v>826.49</v>
      </c>
      <c r="J774" s="103">
        <f t="shared" si="268"/>
        <v>840.95</v>
      </c>
      <c r="K774" s="104">
        <f t="shared" si="268"/>
        <v>851.26</v>
      </c>
      <c r="L774" s="103">
        <f t="shared" si="268"/>
        <v>856.67000000000007</v>
      </c>
      <c r="M774" s="105">
        <f t="shared" si="268"/>
        <v>845.3</v>
      </c>
      <c r="N774" s="104">
        <f t="shared" si="268"/>
        <v>852.62000000000012</v>
      </c>
      <c r="O774" s="103">
        <f t="shared" si="268"/>
        <v>828.56999999999994</v>
      </c>
      <c r="P774" s="105">
        <f t="shared" si="268"/>
        <v>833.29</v>
      </c>
      <c r="Q774" s="106">
        <f t="shared" si="268"/>
        <v>855.11000000000013</v>
      </c>
      <c r="R774" s="103">
        <f t="shared" si="268"/>
        <v>867.97</v>
      </c>
      <c r="S774" s="106">
        <f t="shared" si="268"/>
        <v>818.33999999999992</v>
      </c>
      <c r="T774" s="103">
        <f t="shared" si="268"/>
        <v>825.56999999999994</v>
      </c>
      <c r="U774" s="102">
        <f t="shared" si="268"/>
        <v>791.17000000000007</v>
      </c>
      <c r="V774" s="102">
        <f t="shared" si="268"/>
        <v>801.8</v>
      </c>
      <c r="W774" s="102">
        <f t="shared" si="268"/>
        <v>804.52</v>
      </c>
      <c r="X774" s="102">
        <f t="shared" si="268"/>
        <v>811.99</v>
      </c>
      <c r="Y774" s="107">
        <f t="shared" si="268"/>
        <v>517.71</v>
      </c>
    </row>
    <row r="775" spans="1:25" s="62" customFormat="1" ht="18.75" hidden="1" customHeight="1" outlineLevel="1" x14ac:dyDescent="0.2">
      <c r="A775" s="56" t="s">
        <v>8</v>
      </c>
      <c r="B775" s="76">
        <f>B141</f>
        <v>640.33000000000004</v>
      </c>
      <c r="C775" s="71">
        <f t="shared" ref="C775:Y775" si="269">C141</f>
        <v>605.84</v>
      </c>
      <c r="D775" s="71">
        <f t="shared" si="269"/>
        <v>609.12</v>
      </c>
      <c r="E775" s="72">
        <f t="shared" si="269"/>
        <v>648.77</v>
      </c>
      <c r="F775" s="71">
        <f t="shared" si="269"/>
        <v>653.92999999999995</v>
      </c>
      <c r="G775" s="71">
        <f t="shared" si="269"/>
        <v>653.16999999999996</v>
      </c>
      <c r="H775" s="71">
        <f t="shared" si="269"/>
        <v>654.35</v>
      </c>
      <c r="I775" s="71">
        <f t="shared" si="269"/>
        <v>628.71</v>
      </c>
      <c r="J775" s="73">
        <f t="shared" si="269"/>
        <v>643.16999999999996</v>
      </c>
      <c r="K775" s="71">
        <f t="shared" si="269"/>
        <v>653.48</v>
      </c>
      <c r="L775" s="71">
        <f t="shared" si="269"/>
        <v>658.89</v>
      </c>
      <c r="M775" s="71">
        <f t="shared" si="269"/>
        <v>647.52</v>
      </c>
      <c r="N775" s="71">
        <f t="shared" si="269"/>
        <v>654.84</v>
      </c>
      <c r="O775" s="71">
        <f t="shared" si="269"/>
        <v>630.79</v>
      </c>
      <c r="P775" s="71">
        <f t="shared" si="269"/>
        <v>635.51</v>
      </c>
      <c r="Q775" s="71">
        <f t="shared" si="269"/>
        <v>657.33</v>
      </c>
      <c r="R775" s="71">
        <f t="shared" si="269"/>
        <v>670.19</v>
      </c>
      <c r="S775" s="71">
        <f t="shared" si="269"/>
        <v>620.55999999999995</v>
      </c>
      <c r="T775" s="71">
        <f t="shared" si="269"/>
        <v>627.79</v>
      </c>
      <c r="U775" s="71">
        <f t="shared" si="269"/>
        <v>593.39</v>
      </c>
      <c r="V775" s="71">
        <f t="shared" si="269"/>
        <v>604.02</v>
      </c>
      <c r="W775" s="71">
        <f t="shared" si="269"/>
        <v>606.74</v>
      </c>
      <c r="X775" s="71">
        <f t="shared" si="269"/>
        <v>614.21</v>
      </c>
      <c r="Y775" s="79">
        <f t="shared" si="269"/>
        <v>319.93</v>
      </c>
    </row>
    <row r="776" spans="1:25" s="62" customFormat="1" ht="18.75" hidden="1" customHeight="1" outlineLevel="1" x14ac:dyDescent="0.2">
      <c r="A776" s="57" t="s">
        <v>9</v>
      </c>
      <c r="B776" s="76">
        <v>195.05</v>
      </c>
      <c r="C776" s="74">
        <v>195.05</v>
      </c>
      <c r="D776" s="74">
        <v>195.05</v>
      </c>
      <c r="E776" s="74">
        <v>195.05</v>
      </c>
      <c r="F776" s="74">
        <v>195.05</v>
      </c>
      <c r="G776" s="74">
        <v>195.05</v>
      </c>
      <c r="H776" s="74">
        <v>195.05</v>
      </c>
      <c r="I776" s="74">
        <v>195.05</v>
      </c>
      <c r="J776" s="74">
        <v>195.05</v>
      </c>
      <c r="K776" s="74">
        <v>195.05</v>
      </c>
      <c r="L776" s="74">
        <v>195.05</v>
      </c>
      <c r="M776" s="74">
        <v>195.05</v>
      </c>
      <c r="N776" s="74">
        <v>195.05</v>
      </c>
      <c r="O776" s="74">
        <v>195.05</v>
      </c>
      <c r="P776" s="74">
        <v>195.05</v>
      </c>
      <c r="Q776" s="74">
        <v>195.05</v>
      </c>
      <c r="R776" s="74">
        <v>195.05</v>
      </c>
      <c r="S776" s="74">
        <v>195.05</v>
      </c>
      <c r="T776" s="74">
        <v>195.05</v>
      </c>
      <c r="U776" s="74">
        <v>195.05</v>
      </c>
      <c r="V776" s="74">
        <v>195.05</v>
      </c>
      <c r="W776" s="74">
        <v>195.05</v>
      </c>
      <c r="X776" s="74">
        <v>195.05</v>
      </c>
      <c r="Y776" s="81">
        <v>195.05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2.73</v>
      </c>
      <c r="C778" s="75">
        <v>2.73</v>
      </c>
      <c r="D778" s="75">
        <v>2.73</v>
      </c>
      <c r="E778" s="75">
        <v>2.73</v>
      </c>
      <c r="F778" s="75">
        <v>2.73</v>
      </c>
      <c r="G778" s="75">
        <v>2.73</v>
      </c>
      <c r="H778" s="75">
        <v>2.73</v>
      </c>
      <c r="I778" s="75">
        <v>2.73</v>
      </c>
      <c r="J778" s="75">
        <v>2.73</v>
      </c>
      <c r="K778" s="75">
        <v>2.73</v>
      </c>
      <c r="L778" s="75">
        <v>2.73</v>
      </c>
      <c r="M778" s="75">
        <v>2.73</v>
      </c>
      <c r="N778" s="75">
        <v>2.73</v>
      </c>
      <c r="O778" s="75">
        <v>2.73</v>
      </c>
      <c r="P778" s="75">
        <v>2.73</v>
      </c>
      <c r="Q778" s="75">
        <v>2.73</v>
      </c>
      <c r="R778" s="75">
        <v>2.73</v>
      </c>
      <c r="S778" s="75">
        <v>2.73</v>
      </c>
      <c r="T778" s="75">
        <v>2.73</v>
      </c>
      <c r="U778" s="75">
        <v>2.73</v>
      </c>
      <c r="V778" s="75">
        <v>2.73</v>
      </c>
      <c r="W778" s="75">
        <v>2.73</v>
      </c>
      <c r="X778" s="75">
        <v>2.73</v>
      </c>
      <c r="Y778" s="82">
        <v>2.73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862.74</v>
      </c>
      <c r="C779" s="102">
        <f t="shared" si="270"/>
        <v>828.63000000000011</v>
      </c>
      <c r="D779" s="102">
        <f t="shared" si="270"/>
        <v>829.47</v>
      </c>
      <c r="E779" s="103">
        <f t="shared" si="270"/>
        <v>887.54</v>
      </c>
      <c r="F779" s="103">
        <f t="shared" si="270"/>
        <v>914.49</v>
      </c>
      <c r="G779" s="103">
        <f t="shared" si="270"/>
        <v>912.87000000000012</v>
      </c>
      <c r="H779" s="103">
        <f t="shared" si="270"/>
        <v>912.71</v>
      </c>
      <c r="I779" s="103">
        <f t="shared" si="270"/>
        <v>897.79</v>
      </c>
      <c r="J779" s="103">
        <f t="shared" si="270"/>
        <v>912.52</v>
      </c>
      <c r="K779" s="104">
        <f t="shared" si="270"/>
        <v>1411.1</v>
      </c>
      <c r="L779" s="103">
        <f t="shared" si="270"/>
        <v>900.67000000000007</v>
      </c>
      <c r="M779" s="105">
        <f t="shared" si="270"/>
        <v>888.81999999999994</v>
      </c>
      <c r="N779" s="104">
        <f t="shared" si="270"/>
        <v>900.29</v>
      </c>
      <c r="O779" s="103">
        <f t="shared" si="270"/>
        <v>883.60000000000014</v>
      </c>
      <c r="P779" s="105">
        <f t="shared" si="270"/>
        <v>882.7</v>
      </c>
      <c r="Q779" s="106">
        <f t="shared" si="270"/>
        <v>901.73</v>
      </c>
      <c r="R779" s="103">
        <f t="shared" si="270"/>
        <v>909.62000000000012</v>
      </c>
      <c r="S779" s="106">
        <f t="shared" si="270"/>
        <v>903.94</v>
      </c>
      <c r="T779" s="103">
        <f t="shared" si="270"/>
        <v>886.90000000000009</v>
      </c>
      <c r="U779" s="102">
        <f t="shared" si="270"/>
        <v>864.5</v>
      </c>
      <c r="V779" s="102">
        <f t="shared" si="270"/>
        <v>865.43000000000006</v>
      </c>
      <c r="W779" s="102">
        <f t="shared" si="270"/>
        <v>868.3</v>
      </c>
      <c r="X779" s="102">
        <f t="shared" si="270"/>
        <v>866.77</v>
      </c>
      <c r="Y779" s="107">
        <f t="shared" si="270"/>
        <v>860.27</v>
      </c>
    </row>
    <row r="780" spans="1:25" s="62" customFormat="1" ht="18.75" hidden="1" customHeight="1" outlineLevel="1" x14ac:dyDescent="0.2">
      <c r="A780" s="160" t="s">
        <v>8</v>
      </c>
      <c r="B780" s="76">
        <f>B146</f>
        <v>664.96</v>
      </c>
      <c r="C780" s="71">
        <f t="shared" ref="C780:Y780" si="271">C146</f>
        <v>630.85</v>
      </c>
      <c r="D780" s="71">
        <f t="shared" si="271"/>
        <v>631.69000000000005</v>
      </c>
      <c r="E780" s="72">
        <f t="shared" si="271"/>
        <v>689.76</v>
      </c>
      <c r="F780" s="71">
        <f t="shared" si="271"/>
        <v>716.71</v>
      </c>
      <c r="G780" s="71">
        <f t="shared" si="271"/>
        <v>715.09</v>
      </c>
      <c r="H780" s="71">
        <f t="shared" si="271"/>
        <v>714.93</v>
      </c>
      <c r="I780" s="71">
        <f t="shared" si="271"/>
        <v>700.01</v>
      </c>
      <c r="J780" s="73">
        <f t="shared" si="271"/>
        <v>714.74</v>
      </c>
      <c r="K780" s="71">
        <f t="shared" si="271"/>
        <v>1213.32</v>
      </c>
      <c r="L780" s="71">
        <f t="shared" si="271"/>
        <v>702.89</v>
      </c>
      <c r="M780" s="71">
        <f t="shared" si="271"/>
        <v>691.04</v>
      </c>
      <c r="N780" s="71">
        <f t="shared" si="271"/>
        <v>702.51</v>
      </c>
      <c r="O780" s="71">
        <f t="shared" si="271"/>
        <v>685.82</v>
      </c>
      <c r="P780" s="71">
        <f t="shared" si="271"/>
        <v>684.92</v>
      </c>
      <c r="Q780" s="71">
        <f t="shared" si="271"/>
        <v>703.95</v>
      </c>
      <c r="R780" s="71">
        <f t="shared" si="271"/>
        <v>711.84</v>
      </c>
      <c r="S780" s="71">
        <f t="shared" si="271"/>
        <v>706.16</v>
      </c>
      <c r="T780" s="71">
        <f t="shared" si="271"/>
        <v>689.12</v>
      </c>
      <c r="U780" s="71">
        <f t="shared" si="271"/>
        <v>666.72</v>
      </c>
      <c r="V780" s="71">
        <f t="shared" si="271"/>
        <v>667.65</v>
      </c>
      <c r="W780" s="71">
        <f t="shared" si="271"/>
        <v>670.52</v>
      </c>
      <c r="X780" s="71">
        <f t="shared" si="271"/>
        <v>668.99</v>
      </c>
      <c r="Y780" s="79">
        <f t="shared" si="271"/>
        <v>662.49</v>
      </c>
    </row>
    <row r="781" spans="1:25" s="62" customFormat="1" ht="18.75" hidden="1" customHeight="1" outlineLevel="1" x14ac:dyDescent="0.2">
      <c r="A781" s="53" t="s">
        <v>9</v>
      </c>
      <c r="B781" s="76">
        <v>195.05</v>
      </c>
      <c r="C781" s="74">
        <v>195.05</v>
      </c>
      <c r="D781" s="74">
        <v>195.05</v>
      </c>
      <c r="E781" s="74">
        <v>195.05</v>
      </c>
      <c r="F781" s="74">
        <v>195.05</v>
      </c>
      <c r="G781" s="74">
        <v>195.05</v>
      </c>
      <c r="H781" s="74">
        <v>195.05</v>
      </c>
      <c r="I781" s="74">
        <v>195.05</v>
      </c>
      <c r="J781" s="74">
        <v>195.05</v>
      </c>
      <c r="K781" s="74">
        <v>195.05</v>
      </c>
      <c r="L781" s="74">
        <v>195.05</v>
      </c>
      <c r="M781" s="74">
        <v>195.05</v>
      </c>
      <c r="N781" s="74">
        <v>195.05</v>
      </c>
      <c r="O781" s="74">
        <v>195.05</v>
      </c>
      <c r="P781" s="74">
        <v>195.05</v>
      </c>
      <c r="Q781" s="74">
        <v>195.05</v>
      </c>
      <c r="R781" s="74">
        <v>195.05</v>
      </c>
      <c r="S781" s="74">
        <v>195.05</v>
      </c>
      <c r="T781" s="74">
        <v>195.05</v>
      </c>
      <c r="U781" s="74">
        <v>195.05</v>
      </c>
      <c r="V781" s="74">
        <v>195.05</v>
      </c>
      <c r="W781" s="74">
        <v>195.05</v>
      </c>
      <c r="X781" s="74">
        <v>195.05</v>
      </c>
      <c r="Y781" s="81">
        <v>195.05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2.73</v>
      </c>
      <c r="C783" s="75">
        <v>2.73</v>
      </c>
      <c r="D783" s="75">
        <v>2.73</v>
      </c>
      <c r="E783" s="75">
        <v>2.73</v>
      </c>
      <c r="F783" s="75">
        <v>2.73</v>
      </c>
      <c r="G783" s="75">
        <v>2.73</v>
      </c>
      <c r="H783" s="75">
        <v>2.73</v>
      </c>
      <c r="I783" s="75">
        <v>2.73</v>
      </c>
      <c r="J783" s="75">
        <v>2.73</v>
      </c>
      <c r="K783" s="75">
        <v>2.73</v>
      </c>
      <c r="L783" s="75">
        <v>2.73</v>
      </c>
      <c r="M783" s="75">
        <v>2.73</v>
      </c>
      <c r="N783" s="75">
        <v>2.73</v>
      </c>
      <c r="O783" s="75">
        <v>2.73</v>
      </c>
      <c r="P783" s="75">
        <v>2.73</v>
      </c>
      <c r="Q783" s="75">
        <v>2.73</v>
      </c>
      <c r="R783" s="75">
        <v>2.73</v>
      </c>
      <c r="S783" s="75">
        <v>2.73</v>
      </c>
      <c r="T783" s="75">
        <v>2.73</v>
      </c>
      <c r="U783" s="75">
        <v>2.73</v>
      </c>
      <c r="V783" s="75">
        <v>2.73</v>
      </c>
      <c r="W783" s="75">
        <v>2.73</v>
      </c>
      <c r="X783" s="75">
        <v>2.73</v>
      </c>
      <c r="Y783" s="82">
        <v>2.73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802.99</v>
      </c>
      <c r="C784" s="102">
        <f t="shared" si="272"/>
        <v>779.26</v>
      </c>
      <c r="D784" s="102">
        <f t="shared" si="272"/>
        <v>820.29</v>
      </c>
      <c r="E784" s="103">
        <f t="shared" si="272"/>
        <v>828.10000000000014</v>
      </c>
      <c r="F784" s="103">
        <f t="shared" si="272"/>
        <v>839.60000000000014</v>
      </c>
      <c r="G784" s="103">
        <f t="shared" si="272"/>
        <v>832.43000000000006</v>
      </c>
      <c r="H784" s="103">
        <f t="shared" si="272"/>
        <v>838.03</v>
      </c>
      <c r="I784" s="103">
        <f t="shared" si="272"/>
        <v>831.05</v>
      </c>
      <c r="J784" s="103">
        <f t="shared" si="272"/>
        <v>837.95</v>
      </c>
      <c r="K784" s="104">
        <f t="shared" si="272"/>
        <v>844.36000000000013</v>
      </c>
      <c r="L784" s="103">
        <f t="shared" si="272"/>
        <v>848.68000000000006</v>
      </c>
      <c r="M784" s="105">
        <f t="shared" si="272"/>
        <v>847.93000000000006</v>
      </c>
      <c r="N784" s="104">
        <f t="shared" si="272"/>
        <v>852.69</v>
      </c>
      <c r="O784" s="103">
        <f t="shared" si="272"/>
        <v>833.32999999999993</v>
      </c>
      <c r="P784" s="105">
        <f t="shared" si="272"/>
        <v>827.94</v>
      </c>
      <c r="Q784" s="106">
        <f t="shared" si="272"/>
        <v>874.87000000000012</v>
      </c>
      <c r="R784" s="103">
        <f t="shared" si="272"/>
        <v>884.92000000000007</v>
      </c>
      <c r="S784" s="106">
        <f t="shared" si="272"/>
        <v>885.27</v>
      </c>
      <c r="T784" s="103">
        <f t="shared" si="272"/>
        <v>870.23</v>
      </c>
      <c r="U784" s="102">
        <f t="shared" si="272"/>
        <v>851.5</v>
      </c>
      <c r="V784" s="102">
        <f t="shared" si="272"/>
        <v>855.18000000000006</v>
      </c>
      <c r="W784" s="102">
        <f t="shared" si="272"/>
        <v>852.33999999999992</v>
      </c>
      <c r="X784" s="102">
        <f t="shared" si="272"/>
        <v>807.08999999999992</v>
      </c>
      <c r="Y784" s="107">
        <f t="shared" si="272"/>
        <v>806.05</v>
      </c>
    </row>
    <row r="785" spans="1:25" s="62" customFormat="1" ht="18.75" customHeight="1" outlineLevel="1" x14ac:dyDescent="0.2">
      <c r="A785" s="160" t="s">
        <v>8</v>
      </c>
      <c r="B785" s="76">
        <f>B151</f>
        <v>605.21</v>
      </c>
      <c r="C785" s="71">
        <f t="shared" ref="C785:Y785" si="273">C151</f>
        <v>581.48</v>
      </c>
      <c r="D785" s="71">
        <f t="shared" si="273"/>
        <v>622.51</v>
      </c>
      <c r="E785" s="72">
        <f t="shared" si="273"/>
        <v>630.32000000000005</v>
      </c>
      <c r="F785" s="71">
        <f t="shared" si="273"/>
        <v>641.82000000000005</v>
      </c>
      <c r="G785" s="71">
        <f t="shared" si="273"/>
        <v>634.65</v>
      </c>
      <c r="H785" s="71">
        <f t="shared" si="273"/>
        <v>640.25</v>
      </c>
      <c r="I785" s="71">
        <f t="shared" si="273"/>
        <v>633.27</v>
      </c>
      <c r="J785" s="73">
        <f t="shared" si="273"/>
        <v>640.16999999999996</v>
      </c>
      <c r="K785" s="71">
        <f t="shared" si="273"/>
        <v>646.58000000000004</v>
      </c>
      <c r="L785" s="71">
        <f t="shared" si="273"/>
        <v>650.9</v>
      </c>
      <c r="M785" s="71">
        <f t="shared" si="273"/>
        <v>650.15</v>
      </c>
      <c r="N785" s="71">
        <f t="shared" si="273"/>
        <v>654.91</v>
      </c>
      <c r="O785" s="71">
        <f t="shared" si="273"/>
        <v>635.54999999999995</v>
      </c>
      <c r="P785" s="71">
        <f t="shared" si="273"/>
        <v>630.16</v>
      </c>
      <c r="Q785" s="71">
        <f t="shared" si="273"/>
        <v>677.09</v>
      </c>
      <c r="R785" s="71">
        <f t="shared" si="273"/>
        <v>687.14</v>
      </c>
      <c r="S785" s="71">
        <f t="shared" si="273"/>
        <v>687.49</v>
      </c>
      <c r="T785" s="71">
        <f t="shared" si="273"/>
        <v>672.45</v>
      </c>
      <c r="U785" s="71">
        <f t="shared" si="273"/>
        <v>653.72</v>
      </c>
      <c r="V785" s="71">
        <f t="shared" si="273"/>
        <v>657.4</v>
      </c>
      <c r="W785" s="71">
        <f t="shared" si="273"/>
        <v>654.55999999999995</v>
      </c>
      <c r="X785" s="71">
        <f t="shared" si="273"/>
        <v>609.30999999999995</v>
      </c>
      <c r="Y785" s="79">
        <f t="shared" si="273"/>
        <v>608.27</v>
      </c>
    </row>
    <row r="786" spans="1:25" s="62" customFormat="1" ht="18.75" customHeight="1" outlineLevel="1" x14ac:dyDescent="0.2">
      <c r="A786" s="53" t="s">
        <v>9</v>
      </c>
      <c r="B786" s="76">
        <v>195.05</v>
      </c>
      <c r="C786" s="74">
        <v>195.05</v>
      </c>
      <c r="D786" s="74">
        <v>195.05</v>
      </c>
      <c r="E786" s="74">
        <v>195.05</v>
      </c>
      <c r="F786" s="74">
        <v>195.05</v>
      </c>
      <c r="G786" s="74">
        <v>195.05</v>
      </c>
      <c r="H786" s="74">
        <v>195.05</v>
      </c>
      <c r="I786" s="74">
        <v>195.05</v>
      </c>
      <c r="J786" s="74">
        <v>195.05</v>
      </c>
      <c r="K786" s="74">
        <v>195.05</v>
      </c>
      <c r="L786" s="74">
        <v>195.05</v>
      </c>
      <c r="M786" s="74">
        <v>195.05</v>
      </c>
      <c r="N786" s="74">
        <v>195.05</v>
      </c>
      <c r="O786" s="74">
        <v>195.05</v>
      </c>
      <c r="P786" s="74">
        <v>195.05</v>
      </c>
      <c r="Q786" s="74">
        <v>195.05</v>
      </c>
      <c r="R786" s="74">
        <v>195.05</v>
      </c>
      <c r="S786" s="74">
        <v>195.05</v>
      </c>
      <c r="T786" s="74">
        <v>195.05</v>
      </c>
      <c r="U786" s="74">
        <v>195.05</v>
      </c>
      <c r="V786" s="74">
        <v>195.05</v>
      </c>
      <c r="W786" s="74">
        <v>195.05</v>
      </c>
      <c r="X786" s="74">
        <v>195.05</v>
      </c>
      <c r="Y786" s="81">
        <v>195.05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2.73</v>
      </c>
      <c r="C788" s="75">
        <v>2.73</v>
      </c>
      <c r="D788" s="75">
        <v>2.73</v>
      </c>
      <c r="E788" s="75">
        <v>2.73</v>
      </c>
      <c r="F788" s="75">
        <v>2.73</v>
      </c>
      <c r="G788" s="75">
        <v>2.73</v>
      </c>
      <c r="H788" s="75">
        <v>2.73</v>
      </c>
      <c r="I788" s="75">
        <v>2.73</v>
      </c>
      <c r="J788" s="75">
        <v>2.73</v>
      </c>
      <c r="K788" s="75">
        <v>2.73</v>
      </c>
      <c r="L788" s="75">
        <v>2.73</v>
      </c>
      <c r="M788" s="75">
        <v>2.73</v>
      </c>
      <c r="N788" s="75">
        <v>2.73</v>
      </c>
      <c r="O788" s="75">
        <v>2.73</v>
      </c>
      <c r="P788" s="75">
        <v>2.73</v>
      </c>
      <c r="Q788" s="75">
        <v>2.73</v>
      </c>
      <c r="R788" s="75">
        <v>2.73</v>
      </c>
      <c r="S788" s="75">
        <v>2.73</v>
      </c>
      <c r="T788" s="75">
        <v>2.73</v>
      </c>
      <c r="U788" s="75">
        <v>2.73</v>
      </c>
      <c r="V788" s="75">
        <v>2.73</v>
      </c>
      <c r="W788" s="75">
        <v>2.73</v>
      </c>
      <c r="X788" s="75">
        <v>2.73</v>
      </c>
      <c r="Y788" s="82">
        <v>2.73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800.83999999999992</v>
      </c>
      <c r="C789" s="102">
        <f t="shared" si="274"/>
        <v>827.10000000000014</v>
      </c>
      <c r="D789" s="102">
        <f t="shared" si="274"/>
        <v>829.36000000000013</v>
      </c>
      <c r="E789" s="103">
        <f t="shared" si="274"/>
        <v>986.28</v>
      </c>
      <c r="F789" s="103">
        <f t="shared" si="274"/>
        <v>1112.1600000000001</v>
      </c>
      <c r="G789" s="103">
        <f t="shared" si="274"/>
        <v>921.6400000000001</v>
      </c>
      <c r="H789" s="103">
        <f t="shared" si="274"/>
        <v>1098.8600000000001</v>
      </c>
      <c r="I789" s="103">
        <f t="shared" si="274"/>
        <v>886.06999999999994</v>
      </c>
      <c r="J789" s="103">
        <f t="shared" si="274"/>
        <v>914.04</v>
      </c>
      <c r="K789" s="104">
        <f t="shared" si="274"/>
        <v>1056.81</v>
      </c>
      <c r="L789" s="103">
        <f t="shared" si="274"/>
        <v>1051.55</v>
      </c>
      <c r="M789" s="105">
        <f t="shared" si="274"/>
        <v>903.54</v>
      </c>
      <c r="N789" s="104">
        <f t="shared" si="274"/>
        <v>1067.3900000000001</v>
      </c>
      <c r="O789" s="103">
        <f t="shared" si="274"/>
        <v>877.85000000000014</v>
      </c>
      <c r="P789" s="105">
        <f t="shared" si="274"/>
        <v>896.21</v>
      </c>
      <c r="Q789" s="106">
        <f t="shared" si="274"/>
        <v>867.33999999999992</v>
      </c>
      <c r="R789" s="103">
        <f t="shared" si="274"/>
        <v>1073.42</v>
      </c>
      <c r="S789" s="106">
        <f t="shared" si="274"/>
        <v>876.27</v>
      </c>
      <c r="T789" s="103">
        <f t="shared" si="274"/>
        <v>855.97</v>
      </c>
      <c r="U789" s="102">
        <f t="shared" si="274"/>
        <v>791.71</v>
      </c>
      <c r="V789" s="102">
        <f t="shared" si="274"/>
        <v>804.97</v>
      </c>
      <c r="W789" s="102">
        <f t="shared" si="274"/>
        <v>817.08999999999992</v>
      </c>
      <c r="X789" s="102">
        <f t="shared" si="274"/>
        <v>811.5</v>
      </c>
      <c r="Y789" s="107">
        <f t="shared" si="274"/>
        <v>816.41000000000008</v>
      </c>
    </row>
    <row r="790" spans="1:25" s="62" customFormat="1" ht="18.75" hidden="1" customHeight="1" outlineLevel="1" x14ac:dyDescent="0.2">
      <c r="A790" s="56" t="s">
        <v>8</v>
      </c>
      <c r="B790" s="76">
        <f>B156</f>
        <v>603.05999999999995</v>
      </c>
      <c r="C790" s="71">
        <f t="shared" ref="C790:Y790" si="275">C156</f>
        <v>629.32000000000005</v>
      </c>
      <c r="D790" s="71">
        <f t="shared" si="275"/>
        <v>631.58000000000004</v>
      </c>
      <c r="E790" s="72">
        <f t="shared" si="275"/>
        <v>788.5</v>
      </c>
      <c r="F790" s="71">
        <f t="shared" si="275"/>
        <v>914.38</v>
      </c>
      <c r="G790" s="71">
        <f t="shared" si="275"/>
        <v>723.86</v>
      </c>
      <c r="H790" s="71">
        <f t="shared" si="275"/>
        <v>901.08</v>
      </c>
      <c r="I790" s="71">
        <f t="shared" si="275"/>
        <v>688.29</v>
      </c>
      <c r="J790" s="73">
        <f t="shared" si="275"/>
        <v>716.26</v>
      </c>
      <c r="K790" s="71">
        <f t="shared" si="275"/>
        <v>859.03</v>
      </c>
      <c r="L790" s="71">
        <f t="shared" si="275"/>
        <v>853.77</v>
      </c>
      <c r="M790" s="71">
        <f t="shared" si="275"/>
        <v>705.76</v>
      </c>
      <c r="N790" s="71">
        <f t="shared" si="275"/>
        <v>869.61</v>
      </c>
      <c r="O790" s="71">
        <f t="shared" si="275"/>
        <v>680.07</v>
      </c>
      <c r="P790" s="71">
        <f t="shared" si="275"/>
        <v>698.43</v>
      </c>
      <c r="Q790" s="71">
        <f t="shared" si="275"/>
        <v>669.56</v>
      </c>
      <c r="R790" s="71">
        <f t="shared" si="275"/>
        <v>875.64</v>
      </c>
      <c r="S790" s="71">
        <f t="shared" si="275"/>
        <v>678.49</v>
      </c>
      <c r="T790" s="71">
        <f t="shared" si="275"/>
        <v>658.19</v>
      </c>
      <c r="U790" s="71">
        <f t="shared" si="275"/>
        <v>593.92999999999995</v>
      </c>
      <c r="V790" s="71">
        <f t="shared" si="275"/>
        <v>607.19000000000005</v>
      </c>
      <c r="W790" s="71">
        <f t="shared" si="275"/>
        <v>619.30999999999995</v>
      </c>
      <c r="X790" s="71">
        <f t="shared" si="275"/>
        <v>613.72</v>
      </c>
      <c r="Y790" s="79">
        <f t="shared" si="275"/>
        <v>618.63</v>
      </c>
    </row>
    <row r="791" spans="1:25" s="62" customFormat="1" ht="18.75" hidden="1" customHeight="1" outlineLevel="1" x14ac:dyDescent="0.2">
      <c r="A791" s="57" t="s">
        <v>9</v>
      </c>
      <c r="B791" s="76">
        <v>195.05</v>
      </c>
      <c r="C791" s="74">
        <v>195.05</v>
      </c>
      <c r="D791" s="74">
        <v>195.05</v>
      </c>
      <c r="E791" s="74">
        <v>195.05</v>
      </c>
      <c r="F791" s="74">
        <v>195.05</v>
      </c>
      <c r="G791" s="74">
        <v>195.05</v>
      </c>
      <c r="H791" s="74">
        <v>195.05</v>
      </c>
      <c r="I791" s="74">
        <v>195.05</v>
      </c>
      <c r="J791" s="74">
        <v>195.05</v>
      </c>
      <c r="K791" s="74">
        <v>195.05</v>
      </c>
      <c r="L791" s="74">
        <v>195.05</v>
      </c>
      <c r="M791" s="74">
        <v>195.05</v>
      </c>
      <c r="N791" s="74">
        <v>195.05</v>
      </c>
      <c r="O791" s="74">
        <v>195.05</v>
      </c>
      <c r="P791" s="74">
        <v>195.05</v>
      </c>
      <c r="Q791" s="74">
        <v>195.05</v>
      </c>
      <c r="R791" s="74">
        <v>195.05</v>
      </c>
      <c r="S791" s="74">
        <v>195.05</v>
      </c>
      <c r="T791" s="74">
        <v>195.05</v>
      </c>
      <c r="U791" s="74">
        <v>195.05</v>
      </c>
      <c r="V791" s="74">
        <v>195.05</v>
      </c>
      <c r="W791" s="74">
        <v>195.05</v>
      </c>
      <c r="X791" s="74">
        <v>195.05</v>
      </c>
      <c r="Y791" s="81">
        <v>195.05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2.73</v>
      </c>
      <c r="C793" s="75">
        <v>2.73</v>
      </c>
      <c r="D793" s="75">
        <v>2.73</v>
      </c>
      <c r="E793" s="75">
        <v>2.73</v>
      </c>
      <c r="F793" s="75">
        <v>2.73</v>
      </c>
      <c r="G793" s="75">
        <v>2.73</v>
      </c>
      <c r="H793" s="75">
        <v>2.73</v>
      </c>
      <c r="I793" s="75">
        <v>2.73</v>
      </c>
      <c r="J793" s="75">
        <v>2.73</v>
      </c>
      <c r="K793" s="75">
        <v>2.73</v>
      </c>
      <c r="L793" s="75">
        <v>2.73</v>
      </c>
      <c r="M793" s="75">
        <v>2.73</v>
      </c>
      <c r="N793" s="75">
        <v>2.73</v>
      </c>
      <c r="O793" s="75">
        <v>2.73</v>
      </c>
      <c r="P793" s="75">
        <v>2.73</v>
      </c>
      <c r="Q793" s="75">
        <v>2.73</v>
      </c>
      <c r="R793" s="75">
        <v>2.73</v>
      </c>
      <c r="S793" s="75">
        <v>2.73</v>
      </c>
      <c r="T793" s="75">
        <v>2.73</v>
      </c>
      <c r="U793" s="75">
        <v>2.73</v>
      </c>
      <c r="V793" s="75">
        <v>2.73</v>
      </c>
      <c r="W793" s="75">
        <v>2.73</v>
      </c>
      <c r="X793" s="75">
        <v>2.73</v>
      </c>
      <c r="Y793" s="82">
        <v>2.73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197.78</v>
      </c>
      <c r="C794" s="102">
        <f t="shared" si="276"/>
        <v>197.78</v>
      </c>
      <c r="D794" s="102">
        <f t="shared" si="276"/>
        <v>197.78</v>
      </c>
      <c r="E794" s="103">
        <f t="shared" si="276"/>
        <v>197.78</v>
      </c>
      <c r="F794" s="103">
        <f t="shared" si="276"/>
        <v>197.78</v>
      </c>
      <c r="G794" s="103">
        <f t="shared" si="276"/>
        <v>197.78</v>
      </c>
      <c r="H794" s="103">
        <f t="shared" si="276"/>
        <v>197.78</v>
      </c>
      <c r="I794" s="103">
        <f t="shared" si="276"/>
        <v>197.78</v>
      </c>
      <c r="J794" s="103">
        <f t="shared" si="276"/>
        <v>197.78</v>
      </c>
      <c r="K794" s="104">
        <f t="shared" si="276"/>
        <v>197.78</v>
      </c>
      <c r="L794" s="103">
        <f t="shared" si="276"/>
        <v>197.78</v>
      </c>
      <c r="M794" s="105">
        <f t="shared" si="276"/>
        <v>197.78</v>
      </c>
      <c r="N794" s="104">
        <f t="shared" si="276"/>
        <v>197.78</v>
      </c>
      <c r="O794" s="103">
        <f t="shared" si="276"/>
        <v>197.78</v>
      </c>
      <c r="P794" s="105">
        <f t="shared" si="276"/>
        <v>197.78</v>
      </c>
      <c r="Q794" s="106">
        <f t="shared" si="276"/>
        <v>197.78</v>
      </c>
      <c r="R794" s="103">
        <f t="shared" si="276"/>
        <v>197.78</v>
      </c>
      <c r="S794" s="106">
        <f t="shared" si="276"/>
        <v>197.78</v>
      </c>
      <c r="T794" s="103">
        <f t="shared" si="276"/>
        <v>197.78</v>
      </c>
      <c r="U794" s="102">
        <f t="shared" si="276"/>
        <v>197.78</v>
      </c>
      <c r="V794" s="102">
        <f t="shared" si="276"/>
        <v>197.78</v>
      </c>
      <c r="W794" s="102">
        <f t="shared" si="276"/>
        <v>197.78</v>
      </c>
      <c r="X794" s="102">
        <f t="shared" si="276"/>
        <v>197.78</v>
      </c>
      <c r="Y794" s="107">
        <f t="shared" si="276"/>
        <v>197.78</v>
      </c>
    </row>
    <row r="795" spans="1:25" s="62" customFormat="1" ht="18.75" customHeight="1" outlineLevel="1" x14ac:dyDescent="0.2">
      <c r="A795" s="160" t="s">
        <v>8</v>
      </c>
      <c r="B795" s="76">
        <f>B161</f>
        <v>0</v>
      </c>
      <c r="C795" s="71">
        <f t="shared" ref="C795:Y795" si="277">C161</f>
        <v>0</v>
      </c>
      <c r="D795" s="71">
        <f t="shared" si="277"/>
        <v>0</v>
      </c>
      <c r="E795" s="72">
        <f t="shared" si="277"/>
        <v>0</v>
      </c>
      <c r="F795" s="71">
        <f t="shared" si="277"/>
        <v>0</v>
      </c>
      <c r="G795" s="71">
        <f t="shared" si="277"/>
        <v>0</v>
      </c>
      <c r="H795" s="71">
        <f t="shared" si="277"/>
        <v>0</v>
      </c>
      <c r="I795" s="71">
        <f t="shared" si="277"/>
        <v>0</v>
      </c>
      <c r="J795" s="73">
        <f t="shared" si="277"/>
        <v>0</v>
      </c>
      <c r="K795" s="71">
        <f t="shared" si="277"/>
        <v>0</v>
      </c>
      <c r="L795" s="71">
        <f t="shared" si="277"/>
        <v>0</v>
      </c>
      <c r="M795" s="71">
        <f t="shared" si="277"/>
        <v>0</v>
      </c>
      <c r="N795" s="71">
        <f t="shared" si="277"/>
        <v>0</v>
      </c>
      <c r="O795" s="71">
        <f t="shared" si="277"/>
        <v>0</v>
      </c>
      <c r="P795" s="71">
        <f t="shared" si="277"/>
        <v>0</v>
      </c>
      <c r="Q795" s="71">
        <f t="shared" si="277"/>
        <v>0</v>
      </c>
      <c r="R795" s="71">
        <f t="shared" si="277"/>
        <v>0</v>
      </c>
      <c r="S795" s="71">
        <f t="shared" si="277"/>
        <v>0</v>
      </c>
      <c r="T795" s="71">
        <f t="shared" si="277"/>
        <v>0</v>
      </c>
      <c r="U795" s="71">
        <f t="shared" si="277"/>
        <v>0</v>
      </c>
      <c r="V795" s="71">
        <f t="shared" si="277"/>
        <v>0</v>
      </c>
      <c r="W795" s="71">
        <f t="shared" si="277"/>
        <v>0</v>
      </c>
      <c r="X795" s="71">
        <f t="shared" si="277"/>
        <v>0</v>
      </c>
      <c r="Y795" s="79">
        <f t="shared" si="277"/>
        <v>0</v>
      </c>
    </row>
    <row r="796" spans="1:25" s="62" customFormat="1" ht="18.75" customHeight="1" outlineLevel="1" x14ac:dyDescent="0.2">
      <c r="A796" s="53" t="s">
        <v>9</v>
      </c>
      <c r="B796" s="76">
        <v>195.05</v>
      </c>
      <c r="C796" s="74">
        <v>195.05</v>
      </c>
      <c r="D796" s="74">
        <v>195.05</v>
      </c>
      <c r="E796" s="74">
        <v>195.05</v>
      </c>
      <c r="F796" s="74">
        <v>195.05</v>
      </c>
      <c r="G796" s="74">
        <v>195.05</v>
      </c>
      <c r="H796" s="74">
        <v>195.05</v>
      </c>
      <c r="I796" s="74">
        <v>195.05</v>
      </c>
      <c r="J796" s="74">
        <v>195.05</v>
      </c>
      <c r="K796" s="74">
        <v>195.05</v>
      </c>
      <c r="L796" s="74">
        <v>195.05</v>
      </c>
      <c r="M796" s="74">
        <v>195.05</v>
      </c>
      <c r="N796" s="74">
        <v>195.05</v>
      </c>
      <c r="O796" s="74">
        <v>195.05</v>
      </c>
      <c r="P796" s="74">
        <v>195.05</v>
      </c>
      <c r="Q796" s="74">
        <v>195.05</v>
      </c>
      <c r="R796" s="74">
        <v>195.05</v>
      </c>
      <c r="S796" s="74">
        <v>195.05</v>
      </c>
      <c r="T796" s="74">
        <v>195.05</v>
      </c>
      <c r="U796" s="74">
        <v>195.05</v>
      </c>
      <c r="V796" s="74">
        <v>195.05</v>
      </c>
      <c r="W796" s="74">
        <v>195.05</v>
      </c>
      <c r="X796" s="74">
        <v>195.05</v>
      </c>
      <c r="Y796" s="81">
        <v>195.05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2.73</v>
      </c>
      <c r="C798" s="75">
        <v>2.73</v>
      </c>
      <c r="D798" s="75">
        <v>2.73</v>
      </c>
      <c r="E798" s="75">
        <v>2.73</v>
      </c>
      <c r="F798" s="75">
        <v>2.73</v>
      </c>
      <c r="G798" s="75">
        <v>2.73</v>
      </c>
      <c r="H798" s="75">
        <v>2.73</v>
      </c>
      <c r="I798" s="75">
        <v>2.73</v>
      </c>
      <c r="J798" s="75">
        <v>2.73</v>
      </c>
      <c r="K798" s="75">
        <v>2.73</v>
      </c>
      <c r="L798" s="75">
        <v>2.73</v>
      </c>
      <c r="M798" s="75">
        <v>2.73</v>
      </c>
      <c r="N798" s="75">
        <v>2.73</v>
      </c>
      <c r="O798" s="75">
        <v>2.73</v>
      </c>
      <c r="P798" s="75">
        <v>2.73</v>
      </c>
      <c r="Q798" s="75">
        <v>2.73</v>
      </c>
      <c r="R798" s="75">
        <v>2.73</v>
      </c>
      <c r="S798" s="75">
        <v>2.73</v>
      </c>
      <c r="T798" s="75">
        <v>2.73</v>
      </c>
      <c r="U798" s="75">
        <v>2.73</v>
      </c>
      <c r="V798" s="75">
        <v>2.73</v>
      </c>
      <c r="W798" s="75">
        <v>2.73</v>
      </c>
      <c r="X798" s="75">
        <v>2.73</v>
      </c>
      <c r="Y798" s="82">
        <v>2.73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54" t="s">
        <v>122</v>
      </c>
      <c r="B801" s="454"/>
      <c r="C801" s="454"/>
      <c r="D801" s="454"/>
      <c r="E801" s="454"/>
      <c r="F801" s="454"/>
      <c r="G801" s="454"/>
      <c r="H801" s="454"/>
      <c r="I801" s="454"/>
      <c r="J801" s="454"/>
      <c r="K801" s="454"/>
      <c r="L801" s="454"/>
      <c r="M801" s="454"/>
      <c r="N801" s="454"/>
      <c r="O801" s="454"/>
      <c r="P801" s="454"/>
      <c r="Q801" s="454"/>
      <c r="R801" s="454"/>
      <c r="S801" s="454"/>
      <c r="T801" s="454"/>
      <c r="U801" s="454"/>
      <c r="V801" s="454"/>
      <c r="W801" s="454"/>
      <c r="X801" s="454"/>
      <c r="Y801" s="454"/>
    </row>
    <row r="802" spans="1:25" ht="15" thickBot="1" x14ac:dyDescent="0.25"/>
    <row r="803" spans="1:25" s="62" customFormat="1" ht="32.25" customHeight="1" thickBot="1" x14ac:dyDescent="0.25">
      <c r="A803" s="447" t="s">
        <v>47</v>
      </c>
      <c r="B803" s="449" t="s">
        <v>82</v>
      </c>
      <c r="C803" s="450"/>
      <c r="D803" s="450"/>
      <c r="E803" s="450"/>
      <c r="F803" s="450"/>
      <c r="G803" s="450"/>
      <c r="H803" s="450"/>
      <c r="I803" s="450"/>
      <c r="J803" s="450"/>
      <c r="K803" s="450"/>
      <c r="L803" s="450"/>
      <c r="M803" s="450"/>
      <c r="N803" s="450"/>
      <c r="O803" s="450"/>
      <c r="P803" s="450"/>
      <c r="Q803" s="450"/>
      <c r="R803" s="450"/>
      <c r="S803" s="450"/>
      <c r="T803" s="450"/>
      <c r="U803" s="450"/>
      <c r="V803" s="450"/>
      <c r="W803" s="450"/>
      <c r="X803" s="450"/>
      <c r="Y803" s="451"/>
    </row>
    <row r="804" spans="1:25" s="62" customFormat="1" ht="35.25" customHeight="1" thickBot="1" x14ac:dyDescent="0.25">
      <c r="A804" s="448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545.95000000000005</v>
      </c>
      <c r="C805" s="101">
        <f t="shared" ref="C805:Y805" si="278">SUM(C806:C808)</f>
        <v>522.81000000000006</v>
      </c>
      <c r="D805" s="101">
        <f t="shared" si="278"/>
        <v>526.26</v>
      </c>
      <c r="E805" s="101">
        <f t="shared" si="278"/>
        <v>537.22</v>
      </c>
      <c r="F805" s="101">
        <f t="shared" si="278"/>
        <v>537.52</v>
      </c>
      <c r="G805" s="101">
        <f t="shared" si="278"/>
        <v>531.52</v>
      </c>
      <c r="H805" s="101">
        <f t="shared" si="278"/>
        <v>533.33000000000004</v>
      </c>
      <c r="I805" s="101">
        <f t="shared" si="278"/>
        <v>522.37</v>
      </c>
      <c r="J805" s="101">
        <f t="shared" si="278"/>
        <v>527.27</v>
      </c>
      <c r="K805" s="101">
        <f t="shared" si="278"/>
        <v>527.02</v>
      </c>
      <c r="L805" s="101">
        <f t="shared" si="278"/>
        <v>527.03</v>
      </c>
      <c r="M805" s="101">
        <f t="shared" si="278"/>
        <v>526.78</v>
      </c>
      <c r="N805" s="101">
        <f t="shared" si="278"/>
        <v>524.46</v>
      </c>
      <c r="O805" s="101">
        <f t="shared" si="278"/>
        <v>511.24</v>
      </c>
      <c r="P805" s="101">
        <f t="shared" si="278"/>
        <v>513.01</v>
      </c>
      <c r="Q805" s="101">
        <f t="shared" si="278"/>
        <v>538.26</v>
      </c>
      <c r="R805" s="101">
        <f t="shared" si="278"/>
        <v>550.9</v>
      </c>
      <c r="S805" s="101">
        <f t="shared" si="278"/>
        <v>548.49</v>
      </c>
      <c r="T805" s="101">
        <f t="shared" si="278"/>
        <v>549.19000000000005</v>
      </c>
      <c r="U805" s="101">
        <f t="shared" si="278"/>
        <v>534.83000000000004</v>
      </c>
      <c r="V805" s="101">
        <f t="shared" si="278"/>
        <v>548.44000000000005</v>
      </c>
      <c r="W805" s="101">
        <f t="shared" si="278"/>
        <v>549.04</v>
      </c>
      <c r="X805" s="101">
        <f t="shared" si="278"/>
        <v>545.78</v>
      </c>
      <c r="Y805" s="101">
        <f t="shared" si="278"/>
        <v>541.84</v>
      </c>
    </row>
    <row r="806" spans="1:25" s="67" customFormat="1" ht="18.75" hidden="1" customHeight="1" outlineLevel="1" x14ac:dyDescent="0.2">
      <c r="A806" s="159" t="s">
        <v>8</v>
      </c>
      <c r="B806" s="70">
        <f>B11</f>
        <v>543.22</v>
      </c>
      <c r="C806" s="70">
        <f t="shared" ref="C806:Y806" si="279">C11</f>
        <v>520.08000000000004</v>
      </c>
      <c r="D806" s="70">
        <f t="shared" si="279"/>
        <v>523.53</v>
      </c>
      <c r="E806" s="70">
        <f t="shared" si="279"/>
        <v>534.49</v>
      </c>
      <c r="F806" s="70">
        <f t="shared" si="279"/>
        <v>534.79</v>
      </c>
      <c r="G806" s="70">
        <f t="shared" si="279"/>
        <v>528.79</v>
      </c>
      <c r="H806" s="70">
        <f t="shared" si="279"/>
        <v>530.6</v>
      </c>
      <c r="I806" s="70">
        <f t="shared" si="279"/>
        <v>519.64</v>
      </c>
      <c r="J806" s="70">
        <f t="shared" si="279"/>
        <v>524.54</v>
      </c>
      <c r="K806" s="70">
        <f t="shared" si="279"/>
        <v>524.29</v>
      </c>
      <c r="L806" s="70">
        <f t="shared" si="279"/>
        <v>524.29999999999995</v>
      </c>
      <c r="M806" s="70">
        <f t="shared" si="279"/>
        <v>524.04999999999995</v>
      </c>
      <c r="N806" s="70">
        <f t="shared" si="279"/>
        <v>521.73</v>
      </c>
      <c r="O806" s="70">
        <f t="shared" si="279"/>
        <v>508.51</v>
      </c>
      <c r="P806" s="70">
        <f t="shared" si="279"/>
        <v>510.28</v>
      </c>
      <c r="Q806" s="70">
        <f t="shared" si="279"/>
        <v>535.53</v>
      </c>
      <c r="R806" s="70">
        <f t="shared" si="279"/>
        <v>548.16999999999996</v>
      </c>
      <c r="S806" s="70">
        <f t="shared" si="279"/>
        <v>545.76</v>
      </c>
      <c r="T806" s="70">
        <f t="shared" si="279"/>
        <v>546.46</v>
      </c>
      <c r="U806" s="70">
        <f t="shared" si="279"/>
        <v>532.1</v>
      </c>
      <c r="V806" s="70">
        <f t="shared" si="279"/>
        <v>545.71</v>
      </c>
      <c r="W806" s="70">
        <f t="shared" si="279"/>
        <v>546.30999999999995</v>
      </c>
      <c r="X806" s="70">
        <f t="shared" si="279"/>
        <v>543.04999999999995</v>
      </c>
      <c r="Y806" s="70">
        <f t="shared" si="279"/>
        <v>539.11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2.73</v>
      </c>
      <c r="C808" s="75">
        <v>2.73</v>
      </c>
      <c r="D808" s="75">
        <v>2.73</v>
      </c>
      <c r="E808" s="75">
        <v>2.73</v>
      </c>
      <c r="F808" s="75">
        <v>2.73</v>
      </c>
      <c r="G808" s="75">
        <v>2.73</v>
      </c>
      <c r="H808" s="75">
        <v>2.73</v>
      </c>
      <c r="I808" s="75">
        <v>2.73</v>
      </c>
      <c r="J808" s="75">
        <v>2.73</v>
      </c>
      <c r="K808" s="75">
        <v>2.73</v>
      </c>
      <c r="L808" s="75">
        <v>2.73</v>
      </c>
      <c r="M808" s="75">
        <v>2.73</v>
      </c>
      <c r="N808" s="75">
        <v>2.73</v>
      </c>
      <c r="O808" s="75">
        <v>2.73</v>
      </c>
      <c r="P808" s="75">
        <v>2.73</v>
      </c>
      <c r="Q808" s="75">
        <v>2.73</v>
      </c>
      <c r="R808" s="75">
        <v>2.73</v>
      </c>
      <c r="S808" s="75">
        <v>2.73</v>
      </c>
      <c r="T808" s="75">
        <v>2.73</v>
      </c>
      <c r="U808" s="75">
        <v>2.73</v>
      </c>
      <c r="V808" s="75">
        <v>2.73</v>
      </c>
      <c r="W808" s="75">
        <v>2.73</v>
      </c>
      <c r="X808" s="75">
        <v>2.73</v>
      </c>
      <c r="Y808" s="82">
        <v>2.73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387.40000000000003</v>
      </c>
      <c r="C809" s="102">
        <f t="shared" si="280"/>
        <v>372.67</v>
      </c>
      <c r="D809" s="102">
        <f t="shared" si="280"/>
        <v>373.93</v>
      </c>
      <c r="E809" s="103">
        <f t="shared" si="280"/>
        <v>379.69</v>
      </c>
      <c r="F809" s="103">
        <f t="shared" si="280"/>
        <v>379.22</v>
      </c>
      <c r="G809" s="103">
        <f t="shared" si="280"/>
        <v>379</v>
      </c>
      <c r="H809" s="103">
        <f t="shared" si="280"/>
        <v>377.85</v>
      </c>
      <c r="I809" s="103">
        <f t="shared" si="280"/>
        <v>365.98</v>
      </c>
      <c r="J809" s="103">
        <f t="shared" si="280"/>
        <v>371.93</v>
      </c>
      <c r="K809" s="104">
        <f t="shared" si="280"/>
        <v>374.19</v>
      </c>
      <c r="L809" s="103">
        <f t="shared" si="280"/>
        <v>377.11</v>
      </c>
      <c r="M809" s="105">
        <f t="shared" si="280"/>
        <v>375.07</v>
      </c>
      <c r="N809" s="104">
        <f t="shared" si="280"/>
        <v>374.53000000000003</v>
      </c>
      <c r="O809" s="103">
        <f t="shared" si="280"/>
        <v>359.3</v>
      </c>
      <c r="P809" s="105">
        <f t="shared" si="280"/>
        <v>369.18</v>
      </c>
      <c r="Q809" s="106">
        <f t="shared" si="280"/>
        <v>385.79</v>
      </c>
      <c r="R809" s="103">
        <f t="shared" si="280"/>
        <v>395.38</v>
      </c>
      <c r="S809" s="106">
        <f t="shared" si="280"/>
        <v>387.31</v>
      </c>
      <c r="T809" s="103">
        <f t="shared" si="280"/>
        <v>387.78000000000003</v>
      </c>
      <c r="U809" s="102">
        <f t="shared" si="280"/>
        <v>379.20000000000005</v>
      </c>
      <c r="V809" s="102">
        <f t="shared" si="280"/>
        <v>386.59000000000003</v>
      </c>
      <c r="W809" s="102">
        <f t="shared" si="280"/>
        <v>384.90000000000003</v>
      </c>
      <c r="X809" s="102">
        <f t="shared" si="280"/>
        <v>386.62</v>
      </c>
      <c r="Y809" s="107">
        <f t="shared" si="280"/>
        <v>383.02000000000004</v>
      </c>
    </row>
    <row r="810" spans="1:25" s="62" customFormat="1" ht="18.75" hidden="1" customHeight="1" outlineLevel="1" x14ac:dyDescent="0.2">
      <c r="A810" s="159" t="s">
        <v>8</v>
      </c>
      <c r="B810" s="70">
        <f>B16</f>
        <v>384.67</v>
      </c>
      <c r="C810" s="70">
        <f t="shared" ref="C810:Y810" si="281">C16</f>
        <v>369.94</v>
      </c>
      <c r="D810" s="70">
        <f t="shared" si="281"/>
        <v>371.2</v>
      </c>
      <c r="E810" s="70">
        <f t="shared" si="281"/>
        <v>376.96</v>
      </c>
      <c r="F810" s="70">
        <f t="shared" si="281"/>
        <v>376.49</v>
      </c>
      <c r="G810" s="70">
        <f t="shared" si="281"/>
        <v>376.27</v>
      </c>
      <c r="H810" s="70">
        <f t="shared" si="281"/>
        <v>375.12</v>
      </c>
      <c r="I810" s="70">
        <f t="shared" si="281"/>
        <v>363.25</v>
      </c>
      <c r="J810" s="70">
        <f t="shared" si="281"/>
        <v>369.2</v>
      </c>
      <c r="K810" s="70">
        <f t="shared" si="281"/>
        <v>371.46</v>
      </c>
      <c r="L810" s="70">
        <f t="shared" si="281"/>
        <v>374.38</v>
      </c>
      <c r="M810" s="70">
        <f t="shared" si="281"/>
        <v>372.34</v>
      </c>
      <c r="N810" s="70">
        <f t="shared" si="281"/>
        <v>371.8</v>
      </c>
      <c r="O810" s="70">
        <f t="shared" si="281"/>
        <v>356.57</v>
      </c>
      <c r="P810" s="70">
        <f t="shared" si="281"/>
        <v>366.45</v>
      </c>
      <c r="Q810" s="70">
        <f t="shared" si="281"/>
        <v>383.06</v>
      </c>
      <c r="R810" s="70">
        <f t="shared" si="281"/>
        <v>392.65</v>
      </c>
      <c r="S810" s="70">
        <f t="shared" si="281"/>
        <v>384.58</v>
      </c>
      <c r="T810" s="70">
        <f t="shared" si="281"/>
        <v>385.05</v>
      </c>
      <c r="U810" s="70">
        <f t="shared" si="281"/>
        <v>376.47</v>
      </c>
      <c r="V810" s="70">
        <f t="shared" si="281"/>
        <v>383.86</v>
      </c>
      <c r="W810" s="70">
        <f t="shared" si="281"/>
        <v>382.17</v>
      </c>
      <c r="X810" s="70">
        <f t="shared" si="281"/>
        <v>383.89</v>
      </c>
      <c r="Y810" s="70">
        <f t="shared" si="281"/>
        <v>380.29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2.73</v>
      </c>
      <c r="C812" s="75">
        <v>2.73</v>
      </c>
      <c r="D812" s="75">
        <v>2.73</v>
      </c>
      <c r="E812" s="75">
        <v>2.73</v>
      </c>
      <c r="F812" s="75">
        <v>2.73</v>
      </c>
      <c r="G812" s="75">
        <v>2.73</v>
      </c>
      <c r="H812" s="75">
        <v>2.73</v>
      </c>
      <c r="I812" s="75">
        <v>2.73</v>
      </c>
      <c r="J812" s="75">
        <v>2.73</v>
      </c>
      <c r="K812" s="75">
        <v>2.73</v>
      </c>
      <c r="L812" s="75">
        <v>2.73</v>
      </c>
      <c r="M812" s="75">
        <v>2.73</v>
      </c>
      <c r="N812" s="75">
        <v>2.73</v>
      </c>
      <c r="O812" s="75">
        <v>2.73</v>
      </c>
      <c r="P812" s="75">
        <v>2.73</v>
      </c>
      <c r="Q812" s="75">
        <v>2.73</v>
      </c>
      <c r="R812" s="75">
        <v>2.73</v>
      </c>
      <c r="S812" s="75">
        <v>2.73</v>
      </c>
      <c r="T812" s="75">
        <v>2.73</v>
      </c>
      <c r="U812" s="75">
        <v>2.73</v>
      </c>
      <c r="V812" s="75">
        <v>2.73</v>
      </c>
      <c r="W812" s="75">
        <v>2.73</v>
      </c>
      <c r="X812" s="75">
        <v>2.73</v>
      </c>
      <c r="Y812" s="82">
        <v>2.73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309.45000000000005</v>
      </c>
      <c r="C813" s="102">
        <f t="shared" si="282"/>
        <v>296.22000000000003</v>
      </c>
      <c r="D813" s="102">
        <f t="shared" si="282"/>
        <v>297.88</v>
      </c>
      <c r="E813" s="103">
        <f t="shared" si="282"/>
        <v>369.67</v>
      </c>
      <c r="F813" s="103">
        <f t="shared" si="282"/>
        <v>369.62</v>
      </c>
      <c r="G813" s="103">
        <f t="shared" si="282"/>
        <v>372.89000000000004</v>
      </c>
      <c r="H813" s="103">
        <f t="shared" si="282"/>
        <v>370.33000000000004</v>
      </c>
      <c r="I813" s="103">
        <f t="shared" si="282"/>
        <v>358.78000000000003</v>
      </c>
      <c r="J813" s="103">
        <f t="shared" si="282"/>
        <v>359.73</v>
      </c>
      <c r="K813" s="104">
        <f t="shared" si="282"/>
        <v>356.33000000000004</v>
      </c>
      <c r="L813" s="103">
        <f t="shared" si="282"/>
        <v>356.91</v>
      </c>
      <c r="M813" s="105">
        <f t="shared" si="282"/>
        <v>358.39000000000004</v>
      </c>
      <c r="N813" s="104">
        <f t="shared" si="282"/>
        <v>359.85</v>
      </c>
      <c r="O813" s="103">
        <f t="shared" si="282"/>
        <v>342.44</v>
      </c>
      <c r="P813" s="105">
        <f t="shared" si="282"/>
        <v>351.31</v>
      </c>
      <c r="Q813" s="106">
        <f t="shared" si="282"/>
        <v>366.48</v>
      </c>
      <c r="R813" s="103">
        <f t="shared" si="282"/>
        <v>373.65000000000003</v>
      </c>
      <c r="S813" s="106">
        <f t="shared" si="282"/>
        <v>363.59000000000003</v>
      </c>
      <c r="T813" s="103">
        <f t="shared" si="282"/>
        <v>362.79</v>
      </c>
      <c r="U813" s="102">
        <f t="shared" si="282"/>
        <v>551.96</v>
      </c>
      <c r="V813" s="102">
        <f t="shared" si="282"/>
        <v>367.22</v>
      </c>
      <c r="W813" s="102">
        <f t="shared" si="282"/>
        <v>367.29</v>
      </c>
      <c r="X813" s="102">
        <f t="shared" si="282"/>
        <v>362.76</v>
      </c>
      <c r="Y813" s="107">
        <f t="shared" si="282"/>
        <v>361.37</v>
      </c>
    </row>
    <row r="814" spans="1:25" s="62" customFormat="1" ht="18.75" hidden="1" customHeight="1" outlineLevel="1" x14ac:dyDescent="0.2">
      <c r="A814" s="56" t="s">
        <v>8</v>
      </c>
      <c r="B814" s="70">
        <f>B21</f>
        <v>306.72000000000003</v>
      </c>
      <c r="C814" s="70">
        <f t="shared" ref="C814:Y814" si="283">C21</f>
        <v>293.49</v>
      </c>
      <c r="D814" s="70">
        <f t="shared" si="283"/>
        <v>295.14999999999998</v>
      </c>
      <c r="E814" s="70">
        <f t="shared" si="283"/>
        <v>366.94</v>
      </c>
      <c r="F814" s="70">
        <f t="shared" si="283"/>
        <v>366.89</v>
      </c>
      <c r="G814" s="70">
        <f t="shared" si="283"/>
        <v>370.16</v>
      </c>
      <c r="H814" s="70">
        <f t="shared" si="283"/>
        <v>367.6</v>
      </c>
      <c r="I814" s="70">
        <f t="shared" si="283"/>
        <v>356.05</v>
      </c>
      <c r="J814" s="70">
        <f t="shared" si="283"/>
        <v>357</v>
      </c>
      <c r="K814" s="70">
        <f t="shared" si="283"/>
        <v>353.6</v>
      </c>
      <c r="L814" s="70">
        <f t="shared" si="283"/>
        <v>354.18</v>
      </c>
      <c r="M814" s="70">
        <f t="shared" si="283"/>
        <v>355.66</v>
      </c>
      <c r="N814" s="70">
        <f t="shared" si="283"/>
        <v>357.12</v>
      </c>
      <c r="O814" s="70">
        <f t="shared" si="283"/>
        <v>339.71</v>
      </c>
      <c r="P814" s="70">
        <f t="shared" si="283"/>
        <v>348.58</v>
      </c>
      <c r="Q814" s="70">
        <f t="shared" si="283"/>
        <v>363.75</v>
      </c>
      <c r="R814" s="70">
        <f t="shared" si="283"/>
        <v>370.92</v>
      </c>
      <c r="S814" s="70">
        <f t="shared" si="283"/>
        <v>360.86</v>
      </c>
      <c r="T814" s="70">
        <f t="shared" si="283"/>
        <v>360.06</v>
      </c>
      <c r="U814" s="70">
        <f t="shared" si="283"/>
        <v>549.23</v>
      </c>
      <c r="V814" s="70">
        <f t="shared" si="283"/>
        <v>364.49</v>
      </c>
      <c r="W814" s="70">
        <f t="shared" si="283"/>
        <v>364.56</v>
      </c>
      <c r="X814" s="70">
        <f t="shared" si="283"/>
        <v>360.03</v>
      </c>
      <c r="Y814" s="70">
        <f t="shared" si="283"/>
        <v>358.64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2.73</v>
      </c>
      <c r="C816" s="75">
        <v>2.73</v>
      </c>
      <c r="D816" s="75">
        <v>2.73</v>
      </c>
      <c r="E816" s="75">
        <v>2.73</v>
      </c>
      <c r="F816" s="75">
        <v>2.73</v>
      </c>
      <c r="G816" s="75">
        <v>2.73</v>
      </c>
      <c r="H816" s="75">
        <v>2.73</v>
      </c>
      <c r="I816" s="75">
        <v>2.73</v>
      </c>
      <c r="J816" s="75">
        <v>2.73</v>
      </c>
      <c r="K816" s="75">
        <v>2.73</v>
      </c>
      <c r="L816" s="75">
        <v>2.73</v>
      </c>
      <c r="M816" s="75">
        <v>2.73</v>
      </c>
      <c r="N816" s="75">
        <v>2.73</v>
      </c>
      <c r="O816" s="75">
        <v>2.73</v>
      </c>
      <c r="P816" s="75">
        <v>2.73</v>
      </c>
      <c r="Q816" s="75">
        <v>2.73</v>
      </c>
      <c r="R816" s="75">
        <v>2.73</v>
      </c>
      <c r="S816" s="75">
        <v>2.73</v>
      </c>
      <c r="T816" s="75">
        <v>2.73</v>
      </c>
      <c r="U816" s="75">
        <v>2.73</v>
      </c>
      <c r="V816" s="75">
        <v>2.73</v>
      </c>
      <c r="W816" s="75">
        <v>2.73</v>
      </c>
      <c r="X816" s="75">
        <v>2.73</v>
      </c>
      <c r="Y816" s="82">
        <v>2.73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380.38</v>
      </c>
      <c r="C817" s="102">
        <f t="shared" si="284"/>
        <v>366.36</v>
      </c>
      <c r="D817" s="102">
        <f t="shared" si="284"/>
        <v>370.97</v>
      </c>
      <c r="E817" s="103">
        <f t="shared" si="284"/>
        <v>379.88</v>
      </c>
      <c r="F817" s="103">
        <f t="shared" si="284"/>
        <v>378.94</v>
      </c>
      <c r="G817" s="103">
        <f t="shared" si="284"/>
        <v>376.3</v>
      </c>
      <c r="H817" s="103">
        <f t="shared" si="284"/>
        <v>375.81</v>
      </c>
      <c r="I817" s="103">
        <f t="shared" si="284"/>
        <v>370.83000000000004</v>
      </c>
      <c r="J817" s="103">
        <f t="shared" si="284"/>
        <v>371.15000000000003</v>
      </c>
      <c r="K817" s="104">
        <f t="shared" si="284"/>
        <v>374.33000000000004</v>
      </c>
      <c r="L817" s="103">
        <f t="shared" si="284"/>
        <v>373.17</v>
      </c>
      <c r="M817" s="105">
        <f t="shared" si="284"/>
        <v>372.45000000000005</v>
      </c>
      <c r="N817" s="104">
        <f t="shared" si="284"/>
        <v>368.82</v>
      </c>
      <c r="O817" s="103">
        <f t="shared" si="284"/>
        <v>363.92</v>
      </c>
      <c r="P817" s="105">
        <f t="shared" si="284"/>
        <v>366.77000000000004</v>
      </c>
      <c r="Q817" s="106">
        <f t="shared" si="284"/>
        <v>379</v>
      </c>
      <c r="R817" s="103">
        <f t="shared" si="284"/>
        <v>390.73</v>
      </c>
      <c r="S817" s="106">
        <f t="shared" si="284"/>
        <v>392.90000000000003</v>
      </c>
      <c r="T817" s="103">
        <f t="shared" si="284"/>
        <v>391.23</v>
      </c>
      <c r="U817" s="102">
        <f t="shared" si="284"/>
        <v>369.88</v>
      </c>
      <c r="V817" s="102">
        <f t="shared" si="284"/>
        <v>379.46000000000004</v>
      </c>
      <c r="W817" s="102">
        <f t="shared" si="284"/>
        <v>379.87</v>
      </c>
      <c r="X817" s="102">
        <f t="shared" si="284"/>
        <v>378.77000000000004</v>
      </c>
      <c r="Y817" s="107">
        <f t="shared" si="284"/>
        <v>375.04</v>
      </c>
    </row>
    <row r="818" spans="1:25" s="62" customFormat="1" ht="18.75" hidden="1" customHeight="1" outlineLevel="1" x14ac:dyDescent="0.2">
      <c r="A818" s="159" t="s">
        <v>8</v>
      </c>
      <c r="B818" s="76">
        <f>B26</f>
        <v>377.65</v>
      </c>
      <c r="C818" s="76">
        <f t="shared" ref="C818:Y818" si="285">C26</f>
        <v>363.63</v>
      </c>
      <c r="D818" s="76">
        <f t="shared" si="285"/>
        <v>368.24</v>
      </c>
      <c r="E818" s="76">
        <f t="shared" si="285"/>
        <v>377.15</v>
      </c>
      <c r="F818" s="76">
        <f t="shared" si="285"/>
        <v>376.21</v>
      </c>
      <c r="G818" s="76">
        <f t="shared" si="285"/>
        <v>373.57</v>
      </c>
      <c r="H818" s="76">
        <f t="shared" si="285"/>
        <v>373.08</v>
      </c>
      <c r="I818" s="76">
        <f t="shared" si="285"/>
        <v>368.1</v>
      </c>
      <c r="J818" s="76">
        <f t="shared" si="285"/>
        <v>368.42</v>
      </c>
      <c r="K818" s="76">
        <f t="shared" si="285"/>
        <v>371.6</v>
      </c>
      <c r="L818" s="76">
        <f t="shared" si="285"/>
        <v>370.44</v>
      </c>
      <c r="M818" s="76">
        <f t="shared" si="285"/>
        <v>369.72</v>
      </c>
      <c r="N818" s="76">
        <f t="shared" si="285"/>
        <v>366.09</v>
      </c>
      <c r="O818" s="76">
        <f t="shared" si="285"/>
        <v>361.19</v>
      </c>
      <c r="P818" s="76">
        <f t="shared" si="285"/>
        <v>364.04</v>
      </c>
      <c r="Q818" s="76">
        <f t="shared" si="285"/>
        <v>376.27</v>
      </c>
      <c r="R818" s="76">
        <f t="shared" si="285"/>
        <v>388</v>
      </c>
      <c r="S818" s="76">
        <f t="shared" si="285"/>
        <v>390.17</v>
      </c>
      <c r="T818" s="76">
        <f t="shared" si="285"/>
        <v>388.5</v>
      </c>
      <c r="U818" s="76">
        <f t="shared" si="285"/>
        <v>367.15</v>
      </c>
      <c r="V818" s="76">
        <f t="shared" si="285"/>
        <v>376.73</v>
      </c>
      <c r="W818" s="76">
        <f t="shared" si="285"/>
        <v>377.14</v>
      </c>
      <c r="X818" s="76">
        <f t="shared" si="285"/>
        <v>376.04</v>
      </c>
      <c r="Y818" s="76">
        <f t="shared" si="285"/>
        <v>372.31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2.73</v>
      </c>
      <c r="C820" s="75">
        <v>2.73</v>
      </c>
      <c r="D820" s="75">
        <v>2.73</v>
      </c>
      <c r="E820" s="75">
        <v>2.73</v>
      </c>
      <c r="F820" s="75">
        <v>2.73</v>
      </c>
      <c r="G820" s="75">
        <v>2.73</v>
      </c>
      <c r="H820" s="75">
        <v>2.73</v>
      </c>
      <c r="I820" s="75">
        <v>2.73</v>
      </c>
      <c r="J820" s="75">
        <v>2.73</v>
      </c>
      <c r="K820" s="75">
        <v>2.73</v>
      </c>
      <c r="L820" s="75">
        <v>2.73</v>
      </c>
      <c r="M820" s="75">
        <v>2.73</v>
      </c>
      <c r="N820" s="75">
        <v>2.73</v>
      </c>
      <c r="O820" s="75">
        <v>2.73</v>
      </c>
      <c r="P820" s="75">
        <v>2.73</v>
      </c>
      <c r="Q820" s="75">
        <v>2.73</v>
      </c>
      <c r="R820" s="75">
        <v>2.73</v>
      </c>
      <c r="S820" s="75">
        <v>2.73</v>
      </c>
      <c r="T820" s="75">
        <v>2.73</v>
      </c>
      <c r="U820" s="75">
        <v>2.73</v>
      </c>
      <c r="V820" s="75">
        <v>2.73</v>
      </c>
      <c r="W820" s="75">
        <v>2.73</v>
      </c>
      <c r="X820" s="75">
        <v>2.73</v>
      </c>
      <c r="Y820" s="82">
        <v>2.73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370.86</v>
      </c>
      <c r="C821" s="132">
        <f t="shared" si="286"/>
        <v>360.64000000000004</v>
      </c>
      <c r="D821" s="132">
        <f t="shared" si="286"/>
        <v>362.3</v>
      </c>
      <c r="E821" s="132">
        <f t="shared" si="286"/>
        <v>372.71000000000004</v>
      </c>
      <c r="F821" s="132">
        <f t="shared" si="286"/>
        <v>373.68</v>
      </c>
      <c r="G821" s="132">
        <f t="shared" si="286"/>
        <v>365.21000000000004</v>
      </c>
      <c r="H821" s="132">
        <f t="shared" si="286"/>
        <v>363.89000000000004</v>
      </c>
      <c r="I821" s="132">
        <f t="shared" si="286"/>
        <v>356.3</v>
      </c>
      <c r="J821" s="132">
        <f t="shared" si="286"/>
        <v>359.3</v>
      </c>
      <c r="K821" s="133">
        <f t="shared" si="286"/>
        <v>366.73</v>
      </c>
      <c r="L821" s="132">
        <f t="shared" si="286"/>
        <v>365.45000000000005</v>
      </c>
      <c r="M821" s="134">
        <f t="shared" si="286"/>
        <v>367.49</v>
      </c>
      <c r="N821" s="133">
        <f t="shared" si="286"/>
        <v>361.15000000000003</v>
      </c>
      <c r="O821" s="132">
        <f t="shared" si="286"/>
        <v>355.03000000000003</v>
      </c>
      <c r="P821" s="134">
        <f t="shared" si="286"/>
        <v>361.76</v>
      </c>
      <c r="Q821" s="135">
        <f t="shared" si="286"/>
        <v>377.03000000000003</v>
      </c>
      <c r="R821" s="132">
        <f t="shared" si="286"/>
        <v>383.82</v>
      </c>
      <c r="S821" s="135">
        <f t="shared" si="286"/>
        <v>380.83000000000004</v>
      </c>
      <c r="T821" s="132">
        <f t="shared" si="286"/>
        <v>373.37</v>
      </c>
      <c r="U821" s="132">
        <f t="shared" si="286"/>
        <v>361.97</v>
      </c>
      <c r="V821" s="132">
        <f t="shared" si="286"/>
        <v>374.18</v>
      </c>
      <c r="W821" s="132">
        <f t="shared" si="286"/>
        <v>377.62</v>
      </c>
      <c r="X821" s="132">
        <f t="shared" si="286"/>
        <v>377.15000000000003</v>
      </c>
      <c r="Y821" s="136">
        <f t="shared" si="286"/>
        <v>371.99</v>
      </c>
    </row>
    <row r="822" spans="1:25" s="62" customFormat="1" ht="18.75" hidden="1" customHeight="1" outlineLevel="1" x14ac:dyDescent="0.2">
      <c r="A822" s="58" t="s">
        <v>8</v>
      </c>
      <c r="B822" s="120">
        <f>B31</f>
        <v>368.13</v>
      </c>
      <c r="C822" s="120">
        <f t="shared" ref="C822:Y822" si="287">C31</f>
        <v>357.91</v>
      </c>
      <c r="D822" s="120">
        <f t="shared" si="287"/>
        <v>359.57</v>
      </c>
      <c r="E822" s="120">
        <f t="shared" si="287"/>
        <v>369.98</v>
      </c>
      <c r="F822" s="120">
        <f t="shared" si="287"/>
        <v>370.95</v>
      </c>
      <c r="G822" s="120">
        <f t="shared" si="287"/>
        <v>362.48</v>
      </c>
      <c r="H822" s="120">
        <f t="shared" si="287"/>
        <v>361.16</v>
      </c>
      <c r="I822" s="120">
        <f t="shared" si="287"/>
        <v>353.57</v>
      </c>
      <c r="J822" s="120">
        <f t="shared" si="287"/>
        <v>356.57</v>
      </c>
      <c r="K822" s="120">
        <f t="shared" si="287"/>
        <v>364</v>
      </c>
      <c r="L822" s="120">
        <f t="shared" si="287"/>
        <v>362.72</v>
      </c>
      <c r="M822" s="120">
        <f t="shared" si="287"/>
        <v>364.76</v>
      </c>
      <c r="N822" s="120">
        <f t="shared" si="287"/>
        <v>358.42</v>
      </c>
      <c r="O822" s="120">
        <f t="shared" si="287"/>
        <v>352.3</v>
      </c>
      <c r="P822" s="120">
        <f t="shared" si="287"/>
        <v>359.03</v>
      </c>
      <c r="Q822" s="120">
        <f t="shared" si="287"/>
        <v>374.3</v>
      </c>
      <c r="R822" s="120">
        <f t="shared" si="287"/>
        <v>381.09</v>
      </c>
      <c r="S822" s="120">
        <f t="shared" si="287"/>
        <v>378.1</v>
      </c>
      <c r="T822" s="120">
        <f t="shared" si="287"/>
        <v>370.64</v>
      </c>
      <c r="U822" s="120">
        <f t="shared" si="287"/>
        <v>359.24</v>
      </c>
      <c r="V822" s="120">
        <f t="shared" si="287"/>
        <v>371.45</v>
      </c>
      <c r="W822" s="120">
        <f t="shared" si="287"/>
        <v>374.89</v>
      </c>
      <c r="X822" s="120">
        <f t="shared" si="287"/>
        <v>374.42</v>
      </c>
      <c r="Y822" s="120">
        <f t="shared" si="287"/>
        <v>369.26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2.73</v>
      </c>
      <c r="C824" s="75">
        <v>2.73</v>
      </c>
      <c r="D824" s="75">
        <v>2.73</v>
      </c>
      <c r="E824" s="75">
        <v>2.73</v>
      </c>
      <c r="F824" s="75">
        <v>2.73</v>
      </c>
      <c r="G824" s="75">
        <v>2.73</v>
      </c>
      <c r="H824" s="75">
        <v>2.73</v>
      </c>
      <c r="I824" s="75">
        <v>2.73</v>
      </c>
      <c r="J824" s="75">
        <v>2.73</v>
      </c>
      <c r="K824" s="75">
        <v>2.73</v>
      </c>
      <c r="L824" s="75">
        <v>2.73</v>
      </c>
      <c r="M824" s="75">
        <v>2.73</v>
      </c>
      <c r="N824" s="75">
        <v>2.73</v>
      </c>
      <c r="O824" s="75">
        <v>2.73</v>
      </c>
      <c r="P824" s="75">
        <v>2.73</v>
      </c>
      <c r="Q824" s="75">
        <v>2.73</v>
      </c>
      <c r="R824" s="75">
        <v>2.73</v>
      </c>
      <c r="S824" s="75">
        <v>2.73</v>
      </c>
      <c r="T824" s="75">
        <v>2.73</v>
      </c>
      <c r="U824" s="75">
        <v>2.73</v>
      </c>
      <c r="V824" s="75">
        <v>2.73</v>
      </c>
      <c r="W824" s="75">
        <v>2.73</v>
      </c>
      <c r="X824" s="75">
        <v>2.73</v>
      </c>
      <c r="Y824" s="82">
        <v>2.73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593.42000000000007</v>
      </c>
      <c r="C825" s="139">
        <f t="shared" si="288"/>
        <v>583.64</v>
      </c>
      <c r="D825" s="139">
        <f t="shared" si="288"/>
        <v>590.81000000000006</v>
      </c>
      <c r="E825" s="139">
        <f t="shared" si="288"/>
        <v>597.6</v>
      </c>
      <c r="F825" s="139">
        <f t="shared" si="288"/>
        <v>604.77</v>
      </c>
      <c r="G825" s="139">
        <f t="shared" si="288"/>
        <v>602.72</v>
      </c>
      <c r="H825" s="139">
        <f t="shared" si="288"/>
        <v>601.84</v>
      </c>
      <c r="I825" s="139">
        <f t="shared" si="288"/>
        <v>584.91</v>
      </c>
      <c r="J825" s="139">
        <f t="shared" si="288"/>
        <v>593.67000000000007</v>
      </c>
      <c r="K825" s="140">
        <f t="shared" si="288"/>
        <v>592.87</v>
      </c>
      <c r="L825" s="139">
        <f t="shared" si="288"/>
        <v>601.06000000000006</v>
      </c>
      <c r="M825" s="141">
        <f t="shared" si="288"/>
        <v>603.01</v>
      </c>
      <c r="N825" s="140">
        <f t="shared" si="288"/>
        <v>602.41</v>
      </c>
      <c r="O825" s="139">
        <f t="shared" si="288"/>
        <v>583.98</v>
      </c>
      <c r="P825" s="141">
        <f t="shared" si="288"/>
        <v>584.36</v>
      </c>
      <c r="Q825" s="142">
        <f t="shared" si="288"/>
        <v>616.16</v>
      </c>
      <c r="R825" s="139">
        <f t="shared" si="288"/>
        <v>626.25</v>
      </c>
      <c r="S825" s="142">
        <f t="shared" si="288"/>
        <v>622.99</v>
      </c>
      <c r="T825" s="139">
        <f t="shared" si="288"/>
        <v>591.71</v>
      </c>
      <c r="U825" s="139">
        <f t="shared" si="288"/>
        <v>583.18000000000006</v>
      </c>
      <c r="V825" s="139">
        <f t="shared" si="288"/>
        <v>594.17000000000007</v>
      </c>
      <c r="W825" s="139">
        <f t="shared" si="288"/>
        <v>599.65</v>
      </c>
      <c r="X825" s="139">
        <f t="shared" si="288"/>
        <v>596.11</v>
      </c>
      <c r="Y825" s="137">
        <f t="shared" si="288"/>
        <v>589.98</v>
      </c>
    </row>
    <row r="826" spans="1:25" s="62" customFormat="1" ht="18.75" customHeight="1" outlineLevel="1" x14ac:dyDescent="0.2">
      <c r="A826" s="56" t="s">
        <v>8</v>
      </c>
      <c r="B826" s="76">
        <f>B36</f>
        <v>590.69000000000005</v>
      </c>
      <c r="C826" s="76">
        <f t="shared" ref="C826:Y826" si="289">C36</f>
        <v>580.91</v>
      </c>
      <c r="D826" s="76">
        <f t="shared" si="289"/>
        <v>588.08000000000004</v>
      </c>
      <c r="E826" s="76">
        <f t="shared" si="289"/>
        <v>594.87</v>
      </c>
      <c r="F826" s="76">
        <f t="shared" si="289"/>
        <v>602.04</v>
      </c>
      <c r="G826" s="76">
        <f t="shared" si="289"/>
        <v>599.99</v>
      </c>
      <c r="H826" s="76">
        <f t="shared" si="289"/>
        <v>599.11</v>
      </c>
      <c r="I826" s="76">
        <f t="shared" si="289"/>
        <v>582.17999999999995</v>
      </c>
      <c r="J826" s="76">
        <f t="shared" si="289"/>
        <v>590.94000000000005</v>
      </c>
      <c r="K826" s="76">
        <f t="shared" si="289"/>
        <v>590.14</v>
      </c>
      <c r="L826" s="76">
        <f t="shared" si="289"/>
        <v>598.33000000000004</v>
      </c>
      <c r="M826" s="76">
        <f t="shared" si="289"/>
        <v>600.28</v>
      </c>
      <c r="N826" s="76">
        <f t="shared" si="289"/>
        <v>599.67999999999995</v>
      </c>
      <c r="O826" s="76">
        <f t="shared" si="289"/>
        <v>581.25</v>
      </c>
      <c r="P826" s="76">
        <f t="shared" si="289"/>
        <v>581.63</v>
      </c>
      <c r="Q826" s="76">
        <f t="shared" si="289"/>
        <v>613.42999999999995</v>
      </c>
      <c r="R826" s="76">
        <f t="shared" si="289"/>
        <v>623.52</v>
      </c>
      <c r="S826" s="76">
        <f t="shared" si="289"/>
        <v>620.26</v>
      </c>
      <c r="T826" s="76">
        <f t="shared" si="289"/>
        <v>588.98</v>
      </c>
      <c r="U826" s="76">
        <f t="shared" si="289"/>
        <v>580.45000000000005</v>
      </c>
      <c r="V826" s="76">
        <f t="shared" si="289"/>
        <v>591.44000000000005</v>
      </c>
      <c r="W826" s="76">
        <f t="shared" si="289"/>
        <v>596.91999999999996</v>
      </c>
      <c r="X826" s="76">
        <f t="shared" si="289"/>
        <v>593.38</v>
      </c>
      <c r="Y826" s="76">
        <f t="shared" si="289"/>
        <v>587.25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2.73</v>
      </c>
      <c r="C828" s="75">
        <v>2.73</v>
      </c>
      <c r="D828" s="75">
        <v>2.73</v>
      </c>
      <c r="E828" s="75">
        <v>2.73</v>
      </c>
      <c r="F828" s="75">
        <v>2.73</v>
      </c>
      <c r="G828" s="75">
        <v>2.73</v>
      </c>
      <c r="H828" s="75">
        <v>2.73</v>
      </c>
      <c r="I828" s="75">
        <v>2.73</v>
      </c>
      <c r="J828" s="75">
        <v>2.73</v>
      </c>
      <c r="K828" s="75">
        <v>2.73</v>
      </c>
      <c r="L828" s="75">
        <v>2.73</v>
      </c>
      <c r="M828" s="75">
        <v>2.73</v>
      </c>
      <c r="N828" s="75">
        <v>2.73</v>
      </c>
      <c r="O828" s="75">
        <v>2.73</v>
      </c>
      <c r="P828" s="75">
        <v>2.73</v>
      </c>
      <c r="Q828" s="75">
        <v>2.73</v>
      </c>
      <c r="R828" s="75">
        <v>2.73</v>
      </c>
      <c r="S828" s="75">
        <v>2.73</v>
      </c>
      <c r="T828" s="75">
        <v>2.73</v>
      </c>
      <c r="U828" s="75">
        <v>2.73</v>
      </c>
      <c r="V828" s="75">
        <v>2.73</v>
      </c>
      <c r="W828" s="75">
        <v>2.73</v>
      </c>
      <c r="X828" s="75">
        <v>2.73</v>
      </c>
      <c r="Y828" s="82">
        <v>2.73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637.24</v>
      </c>
      <c r="C829" s="102">
        <f t="shared" si="290"/>
        <v>609.49</v>
      </c>
      <c r="D829" s="102">
        <f t="shared" si="290"/>
        <v>620.13</v>
      </c>
      <c r="E829" s="103">
        <f t="shared" si="290"/>
        <v>631.6</v>
      </c>
      <c r="F829" s="103">
        <f t="shared" si="290"/>
        <v>637.98</v>
      </c>
      <c r="G829" s="103">
        <f t="shared" si="290"/>
        <v>630.38</v>
      </c>
      <c r="H829" s="103">
        <f t="shared" si="290"/>
        <v>629.47</v>
      </c>
      <c r="I829" s="103">
        <f t="shared" si="290"/>
        <v>617.48</v>
      </c>
      <c r="J829" s="103">
        <f t="shared" si="290"/>
        <v>627.70000000000005</v>
      </c>
      <c r="K829" s="104">
        <f t="shared" si="290"/>
        <v>629.11</v>
      </c>
      <c r="L829" s="103">
        <f t="shared" si="290"/>
        <v>623.24</v>
      </c>
      <c r="M829" s="105">
        <f t="shared" si="290"/>
        <v>627.83000000000004</v>
      </c>
      <c r="N829" s="104">
        <f t="shared" si="290"/>
        <v>626.93000000000006</v>
      </c>
      <c r="O829" s="103">
        <f t="shared" si="290"/>
        <v>606.94000000000005</v>
      </c>
      <c r="P829" s="105">
        <f t="shared" si="290"/>
        <v>598.96</v>
      </c>
      <c r="Q829" s="106">
        <f t="shared" si="290"/>
        <v>633.81000000000006</v>
      </c>
      <c r="R829" s="103">
        <f t="shared" si="290"/>
        <v>640.93000000000006</v>
      </c>
      <c r="S829" s="106">
        <f t="shared" si="290"/>
        <v>637.18000000000006</v>
      </c>
      <c r="T829" s="103">
        <f t="shared" si="290"/>
        <v>635.11</v>
      </c>
      <c r="U829" s="102">
        <f t="shared" si="290"/>
        <v>617.99</v>
      </c>
      <c r="V829" s="102">
        <f t="shared" si="290"/>
        <v>628.31000000000006</v>
      </c>
      <c r="W829" s="102">
        <f t="shared" si="290"/>
        <v>637.78</v>
      </c>
      <c r="X829" s="102">
        <f t="shared" si="290"/>
        <v>637.49</v>
      </c>
      <c r="Y829" s="107">
        <f t="shared" si="290"/>
        <v>636.74</v>
      </c>
    </row>
    <row r="830" spans="1:25" s="62" customFormat="1" ht="18.75" hidden="1" customHeight="1" outlineLevel="1" x14ac:dyDescent="0.2">
      <c r="A830" s="56" t="s">
        <v>8</v>
      </c>
      <c r="B830" s="76">
        <f>B41</f>
        <v>634.51</v>
      </c>
      <c r="C830" s="76">
        <f t="shared" ref="C830:X830" si="291">C41</f>
        <v>606.76</v>
      </c>
      <c r="D830" s="76">
        <f t="shared" si="291"/>
        <v>617.4</v>
      </c>
      <c r="E830" s="76">
        <f t="shared" si="291"/>
        <v>628.87</v>
      </c>
      <c r="F830" s="76">
        <f t="shared" si="291"/>
        <v>635.25</v>
      </c>
      <c r="G830" s="76">
        <f t="shared" si="291"/>
        <v>627.65</v>
      </c>
      <c r="H830" s="76">
        <f t="shared" si="291"/>
        <v>626.74</v>
      </c>
      <c r="I830" s="76">
        <f t="shared" si="291"/>
        <v>614.75</v>
      </c>
      <c r="J830" s="76">
        <f t="shared" si="291"/>
        <v>624.97</v>
      </c>
      <c r="K830" s="76">
        <f t="shared" si="291"/>
        <v>626.38</v>
      </c>
      <c r="L830" s="76">
        <f t="shared" si="291"/>
        <v>620.51</v>
      </c>
      <c r="M830" s="76">
        <f t="shared" si="291"/>
        <v>625.1</v>
      </c>
      <c r="N830" s="76">
        <f t="shared" si="291"/>
        <v>624.20000000000005</v>
      </c>
      <c r="O830" s="76">
        <f t="shared" si="291"/>
        <v>604.21</v>
      </c>
      <c r="P830" s="76">
        <f t="shared" si="291"/>
        <v>596.23</v>
      </c>
      <c r="Q830" s="76">
        <f t="shared" si="291"/>
        <v>631.08000000000004</v>
      </c>
      <c r="R830" s="76">
        <f t="shared" si="291"/>
        <v>638.20000000000005</v>
      </c>
      <c r="S830" s="76">
        <f t="shared" si="291"/>
        <v>634.45000000000005</v>
      </c>
      <c r="T830" s="76">
        <f t="shared" si="291"/>
        <v>632.38</v>
      </c>
      <c r="U830" s="76">
        <f t="shared" si="291"/>
        <v>615.26</v>
      </c>
      <c r="V830" s="76">
        <f t="shared" si="291"/>
        <v>625.58000000000004</v>
      </c>
      <c r="W830" s="76">
        <f t="shared" si="291"/>
        <v>635.04999999999995</v>
      </c>
      <c r="X830" s="76">
        <f t="shared" si="291"/>
        <v>634.76</v>
      </c>
      <c r="Y830" s="76">
        <f>Y41</f>
        <v>634.01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2.73</v>
      </c>
      <c r="C832" s="75">
        <v>2.73</v>
      </c>
      <c r="D832" s="75">
        <v>2.73</v>
      </c>
      <c r="E832" s="75">
        <v>2.73</v>
      </c>
      <c r="F832" s="75">
        <v>2.73</v>
      </c>
      <c r="G832" s="75">
        <v>2.73</v>
      </c>
      <c r="H832" s="75">
        <v>2.73</v>
      </c>
      <c r="I832" s="75">
        <v>2.73</v>
      </c>
      <c r="J832" s="75">
        <v>2.73</v>
      </c>
      <c r="K832" s="75">
        <v>2.73</v>
      </c>
      <c r="L832" s="75">
        <v>2.73</v>
      </c>
      <c r="M832" s="75">
        <v>2.73</v>
      </c>
      <c r="N832" s="75">
        <v>2.73</v>
      </c>
      <c r="O832" s="75">
        <v>2.73</v>
      </c>
      <c r="P832" s="75">
        <v>2.73</v>
      </c>
      <c r="Q832" s="75">
        <v>2.73</v>
      </c>
      <c r="R832" s="75">
        <v>2.73</v>
      </c>
      <c r="S832" s="75">
        <v>2.73</v>
      </c>
      <c r="T832" s="75">
        <v>2.73</v>
      </c>
      <c r="U832" s="75">
        <v>2.73</v>
      </c>
      <c r="V832" s="75">
        <v>2.73</v>
      </c>
      <c r="W832" s="75">
        <v>2.73</v>
      </c>
      <c r="X832" s="75">
        <v>2.73</v>
      </c>
      <c r="Y832" s="82">
        <v>2.73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655.98</v>
      </c>
      <c r="C833" s="102">
        <f t="shared" si="292"/>
        <v>619.48</v>
      </c>
      <c r="D833" s="102">
        <f t="shared" si="292"/>
        <v>607.13</v>
      </c>
      <c r="E833" s="103">
        <f t="shared" si="292"/>
        <v>644.05000000000007</v>
      </c>
      <c r="F833" s="103">
        <f t="shared" si="292"/>
        <v>644.31000000000006</v>
      </c>
      <c r="G833" s="103">
        <f t="shared" si="292"/>
        <v>628.87</v>
      </c>
      <c r="H833" s="103">
        <f t="shared" si="292"/>
        <v>637.63</v>
      </c>
      <c r="I833" s="103">
        <f t="shared" si="292"/>
        <v>626.06000000000006</v>
      </c>
      <c r="J833" s="103">
        <f t="shared" si="292"/>
        <v>642.73</v>
      </c>
      <c r="K833" s="104">
        <f t="shared" si="292"/>
        <v>646.95000000000005</v>
      </c>
      <c r="L833" s="103">
        <f t="shared" si="292"/>
        <v>647.26</v>
      </c>
      <c r="M833" s="105">
        <f t="shared" si="292"/>
        <v>644.95000000000005</v>
      </c>
      <c r="N833" s="104">
        <f t="shared" si="292"/>
        <v>650.38</v>
      </c>
      <c r="O833" s="103">
        <f t="shared" si="292"/>
        <v>628.52</v>
      </c>
      <c r="P833" s="105">
        <f t="shared" si="292"/>
        <v>636.91</v>
      </c>
      <c r="Q833" s="106">
        <f t="shared" si="292"/>
        <v>643.71</v>
      </c>
      <c r="R833" s="103">
        <f t="shared" si="292"/>
        <v>661.04</v>
      </c>
      <c r="S833" s="106">
        <f t="shared" si="292"/>
        <v>773.06000000000006</v>
      </c>
      <c r="T833" s="103">
        <f t="shared" si="292"/>
        <v>652.15</v>
      </c>
      <c r="U833" s="102">
        <f t="shared" si="292"/>
        <v>638.1</v>
      </c>
      <c r="V833" s="102">
        <f t="shared" si="292"/>
        <v>646.41</v>
      </c>
      <c r="W833" s="102">
        <f t="shared" si="292"/>
        <v>656.37</v>
      </c>
      <c r="X833" s="102">
        <f t="shared" si="292"/>
        <v>651.16</v>
      </c>
      <c r="Y833" s="107">
        <f t="shared" si="292"/>
        <v>661.18000000000006</v>
      </c>
    </row>
    <row r="834" spans="1:25" s="62" customFormat="1" ht="18.75" hidden="1" customHeight="1" outlineLevel="1" x14ac:dyDescent="0.2">
      <c r="A834" s="56" t="s">
        <v>8</v>
      </c>
      <c r="B834" s="76">
        <f>B46</f>
        <v>653.25</v>
      </c>
      <c r="C834" s="76">
        <f t="shared" ref="C834:Y834" si="293">C46</f>
        <v>616.75</v>
      </c>
      <c r="D834" s="76">
        <f t="shared" si="293"/>
        <v>604.4</v>
      </c>
      <c r="E834" s="76">
        <f t="shared" si="293"/>
        <v>641.32000000000005</v>
      </c>
      <c r="F834" s="76">
        <f t="shared" si="293"/>
        <v>641.58000000000004</v>
      </c>
      <c r="G834" s="76">
        <f t="shared" si="293"/>
        <v>626.14</v>
      </c>
      <c r="H834" s="76">
        <f t="shared" si="293"/>
        <v>634.9</v>
      </c>
      <c r="I834" s="76">
        <f t="shared" si="293"/>
        <v>623.33000000000004</v>
      </c>
      <c r="J834" s="76">
        <f t="shared" si="293"/>
        <v>640</v>
      </c>
      <c r="K834" s="76">
        <f t="shared" si="293"/>
        <v>644.22</v>
      </c>
      <c r="L834" s="76">
        <f t="shared" si="293"/>
        <v>644.53</v>
      </c>
      <c r="M834" s="76">
        <f t="shared" si="293"/>
        <v>642.22</v>
      </c>
      <c r="N834" s="76">
        <f t="shared" si="293"/>
        <v>647.65</v>
      </c>
      <c r="O834" s="76">
        <f t="shared" si="293"/>
        <v>625.79</v>
      </c>
      <c r="P834" s="76">
        <f t="shared" si="293"/>
        <v>634.17999999999995</v>
      </c>
      <c r="Q834" s="76">
        <f t="shared" si="293"/>
        <v>640.98</v>
      </c>
      <c r="R834" s="76">
        <f t="shared" si="293"/>
        <v>658.31</v>
      </c>
      <c r="S834" s="76">
        <f t="shared" si="293"/>
        <v>770.33</v>
      </c>
      <c r="T834" s="76">
        <f t="shared" si="293"/>
        <v>649.41999999999996</v>
      </c>
      <c r="U834" s="76">
        <f t="shared" si="293"/>
        <v>635.37</v>
      </c>
      <c r="V834" s="76">
        <f t="shared" si="293"/>
        <v>643.67999999999995</v>
      </c>
      <c r="W834" s="76">
        <f t="shared" si="293"/>
        <v>653.64</v>
      </c>
      <c r="X834" s="76">
        <f t="shared" si="293"/>
        <v>648.42999999999995</v>
      </c>
      <c r="Y834" s="76">
        <f t="shared" si="293"/>
        <v>658.45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2.73</v>
      </c>
      <c r="C836" s="75">
        <v>2.73</v>
      </c>
      <c r="D836" s="75">
        <v>2.73</v>
      </c>
      <c r="E836" s="75">
        <v>2.73</v>
      </c>
      <c r="F836" s="75">
        <v>2.73</v>
      </c>
      <c r="G836" s="75">
        <v>2.73</v>
      </c>
      <c r="H836" s="75">
        <v>2.73</v>
      </c>
      <c r="I836" s="75">
        <v>2.73</v>
      </c>
      <c r="J836" s="75">
        <v>2.73</v>
      </c>
      <c r="K836" s="75">
        <v>2.73</v>
      </c>
      <c r="L836" s="75">
        <v>2.73</v>
      </c>
      <c r="M836" s="75">
        <v>2.73</v>
      </c>
      <c r="N836" s="75">
        <v>2.73</v>
      </c>
      <c r="O836" s="75">
        <v>2.73</v>
      </c>
      <c r="P836" s="75">
        <v>2.73</v>
      </c>
      <c r="Q836" s="75">
        <v>2.73</v>
      </c>
      <c r="R836" s="75">
        <v>2.73</v>
      </c>
      <c r="S836" s="75">
        <v>2.73</v>
      </c>
      <c r="T836" s="75">
        <v>2.73</v>
      </c>
      <c r="U836" s="75">
        <v>2.73</v>
      </c>
      <c r="V836" s="75">
        <v>2.73</v>
      </c>
      <c r="W836" s="75">
        <v>2.73</v>
      </c>
      <c r="X836" s="75">
        <v>2.73</v>
      </c>
      <c r="Y836" s="82">
        <v>2.73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626.95000000000005</v>
      </c>
      <c r="C837" s="102">
        <f t="shared" si="294"/>
        <v>606.21</v>
      </c>
      <c r="D837" s="102">
        <f t="shared" si="294"/>
        <v>603.41</v>
      </c>
      <c r="E837" s="103">
        <f t="shared" si="294"/>
        <v>616.57000000000005</v>
      </c>
      <c r="F837" s="103">
        <f t="shared" si="294"/>
        <v>613.82000000000005</v>
      </c>
      <c r="G837" s="103">
        <f t="shared" si="294"/>
        <v>626.04</v>
      </c>
      <c r="H837" s="103">
        <f t="shared" si="294"/>
        <v>1166.83</v>
      </c>
      <c r="I837" s="103">
        <f t="shared" si="294"/>
        <v>601.80000000000007</v>
      </c>
      <c r="J837" s="103">
        <f t="shared" si="294"/>
        <v>618.78</v>
      </c>
      <c r="K837" s="104">
        <f t="shared" si="294"/>
        <v>610.82000000000005</v>
      </c>
      <c r="L837" s="103">
        <f t="shared" si="294"/>
        <v>612.13</v>
      </c>
      <c r="M837" s="105">
        <f t="shared" si="294"/>
        <v>614.49</v>
      </c>
      <c r="N837" s="104">
        <f t="shared" si="294"/>
        <v>617.74</v>
      </c>
      <c r="O837" s="103">
        <f t="shared" si="294"/>
        <v>604.46</v>
      </c>
      <c r="P837" s="105">
        <f t="shared" si="294"/>
        <v>611.14</v>
      </c>
      <c r="Q837" s="106">
        <f t="shared" si="294"/>
        <v>1141.24</v>
      </c>
      <c r="R837" s="103">
        <f t="shared" si="294"/>
        <v>1159.05</v>
      </c>
      <c r="S837" s="106">
        <f t="shared" si="294"/>
        <v>1153.75</v>
      </c>
      <c r="T837" s="103">
        <f t="shared" si="294"/>
        <v>1151.29</v>
      </c>
      <c r="U837" s="102">
        <f t="shared" si="294"/>
        <v>612.96</v>
      </c>
      <c r="V837" s="102">
        <f t="shared" si="294"/>
        <v>759.93000000000006</v>
      </c>
      <c r="W837" s="102">
        <f t="shared" si="294"/>
        <v>631.18000000000006</v>
      </c>
      <c r="X837" s="102">
        <f t="shared" si="294"/>
        <v>630.33000000000004</v>
      </c>
      <c r="Y837" s="107">
        <f t="shared" si="294"/>
        <v>628.97</v>
      </c>
    </row>
    <row r="838" spans="1:25" s="62" customFormat="1" ht="18.75" hidden="1" customHeight="1" outlineLevel="1" x14ac:dyDescent="0.2">
      <c r="A838" s="159" t="s">
        <v>8</v>
      </c>
      <c r="B838" s="76">
        <f>B51</f>
        <v>624.22</v>
      </c>
      <c r="C838" s="76">
        <f t="shared" ref="C838:Y838" si="295">C51</f>
        <v>603.48</v>
      </c>
      <c r="D838" s="76">
        <f t="shared" si="295"/>
        <v>600.67999999999995</v>
      </c>
      <c r="E838" s="76">
        <f t="shared" si="295"/>
        <v>613.84</v>
      </c>
      <c r="F838" s="76">
        <f t="shared" si="295"/>
        <v>611.09</v>
      </c>
      <c r="G838" s="76">
        <f t="shared" si="295"/>
        <v>623.30999999999995</v>
      </c>
      <c r="H838" s="76">
        <f t="shared" si="295"/>
        <v>1164.0999999999999</v>
      </c>
      <c r="I838" s="76">
        <f t="shared" si="295"/>
        <v>599.07000000000005</v>
      </c>
      <c r="J838" s="76">
        <f t="shared" si="295"/>
        <v>616.04999999999995</v>
      </c>
      <c r="K838" s="76">
        <f t="shared" si="295"/>
        <v>608.09</v>
      </c>
      <c r="L838" s="76">
        <f t="shared" si="295"/>
        <v>609.4</v>
      </c>
      <c r="M838" s="76">
        <f t="shared" si="295"/>
        <v>611.76</v>
      </c>
      <c r="N838" s="76">
        <f t="shared" si="295"/>
        <v>615.01</v>
      </c>
      <c r="O838" s="76">
        <f t="shared" si="295"/>
        <v>601.73</v>
      </c>
      <c r="P838" s="76">
        <f t="shared" si="295"/>
        <v>608.41</v>
      </c>
      <c r="Q838" s="76">
        <f t="shared" si="295"/>
        <v>1138.51</v>
      </c>
      <c r="R838" s="76">
        <f t="shared" si="295"/>
        <v>1156.32</v>
      </c>
      <c r="S838" s="76">
        <f t="shared" si="295"/>
        <v>1151.02</v>
      </c>
      <c r="T838" s="76">
        <f t="shared" si="295"/>
        <v>1148.56</v>
      </c>
      <c r="U838" s="76">
        <f t="shared" si="295"/>
        <v>610.23</v>
      </c>
      <c r="V838" s="76">
        <f t="shared" si="295"/>
        <v>757.2</v>
      </c>
      <c r="W838" s="76">
        <f t="shared" si="295"/>
        <v>628.45000000000005</v>
      </c>
      <c r="X838" s="76">
        <f t="shared" si="295"/>
        <v>627.6</v>
      </c>
      <c r="Y838" s="76">
        <f t="shared" si="295"/>
        <v>626.24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2.73</v>
      </c>
      <c r="C840" s="75">
        <v>2.73</v>
      </c>
      <c r="D840" s="75">
        <v>2.73</v>
      </c>
      <c r="E840" s="75">
        <v>2.73</v>
      </c>
      <c r="F840" s="75">
        <v>2.73</v>
      </c>
      <c r="G840" s="75">
        <v>2.73</v>
      </c>
      <c r="H840" s="75">
        <v>2.73</v>
      </c>
      <c r="I840" s="75">
        <v>2.73</v>
      </c>
      <c r="J840" s="75">
        <v>2.73</v>
      </c>
      <c r="K840" s="75">
        <v>2.73</v>
      </c>
      <c r="L840" s="75">
        <v>2.73</v>
      </c>
      <c r="M840" s="75">
        <v>2.73</v>
      </c>
      <c r="N840" s="75">
        <v>2.73</v>
      </c>
      <c r="O840" s="75">
        <v>2.73</v>
      </c>
      <c r="P840" s="75">
        <v>2.73</v>
      </c>
      <c r="Q840" s="75">
        <v>2.73</v>
      </c>
      <c r="R840" s="75">
        <v>2.73</v>
      </c>
      <c r="S840" s="75">
        <v>2.73</v>
      </c>
      <c r="T840" s="75">
        <v>2.73</v>
      </c>
      <c r="U840" s="75">
        <v>2.73</v>
      </c>
      <c r="V840" s="75">
        <v>2.73</v>
      </c>
      <c r="W840" s="75">
        <v>2.73</v>
      </c>
      <c r="X840" s="75">
        <v>2.73</v>
      </c>
      <c r="Y840" s="82">
        <v>2.73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627.96</v>
      </c>
      <c r="C841" s="102">
        <f t="shared" si="296"/>
        <v>578.05000000000007</v>
      </c>
      <c r="D841" s="102">
        <f t="shared" si="296"/>
        <v>611.63</v>
      </c>
      <c r="E841" s="103">
        <f t="shared" si="296"/>
        <v>613.84</v>
      </c>
      <c r="F841" s="103">
        <f t="shared" si="296"/>
        <v>640.48</v>
      </c>
      <c r="G841" s="103">
        <f t="shared" si="296"/>
        <v>641.13</v>
      </c>
      <c r="H841" s="103">
        <f t="shared" si="296"/>
        <v>642.55000000000007</v>
      </c>
      <c r="I841" s="103">
        <f t="shared" si="296"/>
        <v>636.22</v>
      </c>
      <c r="J841" s="103">
        <f t="shared" si="296"/>
        <v>664.11</v>
      </c>
      <c r="K841" s="104">
        <f t="shared" si="296"/>
        <v>641.94000000000005</v>
      </c>
      <c r="L841" s="103">
        <f t="shared" si="296"/>
        <v>1107.76</v>
      </c>
      <c r="M841" s="105">
        <f t="shared" si="296"/>
        <v>646.13</v>
      </c>
      <c r="N841" s="104">
        <f t="shared" si="296"/>
        <v>1126.31</v>
      </c>
      <c r="O841" s="103">
        <f t="shared" si="296"/>
        <v>1130.47</v>
      </c>
      <c r="P841" s="105">
        <f t="shared" si="296"/>
        <v>638.66</v>
      </c>
      <c r="Q841" s="106">
        <f t="shared" si="296"/>
        <v>1145.81</v>
      </c>
      <c r="R841" s="103">
        <f t="shared" si="296"/>
        <v>1156.04</v>
      </c>
      <c r="S841" s="106">
        <f t="shared" si="296"/>
        <v>649.25</v>
      </c>
      <c r="T841" s="103">
        <f t="shared" si="296"/>
        <v>1133.3499999999999</v>
      </c>
      <c r="U841" s="102">
        <f t="shared" si="296"/>
        <v>629.39</v>
      </c>
      <c r="V841" s="102">
        <f t="shared" si="296"/>
        <v>635.72</v>
      </c>
      <c r="W841" s="102">
        <f t="shared" si="296"/>
        <v>644.14</v>
      </c>
      <c r="X841" s="102">
        <f t="shared" si="296"/>
        <v>637.4</v>
      </c>
      <c r="Y841" s="107">
        <f t="shared" si="296"/>
        <v>640.84</v>
      </c>
    </row>
    <row r="842" spans="1:25" s="62" customFormat="1" ht="18.75" hidden="1" customHeight="1" outlineLevel="1" x14ac:dyDescent="0.2">
      <c r="A842" s="56" t="s">
        <v>8</v>
      </c>
      <c r="B842" s="76">
        <f>B56</f>
        <v>625.23</v>
      </c>
      <c r="C842" s="76">
        <f t="shared" ref="C842:Y842" si="297">C56</f>
        <v>575.32000000000005</v>
      </c>
      <c r="D842" s="76">
        <f t="shared" si="297"/>
        <v>608.9</v>
      </c>
      <c r="E842" s="76">
        <f t="shared" si="297"/>
        <v>611.11</v>
      </c>
      <c r="F842" s="76">
        <f t="shared" si="297"/>
        <v>637.75</v>
      </c>
      <c r="G842" s="76">
        <f t="shared" si="297"/>
        <v>638.4</v>
      </c>
      <c r="H842" s="76">
        <f t="shared" si="297"/>
        <v>639.82000000000005</v>
      </c>
      <c r="I842" s="76">
        <f t="shared" si="297"/>
        <v>633.49</v>
      </c>
      <c r="J842" s="76">
        <f t="shared" si="297"/>
        <v>661.38</v>
      </c>
      <c r="K842" s="76">
        <f t="shared" si="297"/>
        <v>639.21</v>
      </c>
      <c r="L842" s="76">
        <f t="shared" si="297"/>
        <v>1105.03</v>
      </c>
      <c r="M842" s="76">
        <f t="shared" si="297"/>
        <v>643.4</v>
      </c>
      <c r="N842" s="76">
        <f t="shared" si="297"/>
        <v>1123.58</v>
      </c>
      <c r="O842" s="76">
        <f t="shared" si="297"/>
        <v>1127.74</v>
      </c>
      <c r="P842" s="76">
        <f t="shared" si="297"/>
        <v>635.92999999999995</v>
      </c>
      <c r="Q842" s="76">
        <f t="shared" si="297"/>
        <v>1143.08</v>
      </c>
      <c r="R842" s="76">
        <f t="shared" si="297"/>
        <v>1153.31</v>
      </c>
      <c r="S842" s="76">
        <f t="shared" si="297"/>
        <v>646.52</v>
      </c>
      <c r="T842" s="76">
        <f t="shared" si="297"/>
        <v>1130.6199999999999</v>
      </c>
      <c r="U842" s="76">
        <f t="shared" si="297"/>
        <v>626.66</v>
      </c>
      <c r="V842" s="76">
        <f t="shared" si="297"/>
        <v>632.99</v>
      </c>
      <c r="W842" s="76">
        <f t="shared" si="297"/>
        <v>641.41</v>
      </c>
      <c r="X842" s="76">
        <f t="shared" si="297"/>
        <v>634.66999999999996</v>
      </c>
      <c r="Y842" s="76">
        <f t="shared" si="297"/>
        <v>638.11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2.73</v>
      </c>
      <c r="C844" s="75">
        <v>2.73</v>
      </c>
      <c r="D844" s="75">
        <v>2.73</v>
      </c>
      <c r="E844" s="75">
        <v>2.73</v>
      </c>
      <c r="F844" s="75">
        <v>2.73</v>
      </c>
      <c r="G844" s="75">
        <v>2.73</v>
      </c>
      <c r="H844" s="75">
        <v>2.73</v>
      </c>
      <c r="I844" s="75">
        <v>2.73</v>
      </c>
      <c r="J844" s="75">
        <v>2.73</v>
      </c>
      <c r="K844" s="75">
        <v>2.73</v>
      </c>
      <c r="L844" s="75">
        <v>2.73</v>
      </c>
      <c r="M844" s="75">
        <v>2.73</v>
      </c>
      <c r="N844" s="75">
        <v>2.73</v>
      </c>
      <c r="O844" s="75">
        <v>2.73</v>
      </c>
      <c r="P844" s="75">
        <v>2.73</v>
      </c>
      <c r="Q844" s="75">
        <v>2.73</v>
      </c>
      <c r="R844" s="75">
        <v>2.73</v>
      </c>
      <c r="S844" s="75">
        <v>2.73</v>
      </c>
      <c r="T844" s="75">
        <v>2.73</v>
      </c>
      <c r="U844" s="75">
        <v>2.73</v>
      </c>
      <c r="V844" s="75">
        <v>2.73</v>
      </c>
      <c r="W844" s="75">
        <v>2.73</v>
      </c>
      <c r="X844" s="75">
        <v>2.73</v>
      </c>
      <c r="Y844" s="82">
        <v>2.73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613.16</v>
      </c>
      <c r="C845" s="102">
        <f t="shared" si="298"/>
        <v>587.85</v>
      </c>
      <c r="D845" s="102">
        <f t="shared" si="298"/>
        <v>603.98</v>
      </c>
      <c r="E845" s="103">
        <f t="shared" si="298"/>
        <v>606.4</v>
      </c>
      <c r="F845" s="103">
        <f t="shared" si="298"/>
        <v>1160.01</v>
      </c>
      <c r="G845" s="103">
        <f t="shared" si="298"/>
        <v>1156.1500000000001</v>
      </c>
      <c r="H845" s="103">
        <f t="shared" si="298"/>
        <v>633.70000000000005</v>
      </c>
      <c r="I845" s="103">
        <f t="shared" si="298"/>
        <v>612.33000000000004</v>
      </c>
      <c r="J845" s="103">
        <f t="shared" si="298"/>
        <v>608.81000000000006</v>
      </c>
      <c r="K845" s="104">
        <f t="shared" si="298"/>
        <v>607.59</v>
      </c>
      <c r="L845" s="103">
        <f t="shared" si="298"/>
        <v>599.56000000000006</v>
      </c>
      <c r="M845" s="105">
        <f t="shared" si="298"/>
        <v>599.38</v>
      </c>
      <c r="N845" s="104">
        <f t="shared" si="298"/>
        <v>607.38</v>
      </c>
      <c r="O845" s="103">
        <f t="shared" si="298"/>
        <v>611.5</v>
      </c>
      <c r="P845" s="105">
        <f t="shared" si="298"/>
        <v>601.02</v>
      </c>
      <c r="Q845" s="106">
        <f t="shared" si="298"/>
        <v>594.59</v>
      </c>
      <c r="R845" s="103">
        <f t="shared" si="298"/>
        <v>634.54</v>
      </c>
      <c r="S845" s="106">
        <f t="shared" si="298"/>
        <v>643.11</v>
      </c>
      <c r="T845" s="103">
        <f t="shared" si="298"/>
        <v>635.93000000000006</v>
      </c>
      <c r="U845" s="102">
        <f t="shared" si="298"/>
        <v>623.38</v>
      </c>
      <c r="V845" s="102">
        <f t="shared" si="298"/>
        <v>628.1</v>
      </c>
      <c r="W845" s="102">
        <f t="shared" si="298"/>
        <v>619.26</v>
      </c>
      <c r="X845" s="102">
        <f t="shared" si="298"/>
        <v>620.68000000000006</v>
      </c>
      <c r="Y845" s="107">
        <f t="shared" si="298"/>
        <v>603.76</v>
      </c>
    </row>
    <row r="846" spans="1:25" s="62" customFormat="1" ht="18.75" hidden="1" customHeight="1" outlineLevel="1" x14ac:dyDescent="0.2">
      <c r="A846" s="56" t="s">
        <v>8</v>
      </c>
      <c r="B846" s="76">
        <f>B61</f>
        <v>610.42999999999995</v>
      </c>
      <c r="C846" s="76">
        <f t="shared" ref="C846:Y846" si="299">C61</f>
        <v>585.12</v>
      </c>
      <c r="D846" s="76">
        <f t="shared" si="299"/>
        <v>601.25</v>
      </c>
      <c r="E846" s="76">
        <f t="shared" si="299"/>
        <v>603.66999999999996</v>
      </c>
      <c r="F846" s="76">
        <f t="shared" si="299"/>
        <v>1157.28</v>
      </c>
      <c r="G846" s="76">
        <f t="shared" si="299"/>
        <v>1153.42</v>
      </c>
      <c r="H846" s="76">
        <f t="shared" si="299"/>
        <v>630.97</v>
      </c>
      <c r="I846" s="76">
        <f t="shared" si="299"/>
        <v>609.6</v>
      </c>
      <c r="J846" s="76">
        <f t="shared" si="299"/>
        <v>606.08000000000004</v>
      </c>
      <c r="K846" s="76">
        <f t="shared" si="299"/>
        <v>604.86</v>
      </c>
      <c r="L846" s="76">
        <f t="shared" si="299"/>
        <v>596.83000000000004</v>
      </c>
      <c r="M846" s="76">
        <f t="shared" si="299"/>
        <v>596.65</v>
      </c>
      <c r="N846" s="76">
        <f t="shared" si="299"/>
        <v>604.65</v>
      </c>
      <c r="O846" s="76">
        <f t="shared" si="299"/>
        <v>608.77</v>
      </c>
      <c r="P846" s="76">
        <f t="shared" si="299"/>
        <v>598.29</v>
      </c>
      <c r="Q846" s="76">
        <f t="shared" si="299"/>
        <v>591.86</v>
      </c>
      <c r="R846" s="76">
        <f t="shared" si="299"/>
        <v>631.80999999999995</v>
      </c>
      <c r="S846" s="76">
        <f t="shared" si="299"/>
        <v>640.38</v>
      </c>
      <c r="T846" s="76">
        <f t="shared" si="299"/>
        <v>633.20000000000005</v>
      </c>
      <c r="U846" s="76">
        <f t="shared" si="299"/>
        <v>620.65</v>
      </c>
      <c r="V846" s="76">
        <f t="shared" si="299"/>
        <v>625.37</v>
      </c>
      <c r="W846" s="76">
        <f t="shared" si="299"/>
        <v>616.53</v>
      </c>
      <c r="X846" s="76">
        <f t="shared" si="299"/>
        <v>617.95000000000005</v>
      </c>
      <c r="Y846" s="76">
        <f t="shared" si="299"/>
        <v>601.03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2.73</v>
      </c>
      <c r="C848" s="75">
        <v>2.73</v>
      </c>
      <c r="D848" s="75">
        <v>2.73</v>
      </c>
      <c r="E848" s="75">
        <v>2.73</v>
      </c>
      <c r="F848" s="75">
        <v>2.73</v>
      </c>
      <c r="G848" s="75">
        <v>2.73</v>
      </c>
      <c r="H848" s="75">
        <v>2.73</v>
      </c>
      <c r="I848" s="75">
        <v>2.73</v>
      </c>
      <c r="J848" s="75">
        <v>2.73</v>
      </c>
      <c r="K848" s="75">
        <v>2.73</v>
      </c>
      <c r="L848" s="75">
        <v>2.73</v>
      </c>
      <c r="M848" s="75">
        <v>2.73</v>
      </c>
      <c r="N848" s="75">
        <v>2.73</v>
      </c>
      <c r="O848" s="75">
        <v>2.73</v>
      </c>
      <c r="P848" s="75">
        <v>2.73</v>
      </c>
      <c r="Q848" s="75">
        <v>2.73</v>
      </c>
      <c r="R848" s="75">
        <v>2.73</v>
      </c>
      <c r="S848" s="75">
        <v>2.73</v>
      </c>
      <c r="T848" s="75">
        <v>2.73</v>
      </c>
      <c r="U848" s="75">
        <v>2.73</v>
      </c>
      <c r="V848" s="75">
        <v>2.73</v>
      </c>
      <c r="W848" s="75">
        <v>2.73</v>
      </c>
      <c r="X848" s="75">
        <v>2.73</v>
      </c>
      <c r="Y848" s="82">
        <v>2.73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655.96</v>
      </c>
      <c r="C849" s="102">
        <f t="shared" si="300"/>
        <v>640.12</v>
      </c>
      <c r="D849" s="102">
        <f t="shared" si="300"/>
        <v>633.97</v>
      </c>
      <c r="E849" s="103">
        <f t="shared" si="300"/>
        <v>625.23</v>
      </c>
      <c r="F849" s="103">
        <f t="shared" si="300"/>
        <v>665.99</v>
      </c>
      <c r="G849" s="103">
        <f t="shared" si="300"/>
        <v>663.27</v>
      </c>
      <c r="H849" s="103">
        <f t="shared" si="300"/>
        <v>665.54</v>
      </c>
      <c r="I849" s="103">
        <f t="shared" si="300"/>
        <v>559.69000000000005</v>
      </c>
      <c r="J849" s="103">
        <f t="shared" si="300"/>
        <v>636.35</v>
      </c>
      <c r="K849" s="104">
        <f t="shared" si="300"/>
        <v>634.66</v>
      </c>
      <c r="L849" s="103">
        <f t="shared" si="300"/>
        <v>648.75</v>
      </c>
      <c r="M849" s="105">
        <f t="shared" si="300"/>
        <v>1122.82</v>
      </c>
      <c r="N849" s="104">
        <f t="shared" si="300"/>
        <v>1133.6400000000001</v>
      </c>
      <c r="O849" s="103">
        <f t="shared" si="300"/>
        <v>1145.31</v>
      </c>
      <c r="P849" s="105">
        <f t="shared" si="300"/>
        <v>662</v>
      </c>
      <c r="Q849" s="106">
        <f t="shared" si="300"/>
        <v>673.96</v>
      </c>
      <c r="R849" s="103">
        <f t="shared" si="300"/>
        <v>1219.2</v>
      </c>
      <c r="S849" s="106">
        <f t="shared" si="300"/>
        <v>704.43000000000006</v>
      </c>
      <c r="T849" s="103">
        <f t="shared" si="300"/>
        <v>1185.1300000000001</v>
      </c>
      <c r="U849" s="102">
        <f t="shared" si="300"/>
        <v>704.04</v>
      </c>
      <c r="V849" s="102">
        <f t="shared" si="300"/>
        <v>709.18000000000006</v>
      </c>
      <c r="W849" s="102">
        <f t="shared" si="300"/>
        <v>716.46</v>
      </c>
      <c r="X849" s="102">
        <f t="shared" si="300"/>
        <v>713.37</v>
      </c>
      <c r="Y849" s="107">
        <f t="shared" si="300"/>
        <v>675.14</v>
      </c>
    </row>
    <row r="850" spans="1:25" s="62" customFormat="1" ht="18.75" hidden="1" customHeight="1" outlineLevel="1" x14ac:dyDescent="0.2">
      <c r="A850" s="56" t="s">
        <v>8</v>
      </c>
      <c r="B850" s="76">
        <f>B66</f>
        <v>653.23</v>
      </c>
      <c r="C850" s="76">
        <f t="shared" ref="C850:Y850" si="301">C66</f>
        <v>637.39</v>
      </c>
      <c r="D850" s="76">
        <f t="shared" si="301"/>
        <v>631.24</v>
      </c>
      <c r="E850" s="76">
        <f t="shared" si="301"/>
        <v>622.5</v>
      </c>
      <c r="F850" s="76">
        <f t="shared" si="301"/>
        <v>663.26</v>
      </c>
      <c r="G850" s="76">
        <f t="shared" si="301"/>
        <v>660.54</v>
      </c>
      <c r="H850" s="76">
        <f t="shared" si="301"/>
        <v>662.81</v>
      </c>
      <c r="I850" s="76">
        <f t="shared" si="301"/>
        <v>556.96</v>
      </c>
      <c r="J850" s="76">
        <f t="shared" si="301"/>
        <v>633.62</v>
      </c>
      <c r="K850" s="76">
        <f t="shared" si="301"/>
        <v>631.92999999999995</v>
      </c>
      <c r="L850" s="76">
        <f t="shared" si="301"/>
        <v>646.02</v>
      </c>
      <c r="M850" s="76">
        <f t="shared" si="301"/>
        <v>1120.0899999999999</v>
      </c>
      <c r="N850" s="76">
        <f t="shared" si="301"/>
        <v>1130.9100000000001</v>
      </c>
      <c r="O850" s="76">
        <f t="shared" si="301"/>
        <v>1142.58</v>
      </c>
      <c r="P850" s="76">
        <f t="shared" si="301"/>
        <v>659.27</v>
      </c>
      <c r="Q850" s="76">
        <f t="shared" si="301"/>
        <v>671.23</v>
      </c>
      <c r="R850" s="76">
        <f t="shared" si="301"/>
        <v>1216.47</v>
      </c>
      <c r="S850" s="76">
        <f t="shared" si="301"/>
        <v>701.7</v>
      </c>
      <c r="T850" s="76">
        <f t="shared" si="301"/>
        <v>1182.4000000000001</v>
      </c>
      <c r="U850" s="76">
        <f t="shared" si="301"/>
        <v>701.31</v>
      </c>
      <c r="V850" s="76">
        <f t="shared" si="301"/>
        <v>706.45</v>
      </c>
      <c r="W850" s="76">
        <f t="shared" si="301"/>
        <v>713.73</v>
      </c>
      <c r="X850" s="76">
        <f t="shared" si="301"/>
        <v>710.64</v>
      </c>
      <c r="Y850" s="76">
        <f t="shared" si="301"/>
        <v>672.41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2.73</v>
      </c>
      <c r="C852" s="75">
        <v>2.73</v>
      </c>
      <c r="D852" s="75">
        <v>2.73</v>
      </c>
      <c r="E852" s="75">
        <v>2.73</v>
      </c>
      <c r="F852" s="75">
        <v>2.73</v>
      </c>
      <c r="G852" s="75">
        <v>2.73</v>
      </c>
      <c r="H852" s="75">
        <v>2.73</v>
      </c>
      <c r="I852" s="75">
        <v>2.73</v>
      </c>
      <c r="J852" s="75">
        <v>2.73</v>
      </c>
      <c r="K852" s="75">
        <v>2.73</v>
      </c>
      <c r="L852" s="75">
        <v>2.73</v>
      </c>
      <c r="M852" s="75">
        <v>2.73</v>
      </c>
      <c r="N852" s="75">
        <v>2.73</v>
      </c>
      <c r="O852" s="75">
        <v>2.73</v>
      </c>
      <c r="P852" s="75">
        <v>2.73</v>
      </c>
      <c r="Q852" s="75">
        <v>2.73</v>
      </c>
      <c r="R852" s="75">
        <v>2.73</v>
      </c>
      <c r="S852" s="75">
        <v>2.73</v>
      </c>
      <c r="T852" s="75">
        <v>2.73</v>
      </c>
      <c r="U852" s="75">
        <v>2.73</v>
      </c>
      <c r="V852" s="75">
        <v>2.73</v>
      </c>
      <c r="W852" s="75">
        <v>2.73</v>
      </c>
      <c r="X852" s="75">
        <v>2.73</v>
      </c>
      <c r="Y852" s="82">
        <v>2.73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702.53</v>
      </c>
      <c r="C853" s="102">
        <f t="shared" si="302"/>
        <v>698.95</v>
      </c>
      <c r="D853" s="102">
        <f t="shared" si="302"/>
        <v>725.63</v>
      </c>
      <c r="E853" s="103">
        <f t="shared" si="302"/>
        <v>734.56000000000006</v>
      </c>
      <c r="F853" s="103">
        <f t="shared" si="302"/>
        <v>1231.5</v>
      </c>
      <c r="G853" s="103">
        <f t="shared" si="302"/>
        <v>798.11</v>
      </c>
      <c r="H853" s="103">
        <f t="shared" si="302"/>
        <v>783.25</v>
      </c>
      <c r="I853" s="103">
        <f t="shared" si="302"/>
        <v>782.86</v>
      </c>
      <c r="J853" s="103">
        <f t="shared" si="302"/>
        <v>1260.5899999999999</v>
      </c>
      <c r="K853" s="104">
        <f t="shared" si="302"/>
        <v>1256</v>
      </c>
      <c r="L853" s="103">
        <f t="shared" si="302"/>
        <v>1253.92</v>
      </c>
      <c r="M853" s="105">
        <f t="shared" si="302"/>
        <v>1251.81</v>
      </c>
      <c r="N853" s="104">
        <f t="shared" si="302"/>
        <v>1253.71</v>
      </c>
      <c r="O853" s="103">
        <f t="shared" si="302"/>
        <v>1262.54</v>
      </c>
      <c r="P853" s="105">
        <f t="shared" si="302"/>
        <v>774.36</v>
      </c>
      <c r="Q853" s="106">
        <f t="shared" si="302"/>
        <v>795.96</v>
      </c>
      <c r="R853" s="103">
        <f t="shared" si="302"/>
        <v>1250.1200000000001</v>
      </c>
      <c r="S853" s="106">
        <f t="shared" si="302"/>
        <v>1221.79</v>
      </c>
      <c r="T853" s="103">
        <f t="shared" si="302"/>
        <v>1215.96</v>
      </c>
      <c r="U853" s="102">
        <f t="shared" si="302"/>
        <v>1212.32</v>
      </c>
      <c r="V853" s="102">
        <f t="shared" si="302"/>
        <v>1196.3499999999999</v>
      </c>
      <c r="W853" s="102">
        <f t="shared" si="302"/>
        <v>736.91</v>
      </c>
      <c r="X853" s="102">
        <f t="shared" si="302"/>
        <v>713.36</v>
      </c>
      <c r="Y853" s="107">
        <f t="shared" si="302"/>
        <v>692.34</v>
      </c>
    </row>
    <row r="854" spans="1:25" s="62" customFormat="1" ht="18.75" hidden="1" customHeight="1" outlineLevel="1" x14ac:dyDescent="0.2">
      <c r="A854" s="159" t="s">
        <v>8</v>
      </c>
      <c r="B854" s="76">
        <f>B71</f>
        <v>699.8</v>
      </c>
      <c r="C854" s="76">
        <f t="shared" ref="C854:Y854" si="303">C71</f>
        <v>696.22</v>
      </c>
      <c r="D854" s="76">
        <f t="shared" si="303"/>
        <v>722.9</v>
      </c>
      <c r="E854" s="76">
        <f t="shared" si="303"/>
        <v>731.83</v>
      </c>
      <c r="F854" s="76">
        <f t="shared" si="303"/>
        <v>1228.77</v>
      </c>
      <c r="G854" s="76">
        <f t="shared" si="303"/>
        <v>795.38</v>
      </c>
      <c r="H854" s="76">
        <f t="shared" si="303"/>
        <v>780.52</v>
      </c>
      <c r="I854" s="76">
        <f t="shared" si="303"/>
        <v>780.13</v>
      </c>
      <c r="J854" s="76">
        <f t="shared" si="303"/>
        <v>1257.8599999999999</v>
      </c>
      <c r="K854" s="76">
        <f t="shared" si="303"/>
        <v>1253.27</v>
      </c>
      <c r="L854" s="76">
        <f t="shared" si="303"/>
        <v>1251.19</v>
      </c>
      <c r="M854" s="76">
        <f t="shared" si="303"/>
        <v>1249.08</v>
      </c>
      <c r="N854" s="76">
        <f t="shared" si="303"/>
        <v>1250.98</v>
      </c>
      <c r="O854" s="76">
        <f t="shared" si="303"/>
        <v>1259.81</v>
      </c>
      <c r="P854" s="76">
        <f t="shared" si="303"/>
        <v>771.63</v>
      </c>
      <c r="Q854" s="76">
        <f t="shared" si="303"/>
        <v>793.23</v>
      </c>
      <c r="R854" s="76">
        <f t="shared" si="303"/>
        <v>1247.3900000000001</v>
      </c>
      <c r="S854" s="76">
        <f t="shared" si="303"/>
        <v>1219.06</v>
      </c>
      <c r="T854" s="76">
        <f t="shared" si="303"/>
        <v>1213.23</v>
      </c>
      <c r="U854" s="76">
        <f t="shared" si="303"/>
        <v>1209.5899999999999</v>
      </c>
      <c r="V854" s="76">
        <f t="shared" si="303"/>
        <v>1193.6199999999999</v>
      </c>
      <c r="W854" s="76">
        <f t="shared" si="303"/>
        <v>734.18</v>
      </c>
      <c r="X854" s="76">
        <f t="shared" si="303"/>
        <v>710.63</v>
      </c>
      <c r="Y854" s="76">
        <f t="shared" si="303"/>
        <v>689.61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2.73</v>
      </c>
      <c r="C856" s="75">
        <v>2.73</v>
      </c>
      <c r="D856" s="75">
        <v>2.73</v>
      </c>
      <c r="E856" s="75">
        <v>2.73</v>
      </c>
      <c r="F856" s="75">
        <v>2.73</v>
      </c>
      <c r="G856" s="75">
        <v>2.73</v>
      </c>
      <c r="H856" s="75">
        <v>2.73</v>
      </c>
      <c r="I856" s="75">
        <v>2.73</v>
      </c>
      <c r="J856" s="75">
        <v>2.73</v>
      </c>
      <c r="K856" s="75">
        <v>2.73</v>
      </c>
      <c r="L856" s="75">
        <v>2.73</v>
      </c>
      <c r="M856" s="75">
        <v>2.73</v>
      </c>
      <c r="N856" s="75">
        <v>2.73</v>
      </c>
      <c r="O856" s="75">
        <v>2.73</v>
      </c>
      <c r="P856" s="75">
        <v>2.73</v>
      </c>
      <c r="Q856" s="75">
        <v>2.73</v>
      </c>
      <c r="R856" s="75">
        <v>2.73</v>
      </c>
      <c r="S856" s="75">
        <v>2.73</v>
      </c>
      <c r="T856" s="75">
        <v>2.73</v>
      </c>
      <c r="U856" s="75">
        <v>2.73</v>
      </c>
      <c r="V856" s="75">
        <v>2.73</v>
      </c>
      <c r="W856" s="75">
        <v>2.73</v>
      </c>
      <c r="X856" s="75">
        <v>2.73</v>
      </c>
      <c r="Y856" s="82">
        <v>2.73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684.80000000000007</v>
      </c>
      <c r="C857" s="102">
        <f t="shared" si="304"/>
        <v>679</v>
      </c>
      <c r="D857" s="102">
        <f t="shared" si="304"/>
        <v>681.54</v>
      </c>
      <c r="E857" s="103">
        <f t="shared" si="304"/>
        <v>677.62</v>
      </c>
      <c r="F857" s="103">
        <f t="shared" si="304"/>
        <v>694</v>
      </c>
      <c r="G857" s="103">
        <f t="shared" si="304"/>
        <v>692.93000000000006</v>
      </c>
      <c r="H857" s="103">
        <f t="shared" si="304"/>
        <v>691.04</v>
      </c>
      <c r="I857" s="103">
        <f t="shared" si="304"/>
        <v>685.87</v>
      </c>
      <c r="J857" s="103">
        <f t="shared" si="304"/>
        <v>667.67000000000007</v>
      </c>
      <c r="K857" s="104">
        <f t="shared" si="304"/>
        <v>667.82</v>
      </c>
      <c r="L857" s="103">
        <f t="shared" si="304"/>
        <v>670.99</v>
      </c>
      <c r="M857" s="105">
        <f t="shared" si="304"/>
        <v>669.56000000000006</v>
      </c>
      <c r="N857" s="104">
        <f t="shared" si="304"/>
        <v>668.76</v>
      </c>
      <c r="O857" s="103">
        <f t="shared" si="304"/>
        <v>673.27</v>
      </c>
      <c r="P857" s="105">
        <f t="shared" si="304"/>
        <v>664.85</v>
      </c>
      <c r="Q857" s="106">
        <f t="shared" si="304"/>
        <v>703.88</v>
      </c>
      <c r="R857" s="103">
        <f t="shared" si="304"/>
        <v>1204.72</v>
      </c>
      <c r="S857" s="106">
        <f t="shared" si="304"/>
        <v>703.86</v>
      </c>
      <c r="T857" s="103">
        <f t="shared" si="304"/>
        <v>708.18000000000006</v>
      </c>
      <c r="U857" s="102">
        <f t="shared" si="304"/>
        <v>669.49</v>
      </c>
      <c r="V857" s="102">
        <f t="shared" si="304"/>
        <v>677.17000000000007</v>
      </c>
      <c r="W857" s="102">
        <f t="shared" si="304"/>
        <v>683.22</v>
      </c>
      <c r="X857" s="102">
        <f t="shared" si="304"/>
        <v>684.95</v>
      </c>
      <c r="Y857" s="107">
        <f t="shared" si="304"/>
        <v>669.4</v>
      </c>
    </row>
    <row r="858" spans="1:25" s="62" customFormat="1" ht="18.75" hidden="1" customHeight="1" outlineLevel="1" x14ac:dyDescent="0.2">
      <c r="A858" s="56" t="s">
        <v>8</v>
      </c>
      <c r="B858" s="76">
        <f>B76</f>
        <v>682.07</v>
      </c>
      <c r="C858" s="76">
        <f t="shared" ref="C858:Y858" si="305">C76</f>
        <v>676.27</v>
      </c>
      <c r="D858" s="76">
        <f t="shared" si="305"/>
        <v>678.81</v>
      </c>
      <c r="E858" s="76">
        <f t="shared" si="305"/>
        <v>674.89</v>
      </c>
      <c r="F858" s="76">
        <f t="shared" si="305"/>
        <v>691.27</v>
      </c>
      <c r="G858" s="76">
        <f t="shared" si="305"/>
        <v>690.2</v>
      </c>
      <c r="H858" s="76">
        <f t="shared" si="305"/>
        <v>688.31</v>
      </c>
      <c r="I858" s="76">
        <f t="shared" si="305"/>
        <v>683.14</v>
      </c>
      <c r="J858" s="76">
        <f t="shared" si="305"/>
        <v>664.94</v>
      </c>
      <c r="K858" s="76">
        <f t="shared" si="305"/>
        <v>665.09</v>
      </c>
      <c r="L858" s="76">
        <f t="shared" si="305"/>
        <v>668.26</v>
      </c>
      <c r="M858" s="76">
        <f t="shared" si="305"/>
        <v>666.83</v>
      </c>
      <c r="N858" s="76">
        <f t="shared" si="305"/>
        <v>666.03</v>
      </c>
      <c r="O858" s="76">
        <f t="shared" si="305"/>
        <v>670.54</v>
      </c>
      <c r="P858" s="76">
        <f t="shared" si="305"/>
        <v>662.12</v>
      </c>
      <c r="Q858" s="76">
        <f t="shared" si="305"/>
        <v>701.15</v>
      </c>
      <c r="R858" s="76">
        <f t="shared" si="305"/>
        <v>1201.99</v>
      </c>
      <c r="S858" s="76">
        <f t="shared" si="305"/>
        <v>701.13</v>
      </c>
      <c r="T858" s="76">
        <f t="shared" si="305"/>
        <v>705.45</v>
      </c>
      <c r="U858" s="76">
        <f t="shared" si="305"/>
        <v>666.76</v>
      </c>
      <c r="V858" s="76">
        <f t="shared" si="305"/>
        <v>674.44</v>
      </c>
      <c r="W858" s="76">
        <f t="shared" si="305"/>
        <v>680.49</v>
      </c>
      <c r="X858" s="76">
        <f t="shared" si="305"/>
        <v>682.22</v>
      </c>
      <c r="Y858" s="76">
        <f t="shared" si="305"/>
        <v>666.67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2.73</v>
      </c>
      <c r="C860" s="75">
        <v>2.73</v>
      </c>
      <c r="D860" s="75">
        <v>2.73</v>
      </c>
      <c r="E860" s="75">
        <v>2.73</v>
      </c>
      <c r="F860" s="75">
        <v>2.73</v>
      </c>
      <c r="G860" s="75">
        <v>2.73</v>
      </c>
      <c r="H860" s="75">
        <v>2.73</v>
      </c>
      <c r="I860" s="75">
        <v>2.73</v>
      </c>
      <c r="J860" s="75">
        <v>2.73</v>
      </c>
      <c r="K860" s="75">
        <v>2.73</v>
      </c>
      <c r="L860" s="75">
        <v>2.73</v>
      </c>
      <c r="M860" s="75">
        <v>2.73</v>
      </c>
      <c r="N860" s="75">
        <v>2.73</v>
      </c>
      <c r="O860" s="75">
        <v>2.73</v>
      </c>
      <c r="P860" s="75">
        <v>2.73</v>
      </c>
      <c r="Q860" s="75">
        <v>2.73</v>
      </c>
      <c r="R860" s="75">
        <v>2.73</v>
      </c>
      <c r="S860" s="75">
        <v>2.73</v>
      </c>
      <c r="T860" s="75">
        <v>2.73</v>
      </c>
      <c r="U860" s="75">
        <v>2.73</v>
      </c>
      <c r="V860" s="75">
        <v>2.73</v>
      </c>
      <c r="W860" s="75">
        <v>2.73</v>
      </c>
      <c r="X860" s="75">
        <v>2.73</v>
      </c>
      <c r="Y860" s="82">
        <v>2.73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653.06000000000006</v>
      </c>
      <c r="C861" s="102">
        <f t="shared" si="306"/>
        <v>645</v>
      </c>
      <c r="D861" s="102">
        <f t="shared" si="306"/>
        <v>650.46</v>
      </c>
      <c r="E861" s="103">
        <f t="shared" si="306"/>
        <v>655.88</v>
      </c>
      <c r="F861" s="103">
        <f t="shared" si="306"/>
        <v>628.20000000000005</v>
      </c>
      <c r="G861" s="103">
        <f t="shared" si="306"/>
        <v>661.43000000000006</v>
      </c>
      <c r="H861" s="103">
        <f t="shared" si="306"/>
        <v>637.42000000000007</v>
      </c>
      <c r="I861" s="103">
        <f t="shared" si="306"/>
        <v>634.27</v>
      </c>
      <c r="J861" s="103">
        <f t="shared" si="306"/>
        <v>636.86</v>
      </c>
      <c r="K861" s="104">
        <f t="shared" si="306"/>
        <v>635.94000000000005</v>
      </c>
      <c r="L861" s="103">
        <f t="shared" si="306"/>
        <v>641.89</v>
      </c>
      <c r="M861" s="105">
        <f t="shared" si="306"/>
        <v>641.21</v>
      </c>
      <c r="N861" s="104">
        <f t="shared" si="306"/>
        <v>645.19000000000005</v>
      </c>
      <c r="O861" s="103">
        <f t="shared" si="306"/>
        <v>651.61</v>
      </c>
      <c r="P861" s="105">
        <f t="shared" si="306"/>
        <v>643.09</v>
      </c>
      <c r="Q861" s="106">
        <f t="shared" si="306"/>
        <v>650.35</v>
      </c>
      <c r="R861" s="103">
        <f t="shared" si="306"/>
        <v>680.33</v>
      </c>
      <c r="S861" s="106">
        <f t="shared" si="306"/>
        <v>665.98</v>
      </c>
      <c r="T861" s="103">
        <f t="shared" si="306"/>
        <v>650.55000000000007</v>
      </c>
      <c r="U861" s="102">
        <f t="shared" si="306"/>
        <v>640.67000000000007</v>
      </c>
      <c r="V861" s="102">
        <f t="shared" si="306"/>
        <v>649.99</v>
      </c>
      <c r="W861" s="102">
        <f t="shared" si="306"/>
        <v>650.94000000000005</v>
      </c>
      <c r="X861" s="102">
        <f t="shared" si="306"/>
        <v>648.39</v>
      </c>
      <c r="Y861" s="107">
        <f t="shared" si="306"/>
        <v>650.68000000000006</v>
      </c>
    </row>
    <row r="862" spans="1:25" s="62" customFormat="1" ht="18.75" hidden="1" customHeight="1" outlineLevel="1" x14ac:dyDescent="0.2">
      <c r="A862" s="159" t="s">
        <v>8</v>
      </c>
      <c r="B862" s="76">
        <f>B81</f>
        <v>650.33000000000004</v>
      </c>
      <c r="C862" s="76">
        <f t="shared" ref="C862:Y862" si="307">C81</f>
        <v>642.27</v>
      </c>
      <c r="D862" s="76">
        <f t="shared" si="307"/>
        <v>647.73</v>
      </c>
      <c r="E862" s="76">
        <f t="shared" si="307"/>
        <v>653.15</v>
      </c>
      <c r="F862" s="76">
        <f t="shared" si="307"/>
        <v>625.47</v>
      </c>
      <c r="G862" s="76">
        <f t="shared" si="307"/>
        <v>658.7</v>
      </c>
      <c r="H862" s="76">
        <f t="shared" si="307"/>
        <v>634.69000000000005</v>
      </c>
      <c r="I862" s="76">
        <f t="shared" si="307"/>
        <v>631.54</v>
      </c>
      <c r="J862" s="76">
        <f t="shared" si="307"/>
        <v>634.13</v>
      </c>
      <c r="K862" s="76">
        <f t="shared" si="307"/>
        <v>633.21</v>
      </c>
      <c r="L862" s="76">
        <f t="shared" si="307"/>
        <v>639.16</v>
      </c>
      <c r="M862" s="76">
        <f t="shared" si="307"/>
        <v>638.48</v>
      </c>
      <c r="N862" s="76">
        <f t="shared" si="307"/>
        <v>642.46</v>
      </c>
      <c r="O862" s="76">
        <f t="shared" si="307"/>
        <v>648.88</v>
      </c>
      <c r="P862" s="76">
        <f t="shared" si="307"/>
        <v>640.36</v>
      </c>
      <c r="Q862" s="76">
        <f t="shared" si="307"/>
        <v>647.62</v>
      </c>
      <c r="R862" s="76">
        <f t="shared" si="307"/>
        <v>677.6</v>
      </c>
      <c r="S862" s="76">
        <f t="shared" si="307"/>
        <v>663.25</v>
      </c>
      <c r="T862" s="76">
        <f t="shared" si="307"/>
        <v>647.82000000000005</v>
      </c>
      <c r="U862" s="76">
        <f t="shared" si="307"/>
        <v>637.94000000000005</v>
      </c>
      <c r="V862" s="76">
        <f t="shared" si="307"/>
        <v>647.26</v>
      </c>
      <c r="W862" s="76">
        <f t="shared" si="307"/>
        <v>648.21</v>
      </c>
      <c r="X862" s="76">
        <f t="shared" si="307"/>
        <v>645.66</v>
      </c>
      <c r="Y862" s="76">
        <f t="shared" si="307"/>
        <v>647.95000000000005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2.73</v>
      </c>
      <c r="C864" s="75">
        <v>2.73</v>
      </c>
      <c r="D864" s="75">
        <v>2.73</v>
      </c>
      <c r="E864" s="75">
        <v>2.73</v>
      </c>
      <c r="F864" s="75">
        <v>2.73</v>
      </c>
      <c r="G864" s="75">
        <v>2.73</v>
      </c>
      <c r="H864" s="75">
        <v>2.73</v>
      </c>
      <c r="I864" s="75">
        <v>2.73</v>
      </c>
      <c r="J864" s="75">
        <v>2.73</v>
      </c>
      <c r="K864" s="75">
        <v>2.73</v>
      </c>
      <c r="L864" s="75">
        <v>2.73</v>
      </c>
      <c r="M864" s="75">
        <v>2.73</v>
      </c>
      <c r="N864" s="75">
        <v>2.73</v>
      </c>
      <c r="O864" s="75">
        <v>2.73</v>
      </c>
      <c r="P864" s="75">
        <v>2.73</v>
      </c>
      <c r="Q864" s="75">
        <v>2.73</v>
      </c>
      <c r="R864" s="75">
        <v>2.73</v>
      </c>
      <c r="S864" s="75">
        <v>2.73</v>
      </c>
      <c r="T864" s="75">
        <v>2.73</v>
      </c>
      <c r="U864" s="75">
        <v>2.73</v>
      </c>
      <c r="V864" s="75">
        <v>2.73</v>
      </c>
      <c r="W864" s="75">
        <v>2.73</v>
      </c>
      <c r="X864" s="75">
        <v>2.73</v>
      </c>
      <c r="Y864" s="82">
        <v>2.73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689.55000000000007</v>
      </c>
      <c r="C865" s="102">
        <f t="shared" si="308"/>
        <v>679.80000000000007</v>
      </c>
      <c r="D865" s="102">
        <f t="shared" si="308"/>
        <v>678.15</v>
      </c>
      <c r="E865" s="103">
        <f t="shared" si="308"/>
        <v>732.82</v>
      </c>
      <c r="F865" s="103">
        <f t="shared" si="308"/>
        <v>749.55000000000007</v>
      </c>
      <c r="G865" s="103">
        <f t="shared" si="308"/>
        <v>755.69</v>
      </c>
      <c r="H865" s="103">
        <f t="shared" si="308"/>
        <v>762.48</v>
      </c>
      <c r="I865" s="103">
        <f t="shared" si="308"/>
        <v>736.76</v>
      </c>
      <c r="J865" s="103">
        <f t="shared" si="308"/>
        <v>753.84</v>
      </c>
      <c r="K865" s="104">
        <f t="shared" si="308"/>
        <v>744.74</v>
      </c>
      <c r="L865" s="103">
        <f t="shared" si="308"/>
        <v>771.72</v>
      </c>
      <c r="M865" s="105">
        <f t="shared" si="308"/>
        <v>782.23</v>
      </c>
      <c r="N865" s="104">
        <f t="shared" si="308"/>
        <v>759.79</v>
      </c>
      <c r="O865" s="103">
        <f t="shared" si="308"/>
        <v>762</v>
      </c>
      <c r="P865" s="105">
        <f t="shared" si="308"/>
        <v>762.08</v>
      </c>
      <c r="Q865" s="106">
        <f t="shared" si="308"/>
        <v>737.28</v>
      </c>
      <c r="R865" s="103">
        <f t="shared" si="308"/>
        <v>743.76</v>
      </c>
      <c r="S865" s="106">
        <f t="shared" si="308"/>
        <v>731.24</v>
      </c>
      <c r="T865" s="103">
        <f t="shared" si="308"/>
        <v>802.88</v>
      </c>
      <c r="U865" s="102">
        <f t="shared" si="308"/>
        <v>703.87</v>
      </c>
      <c r="V865" s="102">
        <f t="shared" si="308"/>
        <v>706.16</v>
      </c>
      <c r="W865" s="102">
        <f t="shared" si="308"/>
        <v>716.43000000000006</v>
      </c>
      <c r="X865" s="102">
        <f t="shared" si="308"/>
        <v>705.64</v>
      </c>
      <c r="Y865" s="107">
        <f t="shared" si="308"/>
        <v>699.86</v>
      </c>
    </row>
    <row r="866" spans="1:25" s="62" customFormat="1" ht="18.75" hidden="1" customHeight="1" outlineLevel="1" x14ac:dyDescent="0.2">
      <c r="A866" s="159" t="s">
        <v>8</v>
      </c>
      <c r="B866" s="76">
        <f>B86</f>
        <v>686.82</v>
      </c>
      <c r="C866" s="76">
        <f t="shared" ref="C866:Y866" si="309">C86</f>
        <v>677.07</v>
      </c>
      <c r="D866" s="76">
        <f t="shared" si="309"/>
        <v>675.42</v>
      </c>
      <c r="E866" s="76">
        <f t="shared" si="309"/>
        <v>730.09</v>
      </c>
      <c r="F866" s="76">
        <f t="shared" si="309"/>
        <v>746.82</v>
      </c>
      <c r="G866" s="76">
        <f t="shared" si="309"/>
        <v>752.96</v>
      </c>
      <c r="H866" s="76">
        <f t="shared" si="309"/>
        <v>759.75</v>
      </c>
      <c r="I866" s="76">
        <f t="shared" si="309"/>
        <v>734.03</v>
      </c>
      <c r="J866" s="76">
        <f t="shared" si="309"/>
        <v>751.11</v>
      </c>
      <c r="K866" s="76">
        <f t="shared" si="309"/>
        <v>742.01</v>
      </c>
      <c r="L866" s="76">
        <f t="shared" si="309"/>
        <v>768.99</v>
      </c>
      <c r="M866" s="76">
        <f t="shared" si="309"/>
        <v>779.5</v>
      </c>
      <c r="N866" s="76">
        <f t="shared" si="309"/>
        <v>757.06</v>
      </c>
      <c r="O866" s="76">
        <f t="shared" si="309"/>
        <v>759.27</v>
      </c>
      <c r="P866" s="76">
        <f t="shared" si="309"/>
        <v>759.35</v>
      </c>
      <c r="Q866" s="76">
        <f t="shared" si="309"/>
        <v>734.55</v>
      </c>
      <c r="R866" s="76">
        <f t="shared" si="309"/>
        <v>741.03</v>
      </c>
      <c r="S866" s="76">
        <f t="shared" si="309"/>
        <v>728.51</v>
      </c>
      <c r="T866" s="76">
        <f t="shared" si="309"/>
        <v>800.15</v>
      </c>
      <c r="U866" s="76">
        <f t="shared" si="309"/>
        <v>701.14</v>
      </c>
      <c r="V866" s="76">
        <f t="shared" si="309"/>
        <v>703.43</v>
      </c>
      <c r="W866" s="76">
        <f t="shared" si="309"/>
        <v>713.7</v>
      </c>
      <c r="X866" s="76">
        <f t="shared" si="309"/>
        <v>702.91</v>
      </c>
      <c r="Y866" s="76">
        <f t="shared" si="309"/>
        <v>697.13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2.73</v>
      </c>
      <c r="C868" s="75">
        <v>2.73</v>
      </c>
      <c r="D868" s="75">
        <v>2.73</v>
      </c>
      <c r="E868" s="75">
        <v>2.73</v>
      </c>
      <c r="F868" s="75">
        <v>2.73</v>
      </c>
      <c r="G868" s="75">
        <v>2.73</v>
      </c>
      <c r="H868" s="75">
        <v>2.73</v>
      </c>
      <c r="I868" s="75">
        <v>2.73</v>
      </c>
      <c r="J868" s="75">
        <v>2.73</v>
      </c>
      <c r="K868" s="75">
        <v>2.73</v>
      </c>
      <c r="L868" s="75">
        <v>2.73</v>
      </c>
      <c r="M868" s="75">
        <v>2.73</v>
      </c>
      <c r="N868" s="75">
        <v>2.73</v>
      </c>
      <c r="O868" s="75">
        <v>2.73</v>
      </c>
      <c r="P868" s="75">
        <v>2.73</v>
      </c>
      <c r="Q868" s="75">
        <v>2.73</v>
      </c>
      <c r="R868" s="75">
        <v>2.73</v>
      </c>
      <c r="S868" s="75">
        <v>2.73</v>
      </c>
      <c r="T868" s="75">
        <v>2.73</v>
      </c>
      <c r="U868" s="75">
        <v>2.73</v>
      </c>
      <c r="V868" s="75">
        <v>2.73</v>
      </c>
      <c r="W868" s="75">
        <v>2.73</v>
      </c>
      <c r="X868" s="75">
        <v>2.73</v>
      </c>
      <c r="Y868" s="82">
        <v>2.73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698.16</v>
      </c>
      <c r="C869" s="102">
        <f t="shared" si="310"/>
        <v>679.07</v>
      </c>
      <c r="D869" s="102">
        <f t="shared" si="310"/>
        <v>697.97</v>
      </c>
      <c r="E869" s="103">
        <f t="shared" si="310"/>
        <v>754.19</v>
      </c>
      <c r="F869" s="103">
        <f t="shared" si="310"/>
        <v>759.14</v>
      </c>
      <c r="G869" s="103">
        <f t="shared" si="310"/>
        <v>736.36</v>
      </c>
      <c r="H869" s="103">
        <f t="shared" si="310"/>
        <v>732.28</v>
      </c>
      <c r="I869" s="103">
        <f t="shared" si="310"/>
        <v>716.19</v>
      </c>
      <c r="J869" s="103">
        <f t="shared" si="310"/>
        <v>721.7</v>
      </c>
      <c r="K869" s="104">
        <f t="shared" si="310"/>
        <v>729.51</v>
      </c>
      <c r="L869" s="103">
        <f t="shared" si="310"/>
        <v>732.26</v>
      </c>
      <c r="M869" s="105">
        <f t="shared" si="310"/>
        <v>740.52</v>
      </c>
      <c r="N869" s="104">
        <f t="shared" si="310"/>
        <v>742.55000000000007</v>
      </c>
      <c r="O869" s="103">
        <f t="shared" si="310"/>
        <v>732.55000000000007</v>
      </c>
      <c r="P869" s="105">
        <f t="shared" si="310"/>
        <v>731.84</v>
      </c>
      <c r="Q869" s="106">
        <f t="shared" si="310"/>
        <v>709.76</v>
      </c>
      <c r="R869" s="103">
        <f t="shared" si="310"/>
        <v>715.31000000000006</v>
      </c>
      <c r="S869" s="106">
        <f t="shared" si="310"/>
        <v>715.64</v>
      </c>
      <c r="T869" s="103">
        <f t="shared" si="310"/>
        <v>1114.81</v>
      </c>
      <c r="U869" s="102">
        <f t="shared" si="310"/>
        <v>695.05000000000007</v>
      </c>
      <c r="V869" s="102">
        <f t="shared" si="310"/>
        <v>699.04</v>
      </c>
      <c r="W869" s="102">
        <f t="shared" si="310"/>
        <v>695.12</v>
      </c>
      <c r="X869" s="102">
        <f t="shared" si="310"/>
        <v>694.48</v>
      </c>
      <c r="Y869" s="107">
        <f t="shared" si="310"/>
        <v>689.36</v>
      </c>
    </row>
    <row r="870" spans="1:25" s="62" customFormat="1" ht="18.75" hidden="1" customHeight="1" outlineLevel="1" x14ac:dyDescent="0.2">
      <c r="A870" s="159" t="s">
        <v>8</v>
      </c>
      <c r="B870" s="76">
        <f>B91</f>
        <v>695.43</v>
      </c>
      <c r="C870" s="76">
        <f t="shared" ref="C870:Y870" si="311">C91</f>
        <v>676.34</v>
      </c>
      <c r="D870" s="76">
        <f t="shared" si="311"/>
        <v>695.24</v>
      </c>
      <c r="E870" s="76">
        <f t="shared" si="311"/>
        <v>751.46</v>
      </c>
      <c r="F870" s="76">
        <f t="shared" si="311"/>
        <v>756.41</v>
      </c>
      <c r="G870" s="76">
        <f t="shared" si="311"/>
        <v>733.63</v>
      </c>
      <c r="H870" s="76">
        <f t="shared" si="311"/>
        <v>729.55</v>
      </c>
      <c r="I870" s="76">
        <f t="shared" si="311"/>
        <v>713.46</v>
      </c>
      <c r="J870" s="76">
        <f t="shared" si="311"/>
        <v>718.97</v>
      </c>
      <c r="K870" s="76">
        <f t="shared" si="311"/>
        <v>726.78</v>
      </c>
      <c r="L870" s="76">
        <f t="shared" si="311"/>
        <v>729.53</v>
      </c>
      <c r="M870" s="76">
        <f t="shared" si="311"/>
        <v>737.79</v>
      </c>
      <c r="N870" s="76">
        <f t="shared" si="311"/>
        <v>739.82</v>
      </c>
      <c r="O870" s="76">
        <f t="shared" si="311"/>
        <v>729.82</v>
      </c>
      <c r="P870" s="76">
        <f t="shared" si="311"/>
        <v>729.11</v>
      </c>
      <c r="Q870" s="76">
        <f t="shared" si="311"/>
        <v>707.03</v>
      </c>
      <c r="R870" s="76">
        <f t="shared" si="311"/>
        <v>712.58</v>
      </c>
      <c r="S870" s="76">
        <f t="shared" si="311"/>
        <v>712.91</v>
      </c>
      <c r="T870" s="76">
        <f t="shared" si="311"/>
        <v>1112.08</v>
      </c>
      <c r="U870" s="76">
        <f t="shared" si="311"/>
        <v>692.32</v>
      </c>
      <c r="V870" s="76">
        <f t="shared" si="311"/>
        <v>696.31</v>
      </c>
      <c r="W870" s="76">
        <f t="shared" si="311"/>
        <v>692.39</v>
      </c>
      <c r="X870" s="76">
        <f t="shared" si="311"/>
        <v>691.75</v>
      </c>
      <c r="Y870" s="76">
        <f t="shared" si="311"/>
        <v>686.63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2.73</v>
      </c>
      <c r="C872" s="75">
        <v>2.73</v>
      </c>
      <c r="D872" s="75">
        <v>2.73</v>
      </c>
      <c r="E872" s="75">
        <v>2.73</v>
      </c>
      <c r="F872" s="75">
        <v>2.73</v>
      </c>
      <c r="G872" s="75">
        <v>2.73</v>
      </c>
      <c r="H872" s="75">
        <v>2.73</v>
      </c>
      <c r="I872" s="75">
        <v>2.73</v>
      </c>
      <c r="J872" s="75">
        <v>2.73</v>
      </c>
      <c r="K872" s="75">
        <v>2.73</v>
      </c>
      <c r="L872" s="75">
        <v>2.73</v>
      </c>
      <c r="M872" s="75">
        <v>2.73</v>
      </c>
      <c r="N872" s="75">
        <v>2.73</v>
      </c>
      <c r="O872" s="75">
        <v>2.73</v>
      </c>
      <c r="P872" s="75">
        <v>2.73</v>
      </c>
      <c r="Q872" s="75">
        <v>2.73</v>
      </c>
      <c r="R872" s="75">
        <v>2.73</v>
      </c>
      <c r="S872" s="75">
        <v>2.73</v>
      </c>
      <c r="T872" s="75">
        <v>2.73</v>
      </c>
      <c r="U872" s="75">
        <v>2.73</v>
      </c>
      <c r="V872" s="75">
        <v>2.73</v>
      </c>
      <c r="W872" s="75">
        <v>2.73</v>
      </c>
      <c r="X872" s="75">
        <v>2.73</v>
      </c>
      <c r="Y872" s="82">
        <v>2.73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663.42000000000007</v>
      </c>
      <c r="C873" s="102">
        <f t="shared" si="312"/>
        <v>677.63</v>
      </c>
      <c r="D873" s="102">
        <f t="shared" si="312"/>
        <v>652.05000000000007</v>
      </c>
      <c r="E873" s="103">
        <f t="shared" si="312"/>
        <v>686.05000000000007</v>
      </c>
      <c r="F873" s="103">
        <f t="shared" si="312"/>
        <v>686.38</v>
      </c>
      <c r="G873" s="103">
        <f t="shared" si="312"/>
        <v>689.62</v>
      </c>
      <c r="H873" s="103">
        <f t="shared" si="312"/>
        <v>686.71</v>
      </c>
      <c r="I873" s="103">
        <f t="shared" si="312"/>
        <v>684.07</v>
      </c>
      <c r="J873" s="103">
        <f t="shared" si="312"/>
        <v>659.76</v>
      </c>
      <c r="K873" s="104">
        <f t="shared" si="312"/>
        <v>666.2</v>
      </c>
      <c r="L873" s="103">
        <f t="shared" si="312"/>
        <v>679.32</v>
      </c>
      <c r="M873" s="105">
        <f t="shared" si="312"/>
        <v>677.69</v>
      </c>
      <c r="N873" s="104">
        <f t="shared" si="312"/>
        <v>686.03</v>
      </c>
      <c r="O873" s="103">
        <f t="shared" si="312"/>
        <v>690.9</v>
      </c>
      <c r="P873" s="105">
        <f t="shared" si="312"/>
        <v>683.51</v>
      </c>
      <c r="Q873" s="106">
        <f t="shared" si="312"/>
        <v>681.80000000000007</v>
      </c>
      <c r="R873" s="103">
        <f t="shared" si="312"/>
        <v>694.57</v>
      </c>
      <c r="S873" s="106">
        <f t="shared" si="312"/>
        <v>688.02</v>
      </c>
      <c r="T873" s="103">
        <f t="shared" si="312"/>
        <v>691.80000000000007</v>
      </c>
      <c r="U873" s="102">
        <f t="shared" si="312"/>
        <v>671.96</v>
      </c>
      <c r="V873" s="102">
        <f t="shared" si="312"/>
        <v>682.72</v>
      </c>
      <c r="W873" s="102">
        <f t="shared" si="312"/>
        <v>679.36</v>
      </c>
      <c r="X873" s="102">
        <f t="shared" si="312"/>
        <v>673.87</v>
      </c>
      <c r="Y873" s="107">
        <f t="shared" si="312"/>
        <v>657.32</v>
      </c>
    </row>
    <row r="874" spans="1:25" s="62" customFormat="1" ht="18.75" hidden="1" customHeight="1" outlineLevel="1" x14ac:dyDescent="0.2">
      <c r="A874" s="56" t="s">
        <v>8</v>
      </c>
      <c r="B874" s="76">
        <f>B96</f>
        <v>660.69</v>
      </c>
      <c r="C874" s="76">
        <f t="shared" ref="C874:Y874" si="313">C96</f>
        <v>674.9</v>
      </c>
      <c r="D874" s="76">
        <f t="shared" si="313"/>
        <v>649.32000000000005</v>
      </c>
      <c r="E874" s="76">
        <f t="shared" si="313"/>
        <v>683.32</v>
      </c>
      <c r="F874" s="76">
        <f t="shared" si="313"/>
        <v>683.65</v>
      </c>
      <c r="G874" s="76">
        <f t="shared" si="313"/>
        <v>686.89</v>
      </c>
      <c r="H874" s="76">
        <f t="shared" si="313"/>
        <v>683.98</v>
      </c>
      <c r="I874" s="76">
        <f t="shared" si="313"/>
        <v>681.34</v>
      </c>
      <c r="J874" s="76">
        <f t="shared" si="313"/>
        <v>657.03</v>
      </c>
      <c r="K874" s="76">
        <f t="shared" si="313"/>
        <v>663.47</v>
      </c>
      <c r="L874" s="76">
        <f t="shared" si="313"/>
        <v>676.59</v>
      </c>
      <c r="M874" s="76">
        <f t="shared" si="313"/>
        <v>674.96</v>
      </c>
      <c r="N874" s="76">
        <f t="shared" si="313"/>
        <v>683.3</v>
      </c>
      <c r="O874" s="76">
        <f t="shared" si="313"/>
        <v>688.17</v>
      </c>
      <c r="P874" s="76">
        <f t="shared" si="313"/>
        <v>680.78</v>
      </c>
      <c r="Q874" s="76">
        <f t="shared" si="313"/>
        <v>679.07</v>
      </c>
      <c r="R874" s="76">
        <f t="shared" si="313"/>
        <v>691.84</v>
      </c>
      <c r="S874" s="76">
        <f t="shared" si="313"/>
        <v>685.29</v>
      </c>
      <c r="T874" s="76">
        <f t="shared" si="313"/>
        <v>689.07</v>
      </c>
      <c r="U874" s="76">
        <f t="shared" si="313"/>
        <v>669.23</v>
      </c>
      <c r="V874" s="76">
        <f t="shared" si="313"/>
        <v>679.99</v>
      </c>
      <c r="W874" s="76">
        <f t="shared" si="313"/>
        <v>676.63</v>
      </c>
      <c r="X874" s="76">
        <f t="shared" si="313"/>
        <v>671.14</v>
      </c>
      <c r="Y874" s="76">
        <f t="shared" si="313"/>
        <v>654.59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2.73</v>
      </c>
      <c r="C876" s="75">
        <v>2.73</v>
      </c>
      <c r="D876" s="75">
        <v>2.73</v>
      </c>
      <c r="E876" s="75">
        <v>2.73</v>
      </c>
      <c r="F876" s="75">
        <v>2.73</v>
      </c>
      <c r="G876" s="75">
        <v>2.73</v>
      </c>
      <c r="H876" s="75">
        <v>2.73</v>
      </c>
      <c r="I876" s="75">
        <v>2.73</v>
      </c>
      <c r="J876" s="75">
        <v>2.73</v>
      </c>
      <c r="K876" s="75">
        <v>2.73</v>
      </c>
      <c r="L876" s="75">
        <v>2.73</v>
      </c>
      <c r="M876" s="75">
        <v>2.73</v>
      </c>
      <c r="N876" s="75">
        <v>2.73</v>
      </c>
      <c r="O876" s="75">
        <v>2.73</v>
      </c>
      <c r="P876" s="75">
        <v>2.73</v>
      </c>
      <c r="Q876" s="75">
        <v>2.73</v>
      </c>
      <c r="R876" s="75">
        <v>2.73</v>
      </c>
      <c r="S876" s="75">
        <v>2.73</v>
      </c>
      <c r="T876" s="75">
        <v>2.73</v>
      </c>
      <c r="U876" s="75">
        <v>2.73</v>
      </c>
      <c r="V876" s="75">
        <v>2.73</v>
      </c>
      <c r="W876" s="75">
        <v>2.73</v>
      </c>
      <c r="X876" s="75">
        <v>2.73</v>
      </c>
      <c r="Y876" s="82">
        <v>2.73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698.93000000000006</v>
      </c>
      <c r="C877" s="102">
        <f t="shared" si="314"/>
        <v>692.51</v>
      </c>
      <c r="D877" s="102">
        <f t="shared" si="314"/>
        <v>665.29</v>
      </c>
      <c r="E877" s="103">
        <f t="shared" si="314"/>
        <v>706.84</v>
      </c>
      <c r="F877" s="103">
        <f t="shared" si="314"/>
        <v>629.38</v>
      </c>
      <c r="G877" s="103">
        <f t="shared" si="314"/>
        <v>632.33000000000004</v>
      </c>
      <c r="H877" s="103">
        <f t="shared" si="314"/>
        <v>630.98</v>
      </c>
      <c r="I877" s="103">
        <f t="shared" si="314"/>
        <v>612.12</v>
      </c>
      <c r="J877" s="103">
        <f t="shared" si="314"/>
        <v>650.06000000000006</v>
      </c>
      <c r="K877" s="104">
        <f t="shared" si="314"/>
        <v>706.77</v>
      </c>
      <c r="L877" s="103">
        <f t="shared" si="314"/>
        <v>685.47</v>
      </c>
      <c r="M877" s="105">
        <f t="shared" si="314"/>
        <v>713.28</v>
      </c>
      <c r="N877" s="104">
        <f t="shared" si="314"/>
        <v>831.49</v>
      </c>
      <c r="O877" s="103">
        <f t="shared" si="314"/>
        <v>721.6</v>
      </c>
      <c r="P877" s="105">
        <f t="shared" si="314"/>
        <v>712.92000000000007</v>
      </c>
      <c r="Q877" s="106">
        <f t="shared" si="314"/>
        <v>723.71</v>
      </c>
      <c r="R877" s="103">
        <f t="shared" si="314"/>
        <v>725.99</v>
      </c>
      <c r="S877" s="106">
        <f t="shared" si="314"/>
        <v>714.58</v>
      </c>
      <c r="T877" s="103">
        <f t="shared" si="314"/>
        <v>730.01</v>
      </c>
      <c r="U877" s="102">
        <f t="shared" si="314"/>
        <v>689.73</v>
      </c>
      <c r="V877" s="102">
        <f t="shared" si="314"/>
        <v>696.31000000000006</v>
      </c>
      <c r="W877" s="102">
        <f t="shared" si="314"/>
        <v>704.89</v>
      </c>
      <c r="X877" s="102">
        <f t="shared" si="314"/>
        <v>703.86</v>
      </c>
      <c r="Y877" s="107">
        <f t="shared" si="314"/>
        <v>697.49</v>
      </c>
    </row>
    <row r="878" spans="1:25" s="62" customFormat="1" ht="18.75" hidden="1" customHeight="1" outlineLevel="1" x14ac:dyDescent="0.2">
      <c r="A878" s="160" t="s">
        <v>8</v>
      </c>
      <c r="B878" s="76">
        <f>B101</f>
        <v>696.2</v>
      </c>
      <c r="C878" s="76">
        <f t="shared" ref="C878:Y878" si="315">C101</f>
        <v>689.78</v>
      </c>
      <c r="D878" s="76">
        <f t="shared" si="315"/>
        <v>662.56</v>
      </c>
      <c r="E878" s="76">
        <f t="shared" si="315"/>
        <v>704.11</v>
      </c>
      <c r="F878" s="76">
        <f t="shared" si="315"/>
        <v>626.65</v>
      </c>
      <c r="G878" s="76">
        <f t="shared" si="315"/>
        <v>629.6</v>
      </c>
      <c r="H878" s="76">
        <f t="shared" si="315"/>
        <v>628.25</v>
      </c>
      <c r="I878" s="76">
        <f t="shared" si="315"/>
        <v>609.39</v>
      </c>
      <c r="J878" s="76">
        <f t="shared" si="315"/>
        <v>647.33000000000004</v>
      </c>
      <c r="K878" s="76">
        <f t="shared" si="315"/>
        <v>704.04</v>
      </c>
      <c r="L878" s="76">
        <f t="shared" si="315"/>
        <v>682.74</v>
      </c>
      <c r="M878" s="76">
        <f t="shared" si="315"/>
        <v>710.55</v>
      </c>
      <c r="N878" s="76">
        <f t="shared" si="315"/>
        <v>828.76</v>
      </c>
      <c r="O878" s="76">
        <f t="shared" si="315"/>
        <v>718.87</v>
      </c>
      <c r="P878" s="76">
        <f t="shared" si="315"/>
        <v>710.19</v>
      </c>
      <c r="Q878" s="76">
        <f t="shared" si="315"/>
        <v>720.98</v>
      </c>
      <c r="R878" s="76">
        <f t="shared" si="315"/>
        <v>723.26</v>
      </c>
      <c r="S878" s="76">
        <f t="shared" si="315"/>
        <v>711.85</v>
      </c>
      <c r="T878" s="76">
        <f t="shared" si="315"/>
        <v>727.28</v>
      </c>
      <c r="U878" s="76">
        <f t="shared" si="315"/>
        <v>687</v>
      </c>
      <c r="V878" s="76">
        <f t="shared" si="315"/>
        <v>693.58</v>
      </c>
      <c r="W878" s="76">
        <f t="shared" si="315"/>
        <v>702.16</v>
      </c>
      <c r="X878" s="76">
        <f t="shared" si="315"/>
        <v>701.13</v>
      </c>
      <c r="Y878" s="76">
        <f t="shared" si="315"/>
        <v>694.76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2.73</v>
      </c>
      <c r="C880" s="75">
        <v>2.73</v>
      </c>
      <c r="D880" s="75">
        <v>2.73</v>
      </c>
      <c r="E880" s="75">
        <v>2.73</v>
      </c>
      <c r="F880" s="75">
        <v>2.73</v>
      </c>
      <c r="G880" s="75">
        <v>2.73</v>
      </c>
      <c r="H880" s="75">
        <v>2.73</v>
      </c>
      <c r="I880" s="75">
        <v>2.73</v>
      </c>
      <c r="J880" s="75">
        <v>2.73</v>
      </c>
      <c r="K880" s="75">
        <v>2.73</v>
      </c>
      <c r="L880" s="75">
        <v>2.73</v>
      </c>
      <c r="M880" s="75">
        <v>2.73</v>
      </c>
      <c r="N880" s="75">
        <v>2.73</v>
      </c>
      <c r="O880" s="75">
        <v>2.73</v>
      </c>
      <c r="P880" s="75">
        <v>2.73</v>
      </c>
      <c r="Q880" s="75">
        <v>2.73</v>
      </c>
      <c r="R880" s="75">
        <v>2.73</v>
      </c>
      <c r="S880" s="75">
        <v>2.73</v>
      </c>
      <c r="T880" s="75">
        <v>2.73</v>
      </c>
      <c r="U880" s="75">
        <v>2.73</v>
      </c>
      <c r="V880" s="75">
        <v>2.73</v>
      </c>
      <c r="W880" s="75">
        <v>2.73</v>
      </c>
      <c r="X880" s="75">
        <v>2.73</v>
      </c>
      <c r="Y880" s="82">
        <v>2.73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651.79</v>
      </c>
      <c r="C881" s="102">
        <f t="shared" si="316"/>
        <v>620.83000000000004</v>
      </c>
      <c r="D881" s="102">
        <f t="shared" si="316"/>
        <v>625.75</v>
      </c>
      <c r="E881" s="103">
        <f t="shared" si="316"/>
        <v>665.97</v>
      </c>
      <c r="F881" s="103">
        <f t="shared" si="316"/>
        <v>654.54</v>
      </c>
      <c r="G881" s="103">
        <f t="shared" si="316"/>
        <v>664.11</v>
      </c>
      <c r="H881" s="103">
        <f t="shared" si="316"/>
        <v>661.95</v>
      </c>
      <c r="I881" s="103">
        <f t="shared" si="316"/>
        <v>645.32000000000005</v>
      </c>
      <c r="J881" s="103">
        <f t="shared" si="316"/>
        <v>648.96</v>
      </c>
      <c r="K881" s="104">
        <f t="shared" si="316"/>
        <v>653.07000000000005</v>
      </c>
      <c r="L881" s="103">
        <f t="shared" si="316"/>
        <v>658.12</v>
      </c>
      <c r="M881" s="105">
        <f t="shared" si="316"/>
        <v>652.37</v>
      </c>
      <c r="N881" s="104">
        <f t="shared" si="316"/>
        <v>649.98</v>
      </c>
      <c r="O881" s="103">
        <f t="shared" si="316"/>
        <v>630.99</v>
      </c>
      <c r="P881" s="105">
        <f t="shared" si="316"/>
        <v>638.69000000000005</v>
      </c>
      <c r="Q881" s="106">
        <f t="shared" si="316"/>
        <v>665.09</v>
      </c>
      <c r="R881" s="103">
        <f t="shared" si="316"/>
        <v>684.1</v>
      </c>
      <c r="S881" s="106">
        <f t="shared" si="316"/>
        <v>671.72</v>
      </c>
      <c r="T881" s="103">
        <f t="shared" si="316"/>
        <v>653.79</v>
      </c>
      <c r="U881" s="102">
        <f t="shared" si="316"/>
        <v>629.14</v>
      </c>
      <c r="V881" s="102">
        <f t="shared" si="316"/>
        <v>647.42000000000007</v>
      </c>
      <c r="W881" s="102">
        <f t="shared" si="316"/>
        <v>654.99</v>
      </c>
      <c r="X881" s="102">
        <f t="shared" si="316"/>
        <v>656.77</v>
      </c>
      <c r="Y881" s="107">
        <f t="shared" si="316"/>
        <v>742.54</v>
      </c>
    </row>
    <row r="882" spans="1:25" s="62" customFormat="1" ht="18.75" hidden="1" customHeight="1" outlineLevel="1" x14ac:dyDescent="0.2">
      <c r="A882" s="159" t="s">
        <v>8</v>
      </c>
      <c r="B882" s="76">
        <f>B106</f>
        <v>649.05999999999995</v>
      </c>
      <c r="C882" s="76">
        <f t="shared" ref="C882:X882" si="317">C106</f>
        <v>618.1</v>
      </c>
      <c r="D882" s="76">
        <f t="shared" si="317"/>
        <v>623.02</v>
      </c>
      <c r="E882" s="76">
        <f t="shared" si="317"/>
        <v>663.24</v>
      </c>
      <c r="F882" s="76">
        <f t="shared" si="317"/>
        <v>651.80999999999995</v>
      </c>
      <c r="G882" s="76">
        <f t="shared" si="317"/>
        <v>661.38</v>
      </c>
      <c r="H882" s="76">
        <f t="shared" si="317"/>
        <v>659.22</v>
      </c>
      <c r="I882" s="76">
        <f t="shared" si="317"/>
        <v>642.59</v>
      </c>
      <c r="J882" s="76">
        <f t="shared" si="317"/>
        <v>646.23</v>
      </c>
      <c r="K882" s="76">
        <f t="shared" si="317"/>
        <v>650.34</v>
      </c>
      <c r="L882" s="76">
        <f t="shared" si="317"/>
        <v>655.39</v>
      </c>
      <c r="M882" s="76">
        <f t="shared" si="317"/>
        <v>649.64</v>
      </c>
      <c r="N882" s="76">
        <f t="shared" si="317"/>
        <v>647.25</v>
      </c>
      <c r="O882" s="76">
        <f t="shared" si="317"/>
        <v>628.26</v>
      </c>
      <c r="P882" s="76">
        <f t="shared" si="317"/>
        <v>635.96</v>
      </c>
      <c r="Q882" s="76">
        <f t="shared" si="317"/>
        <v>662.36</v>
      </c>
      <c r="R882" s="76">
        <f t="shared" si="317"/>
        <v>681.37</v>
      </c>
      <c r="S882" s="76">
        <f t="shared" si="317"/>
        <v>668.99</v>
      </c>
      <c r="T882" s="76">
        <f t="shared" si="317"/>
        <v>651.05999999999995</v>
      </c>
      <c r="U882" s="76">
        <f t="shared" si="317"/>
        <v>626.41</v>
      </c>
      <c r="V882" s="76">
        <f t="shared" si="317"/>
        <v>644.69000000000005</v>
      </c>
      <c r="W882" s="76">
        <f t="shared" si="317"/>
        <v>652.26</v>
      </c>
      <c r="X882" s="76">
        <f t="shared" si="317"/>
        <v>654.04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2.73</v>
      </c>
      <c r="C884" s="75">
        <v>2.73</v>
      </c>
      <c r="D884" s="75">
        <v>2.73</v>
      </c>
      <c r="E884" s="75">
        <v>2.73</v>
      </c>
      <c r="F884" s="75">
        <v>2.73</v>
      </c>
      <c r="G884" s="75">
        <v>2.73</v>
      </c>
      <c r="H884" s="75">
        <v>2.73</v>
      </c>
      <c r="I884" s="75">
        <v>2.73</v>
      </c>
      <c r="J884" s="75">
        <v>2.73</v>
      </c>
      <c r="K884" s="75">
        <v>2.73</v>
      </c>
      <c r="L884" s="75">
        <v>2.73</v>
      </c>
      <c r="M884" s="75">
        <v>2.73</v>
      </c>
      <c r="N884" s="75">
        <v>2.73</v>
      </c>
      <c r="O884" s="75">
        <v>2.73</v>
      </c>
      <c r="P884" s="75">
        <v>2.73</v>
      </c>
      <c r="Q884" s="75">
        <v>2.73</v>
      </c>
      <c r="R884" s="75">
        <v>2.73</v>
      </c>
      <c r="S884" s="75">
        <v>2.73</v>
      </c>
      <c r="T884" s="75">
        <v>2.73</v>
      </c>
      <c r="U884" s="75">
        <v>2.73</v>
      </c>
      <c r="V884" s="75">
        <v>2.73</v>
      </c>
      <c r="W884" s="75">
        <v>2.73</v>
      </c>
      <c r="X884" s="75">
        <v>2.73</v>
      </c>
      <c r="Y884" s="82">
        <v>2.73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510.02000000000004</v>
      </c>
      <c r="C885" s="102">
        <f t="shared" si="318"/>
        <v>497.08000000000004</v>
      </c>
      <c r="D885" s="102">
        <f t="shared" si="318"/>
        <v>529.68000000000006</v>
      </c>
      <c r="E885" s="103">
        <f t="shared" si="318"/>
        <v>536.91</v>
      </c>
      <c r="F885" s="103">
        <f t="shared" si="318"/>
        <v>555.36</v>
      </c>
      <c r="G885" s="103">
        <f t="shared" si="318"/>
        <v>547.78</v>
      </c>
      <c r="H885" s="103">
        <f t="shared" si="318"/>
        <v>541.36</v>
      </c>
      <c r="I885" s="103">
        <f t="shared" si="318"/>
        <v>529.06000000000006</v>
      </c>
      <c r="J885" s="103">
        <f t="shared" si="318"/>
        <v>532.07000000000005</v>
      </c>
      <c r="K885" s="104">
        <f t="shared" si="318"/>
        <v>536.66</v>
      </c>
      <c r="L885" s="103">
        <f t="shared" si="318"/>
        <v>537.47</v>
      </c>
      <c r="M885" s="105">
        <f t="shared" si="318"/>
        <v>542.92000000000007</v>
      </c>
      <c r="N885" s="104">
        <f t="shared" si="318"/>
        <v>544.12</v>
      </c>
      <c r="O885" s="103">
        <f t="shared" si="318"/>
        <v>526.53</v>
      </c>
      <c r="P885" s="105">
        <f t="shared" si="318"/>
        <v>533.58000000000004</v>
      </c>
      <c r="Q885" s="106">
        <f t="shared" si="318"/>
        <v>550.74</v>
      </c>
      <c r="R885" s="103">
        <f t="shared" si="318"/>
        <v>562.34</v>
      </c>
      <c r="S885" s="106">
        <f t="shared" si="318"/>
        <v>557.48</v>
      </c>
      <c r="T885" s="103">
        <f t="shared" si="318"/>
        <v>542.37</v>
      </c>
      <c r="U885" s="102">
        <f t="shared" si="318"/>
        <v>522.24</v>
      </c>
      <c r="V885" s="102">
        <f t="shared" si="318"/>
        <v>527.72</v>
      </c>
      <c r="W885" s="102">
        <f t="shared" si="318"/>
        <v>536.6</v>
      </c>
      <c r="X885" s="102">
        <f t="shared" si="318"/>
        <v>538.27</v>
      </c>
      <c r="Y885" s="107">
        <f t="shared" si="318"/>
        <v>509.43</v>
      </c>
    </row>
    <row r="886" spans="1:25" s="62" customFormat="1" ht="18.75" hidden="1" customHeight="1" outlineLevel="1" x14ac:dyDescent="0.2">
      <c r="A886" s="159" t="s">
        <v>8</v>
      </c>
      <c r="B886" s="76">
        <f>B111</f>
        <v>507.29</v>
      </c>
      <c r="C886" s="76">
        <f t="shared" ref="C886:Y886" si="319">C111</f>
        <v>494.35</v>
      </c>
      <c r="D886" s="76">
        <f t="shared" si="319"/>
        <v>526.95000000000005</v>
      </c>
      <c r="E886" s="76">
        <f t="shared" si="319"/>
        <v>534.17999999999995</v>
      </c>
      <c r="F886" s="76">
        <f t="shared" si="319"/>
        <v>552.63</v>
      </c>
      <c r="G886" s="76">
        <f t="shared" si="319"/>
        <v>545.04999999999995</v>
      </c>
      <c r="H886" s="76">
        <f t="shared" si="319"/>
        <v>538.63</v>
      </c>
      <c r="I886" s="76">
        <f t="shared" si="319"/>
        <v>526.33000000000004</v>
      </c>
      <c r="J886" s="76">
        <f t="shared" si="319"/>
        <v>529.34</v>
      </c>
      <c r="K886" s="76">
        <f t="shared" si="319"/>
        <v>533.92999999999995</v>
      </c>
      <c r="L886" s="76">
        <f t="shared" si="319"/>
        <v>534.74</v>
      </c>
      <c r="M886" s="76">
        <f t="shared" si="319"/>
        <v>540.19000000000005</v>
      </c>
      <c r="N886" s="76">
        <f t="shared" si="319"/>
        <v>541.39</v>
      </c>
      <c r="O886" s="76">
        <f t="shared" si="319"/>
        <v>523.79999999999995</v>
      </c>
      <c r="P886" s="76">
        <f t="shared" si="319"/>
        <v>530.85</v>
      </c>
      <c r="Q886" s="76">
        <f t="shared" si="319"/>
        <v>548.01</v>
      </c>
      <c r="R886" s="76">
        <f t="shared" si="319"/>
        <v>559.61</v>
      </c>
      <c r="S886" s="76">
        <f t="shared" si="319"/>
        <v>554.75</v>
      </c>
      <c r="T886" s="76">
        <f t="shared" si="319"/>
        <v>539.64</v>
      </c>
      <c r="U886" s="76">
        <f t="shared" si="319"/>
        <v>519.51</v>
      </c>
      <c r="V886" s="76">
        <f t="shared" si="319"/>
        <v>524.99</v>
      </c>
      <c r="W886" s="76">
        <f t="shared" si="319"/>
        <v>533.87</v>
      </c>
      <c r="X886" s="76">
        <f t="shared" si="319"/>
        <v>535.54</v>
      </c>
      <c r="Y886" s="76">
        <f t="shared" si="319"/>
        <v>506.7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2.73</v>
      </c>
      <c r="C888" s="75">
        <v>2.73</v>
      </c>
      <c r="D888" s="75">
        <v>2.73</v>
      </c>
      <c r="E888" s="75">
        <v>2.73</v>
      </c>
      <c r="F888" s="75">
        <v>2.73</v>
      </c>
      <c r="G888" s="75">
        <v>2.73</v>
      </c>
      <c r="H888" s="75">
        <v>2.73</v>
      </c>
      <c r="I888" s="75">
        <v>2.73</v>
      </c>
      <c r="J888" s="75">
        <v>2.73</v>
      </c>
      <c r="K888" s="75">
        <v>2.73</v>
      </c>
      <c r="L888" s="75">
        <v>2.73</v>
      </c>
      <c r="M888" s="75">
        <v>2.73</v>
      </c>
      <c r="N888" s="75">
        <v>2.73</v>
      </c>
      <c r="O888" s="75">
        <v>2.73</v>
      </c>
      <c r="P888" s="75">
        <v>2.73</v>
      </c>
      <c r="Q888" s="75">
        <v>2.73</v>
      </c>
      <c r="R888" s="75">
        <v>2.73</v>
      </c>
      <c r="S888" s="75">
        <v>2.73</v>
      </c>
      <c r="T888" s="75">
        <v>2.73</v>
      </c>
      <c r="U888" s="75">
        <v>2.73</v>
      </c>
      <c r="V888" s="75">
        <v>2.73</v>
      </c>
      <c r="W888" s="75">
        <v>2.73</v>
      </c>
      <c r="X888" s="75">
        <v>2.73</v>
      </c>
      <c r="Y888" s="82">
        <v>2.73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640.27</v>
      </c>
      <c r="C889" s="102">
        <f t="shared" si="320"/>
        <v>618.04</v>
      </c>
      <c r="D889" s="102">
        <f t="shared" si="320"/>
        <v>622.75</v>
      </c>
      <c r="E889" s="103">
        <f t="shared" si="320"/>
        <v>607.34</v>
      </c>
      <c r="F889" s="103">
        <f t="shared" si="320"/>
        <v>655.58</v>
      </c>
      <c r="G889" s="103">
        <f t="shared" si="320"/>
        <v>647.09</v>
      </c>
      <c r="H889" s="103">
        <f t="shared" si="320"/>
        <v>653.37</v>
      </c>
      <c r="I889" s="103">
        <f t="shared" si="320"/>
        <v>643.30000000000007</v>
      </c>
      <c r="J889" s="103">
        <f t="shared" si="320"/>
        <v>656.4</v>
      </c>
      <c r="K889" s="104">
        <f t="shared" si="320"/>
        <v>651.42000000000007</v>
      </c>
      <c r="L889" s="103">
        <f t="shared" si="320"/>
        <v>660.21</v>
      </c>
      <c r="M889" s="105">
        <f t="shared" si="320"/>
        <v>660.08</v>
      </c>
      <c r="N889" s="104">
        <f t="shared" si="320"/>
        <v>659.35</v>
      </c>
      <c r="O889" s="103">
        <f t="shared" si="320"/>
        <v>639.30000000000007</v>
      </c>
      <c r="P889" s="105">
        <f t="shared" si="320"/>
        <v>642.48</v>
      </c>
      <c r="Q889" s="106">
        <f t="shared" si="320"/>
        <v>668.55000000000007</v>
      </c>
      <c r="R889" s="103">
        <f t="shared" si="320"/>
        <v>678.26</v>
      </c>
      <c r="S889" s="106">
        <f t="shared" si="320"/>
        <v>677.07</v>
      </c>
      <c r="T889" s="103">
        <f t="shared" si="320"/>
        <v>678.49</v>
      </c>
      <c r="U889" s="102">
        <f t="shared" si="320"/>
        <v>642.76</v>
      </c>
      <c r="V889" s="102">
        <f t="shared" si="320"/>
        <v>654.07000000000005</v>
      </c>
      <c r="W889" s="102">
        <f t="shared" si="320"/>
        <v>651.85</v>
      </c>
      <c r="X889" s="102">
        <f t="shared" si="320"/>
        <v>621.57000000000005</v>
      </c>
      <c r="Y889" s="107">
        <f t="shared" si="320"/>
        <v>628.86</v>
      </c>
    </row>
    <row r="890" spans="1:25" s="62" customFormat="1" ht="18.75" hidden="1" customHeight="1" outlineLevel="1" x14ac:dyDescent="0.2">
      <c r="A890" s="160" t="s">
        <v>8</v>
      </c>
      <c r="B890" s="76">
        <f>B116</f>
        <v>637.54</v>
      </c>
      <c r="C890" s="76">
        <f t="shared" ref="C890:Y890" si="321">C116</f>
        <v>615.30999999999995</v>
      </c>
      <c r="D890" s="76">
        <f t="shared" si="321"/>
        <v>620.02</v>
      </c>
      <c r="E890" s="76">
        <f t="shared" si="321"/>
        <v>604.61</v>
      </c>
      <c r="F890" s="76">
        <f t="shared" si="321"/>
        <v>652.85</v>
      </c>
      <c r="G890" s="76">
        <f t="shared" si="321"/>
        <v>644.36</v>
      </c>
      <c r="H890" s="76">
        <f t="shared" si="321"/>
        <v>650.64</v>
      </c>
      <c r="I890" s="76">
        <f t="shared" si="321"/>
        <v>640.57000000000005</v>
      </c>
      <c r="J890" s="76">
        <f t="shared" si="321"/>
        <v>653.66999999999996</v>
      </c>
      <c r="K890" s="76">
        <f t="shared" si="321"/>
        <v>648.69000000000005</v>
      </c>
      <c r="L890" s="76">
        <f t="shared" si="321"/>
        <v>657.48</v>
      </c>
      <c r="M890" s="76">
        <f t="shared" si="321"/>
        <v>657.35</v>
      </c>
      <c r="N890" s="76">
        <f t="shared" si="321"/>
        <v>656.62</v>
      </c>
      <c r="O890" s="76">
        <f t="shared" si="321"/>
        <v>636.57000000000005</v>
      </c>
      <c r="P890" s="76">
        <f t="shared" si="321"/>
        <v>639.75</v>
      </c>
      <c r="Q890" s="76">
        <f t="shared" si="321"/>
        <v>665.82</v>
      </c>
      <c r="R890" s="76">
        <f t="shared" si="321"/>
        <v>675.53</v>
      </c>
      <c r="S890" s="76">
        <f t="shared" si="321"/>
        <v>674.34</v>
      </c>
      <c r="T890" s="76">
        <f t="shared" si="321"/>
        <v>675.76</v>
      </c>
      <c r="U890" s="76">
        <f t="shared" si="321"/>
        <v>640.03</v>
      </c>
      <c r="V890" s="76">
        <f t="shared" si="321"/>
        <v>651.34</v>
      </c>
      <c r="W890" s="76">
        <f t="shared" si="321"/>
        <v>649.12</v>
      </c>
      <c r="X890" s="76">
        <f t="shared" si="321"/>
        <v>618.84</v>
      </c>
      <c r="Y890" s="76">
        <f t="shared" si="321"/>
        <v>626.13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2.73</v>
      </c>
      <c r="C892" s="75">
        <v>2.73</v>
      </c>
      <c r="D892" s="75">
        <v>2.73</v>
      </c>
      <c r="E892" s="75">
        <v>2.73</v>
      </c>
      <c r="F892" s="75">
        <v>2.73</v>
      </c>
      <c r="G892" s="75">
        <v>2.73</v>
      </c>
      <c r="H892" s="75">
        <v>2.73</v>
      </c>
      <c r="I892" s="75">
        <v>2.73</v>
      </c>
      <c r="J892" s="75">
        <v>2.73</v>
      </c>
      <c r="K892" s="75">
        <v>2.73</v>
      </c>
      <c r="L892" s="75">
        <v>2.73</v>
      </c>
      <c r="M892" s="75">
        <v>2.73</v>
      </c>
      <c r="N892" s="75">
        <v>2.73</v>
      </c>
      <c r="O892" s="75">
        <v>2.73</v>
      </c>
      <c r="P892" s="75">
        <v>2.73</v>
      </c>
      <c r="Q892" s="75">
        <v>2.73</v>
      </c>
      <c r="R892" s="75">
        <v>2.73</v>
      </c>
      <c r="S892" s="75">
        <v>2.73</v>
      </c>
      <c r="T892" s="75">
        <v>2.73</v>
      </c>
      <c r="U892" s="75">
        <v>2.73</v>
      </c>
      <c r="V892" s="75">
        <v>2.73</v>
      </c>
      <c r="W892" s="75">
        <v>2.73</v>
      </c>
      <c r="X892" s="75">
        <v>2.73</v>
      </c>
      <c r="Y892" s="82">
        <v>2.73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617.06000000000006</v>
      </c>
      <c r="C893" s="102">
        <f t="shared" si="322"/>
        <v>581.28</v>
      </c>
      <c r="D893" s="102">
        <f t="shared" si="322"/>
        <v>592.33000000000004</v>
      </c>
      <c r="E893" s="103">
        <f t="shared" si="322"/>
        <v>621.07000000000005</v>
      </c>
      <c r="F893" s="103">
        <f t="shared" si="322"/>
        <v>625.18000000000006</v>
      </c>
      <c r="G893" s="103">
        <f t="shared" si="322"/>
        <v>620.93000000000006</v>
      </c>
      <c r="H893" s="103">
        <f t="shared" si="322"/>
        <v>632.20000000000005</v>
      </c>
      <c r="I893" s="103">
        <f t="shared" si="322"/>
        <v>614.78</v>
      </c>
      <c r="J893" s="103">
        <f t="shared" si="322"/>
        <v>616.89</v>
      </c>
      <c r="K893" s="104">
        <f t="shared" si="322"/>
        <v>627.19000000000005</v>
      </c>
      <c r="L893" s="103">
        <f t="shared" si="322"/>
        <v>626.57000000000005</v>
      </c>
      <c r="M893" s="105">
        <f t="shared" si="322"/>
        <v>629.38</v>
      </c>
      <c r="N893" s="104">
        <f t="shared" si="322"/>
        <v>632.24</v>
      </c>
      <c r="O893" s="103">
        <f t="shared" si="322"/>
        <v>589.83000000000004</v>
      </c>
      <c r="P893" s="105">
        <f t="shared" si="322"/>
        <v>603.14</v>
      </c>
      <c r="Q893" s="106">
        <f t="shared" si="322"/>
        <v>638.18000000000006</v>
      </c>
      <c r="R893" s="103">
        <f t="shared" si="322"/>
        <v>659.11</v>
      </c>
      <c r="S893" s="106">
        <f t="shared" si="322"/>
        <v>643.19000000000005</v>
      </c>
      <c r="T893" s="103">
        <f t="shared" si="322"/>
        <v>639.54</v>
      </c>
      <c r="U893" s="102">
        <f t="shared" si="322"/>
        <v>596.44000000000005</v>
      </c>
      <c r="V893" s="102">
        <f t="shared" si="322"/>
        <v>610.38</v>
      </c>
      <c r="W893" s="102">
        <f t="shared" si="322"/>
        <v>615.85</v>
      </c>
      <c r="X893" s="102">
        <f t="shared" si="322"/>
        <v>608.26</v>
      </c>
      <c r="Y893" s="107">
        <f t="shared" si="322"/>
        <v>584.37</v>
      </c>
    </row>
    <row r="894" spans="1:25" s="62" customFormat="1" ht="18.75" hidden="1" customHeight="1" outlineLevel="1" x14ac:dyDescent="0.2">
      <c r="A894" s="160" t="s">
        <v>8</v>
      </c>
      <c r="B894" s="76">
        <f>B121</f>
        <v>614.33000000000004</v>
      </c>
      <c r="C894" s="76">
        <f t="shared" ref="C894:Y894" si="323">C121</f>
        <v>578.54999999999995</v>
      </c>
      <c r="D894" s="76">
        <f t="shared" si="323"/>
        <v>589.6</v>
      </c>
      <c r="E894" s="76">
        <f t="shared" si="323"/>
        <v>618.34</v>
      </c>
      <c r="F894" s="76">
        <f t="shared" si="323"/>
        <v>622.45000000000005</v>
      </c>
      <c r="G894" s="76">
        <f t="shared" si="323"/>
        <v>618.20000000000005</v>
      </c>
      <c r="H894" s="76">
        <f t="shared" si="323"/>
        <v>629.47</v>
      </c>
      <c r="I894" s="76">
        <f t="shared" si="323"/>
        <v>612.04999999999995</v>
      </c>
      <c r="J894" s="76">
        <f t="shared" si="323"/>
        <v>614.16</v>
      </c>
      <c r="K894" s="76">
        <f t="shared" si="323"/>
        <v>624.46</v>
      </c>
      <c r="L894" s="76">
        <f t="shared" si="323"/>
        <v>623.84</v>
      </c>
      <c r="M894" s="76">
        <f t="shared" si="323"/>
        <v>626.65</v>
      </c>
      <c r="N894" s="76">
        <f t="shared" si="323"/>
        <v>629.51</v>
      </c>
      <c r="O894" s="76">
        <f t="shared" si="323"/>
        <v>587.1</v>
      </c>
      <c r="P894" s="76">
        <f t="shared" si="323"/>
        <v>600.41</v>
      </c>
      <c r="Q894" s="76">
        <f t="shared" si="323"/>
        <v>635.45000000000005</v>
      </c>
      <c r="R894" s="76">
        <f t="shared" si="323"/>
        <v>656.38</v>
      </c>
      <c r="S894" s="76">
        <f t="shared" si="323"/>
        <v>640.46</v>
      </c>
      <c r="T894" s="76">
        <f t="shared" si="323"/>
        <v>636.80999999999995</v>
      </c>
      <c r="U894" s="76">
        <f t="shared" si="323"/>
        <v>593.71</v>
      </c>
      <c r="V894" s="76">
        <f t="shared" si="323"/>
        <v>607.65</v>
      </c>
      <c r="W894" s="76">
        <f t="shared" si="323"/>
        <v>613.12</v>
      </c>
      <c r="X894" s="76">
        <f t="shared" si="323"/>
        <v>605.53</v>
      </c>
      <c r="Y894" s="76">
        <f t="shared" si="323"/>
        <v>581.64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2.73</v>
      </c>
      <c r="C896" s="75">
        <v>2.73</v>
      </c>
      <c r="D896" s="75">
        <v>2.73</v>
      </c>
      <c r="E896" s="75">
        <v>2.73</v>
      </c>
      <c r="F896" s="75">
        <v>2.73</v>
      </c>
      <c r="G896" s="75">
        <v>2.73</v>
      </c>
      <c r="H896" s="75">
        <v>2.73</v>
      </c>
      <c r="I896" s="75">
        <v>2.73</v>
      </c>
      <c r="J896" s="75">
        <v>2.73</v>
      </c>
      <c r="K896" s="75">
        <v>2.73</v>
      </c>
      <c r="L896" s="75">
        <v>2.73</v>
      </c>
      <c r="M896" s="75">
        <v>2.73</v>
      </c>
      <c r="N896" s="75">
        <v>2.73</v>
      </c>
      <c r="O896" s="75">
        <v>2.73</v>
      </c>
      <c r="P896" s="75">
        <v>2.73</v>
      </c>
      <c r="Q896" s="75">
        <v>2.73</v>
      </c>
      <c r="R896" s="75">
        <v>2.73</v>
      </c>
      <c r="S896" s="75">
        <v>2.73</v>
      </c>
      <c r="T896" s="75">
        <v>2.73</v>
      </c>
      <c r="U896" s="75">
        <v>2.73</v>
      </c>
      <c r="V896" s="75">
        <v>2.73</v>
      </c>
      <c r="W896" s="75">
        <v>2.73</v>
      </c>
      <c r="X896" s="75">
        <v>2.73</v>
      </c>
      <c r="Y896" s="82">
        <v>2.73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608.07000000000005</v>
      </c>
      <c r="C897" s="102">
        <f t="shared" si="324"/>
        <v>599.39</v>
      </c>
      <c r="D897" s="102">
        <f t="shared" si="324"/>
        <v>595.03</v>
      </c>
      <c r="E897" s="103">
        <f t="shared" si="324"/>
        <v>655.52</v>
      </c>
      <c r="F897" s="103">
        <f t="shared" si="324"/>
        <v>667.02</v>
      </c>
      <c r="G897" s="103">
        <f t="shared" si="324"/>
        <v>669.91</v>
      </c>
      <c r="H897" s="103">
        <f t="shared" si="324"/>
        <v>669.64</v>
      </c>
      <c r="I897" s="103">
        <f t="shared" si="324"/>
        <v>656.25</v>
      </c>
      <c r="J897" s="103">
        <f t="shared" si="324"/>
        <v>655.21</v>
      </c>
      <c r="K897" s="104">
        <f t="shared" si="324"/>
        <v>663.02</v>
      </c>
      <c r="L897" s="103">
        <f t="shared" si="324"/>
        <v>665.58</v>
      </c>
      <c r="M897" s="105">
        <f t="shared" si="324"/>
        <v>671.7</v>
      </c>
      <c r="N897" s="104">
        <f t="shared" si="324"/>
        <v>671.87</v>
      </c>
      <c r="O897" s="103">
        <f t="shared" si="324"/>
        <v>640.06000000000006</v>
      </c>
      <c r="P897" s="105">
        <f t="shared" si="324"/>
        <v>644.44000000000005</v>
      </c>
      <c r="Q897" s="106">
        <f t="shared" si="324"/>
        <v>685.39</v>
      </c>
      <c r="R897" s="103">
        <f t="shared" si="324"/>
        <v>693.15</v>
      </c>
      <c r="S897" s="106">
        <f t="shared" si="324"/>
        <v>684.77</v>
      </c>
      <c r="T897" s="103">
        <f t="shared" si="324"/>
        <v>674.62</v>
      </c>
      <c r="U897" s="102">
        <f t="shared" si="324"/>
        <v>633.86</v>
      </c>
      <c r="V897" s="102">
        <f t="shared" si="324"/>
        <v>659.05000000000007</v>
      </c>
      <c r="W897" s="102">
        <f t="shared" si="324"/>
        <v>632.53</v>
      </c>
      <c r="X897" s="102">
        <f t="shared" si="324"/>
        <v>625.47</v>
      </c>
      <c r="Y897" s="107">
        <f t="shared" si="324"/>
        <v>611.99</v>
      </c>
    </row>
    <row r="898" spans="1:25" s="62" customFormat="1" ht="18.75" hidden="1" customHeight="1" outlineLevel="1" x14ac:dyDescent="0.2">
      <c r="A898" s="160" t="s">
        <v>8</v>
      </c>
      <c r="B898" s="76">
        <f>B126</f>
        <v>605.34</v>
      </c>
      <c r="C898" s="76">
        <f t="shared" ref="C898:Y898" si="325">C126</f>
        <v>596.66</v>
      </c>
      <c r="D898" s="76">
        <f t="shared" si="325"/>
        <v>592.29999999999995</v>
      </c>
      <c r="E898" s="76">
        <f t="shared" si="325"/>
        <v>652.79</v>
      </c>
      <c r="F898" s="76">
        <f t="shared" si="325"/>
        <v>664.29</v>
      </c>
      <c r="G898" s="76">
        <f t="shared" si="325"/>
        <v>667.18</v>
      </c>
      <c r="H898" s="76">
        <f t="shared" si="325"/>
        <v>666.91</v>
      </c>
      <c r="I898" s="76">
        <f t="shared" si="325"/>
        <v>653.52</v>
      </c>
      <c r="J898" s="76">
        <f t="shared" si="325"/>
        <v>652.48</v>
      </c>
      <c r="K898" s="76">
        <f t="shared" si="325"/>
        <v>660.29</v>
      </c>
      <c r="L898" s="76">
        <f t="shared" si="325"/>
        <v>662.85</v>
      </c>
      <c r="M898" s="76">
        <f t="shared" si="325"/>
        <v>668.97</v>
      </c>
      <c r="N898" s="76">
        <f t="shared" si="325"/>
        <v>669.14</v>
      </c>
      <c r="O898" s="76">
        <f t="shared" si="325"/>
        <v>637.33000000000004</v>
      </c>
      <c r="P898" s="76">
        <f t="shared" si="325"/>
        <v>641.71</v>
      </c>
      <c r="Q898" s="76">
        <f t="shared" si="325"/>
        <v>682.66</v>
      </c>
      <c r="R898" s="76">
        <f t="shared" si="325"/>
        <v>690.42</v>
      </c>
      <c r="S898" s="76">
        <f t="shared" si="325"/>
        <v>682.04</v>
      </c>
      <c r="T898" s="76">
        <f t="shared" si="325"/>
        <v>671.89</v>
      </c>
      <c r="U898" s="76">
        <f t="shared" si="325"/>
        <v>631.13</v>
      </c>
      <c r="V898" s="76">
        <f t="shared" si="325"/>
        <v>656.32</v>
      </c>
      <c r="W898" s="76">
        <f t="shared" si="325"/>
        <v>629.79999999999995</v>
      </c>
      <c r="X898" s="76">
        <f t="shared" si="325"/>
        <v>622.74</v>
      </c>
      <c r="Y898" s="76">
        <f t="shared" si="325"/>
        <v>609.26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2.73</v>
      </c>
      <c r="C900" s="75">
        <v>2.73</v>
      </c>
      <c r="D900" s="75">
        <v>2.73</v>
      </c>
      <c r="E900" s="75">
        <v>2.73</v>
      </c>
      <c r="F900" s="75">
        <v>2.73</v>
      </c>
      <c r="G900" s="75">
        <v>2.73</v>
      </c>
      <c r="H900" s="75">
        <v>2.73</v>
      </c>
      <c r="I900" s="75">
        <v>2.73</v>
      </c>
      <c r="J900" s="75">
        <v>2.73</v>
      </c>
      <c r="K900" s="75">
        <v>2.73</v>
      </c>
      <c r="L900" s="75">
        <v>2.73</v>
      </c>
      <c r="M900" s="75">
        <v>2.73</v>
      </c>
      <c r="N900" s="75">
        <v>2.73</v>
      </c>
      <c r="O900" s="75">
        <v>2.73</v>
      </c>
      <c r="P900" s="75">
        <v>2.73</v>
      </c>
      <c r="Q900" s="75">
        <v>2.73</v>
      </c>
      <c r="R900" s="75">
        <v>2.73</v>
      </c>
      <c r="S900" s="75">
        <v>2.73</v>
      </c>
      <c r="T900" s="75">
        <v>2.73</v>
      </c>
      <c r="U900" s="75">
        <v>2.73</v>
      </c>
      <c r="V900" s="75">
        <v>2.73</v>
      </c>
      <c r="W900" s="75">
        <v>2.73</v>
      </c>
      <c r="X900" s="75">
        <v>2.73</v>
      </c>
      <c r="Y900" s="82">
        <v>2.73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505.76</v>
      </c>
      <c r="C901" s="102">
        <f t="shared" si="326"/>
        <v>496.22</v>
      </c>
      <c r="D901" s="102">
        <f t="shared" si="326"/>
        <v>519.46</v>
      </c>
      <c r="E901" s="103">
        <f t="shared" si="326"/>
        <v>528.97</v>
      </c>
      <c r="F901" s="103">
        <f t="shared" si="326"/>
        <v>530.75</v>
      </c>
      <c r="G901" s="103">
        <f t="shared" si="326"/>
        <v>521.31000000000006</v>
      </c>
      <c r="H901" s="103">
        <f t="shared" si="326"/>
        <v>528.12</v>
      </c>
      <c r="I901" s="103">
        <f t="shared" si="326"/>
        <v>519.72</v>
      </c>
      <c r="J901" s="103">
        <f t="shared" si="326"/>
        <v>522.38</v>
      </c>
      <c r="K901" s="104">
        <f t="shared" si="326"/>
        <v>524.35</v>
      </c>
      <c r="L901" s="103">
        <f t="shared" si="326"/>
        <v>529.34</v>
      </c>
      <c r="M901" s="105">
        <f t="shared" si="326"/>
        <v>533.32000000000005</v>
      </c>
      <c r="N901" s="104">
        <f t="shared" si="326"/>
        <v>535.76</v>
      </c>
      <c r="O901" s="103">
        <f t="shared" si="326"/>
        <v>516.55000000000007</v>
      </c>
      <c r="P901" s="105">
        <f t="shared" si="326"/>
        <v>515.67000000000007</v>
      </c>
      <c r="Q901" s="106">
        <f t="shared" si="326"/>
        <v>554.25</v>
      </c>
      <c r="R901" s="103">
        <f t="shared" si="326"/>
        <v>1202.69</v>
      </c>
      <c r="S901" s="106">
        <f t="shared" si="326"/>
        <v>569.12</v>
      </c>
      <c r="T901" s="103">
        <f t="shared" si="326"/>
        <v>566.79</v>
      </c>
      <c r="U901" s="102">
        <f t="shared" si="326"/>
        <v>520.33000000000004</v>
      </c>
      <c r="V901" s="102">
        <f t="shared" si="326"/>
        <v>531.65</v>
      </c>
      <c r="W901" s="102">
        <f t="shared" si="326"/>
        <v>528.39</v>
      </c>
      <c r="X901" s="102">
        <f t="shared" si="326"/>
        <v>532.85</v>
      </c>
      <c r="Y901" s="107">
        <f t="shared" si="326"/>
        <v>477.06</v>
      </c>
    </row>
    <row r="902" spans="1:25" s="62" customFormat="1" ht="18.75" hidden="1" customHeight="1" outlineLevel="1" x14ac:dyDescent="0.2">
      <c r="A902" s="160" t="s">
        <v>8</v>
      </c>
      <c r="B902" s="76">
        <f>B131</f>
        <v>503.03</v>
      </c>
      <c r="C902" s="76">
        <f t="shared" ref="C902:Y902" si="327">C131</f>
        <v>493.49</v>
      </c>
      <c r="D902" s="76">
        <f t="shared" si="327"/>
        <v>516.73</v>
      </c>
      <c r="E902" s="76">
        <f t="shared" si="327"/>
        <v>526.24</v>
      </c>
      <c r="F902" s="76">
        <f t="shared" si="327"/>
        <v>528.02</v>
      </c>
      <c r="G902" s="76">
        <f t="shared" si="327"/>
        <v>518.58000000000004</v>
      </c>
      <c r="H902" s="76">
        <f t="shared" si="327"/>
        <v>525.39</v>
      </c>
      <c r="I902" s="76">
        <f t="shared" si="327"/>
        <v>516.99</v>
      </c>
      <c r="J902" s="76">
        <f t="shared" si="327"/>
        <v>519.65</v>
      </c>
      <c r="K902" s="76">
        <f t="shared" si="327"/>
        <v>521.62</v>
      </c>
      <c r="L902" s="76">
        <f t="shared" si="327"/>
        <v>526.61</v>
      </c>
      <c r="M902" s="76">
        <f t="shared" si="327"/>
        <v>530.59</v>
      </c>
      <c r="N902" s="76">
        <f t="shared" si="327"/>
        <v>533.03</v>
      </c>
      <c r="O902" s="76">
        <f t="shared" si="327"/>
        <v>513.82000000000005</v>
      </c>
      <c r="P902" s="76">
        <f t="shared" si="327"/>
        <v>512.94000000000005</v>
      </c>
      <c r="Q902" s="76">
        <f t="shared" si="327"/>
        <v>551.52</v>
      </c>
      <c r="R902" s="76">
        <f t="shared" si="327"/>
        <v>1199.96</v>
      </c>
      <c r="S902" s="76">
        <f t="shared" si="327"/>
        <v>566.39</v>
      </c>
      <c r="T902" s="76">
        <f t="shared" si="327"/>
        <v>564.05999999999995</v>
      </c>
      <c r="U902" s="76">
        <f t="shared" si="327"/>
        <v>517.6</v>
      </c>
      <c r="V902" s="76">
        <f t="shared" si="327"/>
        <v>528.91999999999996</v>
      </c>
      <c r="W902" s="76">
        <f t="shared" si="327"/>
        <v>525.66</v>
      </c>
      <c r="X902" s="76">
        <f t="shared" si="327"/>
        <v>530.12</v>
      </c>
      <c r="Y902" s="76">
        <f t="shared" si="327"/>
        <v>474.33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2.73</v>
      </c>
      <c r="C904" s="75">
        <v>2.73</v>
      </c>
      <c r="D904" s="75">
        <v>2.73</v>
      </c>
      <c r="E904" s="75">
        <v>2.73</v>
      </c>
      <c r="F904" s="75">
        <v>2.73</v>
      </c>
      <c r="G904" s="75">
        <v>2.73</v>
      </c>
      <c r="H904" s="75">
        <v>2.73</v>
      </c>
      <c r="I904" s="75">
        <v>2.73</v>
      </c>
      <c r="J904" s="75">
        <v>2.73</v>
      </c>
      <c r="K904" s="75">
        <v>2.73</v>
      </c>
      <c r="L904" s="75">
        <v>2.73</v>
      </c>
      <c r="M904" s="75">
        <v>2.73</v>
      </c>
      <c r="N904" s="75">
        <v>2.73</v>
      </c>
      <c r="O904" s="75">
        <v>2.73</v>
      </c>
      <c r="P904" s="75">
        <v>2.73</v>
      </c>
      <c r="Q904" s="75">
        <v>2.73</v>
      </c>
      <c r="R904" s="75">
        <v>2.73</v>
      </c>
      <c r="S904" s="75">
        <v>2.73</v>
      </c>
      <c r="T904" s="75">
        <v>2.73</v>
      </c>
      <c r="U904" s="75">
        <v>2.73</v>
      </c>
      <c r="V904" s="75">
        <v>2.73</v>
      </c>
      <c r="W904" s="75">
        <v>2.73</v>
      </c>
      <c r="X904" s="75">
        <v>2.73</v>
      </c>
      <c r="Y904" s="82">
        <v>2.73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635.16</v>
      </c>
      <c r="C905" s="102">
        <f t="shared" si="328"/>
        <v>619.51</v>
      </c>
      <c r="D905" s="102">
        <f t="shared" si="328"/>
        <v>591.45000000000005</v>
      </c>
      <c r="E905" s="103">
        <f t="shared" si="328"/>
        <v>669.95</v>
      </c>
      <c r="F905" s="103">
        <f t="shared" si="328"/>
        <v>673.88</v>
      </c>
      <c r="G905" s="103">
        <f t="shared" si="328"/>
        <v>672.64</v>
      </c>
      <c r="H905" s="103">
        <f t="shared" si="328"/>
        <v>661.11</v>
      </c>
      <c r="I905" s="103">
        <f t="shared" si="328"/>
        <v>648.73</v>
      </c>
      <c r="J905" s="103">
        <f t="shared" si="328"/>
        <v>657.73</v>
      </c>
      <c r="K905" s="104">
        <f t="shared" si="328"/>
        <v>676.08</v>
      </c>
      <c r="L905" s="103">
        <f t="shared" si="328"/>
        <v>673.39</v>
      </c>
      <c r="M905" s="105">
        <f t="shared" si="328"/>
        <v>671.31000000000006</v>
      </c>
      <c r="N905" s="104">
        <f t="shared" si="328"/>
        <v>670.66</v>
      </c>
      <c r="O905" s="103">
        <f t="shared" si="328"/>
        <v>646.27</v>
      </c>
      <c r="P905" s="105">
        <f t="shared" si="328"/>
        <v>648.64</v>
      </c>
      <c r="Q905" s="106">
        <f t="shared" si="328"/>
        <v>683.88</v>
      </c>
      <c r="R905" s="103">
        <f t="shared" si="328"/>
        <v>691.7</v>
      </c>
      <c r="S905" s="106">
        <f t="shared" si="328"/>
        <v>691.23</v>
      </c>
      <c r="T905" s="103">
        <f t="shared" si="328"/>
        <v>690.15</v>
      </c>
      <c r="U905" s="102">
        <f t="shared" si="328"/>
        <v>646.81000000000006</v>
      </c>
      <c r="V905" s="102">
        <f t="shared" si="328"/>
        <v>654.30000000000007</v>
      </c>
      <c r="W905" s="102">
        <f t="shared" si="328"/>
        <v>658.19</v>
      </c>
      <c r="X905" s="102">
        <f t="shared" si="328"/>
        <v>651.41</v>
      </c>
      <c r="Y905" s="107">
        <f t="shared" si="328"/>
        <v>647.46</v>
      </c>
    </row>
    <row r="906" spans="1:25" s="62" customFormat="1" ht="18.75" hidden="1" customHeight="1" outlineLevel="1" x14ac:dyDescent="0.2">
      <c r="A906" s="56" t="s">
        <v>8</v>
      </c>
      <c r="B906" s="76">
        <f>B136</f>
        <v>632.42999999999995</v>
      </c>
      <c r="C906" s="76">
        <f t="shared" ref="C906:Y906" si="329">C136</f>
        <v>616.78</v>
      </c>
      <c r="D906" s="76">
        <f t="shared" si="329"/>
        <v>588.72</v>
      </c>
      <c r="E906" s="76">
        <f t="shared" si="329"/>
        <v>667.22</v>
      </c>
      <c r="F906" s="76">
        <f t="shared" si="329"/>
        <v>671.15</v>
      </c>
      <c r="G906" s="76">
        <f t="shared" si="329"/>
        <v>669.91</v>
      </c>
      <c r="H906" s="76">
        <f t="shared" si="329"/>
        <v>658.38</v>
      </c>
      <c r="I906" s="76">
        <f t="shared" si="329"/>
        <v>646</v>
      </c>
      <c r="J906" s="76">
        <f t="shared" si="329"/>
        <v>655</v>
      </c>
      <c r="K906" s="76">
        <f t="shared" si="329"/>
        <v>673.35</v>
      </c>
      <c r="L906" s="76">
        <f t="shared" si="329"/>
        <v>670.66</v>
      </c>
      <c r="M906" s="76">
        <f t="shared" si="329"/>
        <v>668.58</v>
      </c>
      <c r="N906" s="76">
        <f t="shared" si="329"/>
        <v>667.93</v>
      </c>
      <c r="O906" s="76">
        <f t="shared" si="329"/>
        <v>643.54</v>
      </c>
      <c r="P906" s="76">
        <f t="shared" si="329"/>
        <v>645.91</v>
      </c>
      <c r="Q906" s="76">
        <f t="shared" si="329"/>
        <v>681.15</v>
      </c>
      <c r="R906" s="76">
        <f t="shared" si="329"/>
        <v>688.97</v>
      </c>
      <c r="S906" s="76">
        <f t="shared" si="329"/>
        <v>688.5</v>
      </c>
      <c r="T906" s="76">
        <f t="shared" si="329"/>
        <v>687.42</v>
      </c>
      <c r="U906" s="76">
        <f t="shared" si="329"/>
        <v>644.08000000000004</v>
      </c>
      <c r="V906" s="76">
        <f t="shared" si="329"/>
        <v>651.57000000000005</v>
      </c>
      <c r="W906" s="76">
        <f t="shared" si="329"/>
        <v>655.46</v>
      </c>
      <c r="X906" s="76">
        <f t="shared" si="329"/>
        <v>648.67999999999995</v>
      </c>
      <c r="Y906" s="76">
        <f t="shared" si="329"/>
        <v>644.73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2.73</v>
      </c>
      <c r="C908" s="75">
        <v>2.73</v>
      </c>
      <c r="D908" s="75">
        <v>2.73</v>
      </c>
      <c r="E908" s="75">
        <v>2.73</v>
      </c>
      <c r="F908" s="75">
        <v>2.73</v>
      </c>
      <c r="G908" s="75">
        <v>2.73</v>
      </c>
      <c r="H908" s="75">
        <v>2.73</v>
      </c>
      <c r="I908" s="75">
        <v>2.73</v>
      </c>
      <c r="J908" s="75">
        <v>2.73</v>
      </c>
      <c r="K908" s="75">
        <v>2.73</v>
      </c>
      <c r="L908" s="75">
        <v>2.73</v>
      </c>
      <c r="M908" s="75">
        <v>2.73</v>
      </c>
      <c r="N908" s="75">
        <v>2.73</v>
      </c>
      <c r="O908" s="75">
        <v>2.73</v>
      </c>
      <c r="P908" s="75">
        <v>2.73</v>
      </c>
      <c r="Q908" s="75">
        <v>2.73</v>
      </c>
      <c r="R908" s="75">
        <v>2.73</v>
      </c>
      <c r="S908" s="75">
        <v>2.73</v>
      </c>
      <c r="T908" s="75">
        <v>2.73</v>
      </c>
      <c r="U908" s="75">
        <v>2.73</v>
      </c>
      <c r="V908" s="75">
        <v>2.73</v>
      </c>
      <c r="W908" s="75">
        <v>2.73</v>
      </c>
      <c r="X908" s="75">
        <v>2.73</v>
      </c>
      <c r="Y908" s="82">
        <v>2.73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643.06000000000006</v>
      </c>
      <c r="C909" s="102">
        <f t="shared" si="330"/>
        <v>608.57000000000005</v>
      </c>
      <c r="D909" s="102">
        <f t="shared" si="330"/>
        <v>611.85</v>
      </c>
      <c r="E909" s="103">
        <f t="shared" si="330"/>
        <v>651.5</v>
      </c>
      <c r="F909" s="103">
        <f t="shared" si="330"/>
        <v>656.66</v>
      </c>
      <c r="G909" s="103">
        <f t="shared" si="330"/>
        <v>655.9</v>
      </c>
      <c r="H909" s="103">
        <f t="shared" si="330"/>
        <v>657.08</v>
      </c>
      <c r="I909" s="103">
        <f t="shared" si="330"/>
        <v>631.44000000000005</v>
      </c>
      <c r="J909" s="103">
        <f t="shared" si="330"/>
        <v>645.9</v>
      </c>
      <c r="K909" s="104">
        <f t="shared" si="330"/>
        <v>656.21</v>
      </c>
      <c r="L909" s="103">
        <f t="shared" si="330"/>
        <v>661.62</v>
      </c>
      <c r="M909" s="105">
        <f t="shared" si="330"/>
        <v>650.25</v>
      </c>
      <c r="N909" s="104">
        <f t="shared" si="330"/>
        <v>657.57</v>
      </c>
      <c r="O909" s="103">
        <f t="shared" si="330"/>
        <v>633.52</v>
      </c>
      <c r="P909" s="105">
        <f t="shared" si="330"/>
        <v>638.24</v>
      </c>
      <c r="Q909" s="106">
        <f t="shared" si="330"/>
        <v>660.06000000000006</v>
      </c>
      <c r="R909" s="103">
        <f t="shared" si="330"/>
        <v>672.92000000000007</v>
      </c>
      <c r="S909" s="106">
        <f t="shared" si="330"/>
        <v>623.29</v>
      </c>
      <c r="T909" s="103">
        <f t="shared" si="330"/>
        <v>630.52</v>
      </c>
      <c r="U909" s="102">
        <f t="shared" si="330"/>
        <v>596.12</v>
      </c>
      <c r="V909" s="102">
        <f t="shared" si="330"/>
        <v>606.75</v>
      </c>
      <c r="W909" s="102">
        <f t="shared" si="330"/>
        <v>609.47</v>
      </c>
      <c r="X909" s="102">
        <f t="shared" si="330"/>
        <v>616.94000000000005</v>
      </c>
      <c r="Y909" s="107">
        <f t="shared" si="330"/>
        <v>322.66000000000003</v>
      </c>
    </row>
    <row r="910" spans="1:25" s="62" customFormat="1" ht="18.75" hidden="1" customHeight="1" outlineLevel="1" x14ac:dyDescent="0.2">
      <c r="A910" s="56" t="s">
        <v>8</v>
      </c>
      <c r="B910" s="76">
        <f>B141</f>
        <v>640.33000000000004</v>
      </c>
      <c r="C910" s="76">
        <f t="shared" ref="C910:Y910" si="331">C141</f>
        <v>605.84</v>
      </c>
      <c r="D910" s="76">
        <f t="shared" si="331"/>
        <v>609.12</v>
      </c>
      <c r="E910" s="76">
        <f t="shared" si="331"/>
        <v>648.77</v>
      </c>
      <c r="F910" s="76">
        <f t="shared" si="331"/>
        <v>653.92999999999995</v>
      </c>
      <c r="G910" s="76">
        <f t="shared" si="331"/>
        <v>653.16999999999996</v>
      </c>
      <c r="H910" s="76">
        <f t="shared" si="331"/>
        <v>654.35</v>
      </c>
      <c r="I910" s="76">
        <f t="shared" si="331"/>
        <v>628.71</v>
      </c>
      <c r="J910" s="76">
        <f t="shared" si="331"/>
        <v>643.16999999999996</v>
      </c>
      <c r="K910" s="76">
        <f t="shared" si="331"/>
        <v>653.48</v>
      </c>
      <c r="L910" s="76">
        <f t="shared" si="331"/>
        <v>658.89</v>
      </c>
      <c r="M910" s="76">
        <f t="shared" si="331"/>
        <v>647.52</v>
      </c>
      <c r="N910" s="76">
        <f t="shared" si="331"/>
        <v>654.84</v>
      </c>
      <c r="O910" s="76">
        <f t="shared" si="331"/>
        <v>630.79</v>
      </c>
      <c r="P910" s="76">
        <f t="shared" si="331"/>
        <v>635.51</v>
      </c>
      <c r="Q910" s="76">
        <f t="shared" si="331"/>
        <v>657.33</v>
      </c>
      <c r="R910" s="76">
        <f t="shared" si="331"/>
        <v>670.19</v>
      </c>
      <c r="S910" s="76">
        <f t="shared" si="331"/>
        <v>620.55999999999995</v>
      </c>
      <c r="T910" s="76">
        <f t="shared" si="331"/>
        <v>627.79</v>
      </c>
      <c r="U910" s="76">
        <f t="shared" si="331"/>
        <v>593.39</v>
      </c>
      <c r="V910" s="76">
        <f t="shared" si="331"/>
        <v>604.02</v>
      </c>
      <c r="W910" s="76">
        <f t="shared" si="331"/>
        <v>606.74</v>
      </c>
      <c r="X910" s="76">
        <f t="shared" si="331"/>
        <v>614.21</v>
      </c>
      <c r="Y910" s="76">
        <f t="shared" si="331"/>
        <v>319.93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2.73</v>
      </c>
      <c r="C912" s="75">
        <v>2.73</v>
      </c>
      <c r="D912" s="75">
        <v>2.73</v>
      </c>
      <c r="E912" s="75">
        <v>2.73</v>
      </c>
      <c r="F912" s="75">
        <v>2.73</v>
      </c>
      <c r="G912" s="75">
        <v>2.73</v>
      </c>
      <c r="H912" s="75">
        <v>2.73</v>
      </c>
      <c r="I912" s="75">
        <v>2.73</v>
      </c>
      <c r="J912" s="75">
        <v>2.73</v>
      </c>
      <c r="K912" s="75">
        <v>2.73</v>
      </c>
      <c r="L912" s="75">
        <v>2.73</v>
      </c>
      <c r="M912" s="75">
        <v>2.73</v>
      </c>
      <c r="N912" s="75">
        <v>2.73</v>
      </c>
      <c r="O912" s="75">
        <v>2.73</v>
      </c>
      <c r="P912" s="75">
        <v>2.73</v>
      </c>
      <c r="Q912" s="75">
        <v>2.73</v>
      </c>
      <c r="R912" s="75">
        <v>2.73</v>
      </c>
      <c r="S912" s="75">
        <v>2.73</v>
      </c>
      <c r="T912" s="75">
        <v>2.73</v>
      </c>
      <c r="U912" s="75">
        <v>2.73</v>
      </c>
      <c r="V912" s="75">
        <v>2.73</v>
      </c>
      <c r="W912" s="75">
        <v>2.73</v>
      </c>
      <c r="X912" s="75">
        <v>2.73</v>
      </c>
      <c r="Y912" s="82">
        <v>2.73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667.69</v>
      </c>
      <c r="C913" s="102">
        <f t="shared" si="332"/>
        <v>633.58000000000004</v>
      </c>
      <c r="D913" s="102">
        <f t="shared" si="332"/>
        <v>634.42000000000007</v>
      </c>
      <c r="E913" s="103">
        <f t="shared" si="332"/>
        <v>692.49</v>
      </c>
      <c r="F913" s="103">
        <f t="shared" si="332"/>
        <v>719.44</v>
      </c>
      <c r="G913" s="103">
        <f t="shared" si="332"/>
        <v>717.82</v>
      </c>
      <c r="H913" s="103">
        <f t="shared" si="332"/>
        <v>717.66</v>
      </c>
      <c r="I913" s="103">
        <f t="shared" si="332"/>
        <v>702.74</v>
      </c>
      <c r="J913" s="103">
        <f t="shared" si="332"/>
        <v>717.47</v>
      </c>
      <c r="K913" s="104">
        <f t="shared" si="332"/>
        <v>1216.05</v>
      </c>
      <c r="L913" s="103">
        <f t="shared" si="332"/>
        <v>705.62</v>
      </c>
      <c r="M913" s="105">
        <f t="shared" si="332"/>
        <v>693.77</v>
      </c>
      <c r="N913" s="104">
        <f t="shared" si="332"/>
        <v>705.24</v>
      </c>
      <c r="O913" s="103">
        <f t="shared" si="332"/>
        <v>688.55000000000007</v>
      </c>
      <c r="P913" s="105">
        <f t="shared" si="332"/>
        <v>687.65</v>
      </c>
      <c r="Q913" s="106">
        <f t="shared" si="332"/>
        <v>706.68000000000006</v>
      </c>
      <c r="R913" s="103">
        <f t="shared" si="332"/>
        <v>714.57</v>
      </c>
      <c r="S913" s="106">
        <f t="shared" si="332"/>
        <v>708.89</v>
      </c>
      <c r="T913" s="103">
        <f t="shared" si="332"/>
        <v>691.85</v>
      </c>
      <c r="U913" s="102">
        <f t="shared" si="332"/>
        <v>669.45</v>
      </c>
      <c r="V913" s="102">
        <f t="shared" si="332"/>
        <v>670.38</v>
      </c>
      <c r="W913" s="102">
        <f t="shared" si="332"/>
        <v>673.25</v>
      </c>
      <c r="X913" s="102">
        <f t="shared" si="332"/>
        <v>671.72</v>
      </c>
      <c r="Y913" s="107">
        <f t="shared" si="332"/>
        <v>665.22</v>
      </c>
    </row>
    <row r="914" spans="1:25" s="62" customFormat="1" ht="18.75" hidden="1" customHeight="1" outlineLevel="1" x14ac:dyDescent="0.2">
      <c r="A914" s="160" t="s">
        <v>8</v>
      </c>
      <c r="B914" s="76">
        <f>B146</f>
        <v>664.96</v>
      </c>
      <c r="C914" s="76">
        <f t="shared" ref="C914:Y914" si="333">C146</f>
        <v>630.85</v>
      </c>
      <c r="D914" s="76">
        <f t="shared" si="333"/>
        <v>631.69000000000005</v>
      </c>
      <c r="E914" s="76">
        <f t="shared" si="333"/>
        <v>689.76</v>
      </c>
      <c r="F914" s="76">
        <f t="shared" si="333"/>
        <v>716.71</v>
      </c>
      <c r="G914" s="76">
        <f t="shared" si="333"/>
        <v>715.09</v>
      </c>
      <c r="H914" s="76">
        <f t="shared" si="333"/>
        <v>714.93</v>
      </c>
      <c r="I914" s="76">
        <f t="shared" si="333"/>
        <v>700.01</v>
      </c>
      <c r="J914" s="76">
        <f t="shared" si="333"/>
        <v>714.74</v>
      </c>
      <c r="K914" s="76">
        <f t="shared" si="333"/>
        <v>1213.32</v>
      </c>
      <c r="L914" s="76">
        <f t="shared" si="333"/>
        <v>702.89</v>
      </c>
      <c r="M914" s="76">
        <f t="shared" si="333"/>
        <v>691.04</v>
      </c>
      <c r="N914" s="76">
        <f t="shared" si="333"/>
        <v>702.51</v>
      </c>
      <c r="O914" s="76">
        <f t="shared" si="333"/>
        <v>685.82</v>
      </c>
      <c r="P914" s="76">
        <f t="shared" si="333"/>
        <v>684.92</v>
      </c>
      <c r="Q914" s="76">
        <f t="shared" si="333"/>
        <v>703.95</v>
      </c>
      <c r="R914" s="76">
        <f t="shared" si="333"/>
        <v>711.84</v>
      </c>
      <c r="S914" s="76">
        <f t="shared" si="333"/>
        <v>706.16</v>
      </c>
      <c r="T914" s="76">
        <f t="shared" si="333"/>
        <v>689.12</v>
      </c>
      <c r="U914" s="76">
        <f t="shared" si="333"/>
        <v>666.72</v>
      </c>
      <c r="V914" s="76">
        <f t="shared" si="333"/>
        <v>667.65</v>
      </c>
      <c r="W914" s="76">
        <f t="shared" si="333"/>
        <v>670.52</v>
      </c>
      <c r="X914" s="76">
        <f t="shared" si="333"/>
        <v>668.99</v>
      </c>
      <c r="Y914" s="76">
        <f t="shared" si="333"/>
        <v>662.49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2.73</v>
      </c>
      <c r="C916" s="75">
        <v>2.73</v>
      </c>
      <c r="D916" s="75">
        <v>2.73</v>
      </c>
      <c r="E916" s="75">
        <v>2.73</v>
      </c>
      <c r="F916" s="75">
        <v>2.73</v>
      </c>
      <c r="G916" s="75">
        <v>2.73</v>
      </c>
      <c r="H916" s="75">
        <v>2.73</v>
      </c>
      <c r="I916" s="75">
        <v>2.73</v>
      </c>
      <c r="J916" s="75">
        <v>2.73</v>
      </c>
      <c r="K916" s="75">
        <v>2.73</v>
      </c>
      <c r="L916" s="75">
        <v>2.73</v>
      </c>
      <c r="M916" s="75">
        <v>2.73</v>
      </c>
      <c r="N916" s="75">
        <v>2.73</v>
      </c>
      <c r="O916" s="75">
        <v>2.73</v>
      </c>
      <c r="P916" s="75">
        <v>2.73</v>
      </c>
      <c r="Q916" s="75">
        <v>2.73</v>
      </c>
      <c r="R916" s="75">
        <v>2.73</v>
      </c>
      <c r="S916" s="75">
        <v>2.73</v>
      </c>
      <c r="T916" s="75">
        <v>2.73</v>
      </c>
      <c r="U916" s="75">
        <v>2.73</v>
      </c>
      <c r="V916" s="75">
        <v>2.73</v>
      </c>
      <c r="W916" s="75">
        <v>2.73</v>
      </c>
      <c r="X916" s="75">
        <v>2.73</v>
      </c>
      <c r="Y916" s="82">
        <v>2.73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607.94000000000005</v>
      </c>
      <c r="C917" s="102">
        <f t="shared" si="334"/>
        <v>584.21</v>
      </c>
      <c r="D917" s="102">
        <f t="shared" si="334"/>
        <v>625.24</v>
      </c>
      <c r="E917" s="103">
        <f t="shared" si="334"/>
        <v>633.05000000000007</v>
      </c>
      <c r="F917" s="103">
        <f t="shared" si="334"/>
        <v>644.55000000000007</v>
      </c>
      <c r="G917" s="103">
        <f t="shared" si="334"/>
        <v>637.38</v>
      </c>
      <c r="H917" s="103">
        <f t="shared" si="334"/>
        <v>642.98</v>
      </c>
      <c r="I917" s="103">
        <f t="shared" si="334"/>
        <v>636</v>
      </c>
      <c r="J917" s="103">
        <f t="shared" si="334"/>
        <v>642.9</v>
      </c>
      <c r="K917" s="104">
        <f t="shared" si="334"/>
        <v>649.31000000000006</v>
      </c>
      <c r="L917" s="103">
        <f t="shared" si="334"/>
        <v>653.63</v>
      </c>
      <c r="M917" s="105">
        <f t="shared" si="334"/>
        <v>652.88</v>
      </c>
      <c r="N917" s="104">
        <f t="shared" si="334"/>
        <v>657.64</v>
      </c>
      <c r="O917" s="103">
        <f t="shared" si="334"/>
        <v>638.28</v>
      </c>
      <c r="P917" s="105">
        <f t="shared" si="334"/>
        <v>632.89</v>
      </c>
      <c r="Q917" s="106">
        <f t="shared" si="334"/>
        <v>679.82</v>
      </c>
      <c r="R917" s="103">
        <f t="shared" si="334"/>
        <v>689.87</v>
      </c>
      <c r="S917" s="106">
        <f t="shared" si="334"/>
        <v>690.22</v>
      </c>
      <c r="T917" s="103">
        <f t="shared" si="334"/>
        <v>675.18000000000006</v>
      </c>
      <c r="U917" s="102">
        <f t="shared" si="334"/>
        <v>656.45</v>
      </c>
      <c r="V917" s="102">
        <f t="shared" si="334"/>
        <v>660.13</v>
      </c>
      <c r="W917" s="102">
        <f t="shared" si="334"/>
        <v>657.29</v>
      </c>
      <c r="X917" s="102">
        <f t="shared" si="334"/>
        <v>612.04</v>
      </c>
      <c r="Y917" s="107">
        <f t="shared" si="334"/>
        <v>611</v>
      </c>
    </row>
    <row r="918" spans="1:25" s="62" customFormat="1" ht="18.75" hidden="1" customHeight="1" outlineLevel="1" x14ac:dyDescent="0.2">
      <c r="A918" s="160" t="s">
        <v>8</v>
      </c>
      <c r="B918" s="76">
        <f>B151</f>
        <v>605.21</v>
      </c>
      <c r="C918" s="76">
        <f t="shared" ref="C918:Y918" si="335">C151</f>
        <v>581.48</v>
      </c>
      <c r="D918" s="76">
        <f t="shared" si="335"/>
        <v>622.51</v>
      </c>
      <c r="E918" s="76">
        <f t="shared" si="335"/>
        <v>630.32000000000005</v>
      </c>
      <c r="F918" s="76">
        <f t="shared" si="335"/>
        <v>641.82000000000005</v>
      </c>
      <c r="G918" s="76">
        <f t="shared" si="335"/>
        <v>634.65</v>
      </c>
      <c r="H918" s="76">
        <f t="shared" si="335"/>
        <v>640.25</v>
      </c>
      <c r="I918" s="76">
        <f t="shared" si="335"/>
        <v>633.27</v>
      </c>
      <c r="J918" s="76">
        <f t="shared" si="335"/>
        <v>640.16999999999996</v>
      </c>
      <c r="K918" s="76">
        <f t="shared" si="335"/>
        <v>646.58000000000004</v>
      </c>
      <c r="L918" s="76">
        <f t="shared" si="335"/>
        <v>650.9</v>
      </c>
      <c r="M918" s="76">
        <f t="shared" si="335"/>
        <v>650.15</v>
      </c>
      <c r="N918" s="76">
        <f t="shared" si="335"/>
        <v>654.91</v>
      </c>
      <c r="O918" s="76">
        <f t="shared" si="335"/>
        <v>635.54999999999995</v>
      </c>
      <c r="P918" s="76">
        <f t="shared" si="335"/>
        <v>630.16</v>
      </c>
      <c r="Q918" s="76">
        <f t="shared" si="335"/>
        <v>677.09</v>
      </c>
      <c r="R918" s="76">
        <f t="shared" si="335"/>
        <v>687.14</v>
      </c>
      <c r="S918" s="76">
        <f t="shared" si="335"/>
        <v>687.49</v>
      </c>
      <c r="T918" s="76">
        <f t="shared" si="335"/>
        <v>672.45</v>
      </c>
      <c r="U918" s="76">
        <f t="shared" si="335"/>
        <v>653.72</v>
      </c>
      <c r="V918" s="76">
        <f t="shared" si="335"/>
        <v>657.4</v>
      </c>
      <c r="W918" s="76">
        <f t="shared" si="335"/>
        <v>654.55999999999995</v>
      </c>
      <c r="X918" s="76">
        <f t="shared" si="335"/>
        <v>609.30999999999995</v>
      </c>
      <c r="Y918" s="76">
        <f t="shared" si="335"/>
        <v>608.27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2.73</v>
      </c>
      <c r="C920" s="75">
        <v>2.73</v>
      </c>
      <c r="D920" s="75">
        <v>2.73</v>
      </c>
      <c r="E920" s="75">
        <v>2.73</v>
      </c>
      <c r="F920" s="75">
        <v>2.73</v>
      </c>
      <c r="G920" s="75">
        <v>2.73</v>
      </c>
      <c r="H920" s="75">
        <v>2.73</v>
      </c>
      <c r="I920" s="75">
        <v>2.73</v>
      </c>
      <c r="J920" s="75">
        <v>2.73</v>
      </c>
      <c r="K920" s="75">
        <v>2.73</v>
      </c>
      <c r="L920" s="75">
        <v>2.73</v>
      </c>
      <c r="M920" s="75">
        <v>2.73</v>
      </c>
      <c r="N920" s="75">
        <v>2.73</v>
      </c>
      <c r="O920" s="75">
        <v>2.73</v>
      </c>
      <c r="P920" s="75">
        <v>2.73</v>
      </c>
      <c r="Q920" s="75">
        <v>2.73</v>
      </c>
      <c r="R920" s="75">
        <v>2.73</v>
      </c>
      <c r="S920" s="75">
        <v>2.73</v>
      </c>
      <c r="T920" s="75">
        <v>2.73</v>
      </c>
      <c r="U920" s="75">
        <v>2.73</v>
      </c>
      <c r="V920" s="75">
        <v>2.73</v>
      </c>
      <c r="W920" s="75">
        <v>2.73</v>
      </c>
      <c r="X920" s="75">
        <v>2.73</v>
      </c>
      <c r="Y920" s="82">
        <v>2.73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605.79</v>
      </c>
      <c r="C921" s="102">
        <f t="shared" si="336"/>
        <v>632.05000000000007</v>
      </c>
      <c r="D921" s="102">
        <f t="shared" si="336"/>
        <v>634.31000000000006</v>
      </c>
      <c r="E921" s="103">
        <f t="shared" si="336"/>
        <v>791.23</v>
      </c>
      <c r="F921" s="103">
        <f t="shared" si="336"/>
        <v>917.11</v>
      </c>
      <c r="G921" s="103">
        <f t="shared" si="336"/>
        <v>726.59</v>
      </c>
      <c r="H921" s="103">
        <f t="shared" si="336"/>
        <v>903.81000000000006</v>
      </c>
      <c r="I921" s="103">
        <f t="shared" si="336"/>
        <v>691.02</v>
      </c>
      <c r="J921" s="103">
        <f t="shared" si="336"/>
        <v>718.99</v>
      </c>
      <c r="K921" s="104">
        <f t="shared" si="336"/>
        <v>861.76</v>
      </c>
      <c r="L921" s="103">
        <f t="shared" si="336"/>
        <v>856.5</v>
      </c>
      <c r="M921" s="105">
        <f t="shared" si="336"/>
        <v>708.49</v>
      </c>
      <c r="N921" s="104">
        <f t="shared" si="336"/>
        <v>872.34</v>
      </c>
      <c r="O921" s="103">
        <f t="shared" si="336"/>
        <v>682.80000000000007</v>
      </c>
      <c r="P921" s="105">
        <f t="shared" si="336"/>
        <v>701.16</v>
      </c>
      <c r="Q921" s="106">
        <f t="shared" si="336"/>
        <v>672.29</v>
      </c>
      <c r="R921" s="103">
        <f t="shared" si="336"/>
        <v>878.37</v>
      </c>
      <c r="S921" s="106">
        <f t="shared" si="336"/>
        <v>681.22</v>
      </c>
      <c r="T921" s="103">
        <f t="shared" si="336"/>
        <v>660.92000000000007</v>
      </c>
      <c r="U921" s="102">
        <f t="shared" si="336"/>
        <v>596.66</v>
      </c>
      <c r="V921" s="102">
        <f t="shared" si="336"/>
        <v>609.92000000000007</v>
      </c>
      <c r="W921" s="102">
        <f t="shared" si="336"/>
        <v>622.04</v>
      </c>
      <c r="X921" s="102">
        <f t="shared" si="336"/>
        <v>616.45000000000005</v>
      </c>
      <c r="Y921" s="107">
        <f t="shared" si="336"/>
        <v>621.36</v>
      </c>
    </row>
    <row r="922" spans="1:25" s="62" customFormat="1" ht="18.75" hidden="1" customHeight="1" outlineLevel="1" x14ac:dyDescent="0.2">
      <c r="A922" s="159" t="s">
        <v>8</v>
      </c>
      <c r="B922" s="76">
        <f>B156</f>
        <v>603.05999999999995</v>
      </c>
      <c r="C922" s="76">
        <f t="shared" ref="C922:Y922" si="337">C156</f>
        <v>629.32000000000005</v>
      </c>
      <c r="D922" s="76">
        <f t="shared" si="337"/>
        <v>631.58000000000004</v>
      </c>
      <c r="E922" s="76">
        <f t="shared" si="337"/>
        <v>788.5</v>
      </c>
      <c r="F922" s="76">
        <f t="shared" si="337"/>
        <v>914.38</v>
      </c>
      <c r="G922" s="76">
        <f t="shared" si="337"/>
        <v>723.86</v>
      </c>
      <c r="H922" s="76">
        <f t="shared" si="337"/>
        <v>901.08</v>
      </c>
      <c r="I922" s="76">
        <f t="shared" si="337"/>
        <v>688.29</v>
      </c>
      <c r="J922" s="76">
        <f t="shared" si="337"/>
        <v>716.26</v>
      </c>
      <c r="K922" s="76">
        <f t="shared" si="337"/>
        <v>859.03</v>
      </c>
      <c r="L922" s="76">
        <f t="shared" si="337"/>
        <v>853.77</v>
      </c>
      <c r="M922" s="76">
        <f t="shared" si="337"/>
        <v>705.76</v>
      </c>
      <c r="N922" s="76">
        <f t="shared" si="337"/>
        <v>869.61</v>
      </c>
      <c r="O922" s="76">
        <f t="shared" si="337"/>
        <v>680.07</v>
      </c>
      <c r="P922" s="76">
        <f t="shared" si="337"/>
        <v>698.43</v>
      </c>
      <c r="Q922" s="76">
        <f t="shared" si="337"/>
        <v>669.56</v>
      </c>
      <c r="R922" s="76">
        <f t="shared" si="337"/>
        <v>875.64</v>
      </c>
      <c r="S922" s="76">
        <f t="shared" si="337"/>
        <v>678.49</v>
      </c>
      <c r="T922" s="76">
        <f t="shared" si="337"/>
        <v>658.19</v>
      </c>
      <c r="U922" s="76">
        <f t="shared" si="337"/>
        <v>593.92999999999995</v>
      </c>
      <c r="V922" s="76">
        <f t="shared" si="337"/>
        <v>607.19000000000005</v>
      </c>
      <c r="W922" s="76">
        <f t="shared" si="337"/>
        <v>619.30999999999995</v>
      </c>
      <c r="X922" s="76">
        <f t="shared" si="337"/>
        <v>613.72</v>
      </c>
      <c r="Y922" s="76">
        <f t="shared" si="337"/>
        <v>618.63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2.73</v>
      </c>
      <c r="C924" s="75">
        <v>2.73</v>
      </c>
      <c r="D924" s="75">
        <v>2.73</v>
      </c>
      <c r="E924" s="75">
        <v>2.73</v>
      </c>
      <c r="F924" s="75">
        <v>2.73</v>
      </c>
      <c r="G924" s="75">
        <v>2.73</v>
      </c>
      <c r="H924" s="75">
        <v>2.73</v>
      </c>
      <c r="I924" s="75">
        <v>2.73</v>
      </c>
      <c r="J924" s="75">
        <v>2.73</v>
      </c>
      <c r="K924" s="75">
        <v>2.73</v>
      </c>
      <c r="L924" s="75">
        <v>2.73</v>
      </c>
      <c r="M924" s="75">
        <v>2.73</v>
      </c>
      <c r="N924" s="75">
        <v>2.73</v>
      </c>
      <c r="O924" s="75">
        <v>2.73</v>
      </c>
      <c r="P924" s="75">
        <v>2.73</v>
      </c>
      <c r="Q924" s="75">
        <v>2.73</v>
      </c>
      <c r="R924" s="75">
        <v>2.73</v>
      </c>
      <c r="S924" s="75">
        <v>2.73</v>
      </c>
      <c r="T924" s="75">
        <v>2.73</v>
      </c>
      <c r="U924" s="75">
        <v>2.73</v>
      </c>
      <c r="V924" s="75">
        <v>2.73</v>
      </c>
      <c r="W924" s="75">
        <v>2.73</v>
      </c>
      <c r="X924" s="75">
        <v>2.73</v>
      </c>
      <c r="Y924" s="82">
        <v>2.73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2.73</v>
      </c>
      <c r="C925" s="102">
        <f t="shared" si="338"/>
        <v>2.73</v>
      </c>
      <c r="D925" s="132">
        <f t="shared" si="338"/>
        <v>2.73</v>
      </c>
      <c r="E925" s="103">
        <f t="shared" si="338"/>
        <v>2.73</v>
      </c>
      <c r="F925" s="103">
        <f t="shared" si="338"/>
        <v>2.73</v>
      </c>
      <c r="G925" s="103">
        <f t="shared" si="338"/>
        <v>2.73</v>
      </c>
      <c r="H925" s="103">
        <f t="shared" si="338"/>
        <v>2.73</v>
      </c>
      <c r="I925" s="103">
        <f t="shared" si="338"/>
        <v>2.73</v>
      </c>
      <c r="J925" s="103">
        <f t="shared" si="338"/>
        <v>2.73</v>
      </c>
      <c r="K925" s="104">
        <f t="shared" si="338"/>
        <v>2.73</v>
      </c>
      <c r="L925" s="103">
        <f t="shared" si="338"/>
        <v>2.73</v>
      </c>
      <c r="M925" s="105">
        <f t="shared" si="338"/>
        <v>2.73</v>
      </c>
      <c r="N925" s="104">
        <f t="shared" si="338"/>
        <v>2.73</v>
      </c>
      <c r="O925" s="103">
        <f t="shared" si="338"/>
        <v>2.73</v>
      </c>
      <c r="P925" s="105">
        <f t="shared" si="338"/>
        <v>2.73</v>
      </c>
      <c r="Q925" s="106">
        <f t="shared" si="338"/>
        <v>2.73</v>
      </c>
      <c r="R925" s="103">
        <f t="shared" si="338"/>
        <v>2.73</v>
      </c>
      <c r="S925" s="106">
        <f t="shared" si="338"/>
        <v>2.73</v>
      </c>
      <c r="T925" s="103">
        <f t="shared" si="338"/>
        <v>2.73</v>
      </c>
      <c r="U925" s="102">
        <f t="shared" si="338"/>
        <v>2.73</v>
      </c>
      <c r="V925" s="102">
        <f t="shared" si="338"/>
        <v>2.73</v>
      </c>
      <c r="W925" s="102">
        <f t="shared" si="338"/>
        <v>2.73</v>
      </c>
      <c r="X925" s="102">
        <f t="shared" si="338"/>
        <v>2.73</v>
      </c>
      <c r="Y925" s="119">
        <f t="shared" si="338"/>
        <v>2.73</v>
      </c>
    </row>
    <row r="926" spans="1:25" s="62" customFormat="1" ht="18.75" hidden="1" customHeight="1" outlineLevel="1" x14ac:dyDescent="0.2">
      <c r="A926" s="160" t="s">
        <v>8</v>
      </c>
      <c r="B926" s="76">
        <f>B161</f>
        <v>0</v>
      </c>
      <c r="C926" s="76">
        <f t="shared" ref="C926:Y926" si="339">C161</f>
        <v>0</v>
      </c>
      <c r="D926" s="76">
        <f t="shared" si="339"/>
        <v>0</v>
      </c>
      <c r="E926" s="76">
        <f t="shared" si="339"/>
        <v>0</v>
      </c>
      <c r="F926" s="76">
        <f t="shared" si="339"/>
        <v>0</v>
      </c>
      <c r="G926" s="76">
        <f t="shared" si="339"/>
        <v>0</v>
      </c>
      <c r="H926" s="76">
        <f t="shared" si="339"/>
        <v>0</v>
      </c>
      <c r="I926" s="76">
        <f t="shared" si="339"/>
        <v>0</v>
      </c>
      <c r="J926" s="76">
        <f t="shared" si="339"/>
        <v>0</v>
      </c>
      <c r="K926" s="76">
        <f t="shared" si="339"/>
        <v>0</v>
      </c>
      <c r="L926" s="76">
        <f t="shared" si="339"/>
        <v>0</v>
      </c>
      <c r="M926" s="76">
        <f t="shared" si="339"/>
        <v>0</v>
      </c>
      <c r="N926" s="76">
        <f t="shared" si="339"/>
        <v>0</v>
      </c>
      <c r="O926" s="76">
        <f t="shared" si="339"/>
        <v>0</v>
      </c>
      <c r="P926" s="76">
        <f t="shared" si="339"/>
        <v>0</v>
      </c>
      <c r="Q926" s="76">
        <f t="shared" si="339"/>
        <v>0</v>
      </c>
      <c r="R926" s="76">
        <f t="shared" si="339"/>
        <v>0</v>
      </c>
      <c r="S926" s="76">
        <f t="shared" si="339"/>
        <v>0</v>
      </c>
      <c r="T926" s="76">
        <f t="shared" si="339"/>
        <v>0</v>
      </c>
      <c r="U926" s="76">
        <f t="shared" si="339"/>
        <v>0</v>
      </c>
      <c r="V926" s="76">
        <f t="shared" si="339"/>
        <v>0</v>
      </c>
      <c r="W926" s="76">
        <f t="shared" si="339"/>
        <v>0</v>
      </c>
      <c r="X926" s="76">
        <f t="shared" si="339"/>
        <v>0</v>
      </c>
      <c r="Y926" s="76">
        <f t="shared" si="339"/>
        <v>0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2.73</v>
      </c>
      <c r="C928" s="75">
        <v>2.73</v>
      </c>
      <c r="D928" s="75">
        <v>2.73</v>
      </c>
      <c r="E928" s="75">
        <v>2.73</v>
      </c>
      <c r="F928" s="75">
        <v>2.73</v>
      </c>
      <c r="G928" s="75">
        <v>2.73</v>
      </c>
      <c r="H928" s="75">
        <v>2.73</v>
      </c>
      <c r="I928" s="75">
        <v>2.73</v>
      </c>
      <c r="J928" s="75">
        <v>2.73</v>
      </c>
      <c r="K928" s="75">
        <v>2.73</v>
      </c>
      <c r="L928" s="75">
        <v>2.73</v>
      </c>
      <c r="M928" s="75">
        <v>2.73</v>
      </c>
      <c r="N928" s="75">
        <v>2.73</v>
      </c>
      <c r="O928" s="75">
        <v>2.73</v>
      </c>
      <c r="P928" s="75">
        <v>2.73</v>
      </c>
      <c r="Q928" s="75">
        <v>2.73</v>
      </c>
      <c r="R928" s="75">
        <v>2.73</v>
      </c>
      <c r="S928" s="75">
        <v>2.73</v>
      </c>
      <c r="T928" s="75">
        <v>2.73</v>
      </c>
      <c r="U928" s="75">
        <v>2.73</v>
      </c>
      <c r="V928" s="75">
        <v>2.73</v>
      </c>
      <c r="W928" s="75">
        <v>2.73</v>
      </c>
      <c r="X928" s="75">
        <v>2.73</v>
      </c>
      <c r="Y928" s="82">
        <v>2.73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517" t="s">
        <v>47</v>
      </c>
      <c r="B931" s="518" t="s">
        <v>87</v>
      </c>
      <c r="C931" s="516"/>
      <c r="D931" s="516"/>
      <c r="E931" s="516"/>
      <c r="F931" s="516"/>
      <c r="G931" s="516"/>
      <c r="H931" s="516"/>
      <c r="I931" s="516"/>
      <c r="J931" s="516"/>
      <c r="K931" s="516"/>
      <c r="L931" s="516"/>
      <c r="M931" s="516"/>
      <c r="N931" s="516"/>
      <c r="O931" s="516"/>
      <c r="P931" s="516"/>
      <c r="Q931" s="516"/>
      <c r="R931" s="516"/>
      <c r="S931" s="516"/>
      <c r="T931" s="516"/>
      <c r="U931" s="516"/>
      <c r="V931" s="516"/>
      <c r="W931" s="516"/>
      <c r="X931" s="516"/>
      <c r="Y931" s="461"/>
    </row>
    <row r="932" spans="1:25" s="62" customFormat="1" ht="35.25" customHeight="1" thickBot="1" x14ac:dyDescent="0.25">
      <c r="A932" s="448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 t="str">
        <f>'сентябрь (5 цк)'!B772</f>
        <v>0</v>
      </c>
      <c r="C933" s="148" t="str">
        <f>'сентябрь (5 цк)'!C772</f>
        <v>0</v>
      </c>
      <c r="D933" s="148" t="str">
        <f>'сентябрь (5 цк)'!D772</f>
        <v>0</v>
      </c>
      <c r="E933" s="148" t="str">
        <f>'сентябрь (5 цк)'!E772</f>
        <v>0</v>
      </c>
      <c r="F933" s="148" t="str">
        <f>'сентябрь (5 цк)'!F772</f>
        <v>0</v>
      </c>
      <c r="G933" s="148" t="str">
        <f>'сентябрь (5 цк)'!G772</f>
        <v>0</v>
      </c>
      <c r="H933" s="148" t="str">
        <f>'сентябрь (5 цк)'!H772</f>
        <v>0</v>
      </c>
      <c r="I933" s="148" t="str">
        <f>'сентябрь (5 цк)'!I772</f>
        <v>0</v>
      </c>
      <c r="J933" s="148" t="str">
        <f>'сентябрь (5 цк)'!J772</f>
        <v>0</v>
      </c>
      <c r="K933" s="148" t="str">
        <f>'сентябрь (5 цк)'!K772</f>
        <v>0</v>
      </c>
      <c r="L933" s="148" t="str">
        <f>'сентябрь (5 цк)'!L772</f>
        <v>0</v>
      </c>
      <c r="M933" s="148" t="str">
        <f>'сентябрь (5 цк)'!M772</f>
        <v>0</v>
      </c>
      <c r="N933" s="148" t="str">
        <f>'сентябрь (5 цк)'!N772</f>
        <v>0</v>
      </c>
      <c r="O933" s="148" t="str">
        <f>'сентябрь (5 цк)'!O772</f>
        <v>0</v>
      </c>
      <c r="P933" s="148" t="str">
        <f>'сентябрь (5 цк)'!P772</f>
        <v>0</v>
      </c>
      <c r="Q933" s="148" t="str">
        <f>'сентябрь (5 цк)'!Q772</f>
        <v>0</v>
      </c>
      <c r="R933" s="148" t="str">
        <f>'сентябрь (5 цк)'!R772</f>
        <v>0</v>
      </c>
      <c r="S933" s="148" t="str">
        <f>'сентябрь (5 цк)'!S772</f>
        <v>0</v>
      </c>
      <c r="T933" s="148" t="str">
        <f>'сентябрь (5 цк)'!T772</f>
        <v>0</v>
      </c>
      <c r="U933" s="148" t="str">
        <f>'сентябрь (5 цк)'!U772</f>
        <v>0</v>
      </c>
      <c r="V933" s="148">
        <f>'сентябрь (5 цк)'!V772</f>
        <v>0.01</v>
      </c>
      <c r="W933" s="148" t="str">
        <f>'сентябрь (5 цк)'!W772</f>
        <v>0</v>
      </c>
      <c r="X933" s="148" t="str">
        <f>'сентябрь (5 цк)'!X772</f>
        <v>0</v>
      </c>
      <c r="Y933" s="148" t="str">
        <f>'сентябрь (5 цк)'!Y772</f>
        <v>0</v>
      </c>
    </row>
    <row r="934" spans="1:25" s="62" customFormat="1" ht="18.75" customHeight="1" thickBot="1" x14ac:dyDescent="0.25">
      <c r="A934" s="112">
        <v>2</v>
      </c>
      <c r="B934" s="148" t="str">
        <f>'сентябрь (5 цк)'!B773</f>
        <v>0</v>
      </c>
      <c r="C934" s="148" t="str">
        <f>'сентябрь (5 цк)'!C773</f>
        <v>0</v>
      </c>
      <c r="D934" s="148" t="str">
        <f>'сентябрь (5 цк)'!D773</f>
        <v>0</v>
      </c>
      <c r="E934" s="148" t="str">
        <f>'сентябрь (5 цк)'!E773</f>
        <v>0</v>
      </c>
      <c r="F934" s="148" t="str">
        <f>'сентябрь (5 цк)'!F773</f>
        <v>0</v>
      </c>
      <c r="G934" s="148" t="str">
        <f>'сентябрь (5 цк)'!G773</f>
        <v>0</v>
      </c>
      <c r="H934" s="148" t="str">
        <f>'сентябрь (5 цк)'!H773</f>
        <v>0</v>
      </c>
      <c r="I934" s="148" t="str">
        <f>'сентябрь (5 цк)'!I773</f>
        <v>0</v>
      </c>
      <c r="J934" s="148" t="str">
        <f>'сентябрь (5 цк)'!J773</f>
        <v>0</v>
      </c>
      <c r="K934" s="148" t="str">
        <f>'сентябрь (5 цк)'!K773</f>
        <v>0</v>
      </c>
      <c r="L934" s="148" t="str">
        <f>'сентябрь (5 цк)'!L773</f>
        <v>0</v>
      </c>
      <c r="M934" s="148" t="str">
        <f>'сентябрь (5 цк)'!M773</f>
        <v>0</v>
      </c>
      <c r="N934" s="148" t="str">
        <f>'сентябрь (5 цк)'!N773</f>
        <v>0</v>
      </c>
      <c r="O934" s="148" t="str">
        <f>'сентябрь (5 цк)'!O773</f>
        <v>0</v>
      </c>
      <c r="P934" s="148" t="str">
        <f>'сентябрь (5 цк)'!P773</f>
        <v>0</v>
      </c>
      <c r="Q934" s="148" t="str">
        <f>'сентябрь (5 цк)'!Q773</f>
        <v>0</v>
      </c>
      <c r="R934" s="148" t="str">
        <f>'сентябрь (5 цк)'!R773</f>
        <v>0</v>
      </c>
      <c r="S934" s="148" t="str">
        <f>'сентябрь (5 цк)'!S773</f>
        <v>0</v>
      </c>
      <c r="T934" s="148" t="str">
        <f>'сентябрь (5 цк)'!T773</f>
        <v>0</v>
      </c>
      <c r="U934" s="148" t="str">
        <f>'сентябрь (5 цк)'!U773</f>
        <v>0</v>
      </c>
      <c r="V934" s="148" t="str">
        <f>'сентябрь (5 цк)'!V773</f>
        <v>0</v>
      </c>
      <c r="W934" s="148" t="str">
        <f>'сентябрь (5 цк)'!W773</f>
        <v>0</v>
      </c>
      <c r="X934" s="148">
        <f>'сентябрь (5 цк)'!X773</f>
        <v>21.06</v>
      </c>
      <c r="Y934" s="148">
        <f>'сентябрь (5 цк)'!Y773</f>
        <v>24.04</v>
      </c>
    </row>
    <row r="935" spans="1:25" s="62" customFormat="1" ht="18.75" customHeight="1" thickBot="1" x14ac:dyDescent="0.25">
      <c r="A935" s="109">
        <v>3</v>
      </c>
      <c r="B935" s="148">
        <f>'сентябрь (5 цк)'!B774</f>
        <v>86.18</v>
      </c>
      <c r="C935" s="148">
        <f>'сентябрь (5 цк)'!C774</f>
        <v>82.11</v>
      </c>
      <c r="D935" s="148">
        <f>'сентябрь (5 цк)'!D774</f>
        <v>205.81</v>
      </c>
      <c r="E935" s="148">
        <f>'сентябрь (5 цк)'!E774</f>
        <v>14.54</v>
      </c>
      <c r="F935" s="148" t="str">
        <f>'сентябрь (5 цк)'!F774</f>
        <v>0</v>
      </c>
      <c r="G935" s="148" t="str">
        <f>'сентябрь (5 цк)'!G774</f>
        <v>0</v>
      </c>
      <c r="H935" s="148" t="str">
        <f>'сентябрь (5 цк)'!H774</f>
        <v>0</v>
      </c>
      <c r="I935" s="148" t="str">
        <f>'сентябрь (5 цк)'!I774</f>
        <v>0</v>
      </c>
      <c r="J935" s="148" t="str">
        <f>'сентябрь (5 цк)'!J774</f>
        <v>0</v>
      </c>
      <c r="K935" s="148" t="str">
        <f>'сентябрь (5 цк)'!K774</f>
        <v>0</v>
      </c>
      <c r="L935" s="148" t="str">
        <f>'сентябрь (5 цк)'!L774</f>
        <v>0</v>
      </c>
      <c r="M935" s="148" t="str">
        <f>'сентябрь (5 цк)'!M774</f>
        <v>0</v>
      </c>
      <c r="N935" s="148" t="str">
        <f>'сентябрь (5 цк)'!N774</f>
        <v>0</v>
      </c>
      <c r="O935" s="148" t="str">
        <f>'сентябрь (5 цк)'!O774</f>
        <v>0</v>
      </c>
      <c r="P935" s="148" t="str">
        <f>'сентябрь (5 цк)'!P774</f>
        <v>0</v>
      </c>
      <c r="Q935" s="148" t="str">
        <f>'сентябрь (5 цк)'!Q774</f>
        <v>0</v>
      </c>
      <c r="R935" s="148" t="str">
        <f>'сентябрь (5 цк)'!R774</f>
        <v>0</v>
      </c>
      <c r="S935" s="148" t="str">
        <f>'сентябрь (5 цк)'!S774</f>
        <v>0</v>
      </c>
      <c r="T935" s="148" t="str">
        <f>'сентябрь (5 цк)'!T774</f>
        <v>0</v>
      </c>
      <c r="U935" s="148" t="str">
        <f>'сентябрь (5 цк)'!U774</f>
        <v>0</v>
      </c>
      <c r="V935" s="148" t="str">
        <f>'сентябрь (5 цк)'!V774</f>
        <v>0</v>
      </c>
      <c r="W935" s="148">
        <f>'сентябрь (5 цк)'!W774</f>
        <v>17.54</v>
      </c>
      <c r="X935" s="148" t="str">
        <f>'сентябрь (5 цк)'!X774</f>
        <v>0</v>
      </c>
      <c r="Y935" s="148" t="str">
        <f>'сентябрь (5 цк)'!Y774</f>
        <v>0</v>
      </c>
    </row>
    <row r="936" spans="1:25" s="62" customFormat="1" ht="18.75" customHeight="1" thickBot="1" x14ac:dyDescent="0.25">
      <c r="A936" s="112">
        <v>4</v>
      </c>
      <c r="B936" s="148">
        <f>'сентябрь (5 цк)'!B775</f>
        <v>183.3</v>
      </c>
      <c r="C936" s="148">
        <f>'сентябрь (5 цк)'!C775</f>
        <v>148.49</v>
      </c>
      <c r="D936" s="148">
        <f>'сентябрь (5 цк)'!D775</f>
        <v>122.04</v>
      </c>
      <c r="E936" s="148">
        <f>'сентябрь (5 цк)'!E775</f>
        <v>163.94</v>
      </c>
      <c r="F936" s="148">
        <f>'сентябрь (5 цк)'!F775</f>
        <v>98.22</v>
      </c>
      <c r="G936" s="148">
        <f>'сентябрь (5 цк)'!G775</f>
        <v>97.15</v>
      </c>
      <c r="H936" s="148" t="str">
        <f>'сентябрь (5 цк)'!H775</f>
        <v>0</v>
      </c>
      <c r="I936" s="148" t="str">
        <f>'сентябрь (5 цк)'!I775</f>
        <v>0</v>
      </c>
      <c r="J936" s="148" t="str">
        <f>'сентябрь (5 цк)'!J775</f>
        <v>0</v>
      </c>
      <c r="K936" s="148" t="str">
        <f>'сентябрь (5 цк)'!K775</f>
        <v>0</v>
      </c>
      <c r="L936" s="148" t="str">
        <f>'сентябрь (5 цк)'!L775</f>
        <v>0</v>
      </c>
      <c r="M936" s="148" t="str">
        <f>'сентябрь (5 цк)'!M775</f>
        <v>0</v>
      </c>
      <c r="N936" s="148" t="str">
        <f>'сентябрь (5 цк)'!N775</f>
        <v>0</v>
      </c>
      <c r="O936" s="148" t="str">
        <f>'сентябрь (5 цк)'!O775</f>
        <v>0</v>
      </c>
      <c r="P936" s="148" t="str">
        <f>'сентябрь (5 цк)'!P775</f>
        <v>0</v>
      </c>
      <c r="Q936" s="148" t="str">
        <f>'сентябрь (5 цк)'!Q775</f>
        <v>0</v>
      </c>
      <c r="R936" s="148" t="str">
        <f>'сентябрь (5 цк)'!R775</f>
        <v>0</v>
      </c>
      <c r="S936" s="148" t="str">
        <f>'сентябрь (5 цк)'!S775</f>
        <v>0</v>
      </c>
      <c r="T936" s="148" t="str">
        <f>'сентябрь (5 цк)'!T775</f>
        <v>0</v>
      </c>
      <c r="U936" s="148" t="str">
        <f>'сентябрь (5 цк)'!U775</f>
        <v>0</v>
      </c>
      <c r="V936" s="148" t="str">
        <f>'сентябрь (5 цк)'!V775</f>
        <v>0</v>
      </c>
      <c r="W936" s="148">
        <f>'сентябрь (5 цк)'!W775</f>
        <v>249.87</v>
      </c>
      <c r="X936" s="148">
        <f>'сентябрь (5 цк)'!X775</f>
        <v>226.98</v>
      </c>
      <c r="Y936" s="148">
        <f>'сентябрь (5 цк)'!Y775</f>
        <v>235.91</v>
      </c>
    </row>
    <row r="937" spans="1:25" s="62" customFormat="1" ht="18.75" customHeight="1" thickBot="1" x14ac:dyDescent="0.25">
      <c r="A937" s="109">
        <v>5</v>
      </c>
      <c r="B937" s="148" t="str">
        <f>'сентябрь (5 цк)'!B776</f>
        <v>0</v>
      </c>
      <c r="C937" s="148" t="str">
        <f>'сентябрь (5 цк)'!C776</f>
        <v>0</v>
      </c>
      <c r="D937" s="148">
        <f>'сентябрь (5 цк)'!D776</f>
        <v>20.52</v>
      </c>
      <c r="E937" s="148">
        <f>'сентябрь (5 цк)'!E776</f>
        <v>62.61</v>
      </c>
      <c r="F937" s="148" t="str">
        <f>'сентябрь (5 цк)'!F776</f>
        <v>0</v>
      </c>
      <c r="G937" s="148" t="str">
        <f>'сентябрь (5 цк)'!G776</f>
        <v>0</v>
      </c>
      <c r="H937" s="148">
        <f>'сентябрь (5 цк)'!H776</f>
        <v>129.51</v>
      </c>
      <c r="I937" s="148">
        <f>'сентябрь (5 цк)'!I776</f>
        <v>102.12</v>
      </c>
      <c r="J937" s="148" t="str">
        <f>'сентябрь (5 цк)'!J776</f>
        <v>0</v>
      </c>
      <c r="K937" s="148" t="str">
        <f>'сентябрь (5 цк)'!K776</f>
        <v>0</v>
      </c>
      <c r="L937" s="148" t="str">
        <f>'сентябрь (5 цк)'!L776</f>
        <v>0</v>
      </c>
      <c r="M937" s="148" t="str">
        <f>'сентябрь (5 цк)'!M776</f>
        <v>0</v>
      </c>
      <c r="N937" s="148" t="str">
        <f>'сентябрь (5 цк)'!N776</f>
        <v>0</v>
      </c>
      <c r="O937" s="148" t="str">
        <f>'сентябрь (5 цк)'!O776</f>
        <v>0</v>
      </c>
      <c r="P937" s="148" t="str">
        <f>'сентябрь (5 цк)'!P776</f>
        <v>0</v>
      </c>
      <c r="Q937" s="148" t="str">
        <f>'сентябрь (5 цк)'!Q776</f>
        <v>0</v>
      </c>
      <c r="R937" s="148" t="str">
        <f>'сентябрь (5 цк)'!R776</f>
        <v>0</v>
      </c>
      <c r="S937" s="148" t="str">
        <f>'сентябрь (5 цк)'!S776</f>
        <v>0</v>
      </c>
      <c r="T937" s="148" t="str">
        <f>'сентябрь (5 цк)'!T776</f>
        <v>0</v>
      </c>
      <c r="U937" s="148" t="str">
        <f>'сентябрь (5 цк)'!U776</f>
        <v>0</v>
      </c>
      <c r="V937" s="148" t="str">
        <f>'сентябрь (5 цк)'!V776</f>
        <v>0</v>
      </c>
      <c r="W937" s="148">
        <f>'сентябрь (5 цк)'!W776</f>
        <v>22.7</v>
      </c>
      <c r="X937" s="148">
        <f>'сентябрь (5 цк)'!X776</f>
        <v>243.15</v>
      </c>
      <c r="Y937" s="148">
        <f>'сентябрь (5 цк)'!Y776</f>
        <v>48.04</v>
      </c>
    </row>
    <row r="938" spans="1:25" s="62" customFormat="1" ht="18.75" customHeight="1" thickBot="1" x14ac:dyDescent="0.25">
      <c r="A938" s="112">
        <v>6</v>
      </c>
      <c r="B938" s="148" t="str">
        <f>'сентябрь (5 цк)'!B777</f>
        <v>0</v>
      </c>
      <c r="C938" s="148" t="str">
        <f>'сентябрь (5 цк)'!C777</f>
        <v>0</v>
      </c>
      <c r="D938" s="148" t="str">
        <f>'сентябрь (5 цк)'!D777</f>
        <v>0</v>
      </c>
      <c r="E938" s="148" t="str">
        <f>'сентябрь (5 цк)'!E777</f>
        <v>0</v>
      </c>
      <c r="F938" s="148" t="str">
        <f>'сентябрь (5 цк)'!F777</f>
        <v>0</v>
      </c>
      <c r="G938" s="148" t="str">
        <f>'сентябрь (5 цк)'!G777</f>
        <v>0</v>
      </c>
      <c r="H938" s="148">
        <f>'сентябрь (5 цк)'!H777</f>
        <v>33.43</v>
      </c>
      <c r="I938" s="148">
        <f>'сентябрь (5 цк)'!I777</f>
        <v>34.119999999999997</v>
      </c>
      <c r="J938" s="148">
        <f>'сентябрь (5 цк)'!J777</f>
        <v>52.47</v>
      </c>
      <c r="K938" s="148">
        <f>'сентябрь (5 цк)'!K777</f>
        <v>83.07</v>
      </c>
      <c r="L938" s="148">
        <f>'сентябрь (5 цк)'!L777</f>
        <v>40.69</v>
      </c>
      <c r="M938" s="148" t="str">
        <f>'сентябрь (5 цк)'!M777</f>
        <v>0</v>
      </c>
      <c r="N938" s="148" t="str">
        <f>'сентябрь (5 цк)'!N777</f>
        <v>0</v>
      </c>
      <c r="O938" s="148" t="str">
        <f>'сентябрь (5 цк)'!O777</f>
        <v>0</v>
      </c>
      <c r="P938" s="148" t="str">
        <f>'сентябрь (5 цк)'!P777</f>
        <v>0</v>
      </c>
      <c r="Q938" s="148" t="str">
        <f>'сентябрь (5 цк)'!Q777</f>
        <v>0</v>
      </c>
      <c r="R938" s="148" t="str">
        <f>'сентябрь (5 цк)'!R777</f>
        <v>0</v>
      </c>
      <c r="S938" s="148" t="str">
        <f>'сентябрь (5 цк)'!S777</f>
        <v>0</v>
      </c>
      <c r="T938" s="148" t="str">
        <f>'сентябрь (5 цк)'!T777</f>
        <v>0</v>
      </c>
      <c r="U938" s="148">
        <f>'сентябрь (5 цк)'!U777</f>
        <v>35.07</v>
      </c>
      <c r="V938" s="148">
        <f>'сентябрь (5 цк)'!V777</f>
        <v>23.19</v>
      </c>
      <c r="W938" s="148">
        <f>'сентябрь (5 цк)'!W777</f>
        <v>46.2</v>
      </c>
      <c r="X938" s="148">
        <f>'сентябрь (5 цк)'!X777</f>
        <v>16.29</v>
      </c>
      <c r="Y938" s="148" t="str">
        <f>'сентябрь (5 цк)'!Y777</f>
        <v>0</v>
      </c>
    </row>
    <row r="939" spans="1:25" s="62" customFormat="1" ht="18.75" customHeight="1" thickBot="1" x14ac:dyDescent="0.25">
      <c r="A939" s="109">
        <v>7</v>
      </c>
      <c r="B939" s="148">
        <f>'сентябрь (5 цк)'!B778</f>
        <v>20.34</v>
      </c>
      <c r="C939" s="148">
        <f>'сентябрь (5 цк)'!C778</f>
        <v>35.08</v>
      </c>
      <c r="D939" s="148">
        <f>'сентябрь (5 цк)'!D778</f>
        <v>34.61</v>
      </c>
      <c r="E939" s="148">
        <f>'сентябрь (5 цк)'!E778</f>
        <v>23.88</v>
      </c>
      <c r="F939" s="148">
        <f>'сентябрь (5 цк)'!F778</f>
        <v>29.82</v>
      </c>
      <c r="G939" s="148" t="str">
        <f>'сентябрь (5 цк)'!G778</f>
        <v>0</v>
      </c>
      <c r="H939" s="148" t="str">
        <f>'сентябрь (5 цк)'!H778</f>
        <v>0</v>
      </c>
      <c r="I939" s="148">
        <f>'сентябрь (5 цк)'!I778</f>
        <v>20.47</v>
      </c>
      <c r="J939" s="148">
        <f>'сентябрь (5 цк)'!J778</f>
        <v>78.91</v>
      </c>
      <c r="K939" s="148">
        <f>'сентябрь (5 цк)'!K778</f>
        <v>72.73</v>
      </c>
      <c r="L939" s="148">
        <f>'сентябрь (5 цк)'!L778</f>
        <v>41.64</v>
      </c>
      <c r="M939" s="148">
        <f>'сентябрь (5 цк)'!M778</f>
        <v>37.78</v>
      </c>
      <c r="N939" s="148" t="str">
        <f>'сентябрь (5 цк)'!N778</f>
        <v>0</v>
      </c>
      <c r="O939" s="148">
        <f>'сентябрь (5 цк)'!O778</f>
        <v>12.58</v>
      </c>
      <c r="P939" s="148">
        <f>'сентябрь (5 цк)'!P778</f>
        <v>25.97</v>
      </c>
      <c r="Q939" s="148">
        <f>'сентябрь (5 цк)'!Q778</f>
        <v>47.62</v>
      </c>
      <c r="R939" s="148">
        <f>'сентябрь (5 цк)'!R778</f>
        <v>32.4</v>
      </c>
      <c r="S939" s="148">
        <f>'сентябрь (5 цк)'!S778</f>
        <v>0.01</v>
      </c>
      <c r="T939" s="148">
        <f>'сентябрь (5 цк)'!T778</f>
        <v>6.59</v>
      </c>
      <c r="U939" s="148">
        <f>'сентябрь (5 цк)'!U778</f>
        <v>13.85</v>
      </c>
      <c r="V939" s="148">
        <f>'сентябрь (5 цк)'!V778</f>
        <v>23.84</v>
      </c>
      <c r="W939" s="148" t="str">
        <f>'сентябрь (5 цк)'!W778</f>
        <v>0</v>
      </c>
      <c r="X939" s="148" t="str">
        <f>'сентябрь (5 цк)'!X778</f>
        <v>0</v>
      </c>
      <c r="Y939" s="148">
        <f>'сентябрь (5 цк)'!Y778</f>
        <v>3.45</v>
      </c>
    </row>
    <row r="940" spans="1:25" s="62" customFormat="1" ht="18.75" customHeight="1" thickBot="1" x14ac:dyDescent="0.25">
      <c r="A940" s="112">
        <v>8</v>
      </c>
      <c r="B940" s="148">
        <f>'сентябрь (5 цк)'!B779</f>
        <v>10.89</v>
      </c>
      <c r="C940" s="148">
        <f>'сентябрь (5 цк)'!C779</f>
        <v>7.01</v>
      </c>
      <c r="D940" s="148">
        <f>'сентябрь (5 цк)'!D779</f>
        <v>30</v>
      </c>
      <c r="E940" s="148">
        <f>'сентябрь (5 цк)'!E779</f>
        <v>30.53</v>
      </c>
      <c r="F940" s="148">
        <f>'сентябрь (5 цк)'!F779</f>
        <v>0.14000000000000001</v>
      </c>
      <c r="G940" s="148" t="str">
        <f>'сентябрь (5 цк)'!G779</f>
        <v>0</v>
      </c>
      <c r="H940" s="148" t="str">
        <f>'сентябрь (5 цк)'!H779</f>
        <v>0</v>
      </c>
      <c r="I940" s="148">
        <f>'сентябрь (5 цк)'!I779</f>
        <v>9.75</v>
      </c>
      <c r="J940" s="148">
        <f>'сентябрь (5 цк)'!J779</f>
        <v>17.93</v>
      </c>
      <c r="K940" s="148">
        <f>'сентябрь (5 цк)'!K779</f>
        <v>41.64</v>
      </c>
      <c r="L940" s="148">
        <f>'сентябрь (5 цк)'!L779</f>
        <v>20.329999999999998</v>
      </c>
      <c r="M940" s="148">
        <f>'сентябрь (5 цк)'!M779</f>
        <v>25.41</v>
      </c>
      <c r="N940" s="148">
        <f>'сентябрь (5 цк)'!N779</f>
        <v>24.81</v>
      </c>
      <c r="O940" s="148">
        <f>'сентябрь (5 цк)'!O779</f>
        <v>46.92</v>
      </c>
      <c r="P940" s="148">
        <f>'сентябрь (5 цк)'!P779</f>
        <v>58.13</v>
      </c>
      <c r="Q940" s="148">
        <f>'сентябрь (5 цк)'!Q779</f>
        <v>47.67</v>
      </c>
      <c r="R940" s="148">
        <f>'сентябрь (5 цк)'!R779</f>
        <v>39.49</v>
      </c>
      <c r="S940" s="148" t="str">
        <f>'сентябрь (5 цк)'!S779</f>
        <v>0</v>
      </c>
      <c r="T940" s="148">
        <f>'сентябрь (5 цк)'!T779</f>
        <v>60.64</v>
      </c>
      <c r="U940" s="148">
        <f>'сентябрь (5 цк)'!U779</f>
        <v>38.08</v>
      </c>
      <c r="V940" s="148" t="str">
        <f>'сентябрь (5 цк)'!V779</f>
        <v>0</v>
      </c>
      <c r="W940" s="148" t="str">
        <f>'сентябрь (5 цк)'!W779</f>
        <v>0</v>
      </c>
      <c r="X940" s="148" t="str">
        <f>'сентябрь (5 цк)'!X779</f>
        <v>0</v>
      </c>
      <c r="Y940" s="148">
        <f>'сентябрь (5 цк)'!Y779</f>
        <v>3.37</v>
      </c>
    </row>
    <row r="941" spans="1:25" s="62" customFormat="1" ht="18.75" customHeight="1" thickBot="1" x14ac:dyDescent="0.25">
      <c r="A941" s="109">
        <v>9</v>
      </c>
      <c r="B941" s="148" t="str">
        <f>'сентябрь (5 цк)'!B780</f>
        <v>0</v>
      </c>
      <c r="C941" s="148" t="str">
        <f>'сентябрь (5 цк)'!C780</f>
        <v>0</v>
      </c>
      <c r="D941" s="148" t="str">
        <f>'сентябрь (5 цк)'!D780</f>
        <v>0</v>
      </c>
      <c r="E941" s="148" t="str">
        <f>'сентябрь (5 цк)'!E780</f>
        <v>0</v>
      </c>
      <c r="F941" s="148" t="str">
        <f>'сентябрь (5 цк)'!F780</f>
        <v>0</v>
      </c>
      <c r="G941" s="148" t="str">
        <f>'сентябрь (5 цк)'!G780</f>
        <v>0</v>
      </c>
      <c r="H941" s="148">
        <f>'сентябрь (5 цк)'!H780</f>
        <v>0.01</v>
      </c>
      <c r="I941" s="148">
        <f>'сентябрь (5 цк)'!I780</f>
        <v>0.01</v>
      </c>
      <c r="J941" s="148">
        <f>'сентябрь (5 цк)'!J780</f>
        <v>23.76</v>
      </c>
      <c r="K941" s="148">
        <f>'сентябрь (5 цк)'!K780</f>
        <v>48.94</v>
      </c>
      <c r="L941" s="148" t="str">
        <f>'сентябрь (5 цк)'!L780</f>
        <v>0</v>
      </c>
      <c r="M941" s="148" t="str">
        <f>'сентябрь (5 цк)'!M780</f>
        <v>0</v>
      </c>
      <c r="N941" s="148" t="str">
        <f>'сентябрь (5 цк)'!N780</f>
        <v>0</v>
      </c>
      <c r="O941" s="148" t="str">
        <f>'сентябрь (5 цк)'!O780</f>
        <v>0</v>
      </c>
      <c r="P941" s="148">
        <f>'сентябрь (5 цк)'!P780</f>
        <v>29.02</v>
      </c>
      <c r="Q941" s="148">
        <f>'сентябрь (5 цк)'!Q780</f>
        <v>0.01</v>
      </c>
      <c r="R941" s="148">
        <f>'сентябрь (5 цк)'!R780</f>
        <v>0.02</v>
      </c>
      <c r="S941" s="148">
        <f>'сентябрь (5 цк)'!S780</f>
        <v>0.02</v>
      </c>
      <c r="T941" s="148" t="str">
        <f>'сентябрь (5 цк)'!T780</f>
        <v>0</v>
      </c>
      <c r="U941" s="148" t="str">
        <f>'сентябрь (5 цк)'!U780</f>
        <v>0</v>
      </c>
      <c r="V941" s="148">
        <f>'сентябрь (5 цк)'!V780</f>
        <v>0.01</v>
      </c>
      <c r="W941" s="148">
        <f>'сентябрь (5 цк)'!W780</f>
        <v>0.02</v>
      </c>
      <c r="X941" s="148" t="str">
        <f>'сентябрь (5 цк)'!X780</f>
        <v>0</v>
      </c>
      <c r="Y941" s="148" t="str">
        <f>'сентябрь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'сентябрь (5 цк)'!B781</f>
        <v>0</v>
      </c>
      <c r="C942" s="148" t="str">
        <f>'сентябрь (5 цк)'!C781</f>
        <v>0</v>
      </c>
      <c r="D942" s="148" t="str">
        <f>'сентябрь (5 цк)'!D781</f>
        <v>0</v>
      </c>
      <c r="E942" s="148">
        <f>'сентябрь (5 цк)'!E781</f>
        <v>34.479999999999997</v>
      </c>
      <c r="F942" s="148" t="str">
        <f>'сентябрь (5 цк)'!F781</f>
        <v>0</v>
      </c>
      <c r="G942" s="148">
        <f>'сентябрь (5 цк)'!G781</f>
        <v>0.01</v>
      </c>
      <c r="H942" s="148" t="str">
        <f>'сентябрь (5 цк)'!H781</f>
        <v>0</v>
      </c>
      <c r="I942" s="148" t="str">
        <f>'сентябрь (5 цк)'!I781</f>
        <v>0</v>
      </c>
      <c r="J942" s="148" t="str">
        <f>'сентябрь (5 цк)'!J781</f>
        <v>0</v>
      </c>
      <c r="K942" s="148" t="str">
        <f>'сентябрь (5 цк)'!K781</f>
        <v>0</v>
      </c>
      <c r="L942" s="148">
        <f>'сентябрь (5 цк)'!L781</f>
        <v>0.01</v>
      </c>
      <c r="M942" s="148">
        <f>'сентябрь (5 цк)'!M781</f>
        <v>19.22</v>
      </c>
      <c r="N942" s="148">
        <f>'сентябрь (5 цк)'!N781</f>
        <v>0.01</v>
      </c>
      <c r="O942" s="148" t="str">
        <f>'сентябрь (5 цк)'!O781</f>
        <v>0</v>
      </c>
      <c r="P942" s="148">
        <f>'сентябрь (5 цк)'!P781</f>
        <v>44.34</v>
      </c>
      <c r="Q942" s="148">
        <f>'сентябрь (5 цк)'!Q781</f>
        <v>0.01</v>
      </c>
      <c r="R942" s="148">
        <f>'сентябрь (5 цк)'!R781</f>
        <v>0.01</v>
      </c>
      <c r="S942" s="148" t="str">
        <f>'сентябрь (5 цк)'!S781</f>
        <v>0</v>
      </c>
      <c r="T942" s="148" t="str">
        <f>'сентябрь (5 цк)'!T781</f>
        <v>0</v>
      </c>
      <c r="U942" s="148">
        <f>'сентябрь (5 цк)'!U781</f>
        <v>14.35</v>
      </c>
      <c r="V942" s="148">
        <f>'сентябрь (5 цк)'!V781</f>
        <v>4.2</v>
      </c>
      <c r="W942" s="148" t="str">
        <f>'сентябрь (5 цк)'!W781</f>
        <v>0</v>
      </c>
      <c r="X942" s="148" t="str">
        <f>'сентябрь (5 цк)'!X781</f>
        <v>0</v>
      </c>
      <c r="Y942" s="148" t="str">
        <f>'сентябрь (5 цк)'!Y781</f>
        <v>0</v>
      </c>
    </row>
    <row r="943" spans="1:25" s="62" customFormat="1" ht="18.75" customHeight="1" thickBot="1" x14ac:dyDescent="0.25">
      <c r="A943" s="109">
        <v>11</v>
      </c>
      <c r="B943" s="148">
        <f>'сентябрь (5 цк)'!B782</f>
        <v>2.2400000000000002</v>
      </c>
      <c r="C943" s="148">
        <f>'сентябрь (5 цк)'!C782</f>
        <v>8.91</v>
      </c>
      <c r="D943" s="148">
        <f>'сентябрь (5 цк)'!D782</f>
        <v>45.87</v>
      </c>
      <c r="E943" s="148">
        <f>'сентябрь (5 цк)'!E782</f>
        <v>66.900000000000006</v>
      </c>
      <c r="F943" s="148">
        <f>'сентябрь (5 цк)'!F782</f>
        <v>0.01</v>
      </c>
      <c r="G943" s="148" t="str">
        <f>'сентябрь (5 цк)'!G782</f>
        <v>0</v>
      </c>
      <c r="H943" s="148" t="str">
        <f>'сентябрь (5 цк)'!H782</f>
        <v>0</v>
      </c>
      <c r="I943" s="148" t="str">
        <f>'сентябрь (5 цк)'!I782</f>
        <v>0</v>
      </c>
      <c r="J943" s="148">
        <f>'сентябрь (5 цк)'!J782</f>
        <v>14.82</v>
      </c>
      <c r="K943" s="148">
        <f>'сентябрь (5 цк)'!K782</f>
        <v>17.96</v>
      </c>
      <c r="L943" s="148">
        <f>'сентябрь (5 цк)'!L782</f>
        <v>35.4</v>
      </c>
      <c r="M943" s="148">
        <f>'сентябрь (5 цк)'!M782</f>
        <v>27.13</v>
      </c>
      <c r="N943" s="148" t="str">
        <f>'сентябрь (5 цк)'!N782</f>
        <v>0</v>
      </c>
      <c r="O943" s="148">
        <f>'сентябрь (5 цк)'!O782</f>
        <v>110.3</v>
      </c>
      <c r="P943" s="148" t="str">
        <f>'сентябрь (5 цк)'!P782</f>
        <v>0</v>
      </c>
      <c r="Q943" s="148">
        <f>'сентябрь (5 цк)'!Q782</f>
        <v>51.96</v>
      </c>
      <c r="R943" s="148">
        <f>'сентябрь (5 цк)'!R782</f>
        <v>59.69</v>
      </c>
      <c r="S943" s="148" t="str">
        <f>'сентябрь (5 цк)'!S782</f>
        <v>0</v>
      </c>
      <c r="T943" s="148" t="str">
        <f>'сентябрь (5 цк)'!T782</f>
        <v>0</v>
      </c>
      <c r="U943" s="148" t="str">
        <f>'сентябрь (5 цк)'!U782</f>
        <v>0</v>
      </c>
      <c r="V943" s="148">
        <f>'сентябрь (5 цк)'!V782</f>
        <v>5.41</v>
      </c>
      <c r="W943" s="148" t="str">
        <f>'сентябрь (5 цк)'!W782</f>
        <v>0</v>
      </c>
      <c r="X943" s="148" t="str">
        <f>'сентябрь (5 цк)'!X782</f>
        <v>0</v>
      </c>
      <c r="Y943" s="148" t="str">
        <f>'сентябрь (5 цк)'!Y782</f>
        <v>0</v>
      </c>
    </row>
    <row r="944" spans="1:25" s="62" customFormat="1" ht="18.75" customHeight="1" thickBot="1" x14ac:dyDescent="0.25">
      <c r="A944" s="112">
        <v>12</v>
      </c>
      <c r="B944" s="148">
        <f>'сентябрь (5 цк)'!B783</f>
        <v>51.24</v>
      </c>
      <c r="C944" s="148" t="str">
        <f>'сентябрь (5 цк)'!C783</f>
        <v>0</v>
      </c>
      <c r="D944" s="148" t="str">
        <f>'сентябрь (5 цк)'!D783</f>
        <v>0</v>
      </c>
      <c r="E944" s="148" t="str">
        <f>'сентябрь (5 цк)'!E783</f>
        <v>0</v>
      </c>
      <c r="F944" s="148" t="str">
        <f>'сентябрь (5 цк)'!F783</f>
        <v>0</v>
      </c>
      <c r="G944" s="148" t="str">
        <f>'сентябрь (5 цк)'!G783</f>
        <v>0</v>
      </c>
      <c r="H944" s="148" t="str">
        <f>'сентябрь (5 цк)'!H783</f>
        <v>0</v>
      </c>
      <c r="I944" s="148">
        <f>'сентябрь (5 цк)'!I783</f>
        <v>56.34</v>
      </c>
      <c r="J944" s="148" t="str">
        <f>'сентябрь (5 цк)'!J783</f>
        <v>0</v>
      </c>
      <c r="K944" s="148">
        <f>'сентябрь (5 цк)'!K783</f>
        <v>0.01</v>
      </c>
      <c r="L944" s="148">
        <f>'сентябрь (5 цк)'!L783</f>
        <v>12.65</v>
      </c>
      <c r="M944" s="148">
        <f>'сентябрь (5 цк)'!M783</f>
        <v>0.01</v>
      </c>
      <c r="N944" s="148" t="str">
        <f>'сентябрь (5 цк)'!N783</f>
        <v>0</v>
      </c>
      <c r="O944" s="148" t="str">
        <f>'сентябрь (5 цк)'!O783</f>
        <v>0</v>
      </c>
      <c r="P944" s="148">
        <f>'сентябрь (5 цк)'!P783</f>
        <v>0.01</v>
      </c>
      <c r="Q944" s="148" t="str">
        <f>'сентябрь (5 цк)'!Q783</f>
        <v>0</v>
      </c>
      <c r="R944" s="148" t="str">
        <f>'сентябрь (5 цк)'!R783</f>
        <v>0</v>
      </c>
      <c r="S944" s="148">
        <f>'сентябрь (5 цк)'!S783</f>
        <v>62.81</v>
      </c>
      <c r="T944" s="148">
        <f>'сентябрь (5 цк)'!T783</f>
        <v>0.01</v>
      </c>
      <c r="U944" s="148" t="str">
        <f>'сентябрь (5 цк)'!U783</f>
        <v>0</v>
      </c>
      <c r="V944" s="148" t="str">
        <f>'сентябрь (5 цк)'!V783</f>
        <v>0</v>
      </c>
      <c r="W944" s="148" t="str">
        <f>'сентябрь (5 цк)'!W783</f>
        <v>0</v>
      </c>
      <c r="X944" s="148" t="str">
        <f>'сентябрь (5 цк)'!X783</f>
        <v>0</v>
      </c>
      <c r="Y944" s="148" t="str">
        <f>'сентябрь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'сентябрь (5 цк)'!B784</f>
        <v>0</v>
      </c>
      <c r="C945" s="148" t="str">
        <f>'сентябрь (5 цк)'!C784</f>
        <v>0</v>
      </c>
      <c r="D945" s="148" t="str">
        <f>'сентябрь (5 цк)'!D784</f>
        <v>0</v>
      </c>
      <c r="E945" s="148">
        <f>'сентябрь (5 цк)'!E784</f>
        <v>0.01</v>
      </c>
      <c r="F945" s="148">
        <f>'сентябрь (5 цк)'!F784</f>
        <v>0.03</v>
      </c>
      <c r="G945" s="148" t="str">
        <f>'сентябрь (5 цк)'!G784</f>
        <v>0</v>
      </c>
      <c r="H945" s="148" t="str">
        <f>'сентябрь (5 цк)'!H784</f>
        <v>0</v>
      </c>
      <c r="I945" s="148" t="str">
        <f>'сентябрь (5 цк)'!I784</f>
        <v>0</v>
      </c>
      <c r="J945" s="148">
        <f>'сентябрь (5 цк)'!J784</f>
        <v>0.02</v>
      </c>
      <c r="K945" s="148">
        <f>'сентябрь (5 цк)'!K784</f>
        <v>0.03</v>
      </c>
      <c r="L945" s="148">
        <f>'сентябрь (5 цк)'!L784</f>
        <v>0.03</v>
      </c>
      <c r="M945" s="148">
        <f>'сентябрь (5 цк)'!M784</f>
        <v>0.04</v>
      </c>
      <c r="N945" s="148">
        <f>'сентябрь (5 цк)'!N784</f>
        <v>0.04</v>
      </c>
      <c r="O945" s="148">
        <f>'сентябрь (5 цк)'!O784</f>
        <v>0.03</v>
      </c>
      <c r="P945" s="148">
        <f>'сентябрь (5 цк)'!P784</f>
        <v>0.01</v>
      </c>
      <c r="Q945" s="148" t="str">
        <f>'сентябрь (5 цк)'!Q784</f>
        <v>0</v>
      </c>
      <c r="R945" s="148">
        <f>'сентябрь (5 цк)'!R784</f>
        <v>0.02</v>
      </c>
      <c r="S945" s="148">
        <f>'сентябрь (5 цк)'!S784</f>
        <v>0.01</v>
      </c>
      <c r="T945" s="148">
        <f>'сентябрь (5 цк)'!T784</f>
        <v>0.01</v>
      </c>
      <c r="U945" s="148">
        <f>'сентябрь (5 цк)'!U784</f>
        <v>0.01</v>
      </c>
      <c r="V945" s="148" t="str">
        <f>'сентябрь (5 цк)'!V784</f>
        <v>0</v>
      </c>
      <c r="W945" s="148">
        <f>'сентябрь (5 цк)'!W784</f>
        <v>0.01</v>
      </c>
      <c r="X945" s="148">
        <f>'сентябрь (5 цк)'!X784</f>
        <v>0.01</v>
      </c>
      <c r="Y945" s="148" t="str">
        <f>'сентябрь (5 цк)'!Y784</f>
        <v>0</v>
      </c>
    </row>
    <row r="946" spans="1:25" s="62" customFormat="1" ht="18.75" customHeight="1" thickBot="1" x14ac:dyDescent="0.25">
      <c r="A946" s="130">
        <v>14</v>
      </c>
      <c r="B946" s="148">
        <f>'сентябрь (5 цк)'!B785</f>
        <v>31.73</v>
      </c>
      <c r="C946" s="148">
        <f>'сентябрь (5 цк)'!C785</f>
        <v>29.92</v>
      </c>
      <c r="D946" s="148" t="str">
        <f>'сентябрь (5 цк)'!D785</f>
        <v>0</v>
      </c>
      <c r="E946" s="148">
        <f>'сентябрь (5 цк)'!E785</f>
        <v>44.25</v>
      </c>
      <c r="F946" s="148">
        <f>'сентябрь (5 цк)'!F785</f>
        <v>44.82</v>
      </c>
      <c r="G946" s="148">
        <f>'сентябрь (5 цк)'!G785</f>
        <v>71</v>
      </c>
      <c r="H946" s="148">
        <f>'сентябрь (5 цк)'!H785</f>
        <v>79.239999999999995</v>
      </c>
      <c r="I946" s="148">
        <f>'сентябрь (5 цк)'!I785</f>
        <v>79.239999999999995</v>
      </c>
      <c r="J946" s="148">
        <f>'сентябрь (5 цк)'!J785</f>
        <v>76.010000000000005</v>
      </c>
      <c r="K946" s="148">
        <f>'сентябрь (5 цк)'!K785</f>
        <v>68.16</v>
      </c>
      <c r="L946" s="148">
        <f>'сентябрь (5 цк)'!L785</f>
        <v>69.099999999999994</v>
      </c>
      <c r="M946" s="148">
        <f>'сентябрь (5 цк)'!M785</f>
        <v>71.930000000000007</v>
      </c>
      <c r="N946" s="148">
        <f>'сентябрь (5 цк)'!N785</f>
        <v>40.61</v>
      </c>
      <c r="O946" s="148">
        <f>'сентябрь (5 цк)'!O785</f>
        <v>63.11</v>
      </c>
      <c r="P946" s="148">
        <f>'сентябрь (5 цк)'!P785</f>
        <v>56.83</v>
      </c>
      <c r="Q946" s="148">
        <f>'сентябрь (5 цк)'!Q785</f>
        <v>58.98</v>
      </c>
      <c r="R946" s="148" t="str">
        <f>'сентябрь (5 цк)'!R785</f>
        <v>0</v>
      </c>
      <c r="S946" s="148">
        <f>'сентябрь (5 цк)'!S785</f>
        <v>60.22</v>
      </c>
      <c r="T946" s="148">
        <f>'сентябрь (5 цк)'!T785</f>
        <v>35.770000000000003</v>
      </c>
      <c r="U946" s="148">
        <f>'сентябрь (5 цк)'!U785</f>
        <v>76.75</v>
      </c>
      <c r="V946" s="148" t="str">
        <f>'сентябрь (5 цк)'!V785</f>
        <v>0</v>
      </c>
      <c r="W946" s="148">
        <f>'сентябрь (5 цк)'!W785</f>
        <v>13.41</v>
      </c>
      <c r="X946" s="148">
        <f>'сентябрь (5 цк)'!X785</f>
        <v>19.329999999999998</v>
      </c>
      <c r="Y946" s="148" t="str">
        <f>'сентябрь (5 цк)'!Y785</f>
        <v>0</v>
      </c>
    </row>
    <row r="947" spans="1:25" s="62" customFormat="1" ht="18.75" customHeight="1" thickBot="1" x14ac:dyDescent="0.25">
      <c r="A947" s="110">
        <v>15</v>
      </c>
      <c r="B947" s="148">
        <f>'сентябрь (5 цк)'!B786</f>
        <v>57.01</v>
      </c>
      <c r="C947" s="148">
        <f>'сентябрь (5 цк)'!C786</f>
        <v>64.7</v>
      </c>
      <c r="D947" s="148">
        <f>'сентябрь (5 цк)'!D786</f>
        <v>45.99</v>
      </c>
      <c r="E947" s="148">
        <f>'сентябрь (5 цк)'!E786</f>
        <v>89.18</v>
      </c>
      <c r="F947" s="148">
        <f>'сентябрь (5 цк)'!F786</f>
        <v>12.2</v>
      </c>
      <c r="G947" s="148" t="str">
        <f>'сентябрь (5 цк)'!G786</f>
        <v>0</v>
      </c>
      <c r="H947" s="148">
        <f>'сентябрь (5 цк)'!H786</f>
        <v>75.709999999999994</v>
      </c>
      <c r="I947" s="148">
        <f>'сентябрь (5 цк)'!I786</f>
        <v>78.87</v>
      </c>
      <c r="J947" s="148">
        <f>'сентябрь (5 цк)'!J786</f>
        <v>78.430000000000007</v>
      </c>
      <c r="K947" s="148">
        <f>'сентябрь (5 цк)'!K786</f>
        <v>77.28</v>
      </c>
      <c r="L947" s="148">
        <f>'сентябрь (5 цк)'!L786</f>
        <v>70.75</v>
      </c>
      <c r="M947" s="148">
        <f>'сентябрь (5 цк)'!M786</f>
        <v>66.73</v>
      </c>
      <c r="N947" s="148">
        <f>'сентябрь (5 цк)'!N786</f>
        <v>81.75</v>
      </c>
      <c r="O947" s="148" t="str">
        <f>'сентябрь (5 цк)'!O786</f>
        <v>0</v>
      </c>
      <c r="P947" s="148">
        <f>'сентябрь (5 цк)'!P786</f>
        <v>18.57</v>
      </c>
      <c r="Q947" s="148" t="str">
        <f>'сентябрь (5 цк)'!Q786</f>
        <v>0</v>
      </c>
      <c r="R947" s="148" t="str">
        <f>'сентябрь (5 цк)'!R786</f>
        <v>0</v>
      </c>
      <c r="S947" s="148" t="str">
        <f>'сентябрь (5 цк)'!S786</f>
        <v>0</v>
      </c>
      <c r="T947" s="148" t="str">
        <f>'сентябрь (5 цк)'!T786</f>
        <v>0</v>
      </c>
      <c r="U947" s="148" t="str">
        <f>'сентябрь (5 цк)'!U786</f>
        <v>0</v>
      </c>
      <c r="V947" s="148" t="str">
        <f>'сентябрь (5 цк)'!V786</f>
        <v>0</v>
      </c>
      <c r="W947" s="148" t="str">
        <f>'сентябрь (5 цк)'!W786</f>
        <v>0</v>
      </c>
      <c r="X947" s="148" t="str">
        <f>'сентябрь (5 цк)'!X786</f>
        <v>0</v>
      </c>
      <c r="Y947" s="148" t="str">
        <f>'сентябрь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'сентябрь (5 цк)'!B787</f>
        <v>0</v>
      </c>
      <c r="C948" s="148" t="str">
        <f>'сентябрь (5 цк)'!C787</f>
        <v>0</v>
      </c>
      <c r="D948" s="148" t="str">
        <f>'сентябрь (5 цк)'!D787</f>
        <v>0</v>
      </c>
      <c r="E948" s="148" t="str">
        <f>'сентябрь (5 цк)'!E787</f>
        <v>0</v>
      </c>
      <c r="F948" s="148">
        <f>'сентябрь (5 цк)'!F787</f>
        <v>6.08</v>
      </c>
      <c r="G948" s="148" t="str">
        <f>'сентябрь (5 цк)'!G787</f>
        <v>0</v>
      </c>
      <c r="H948" s="148">
        <f>'сентябрь (5 цк)'!H787</f>
        <v>0.03</v>
      </c>
      <c r="I948" s="148">
        <f>'сентябрь (5 цк)'!I787</f>
        <v>0.01</v>
      </c>
      <c r="J948" s="148">
        <f>'сентябрь (5 цк)'!J787</f>
        <v>0.02</v>
      </c>
      <c r="K948" s="148" t="str">
        <f>'сентябрь (5 цк)'!K787</f>
        <v>0</v>
      </c>
      <c r="L948" s="148">
        <f>'сентябрь (5 цк)'!L787</f>
        <v>0.01</v>
      </c>
      <c r="M948" s="148">
        <f>'сентябрь (5 цк)'!M787</f>
        <v>0.03</v>
      </c>
      <c r="N948" s="148">
        <f>'сентябрь (5 цк)'!N787</f>
        <v>0.04</v>
      </c>
      <c r="O948" s="148">
        <f>'сентябрь (5 цк)'!O787</f>
        <v>0.02</v>
      </c>
      <c r="P948" s="148">
        <f>'сентябрь (5 цк)'!P787</f>
        <v>0.02</v>
      </c>
      <c r="Q948" s="148">
        <f>'сентябрь (5 цк)'!Q787</f>
        <v>0.03</v>
      </c>
      <c r="R948" s="148" t="str">
        <f>'сентябрь (5 цк)'!R787</f>
        <v>0</v>
      </c>
      <c r="S948" s="148" t="str">
        <f>'сентябрь (5 цк)'!S787</f>
        <v>0</v>
      </c>
      <c r="T948" s="148">
        <f>'сентябрь (5 цк)'!T787</f>
        <v>0.01</v>
      </c>
      <c r="U948" s="148" t="str">
        <f>'сентябрь (5 цк)'!U787</f>
        <v>0</v>
      </c>
      <c r="V948" s="148" t="str">
        <f>'сентябрь (5 цк)'!V787</f>
        <v>0</v>
      </c>
      <c r="W948" s="148">
        <f>'сентябрь (5 цк)'!W787</f>
        <v>0.02</v>
      </c>
      <c r="X948" s="148">
        <f>'сентябрь (5 цк)'!X787</f>
        <v>0.02</v>
      </c>
      <c r="Y948" s="148">
        <f>'сентябрь (5 цк)'!Y787</f>
        <v>0.01</v>
      </c>
    </row>
    <row r="949" spans="1:25" s="62" customFormat="1" ht="18.75" customHeight="1" thickBot="1" x14ac:dyDescent="0.25">
      <c r="A949" s="109">
        <v>17</v>
      </c>
      <c r="B949" s="148">
        <f>'сентябрь (5 цк)'!B788</f>
        <v>0.02</v>
      </c>
      <c r="C949" s="148" t="str">
        <f>'сентябрь (5 цк)'!C788</f>
        <v>0</v>
      </c>
      <c r="D949" s="148" t="str">
        <f>'сентябрь (5 цк)'!D788</f>
        <v>0</v>
      </c>
      <c r="E949" s="148">
        <f>'сентябрь (5 цк)'!E788</f>
        <v>10.34</v>
      </c>
      <c r="F949" s="148">
        <f>'сентябрь (5 цк)'!F788</f>
        <v>20.5</v>
      </c>
      <c r="G949" s="148">
        <f>'сентябрь (5 цк)'!G788</f>
        <v>23.41</v>
      </c>
      <c r="H949" s="148">
        <f>'сентябрь (5 цк)'!H788</f>
        <v>0.02</v>
      </c>
      <c r="I949" s="148" t="str">
        <f>'сентябрь (5 цк)'!I788</f>
        <v>0</v>
      </c>
      <c r="J949" s="148">
        <f>'сентябрь (5 цк)'!J788</f>
        <v>0.02</v>
      </c>
      <c r="K949" s="148" t="str">
        <f>'сентябрь (5 цк)'!K788</f>
        <v>0</v>
      </c>
      <c r="L949" s="148">
        <f>'сентябрь (5 цк)'!L788</f>
        <v>0.01</v>
      </c>
      <c r="M949" s="148">
        <f>'сентябрь (5 цк)'!M788</f>
        <v>0.01</v>
      </c>
      <c r="N949" s="148">
        <f>'сентябрь (5 цк)'!N788</f>
        <v>0.03</v>
      </c>
      <c r="O949" s="148" t="str">
        <f>'сентябрь (5 цк)'!O788</f>
        <v>0</v>
      </c>
      <c r="P949" s="148">
        <f>'сентябрь (5 цк)'!P788</f>
        <v>0.01</v>
      </c>
      <c r="Q949" s="148">
        <f>'сентябрь (5 цк)'!Q788</f>
        <v>0.01</v>
      </c>
      <c r="R949" s="148">
        <f>'сентябрь (5 цк)'!R788</f>
        <v>16.239999999999998</v>
      </c>
      <c r="S949" s="148">
        <f>'сентябрь (5 цк)'!S788</f>
        <v>13.79</v>
      </c>
      <c r="T949" s="148">
        <f>'сентябрь (5 цк)'!T788</f>
        <v>0.01</v>
      </c>
      <c r="U949" s="148">
        <f>'сентябрь (5 цк)'!U788</f>
        <v>1.67</v>
      </c>
      <c r="V949" s="148">
        <f>'сентябрь (5 цк)'!V788</f>
        <v>17.260000000000002</v>
      </c>
      <c r="W949" s="148">
        <f>'сентябрь (5 цк)'!W788</f>
        <v>12.11</v>
      </c>
      <c r="X949" s="148" t="str">
        <f>'сентябрь (5 цк)'!X788</f>
        <v>0</v>
      </c>
      <c r="Y949" s="148" t="str">
        <f>'сентябрь (5 цк)'!Y788</f>
        <v>0</v>
      </c>
    </row>
    <row r="950" spans="1:25" s="62" customFormat="1" ht="18.75" customHeight="1" thickBot="1" x14ac:dyDescent="0.25">
      <c r="A950" s="110">
        <v>18</v>
      </c>
      <c r="B950" s="148">
        <f>'сентябрь (5 цк)'!B789</f>
        <v>41.71</v>
      </c>
      <c r="C950" s="148">
        <f>'сентябрь (5 цк)'!C789</f>
        <v>17.53</v>
      </c>
      <c r="D950" s="148">
        <f>'сентябрь (5 цк)'!D789</f>
        <v>51.11</v>
      </c>
      <c r="E950" s="148">
        <f>'сентябрь (5 цк)'!E789</f>
        <v>60.74</v>
      </c>
      <c r="F950" s="148">
        <f>'сентябрь (5 цк)'!F789</f>
        <v>30.34</v>
      </c>
      <c r="G950" s="148">
        <f>'сентябрь (5 цк)'!G789</f>
        <v>29.57</v>
      </c>
      <c r="H950" s="148">
        <f>'сентябрь (5 цк)'!H789</f>
        <v>30.4</v>
      </c>
      <c r="I950" s="148">
        <f>'сентябрь (5 цк)'!I789</f>
        <v>21.48</v>
      </c>
      <c r="J950" s="148">
        <f>'сентябрь (5 цк)'!J789</f>
        <v>14.64</v>
      </c>
      <c r="K950" s="148">
        <f>'сентябрь (5 цк)'!K789</f>
        <v>40.89</v>
      </c>
      <c r="L950" s="148">
        <f>'сентябрь (5 цк)'!L789</f>
        <v>8.31</v>
      </c>
      <c r="M950" s="148">
        <f>'сентябрь (5 цк)'!M789</f>
        <v>10.79</v>
      </c>
      <c r="N950" s="148">
        <f>'сентябрь (5 цк)'!N789</f>
        <v>2.52</v>
      </c>
      <c r="O950" s="148" t="str">
        <f>'сентябрь (5 цк)'!O789</f>
        <v>0</v>
      </c>
      <c r="P950" s="148">
        <f>'сентябрь (5 цк)'!P789</f>
        <v>6.04</v>
      </c>
      <c r="Q950" s="148">
        <f>'сентябрь (5 цк)'!Q789</f>
        <v>19.25</v>
      </c>
      <c r="R950" s="148">
        <f>'сентябрь (5 цк)'!R789</f>
        <v>49.21</v>
      </c>
      <c r="S950" s="148">
        <f>'сентябрь (5 цк)'!S789</f>
        <v>12.02</v>
      </c>
      <c r="T950" s="148">
        <f>'сентябрь (5 цк)'!T789</f>
        <v>12.36</v>
      </c>
      <c r="U950" s="148">
        <f>'сентябрь (5 цк)'!U789</f>
        <v>38.75</v>
      </c>
      <c r="V950" s="148">
        <f>'сентябрь (5 цк)'!V789</f>
        <v>44.99</v>
      </c>
      <c r="W950" s="148">
        <f>'сентябрь (5 цк)'!W789</f>
        <v>43.81</v>
      </c>
      <c r="X950" s="148" t="str">
        <f>'сентябрь (5 цк)'!X789</f>
        <v>0</v>
      </c>
      <c r="Y950" s="148" t="str">
        <f>'сентябрь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'сентябрь (5 цк)'!B790</f>
        <v>0</v>
      </c>
      <c r="C951" s="148" t="str">
        <f>'сентябрь (5 цк)'!C790</f>
        <v>0</v>
      </c>
      <c r="D951" s="148" t="str">
        <f>'сентябрь (5 цк)'!D790</f>
        <v>0</v>
      </c>
      <c r="E951" s="148" t="str">
        <f>'сентябрь (5 цк)'!E790</f>
        <v>0</v>
      </c>
      <c r="F951" s="148" t="str">
        <f>'сентябрь (5 цк)'!F790</f>
        <v>0</v>
      </c>
      <c r="G951" s="148">
        <f>'сентябрь (5 цк)'!G790</f>
        <v>0.01</v>
      </c>
      <c r="H951" s="148" t="str">
        <f>'сентябрь (5 цк)'!H790</f>
        <v>0</v>
      </c>
      <c r="I951" s="148">
        <f>'сентябрь (5 цк)'!I790</f>
        <v>0.01</v>
      </c>
      <c r="J951" s="148">
        <f>'сентябрь (5 цк)'!J790</f>
        <v>0.01</v>
      </c>
      <c r="K951" s="148" t="str">
        <f>'сентябрь (5 цк)'!K790</f>
        <v>0</v>
      </c>
      <c r="L951" s="148" t="str">
        <f>'сентябрь (5 цк)'!L790</f>
        <v>0</v>
      </c>
      <c r="M951" s="148" t="str">
        <f>'сентябрь (5 цк)'!M790</f>
        <v>0</v>
      </c>
      <c r="N951" s="148">
        <f>'сентябрь (5 цк)'!N790</f>
        <v>0.01</v>
      </c>
      <c r="O951" s="148" t="str">
        <f>'сентябрь (5 цк)'!O790</f>
        <v>0</v>
      </c>
      <c r="P951" s="148" t="str">
        <f>'сентябрь (5 цк)'!P790</f>
        <v>0</v>
      </c>
      <c r="Q951" s="148">
        <f>'сентябрь (5 цк)'!Q790</f>
        <v>0.01</v>
      </c>
      <c r="R951" s="148" t="str">
        <f>'сентябрь (5 цк)'!R790</f>
        <v>0</v>
      </c>
      <c r="S951" s="148" t="str">
        <f>'сентябрь (5 цк)'!S790</f>
        <v>0</v>
      </c>
      <c r="T951" s="148" t="str">
        <f>'сентябрь (5 цк)'!T790</f>
        <v>0</v>
      </c>
      <c r="U951" s="148" t="str">
        <f>'сентябрь (5 цк)'!U790</f>
        <v>0</v>
      </c>
      <c r="V951" s="148" t="str">
        <f>'сентябрь (5 цк)'!V790</f>
        <v>0</v>
      </c>
      <c r="W951" s="148" t="str">
        <f>'сентябрь (5 цк)'!W790</f>
        <v>0</v>
      </c>
      <c r="X951" s="148" t="str">
        <f>'сентябрь (5 цк)'!X790</f>
        <v>0</v>
      </c>
      <c r="Y951" s="148" t="str">
        <f>'сентябрь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'сентябрь (5 цк)'!B791</f>
        <v>0</v>
      </c>
      <c r="C952" s="148" t="str">
        <f>'сентябрь (5 цк)'!C791</f>
        <v>0</v>
      </c>
      <c r="D952" s="148" t="str">
        <f>'сентябрь (5 цк)'!D791</f>
        <v>0</v>
      </c>
      <c r="E952" s="148" t="str">
        <f>'сентябрь (5 цк)'!E791</f>
        <v>0</v>
      </c>
      <c r="F952" s="148" t="str">
        <f>'сентябрь (5 цк)'!F791</f>
        <v>0</v>
      </c>
      <c r="G952" s="148" t="str">
        <f>'сентябрь (5 цк)'!G791</f>
        <v>0</v>
      </c>
      <c r="H952" s="148" t="str">
        <f>'сентябрь (5 цк)'!H791</f>
        <v>0</v>
      </c>
      <c r="I952" s="148" t="str">
        <f>'сентябрь (5 цк)'!I791</f>
        <v>0</v>
      </c>
      <c r="J952" s="148" t="str">
        <f>'сентябрь (5 цк)'!J791</f>
        <v>0</v>
      </c>
      <c r="K952" s="148" t="str">
        <f>'сентябрь (5 цк)'!K791</f>
        <v>0</v>
      </c>
      <c r="L952" s="148" t="str">
        <f>'сентябрь (5 цк)'!L791</f>
        <v>0</v>
      </c>
      <c r="M952" s="148" t="str">
        <f>'сентябрь (5 цк)'!M791</f>
        <v>0</v>
      </c>
      <c r="N952" s="148" t="str">
        <f>'сентябрь (5 цк)'!N791</f>
        <v>0</v>
      </c>
      <c r="O952" s="148" t="str">
        <f>'сентябрь (5 цк)'!O791</f>
        <v>0</v>
      </c>
      <c r="P952" s="148" t="str">
        <f>'сентябрь (5 цк)'!P791</f>
        <v>0</v>
      </c>
      <c r="Q952" s="148" t="str">
        <f>'сентябрь (5 цк)'!Q791</f>
        <v>0</v>
      </c>
      <c r="R952" s="148" t="str">
        <f>'сентябрь (5 цк)'!R791</f>
        <v>0</v>
      </c>
      <c r="S952" s="148" t="str">
        <f>'сентябрь (5 цк)'!S791</f>
        <v>0</v>
      </c>
      <c r="T952" s="148" t="str">
        <f>'сентябрь (5 цк)'!T791</f>
        <v>0</v>
      </c>
      <c r="U952" s="148" t="str">
        <f>'сентябрь (5 цк)'!U791</f>
        <v>0</v>
      </c>
      <c r="V952" s="148" t="str">
        <f>'сентябрь (5 цк)'!V791</f>
        <v>0</v>
      </c>
      <c r="W952" s="148" t="str">
        <f>'сентябрь (5 цк)'!W791</f>
        <v>0</v>
      </c>
      <c r="X952" s="148" t="str">
        <f>'сентябрь (5 цк)'!X791</f>
        <v>0</v>
      </c>
      <c r="Y952" s="148" t="str">
        <f>'сентябрь (5 цк)'!Y791</f>
        <v>0</v>
      </c>
    </row>
    <row r="953" spans="1:25" s="62" customFormat="1" ht="18.75" customHeight="1" thickBot="1" x14ac:dyDescent="0.25">
      <c r="A953" s="100">
        <v>21</v>
      </c>
      <c r="B953" s="148">
        <f>'сентябрь (5 цк)'!B792</f>
        <v>44.56</v>
      </c>
      <c r="C953" s="148">
        <f>'сентябрь (5 цк)'!C792</f>
        <v>47.8</v>
      </c>
      <c r="D953" s="148">
        <f>'сентябрь (5 цк)'!D792</f>
        <v>10.49</v>
      </c>
      <c r="E953" s="148">
        <f>'сентябрь (5 цк)'!E792</f>
        <v>32.270000000000003</v>
      </c>
      <c r="F953" s="148">
        <f>'сентябрь (5 цк)'!F792</f>
        <v>40.69</v>
      </c>
      <c r="G953" s="148">
        <f>'сентябрь (5 цк)'!G792</f>
        <v>38.72</v>
      </c>
      <c r="H953" s="148">
        <f>'сентябрь (5 цк)'!H792</f>
        <v>80.88</v>
      </c>
      <c r="I953" s="148">
        <f>'сентябрь (5 цк)'!I792</f>
        <v>85.36</v>
      </c>
      <c r="J953" s="148">
        <f>'сентябрь (5 цк)'!J792</f>
        <v>138.66999999999999</v>
      </c>
      <c r="K953" s="148">
        <f>'сентябрь (5 цк)'!K792</f>
        <v>130.33000000000001</v>
      </c>
      <c r="L953" s="148">
        <f>'сентябрь (5 цк)'!L792</f>
        <v>141.25</v>
      </c>
      <c r="M953" s="148">
        <f>'сентябрь (5 цк)'!M792</f>
        <v>129.06</v>
      </c>
      <c r="N953" s="148">
        <f>'сентябрь (5 цк)'!N792</f>
        <v>135.99</v>
      </c>
      <c r="O953" s="148">
        <f>'сентябрь (5 цк)'!O792</f>
        <v>51.27</v>
      </c>
      <c r="P953" s="148">
        <f>'сентябрь (5 цк)'!P792</f>
        <v>144.22</v>
      </c>
      <c r="Q953" s="148" t="str">
        <f>'сентябрь (5 цк)'!Q792</f>
        <v>0</v>
      </c>
      <c r="R953" s="148">
        <f>'сентябрь (5 цк)'!R792</f>
        <v>66.8</v>
      </c>
      <c r="S953" s="148">
        <f>'сентябрь (5 цк)'!S792</f>
        <v>167.54</v>
      </c>
      <c r="T953" s="148" t="str">
        <f>'сентябрь (5 цк)'!T792</f>
        <v>0</v>
      </c>
      <c r="U953" s="148">
        <f>'сентябрь (5 цк)'!U792</f>
        <v>142.75</v>
      </c>
      <c r="V953" s="148">
        <f>'сентябрь (5 цк)'!V792</f>
        <v>10.29</v>
      </c>
      <c r="W953" s="148">
        <f>'сентябрь (5 цк)'!W792</f>
        <v>7.39</v>
      </c>
      <c r="X953" s="148" t="str">
        <f>'сентябрь (5 цк)'!X792</f>
        <v>0</v>
      </c>
      <c r="Y953" s="148" t="str">
        <f>'сентябрь (5 цк)'!Y792</f>
        <v>0</v>
      </c>
    </row>
    <row r="954" spans="1:25" s="62" customFormat="1" ht="18.75" customHeight="1" thickBot="1" x14ac:dyDescent="0.25">
      <c r="A954" s="109">
        <v>22</v>
      </c>
      <c r="B954" s="148">
        <f>'сентябрь (5 цк)'!B793</f>
        <v>6.83</v>
      </c>
      <c r="C954" s="148">
        <f>'сентябрь (5 цк)'!C793</f>
        <v>15.81</v>
      </c>
      <c r="D954" s="148" t="str">
        <f>'сентябрь (5 цк)'!D793</f>
        <v>0</v>
      </c>
      <c r="E954" s="148" t="str">
        <f>'сентябрь (5 цк)'!E793</f>
        <v>0</v>
      </c>
      <c r="F954" s="148" t="str">
        <f>'сентябрь (5 цк)'!F793</f>
        <v>0</v>
      </c>
      <c r="G954" s="148" t="str">
        <f>'сентябрь (5 цк)'!G793</f>
        <v>0</v>
      </c>
      <c r="H954" s="148" t="str">
        <f>'сентябрь (5 цк)'!H793</f>
        <v>0</v>
      </c>
      <c r="I954" s="148" t="str">
        <f>'сентябрь (5 цк)'!I793</f>
        <v>0</v>
      </c>
      <c r="J954" s="148">
        <f>'сентябрь (5 цк)'!J793</f>
        <v>5.71</v>
      </c>
      <c r="K954" s="148">
        <f>'сентябрь (5 цк)'!K793</f>
        <v>1.34</v>
      </c>
      <c r="L954" s="148" t="str">
        <f>'сентябрь (5 цк)'!L793</f>
        <v>0</v>
      </c>
      <c r="M954" s="148" t="str">
        <f>'сентябрь (5 цк)'!M793</f>
        <v>0</v>
      </c>
      <c r="N954" s="148" t="str">
        <f>'сентябрь (5 цк)'!N793</f>
        <v>0</v>
      </c>
      <c r="O954" s="148" t="str">
        <f>'сентябрь (5 цк)'!O793</f>
        <v>0</v>
      </c>
      <c r="P954" s="148" t="str">
        <f>'сентябрь (5 цк)'!P793</f>
        <v>0</v>
      </c>
      <c r="Q954" s="148" t="str">
        <f>'сентябрь (5 цк)'!Q793</f>
        <v>0</v>
      </c>
      <c r="R954" s="148">
        <f>'сентябрь (5 цк)'!R793</f>
        <v>14.08</v>
      </c>
      <c r="S954" s="148" t="str">
        <f>'сентябрь (5 цк)'!S793</f>
        <v>0</v>
      </c>
      <c r="T954" s="148" t="str">
        <f>'сентябрь (5 цк)'!T793</f>
        <v>0</v>
      </c>
      <c r="U954" s="148" t="str">
        <f>'сентябрь (5 цк)'!U793</f>
        <v>0</v>
      </c>
      <c r="V954" s="148" t="str">
        <f>'сентябрь (5 цк)'!V793</f>
        <v>0</v>
      </c>
      <c r="W954" s="148">
        <f>'сентябрь (5 цк)'!W793</f>
        <v>6.16</v>
      </c>
      <c r="X954" s="148">
        <f>'сентябрь (5 цк)'!X793</f>
        <v>27.12</v>
      </c>
      <c r="Y954" s="148">
        <f>'сентябрь (5 цк)'!Y793</f>
        <v>19.190000000000001</v>
      </c>
    </row>
    <row r="955" spans="1:25" s="62" customFormat="1" ht="18.75" customHeight="1" thickBot="1" x14ac:dyDescent="0.25">
      <c r="A955" s="100">
        <v>23</v>
      </c>
      <c r="B955" s="148">
        <f>'сентябрь (5 цк)'!B794</f>
        <v>31.32</v>
      </c>
      <c r="C955" s="148">
        <f>'сентябрь (5 цк)'!C794</f>
        <v>73.349999999999994</v>
      </c>
      <c r="D955" s="148">
        <f>'сентябрь (5 цк)'!D794</f>
        <v>63.85</v>
      </c>
      <c r="E955" s="148">
        <f>'сентябрь (5 цк)'!E794</f>
        <v>51.57</v>
      </c>
      <c r="F955" s="148">
        <f>'сентябрь (5 цк)'!F794</f>
        <v>54.88</v>
      </c>
      <c r="G955" s="148">
        <f>'сентябрь (5 цк)'!G794</f>
        <v>104.99</v>
      </c>
      <c r="H955" s="148">
        <f>'сентябрь (5 цк)'!H794</f>
        <v>91.43</v>
      </c>
      <c r="I955" s="148">
        <f>'сентябрь (5 цк)'!I794</f>
        <v>87.58</v>
      </c>
      <c r="J955" s="148">
        <f>'сентябрь (5 цк)'!J794</f>
        <v>64.67</v>
      </c>
      <c r="K955" s="148">
        <f>'сентябрь (5 цк)'!K794</f>
        <v>77.37</v>
      </c>
      <c r="L955" s="148">
        <f>'сентябрь (5 цк)'!L794</f>
        <v>84.08</v>
      </c>
      <c r="M955" s="148">
        <f>'сентябрь (5 цк)'!M794</f>
        <v>97.02</v>
      </c>
      <c r="N955" s="148">
        <f>'сентябрь (5 цк)'!N794</f>
        <v>99.02</v>
      </c>
      <c r="O955" s="148">
        <f>'сентябрь (5 цк)'!O794</f>
        <v>69.59</v>
      </c>
      <c r="P955" s="148">
        <f>'сентябрь (5 цк)'!P794</f>
        <v>118</v>
      </c>
      <c r="Q955" s="148">
        <f>'сентябрь (5 цк)'!Q794</f>
        <v>102.99</v>
      </c>
      <c r="R955" s="148">
        <f>'сентябрь (5 цк)'!R794</f>
        <v>108.18</v>
      </c>
      <c r="S955" s="148">
        <f>'сентябрь (5 цк)'!S794</f>
        <v>134.11000000000001</v>
      </c>
      <c r="T955" s="148">
        <f>'сентябрь (5 цк)'!T794</f>
        <v>158.07</v>
      </c>
      <c r="U955" s="148">
        <f>'сентябрь (5 цк)'!U794</f>
        <v>80.599999999999994</v>
      </c>
      <c r="V955" s="148">
        <f>'сентябрь (5 цк)'!V794</f>
        <v>79.709999999999994</v>
      </c>
      <c r="W955" s="148">
        <f>'сентябрь (5 цк)'!W794</f>
        <v>33.53</v>
      </c>
      <c r="X955" s="148">
        <f>'сентябрь (5 цк)'!X794</f>
        <v>41.13</v>
      </c>
      <c r="Y955" s="148">
        <f>'сентябрь (5 цк)'!Y794</f>
        <v>66.069999999999993</v>
      </c>
    </row>
    <row r="956" spans="1:25" s="62" customFormat="1" ht="18.75" customHeight="1" thickBot="1" x14ac:dyDescent="0.25">
      <c r="A956" s="111">
        <v>24</v>
      </c>
      <c r="B956" s="148">
        <f>'сентябрь (5 цк)'!B795</f>
        <v>41.72</v>
      </c>
      <c r="C956" s="148">
        <f>'сентябрь (5 цк)'!C795</f>
        <v>49.12</v>
      </c>
      <c r="D956" s="148">
        <f>'сентябрь (5 цк)'!D795</f>
        <v>76.569999999999993</v>
      </c>
      <c r="E956" s="148">
        <f>'сентябрь (5 цк)'!E795</f>
        <v>111.03</v>
      </c>
      <c r="F956" s="148">
        <f>'сентябрь (5 цк)'!F795</f>
        <v>109.02</v>
      </c>
      <c r="G956" s="148">
        <f>'сентябрь (5 цк)'!G795</f>
        <v>111.23</v>
      </c>
      <c r="H956" s="148">
        <f>'сентябрь (5 цк)'!H795</f>
        <v>52.62</v>
      </c>
      <c r="I956" s="148">
        <f>'сентябрь (5 цк)'!I795</f>
        <v>67.27</v>
      </c>
      <c r="J956" s="148">
        <f>'сентябрь (5 цк)'!J795</f>
        <v>135.47999999999999</v>
      </c>
      <c r="K956" s="148">
        <f>'сентябрь (5 цк)'!K795</f>
        <v>116.71</v>
      </c>
      <c r="L956" s="148">
        <f>'сентябрь (5 цк)'!L795</f>
        <v>115.52</v>
      </c>
      <c r="M956" s="148">
        <f>'сентябрь (5 цк)'!M795</f>
        <v>105.3</v>
      </c>
      <c r="N956" s="148">
        <f>'сентябрь (5 цк)'!N795</f>
        <v>106.55</v>
      </c>
      <c r="O956" s="148">
        <f>'сентябрь (5 цк)'!O795</f>
        <v>119.29</v>
      </c>
      <c r="P956" s="148">
        <f>'сентябрь (5 цк)'!P795</f>
        <v>549.85</v>
      </c>
      <c r="Q956" s="148">
        <f>'сентябрь (5 цк)'!Q795</f>
        <v>506.33</v>
      </c>
      <c r="R956" s="148">
        <f>'сентябрь (5 цк)'!R795</f>
        <v>332.45</v>
      </c>
      <c r="S956" s="148">
        <f>'сентябрь (5 цк)'!S795</f>
        <v>236.98</v>
      </c>
      <c r="T956" s="148">
        <f>'сентябрь (5 цк)'!T795</f>
        <v>198.84</v>
      </c>
      <c r="U956" s="148">
        <f>'сентябрь (5 цк)'!U795</f>
        <v>10.09</v>
      </c>
      <c r="V956" s="148">
        <f>'сентябрь (5 цк)'!V795</f>
        <v>81.260000000000005</v>
      </c>
      <c r="W956" s="148">
        <f>'сентябрь (5 цк)'!W795</f>
        <v>16.48</v>
      </c>
      <c r="X956" s="148">
        <f>'сентябрь (5 цк)'!X795</f>
        <v>23.55</v>
      </c>
      <c r="Y956" s="148">
        <f>'сентябрь (5 цк)'!Y795</f>
        <v>37.68</v>
      </c>
    </row>
    <row r="957" spans="1:25" s="62" customFormat="1" ht="18.75" customHeight="1" thickBot="1" x14ac:dyDescent="0.25">
      <c r="A957" s="109">
        <v>25</v>
      </c>
      <c r="B957" s="148">
        <f>'сентябрь (5 цк)'!B796</f>
        <v>80.42</v>
      </c>
      <c r="C957" s="148" t="str">
        <f>'сентябрь (5 цк)'!C796</f>
        <v>0</v>
      </c>
      <c r="D957" s="148">
        <f>'сентябрь (5 цк)'!D796</f>
        <v>159.21</v>
      </c>
      <c r="E957" s="148">
        <f>'сентябрь (5 цк)'!E796</f>
        <v>179.36</v>
      </c>
      <c r="F957" s="148" t="str">
        <f>'сентябрь (5 цк)'!F796</f>
        <v>0</v>
      </c>
      <c r="G957" s="148" t="str">
        <f>'сентябрь (5 цк)'!G796</f>
        <v>0</v>
      </c>
      <c r="H957" s="148">
        <f>'сентябрь (5 цк)'!H796</f>
        <v>25.21</v>
      </c>
      <c r="I957" s="148">
        <f>'сентябрь (5 цк)'!I796</f>
        <v>44.26</v>
      </c>
      <c r="J957" s="148" t="str">
        <f>'сентябрь (5 цк)'!J796</f>
        <v>0</v>
      </c>
      <c r="K957" s="148">
        <f>'сентябрь (5 цк)'!K796</f>
        <v>275.58</v>
      </c>
      <c r="L957" s="148" t="str">
        <f>'сентябрь (5 цк)'!L796</f>
        <v>0</v>
      </c>
      <c r="M957" s="148" t="str">
        <f>'сентябрь (5 цк)'!M796</f>
        <v>0</v>
      </c>
      <c r="N957" s="148" t="str">
        <f>'сентябрь (5 цк)'!N796</f>
        <v>0</v>
      </c>
      <c r="O957" s="148" t="str">
        <f>'сентябрь (5 цк)'!O796</f>
        <v>0</v>
      </c>
      <c r="P957" s="148">
        <f>'сентябрь (5 цк)'!P796</f>
        <v>78.680000000000007</v>
      </c>
      <c r="Q957" s="148">
        <f>'сентябрь (5 цк)'!Q796</f>
        <v>48.99</v>
      </c>
      <c r="R957" s="148">
        <f>'сентябрь (5 цк)'!R796</f>
        <v>0.02</v>
      </c>
      <c r="S957" s="148" t="str">
        <f>'сентябрь (5 цк)'!S796</f>
        <v>45</v>
      </c>
      <c r="T957" s="148">
        <f>'сентябрь (5 цк)'!T796</f>
        <v>35.700000000000003</v>
      </c>
      <c r="U957" s="148">
        <f>'сентябрь (5 цк)'!U796</f>
        <v>64.209999999999994</v>
      </c>
      <c r="V957" s="148">
        <f>'сентябрь (5 цк)'!V796</f>
        <v>119.96</v>
      </c>
      <c r="W957" s="148" t="str">
        <f>'сентябрь (5 цк)'!W796</f>
        <v>0</v>
      </c>
      <c r="X957" s="148" t="str">
        <f>'сентябрь (5 цк)'!X796</f>
        <v>0</v>
      </c>
      <c r="Y957" s="148" t="str">
        <f>'сентябрь (5 цк)'!Y796</f>
        <v>0</v>
      </c>
    </row>
    <row r="958" spans="1:25" s="62" customFormat="1" ht="18.75" customHeight="1" thickBot="1" x14ac:dyDescent="0.25">
      <c r="A958" s="110">
        <v>26</v>
      </c>
      <c r="B958" s="148">
        <f>'сентябрь (5 цк)'!B797</f>
        <v>55.93</v>
      </c>
      <c r="C958" s="148">
        <f>'сентябрь (5 цк)'!C797</f>
        <v>69.27</v>
      </c>
      <c r="D958" s="148" t="str">
        <f>'сентябрь (5 цк)'!D797</f>
        <v>0</v>
      </c>
      <c r="E958" s="148">
        <f>'сентябрь (5 цк)'!E797</f>
        <v>39.74</v>
      </c>
      <c r="F958" s="148" t="str">
        <f>'сентябрь (5 цк)'!F797</f>
        <v>0</v>
      </c>
      <c r="G958" s="148" t="str">
        <f>'сентябрь (5 цк)'!G797</f>
        <v>0</v>
      </c>
      <c r="H958" s="148" t="str">
        <f>'сентябрь (5 цк)'!H797</f>
        <v>0</v>
      </c>
      <c r="I958" s="148" t="str">
        <f>'сентябрь (5 цк)'!I797</f>
        <v>0</v>
      </c>
      <c r="J958" s="148">
        <f>'сентябрь (5 цк)'!J797</f>
        <v>80.040000000000006</v>
      </c>
      <c r="K958" s="148">
        <f>'сентябрь (5 цк)'!K797</f>
        <v>82.77</v>
      </c>
      <c r="L958" s="148">
        <f>'сентябрь (5 цк)'!L797</f>
        <v>92.89</v>
      </c>
      <c r="M958" s="148">
        <f>'сентябрь (5 цк)'!M797</f>
        <v>102.97</v>
      </c>
      <c r="N958" s="148">
        <f>'сентябрь (5 цк)'!N797</f>
        <v>70.47</v>
      </c>
      <c r="O958" s="148">
        <f>'сентябрь (5 цк)'!O797</f>
        <v>37.47</v>
      </c>
      <c r="P958" s="148" t="str">
        <f>'сентябрь (5 цк)'!P797</f>
        <v>0</v>
      </c>
      <c r="Q958" s="148">
        <f>'сентябрь (5 цк)'!Q797</f>
        <v>0.01</v>
      </c>
      <c r="R958" s="148">
        <f>'сентябрь (5 цк)'!R797</f>
        <v>99.57</v>
      </c>
      <c r="S958" s="148">
        <f>'сентябрь (5 цк)'!S797</f>
        <v>125.46</v>
      </c>
      <c r="T958" s="148">
        <f>'сентябрь (5 цк)'!T797</f>
        <v>129.24</v>
      </c>
      <c r="U958" s="148">
        <f>'сентябрь (5 цк)'!U797</f>
        <v>21.15</v>
      </c>
      <c r="V958" s="148">
        <f>'сентябрь (5 цк)'!V797</f>
        <v>32.14</v>
      </c>
      <c r="W958" s="148" t="str">
        <f>'сентябрь (5 цк)'!W797</f>
        <v>0</v>
      </c>
      <c r="X958" s="148" t="str">
        <f>'сентябрь (5 цк)'!X797</f>
        <v>0</v>
      </c>
      <c r="Y958" s="148">
        <f>'сентябрь (5 цк)'!Y797</f>
        <v>1.64</v>
      </c>
    </row>
    <row r="959" spans="1:25" s="62" customFormat="1" ht="18.75" customHeight="1" thickBot="1" x14ac:dyDescent="0.25">
      <c r="A959" s="112">
        <v>27</v>
      </c>
      <c r="B959" s="148">
        <f>'сентябрь (5 цк)'!B798</f>
        <v>59.64</v>
      </c>
      <c r="C959" s="148">
        <f>'сентябрь (5 цк)'!C798</f>
        <v>40.4</v>
      </c>
      <c r="D959" s="148">
        <f>'сентябрь (5 цк)'!D798</f>
        <v>133.21</v>
      </c>
      <c r="E959" s="148">
        <f>'сентябрь (5 цк)'!E798</f>
        <v>117.03</v>
      </c>
      <c r="F959" s="148">
        <f>'сентябрь (5 цк)'!F798</f>
        <v>119.76</v>
      </c>
      <c r="G959" s="148">
        <f>'сентябрь (5 цк)'!G798</f>
        <v>127.64</v>
      </c>
      <c r="H959" s="148">
        <f>'сентябрь (5 цк)'!H798</f>
        <v>114.5</v>
      </c>
      <c r="I959" s="148">
        <f>'сентябрь (5 цк)'!I798</f>
        <v>92.52</v>
      </c>
      <c r="J959" s="148">
        <f>'сентябрь (5 цк)'!J798</f>
        <v>119.29</v>
      </c>
      <c r="K959" s="148">
        <f>'сентябрь (5 цк)'!K798</f>
        <v>101.18</v>
      </c>
      <c r="L959" s="148">
        <f>'сентябрь (5 цк)'!L798</f>
        <v>68.38</v>
      </c>
      <c r="M959" s="148">
        <f>'сентябрь (5 цк)'!M798</f>
        <v>61.12</v>
      </c>
      <c r="N959" s="148">
        <f>'сентябрь (5 цк)'!N798</f>
        <v>76.64</v>
      </c>
      <c r="O959" s="148">
        <f>'сентябрь (5 цк)'!O798</f>
        <v>20.94</v>
      </c>
      <c r="P959" s="148" t="str">
        <f>'сентябрь (5 цк)'!P798</f>
        <v>0</v>
      </c>
      <c r="Q959" s="148">
        <f>'сентябрь (5 цк)'!Q798</f>
        <v>39.76</v>
      </c>
      <c r="R959" s="148">
        <f>'сентябрь (5 цк)'!R798</f>
        <v>21.68</v>
      </c>
      <c r="S959" s="148" t="str">
        <f>'сентябрь (5 цк)'!S798</f>
        <v>0</v>
      </c>
      <c r="T959" s="148" t="str">
        <f>'сентябрь (5 цк)'!T798</f>
        <v>0</v>
      </c>
      <c r="U959" s="148" t="str">
        <f>'сентябрь (5 цк)'!U798</f>
        <v>0</v>
      </c>
      <c r="V959" s="148" t="str">
        <f>'сентябрь (5 цк)'!V798</f>
        <v>0</v>
      </c>
      <c r="W959" s="148" t="str">
        <f>'сентябрь (5 цк)'!W798</f>
        <v>0</v>
      </c>
      <c r="X959" s="148" t="str">
        <f>'сентябрь (5 цк)'!X798</f>
        <v>0</v>
      </c>
      <c r="Y959" s="148">
        <f>'сентябрь (5 цк)'!Y798</f>
        <v>127.08</v>
      </c>
    </row>
    <row r="960" spans="1:25" s="62" customFormat="1" ht="18.75" customHeight="1" thickBot="1" x14ac:dyDescent="0.25">
      <c r="A960" s="111">
        <v>28</v>
      </c>
      <c r="B960" s="148">
        <f>'сентябрь (5 цк)'!B799</f>
        <v>54.97</v>
      </c>
      <c r="C960" s="148">
        <f>'сентябрь (5 цк)'!C799</f>
        <v>88.62</v>
      </c>
      <c r="D960" s="148">
        <f>'сентябрь (5 цк)'!D799</f>
        <v>132.5</v>
      </c>
      <c r="E960" s="148">
        <f>'сентябрь (5 цк)'!E799</f>
        <v>152.75</v>
      </c>
      <c r="F960" s="148">
        <f>'сентябрь (5 цк)'!F799</f>
        <v>93.91</v>
      </c>
      <c r="G960" s="148">
        <f>'сентябрь (5 цк)'!G799</f>
        <v>77.239999999999995</v>
      </c>
      <c r="H960" s="148">
        <f>'сентябрь (5 цк)'!H799</f>
        <v>10.31</v>
      </c>
      <c r="I960" s="148">
        <f>'сентябрь (5 цк)'!I799</f>
        <v>36.44</v>
      </c>
      <c r="J960" s="148">
        <f>'сентябрь (5 цк)'!J799</f>
        <v>20.73</v>
      </c>
      <c r="K960" s="148" t="str">
        <f>'сентябрь (5 цк)'!K799</f>
        <v>0</v>
      </c>
      <c r="L960" s="148">
        <f>'сентябрь (5 цк)'!L799</f>
        <v>11.16</v>
      </c>
      <c r="M960" s="148">
        <f>'сентябрь (5 цк)'!M799</f>
        <v>40.229999999999997</v>
      </c>
      <c r="N960" s="148">
        <f>'сентябрь (5 цк)'!N799</f>
        <v>54.36</v>
      </c>
      <c r="O960" s="148">
        <f>'сентябрь (5 цк)'!O799</f>
        <v>64.819999999999993</v>
      </c>
      <c r="P960" s="148" t="str">
        <f>'сентябрь (5 цк)'!P799</f>
        <v>0</v>
      </c>
      <c r="Q960" s="148" t="str">
        <f>'сентябрь (5 цк)'!Q799</f>
        <v>0</v>
      </c>
      <c r="R960" s="148">
        <f>'сентябрь (5 цк)'!R799</f>
        <v>3.25</v>
      </c>
      <c r="S960" s="148">
        <f>'сентябрь (5 цк)'!S799</f>
        <v>84.35</v>
      </c>
      <c r="T960" s="148">
        <f>'сентябрь (5 цк)'!T799</f>
        <v>101.26</v>
      </c>
      <c r="U960" s="148">
        <f>'сентябрь (5 цк)'!U799</f>
        <v>28.39</v>
      </c>
      <c r="V960" s="148">
        <f>'сентябрь (5 цк)'!V799</f>
        <v>27.16</v>
      </c>
      <c r="W960" s="148" t="str">
        <f>'сентябрь (5 цк)'!W799</f>
        <v>0</v>
      </c>
      <c r="X960" s="148" t="str">
        <f>'сентябрь (5 цк)'!X799</f>
        <v>0</v>
      </c>
      <c r="Y960" s="148" t="str">
        <f>'сентябрь (5 цк)'!Y799</f>
        <v>0</v>
      </c>
    </row>
    <row r="961" spans="1:25" s="62" customFormat="1" ht="18.75" customHeight="1" thickBot="1" x14ac:dyDescent="0.25">
      <c r="A961" s="109">
        <v>29</v>
      </c>
      <c r="B961" s="148" t="str">
        <f>'сентябрь (5 цк)'!B800</f>
        <v>0</v>
      </c>
      <c r="C961" s="148" t="str">
        <f>'сентябрь (5 цк)'!C800</f>
        <v>0</v>
      </c>
      <c r="D961" s="148" t="str">
        <f>'сентябрь (5 цк)'!D800</f>
        <v>0</v>
      </c>
      <c r="E961" s="148" t="str">
        <f>'сентябрь (5 цк)'!E800</f>
        <v>0</v>
      </c>
      <c r="F961" s="148" t="str">
        <f>'сентябрь (5 цк)'!F800</f>
        <v>0</v>
      </c>
      <c r="G961" s="148" t="str">
        <f>'сентябрь (5 цк)'!G800</f>
        <v>0</v>
      </c>
      <c r="H961" s="148" t="str">
        <f>'сентябрь (5 цк)'!H800</f>
        <v>0</v>
      </c>
      <c r="I961" s="148" t="str">
        <f>'сентябрь (5 цк)'!I800</f>
        <v>0</v>
      </c>
      <c r="J961" s="148" t="str">
        <f>'сентябрь (5 цк)'!J800</f>
        <v>0</v>
      </c>
      <c r="K961" s="148" t="str">
        <f>'сентябрь (5 цк)'!K800</f>
        <v>0</v>
      </c>
      <c r="L961" s="148" t="str">
        <f>'сентябрь (5 цк)'!L800</f>
        <v>0</v>
      </c>
      <c r="M961" s="148" t="str">
        <f>'сентябрь (5 цк)'!M800</f>
        <v>0</v>
      </c>
      <c r="N961" s="148" t="str">
        <f>'сентябрь (5 цк)'!N800</f>
        <v>0</v>
      </c>
      <c r="O961" s="148" t="str">
        <f>'сентябрь (5 цк)'!O800</f>
        <v>0</v>
      </c>
      <c r="P961" s="148" t="str">
        <f>'сентябрь (5 цк)'!P800</f>
        <v>0</v>
      </c>
      <c r="Q961" s="148" t="str">
        <f>'сентябрь (5 цк)'!Q800</f>
        <v>0</v>
      </c>
      <c r="R961" s="148">
        <f>'сентябрь (5 цк)'!R800</f>
        <v>35.85</v>
      </c>
      <c r="S961" s="148">
        <f>'сентябрь (5 цк)'!S800</f>
        <v>105.97</v>
      </c>
      <c r="T961" s="148">
        <f>'сентябрь (5 цк)'!T800</f>
        <v>113.14</v>
      </c>
      <c r="U961" s="148">
        <f>'сентябрь (5 цк)'!U800</f>
        <v>48.19</v>
      </c>
      <c r="V961" s="148" t="str">
        <f>'сентябрь (5 цк)'!V800</f>
        <v>0</v>
      </c>
      <c r="W961" s="148">
        <f>'сентябрь (5 цк)'!W800</f>
        <v>46.32</v>
      </c>
      <c r="X961" s="148">
        <f>'сентябрь (5 цк)'!X800</f>
        <v>39.340000000000003</v>
      </c>
      <c r="Y961" s="148">
        <f>'сентябрь (5 цк)'!Y800</f>
        <v>40.57</v>
      </c>
    </row>
    <row r="962" spans="1:25" s="62" customFormat="1" ht="18.75" customHeight="1" thickBot="1" x14ac:dyDescent="0.25">
      <c r="A962" s="110">
        <v>30</v>
      </c>
      <c r="B962" s="148">
        <f>'сентябрь (5 цк)'!B801</f>
        <v>85.97</v>
      </c>
      <c r="C962" s="148">
        <f>'сентябрь (5 цк)'!C801</f>
        <v>42.42</v>
      </c>
      <c r="D962" s="148">
        <f>'сентябрь (5 цк)'!D801</f>
        <v>69.64</v>
      </c>
      <c r="E962" s="148">
        <f>'сентябрь (5 цк)'!E801</f>
        <v>103.32</v>
      </c>
      <c r="F962" s="148">
        <f>'сентябрь (5 цк)'!F801</f>
        <v>0.01</v>
      </c>
      <c r="G962" s="148">
        <f>'сентябрь (5 цк)'!G801</f>
        <v>100.99</v>
      </c>
      <c r="H962" s="148">
        <f>'сентябрь (5 цк)'!H801</f>
        <v>0.01</v>
      </c>
      <c r="I962" s="148">
        <f>'сентябрь (5 цк)'!I801</f>
        <v>40.33</v>
      </c>
      <c r="J962" s="148">
        <f>'сентябрь (5 цк)'!J801</f>
        <v>35.299999999999997</v>
      </c>
      <c r="K962" s="148">
        <f>'сентябрь (5 цк)'!K801</f>
        <v>0.01</v>
      </c>
      <c r="L962" s="148">
        <f>'сентябрь (5 цк)'!L801</f>
        <v>0.02</v>
      </c>
      <c r="M962" s="148">
        <f>'сентябрь (5 цк)'!M801</f>
        <v>42.08</v>
      </c>
      <c r="N962" s="148">
        <f>'сентябрь (5 цк)'!N801</f>
        <v>0.03</v>
      </c>
      <c r="O962" s="148">
        <f>'сентябрь (5 цк)'!O801</f>
        <v>99.55</v>
      </c>
      <c r="P962" s="148">
        <f>'сентябрь (5 цк)'!P801</f>
        <v>235.52</v>
      </c>
      <c r="Q962" s="148">
        <f>'сентябрь (5 цк)'!Q801</f>
        <v>214.83</v>
      </c>
      <c r="R962" s="148">
        <f>'сентябрь (5 цк)'!R801</f>
        <v>25.59</v>
      </c>
      <c r="S962" s="148">
        <f>'сентябрь (5 цк)'!S801</f>
        <v>130.88999999999999</v>
      </c>
      <c r="T962" s="148">
        <f>'сентябрь (5 цк)'!T801</f>
        <v>132.66</v>
      </c>
      <c r="U962" s="148">
        <f>'сентябрь (5 цк)'!U801</f>
        <v>109.94</v>
      </c>
      <c r="V962" s="148">
        <f>'сентябрь (5 цк)'!V801</f>
        <v>108.59</v>
      </c>
      <c r="W962" s="148">
        <f>'сентябрь (5 цк)'!W801</f>
        <v>27.7</v>
      </c>
      <c r="X962" s="148">
        <f>'сентябрь (5 цк)'!X801</f>
        <v>33.72</v>
      </c>
      <c r="Y962" s="148">
        <f>'сентябрь (5 цк)'!Y801</f>
        <v>29.34</v>
      </c>
    </row>
    <row r="963" spans="1:25" s="62" customFormat="1" ht="18.75" customHeight="1" thickBot="1" x14ac:dyDescent="0.25">
      <c r="A963" s="109">
        <v>31</v>
      </c>
      <c r="B963" s="148">
        <f>'сентябрь (5 цк)'!B802</f>
        <v>0</v>
      </c>
      <c r="C963" s="148">
        <f>'сентябрь (5 цк)'!C802</f>
        <v>0</v>
      </c>
      <c r="D963" s="148">
        <f>'сентябрь (5 цк)'!D802</f>
        <v>0</v>
      </c>
      <c r="E963" s="148">
        <f>'сентябрь (5 цк)'!E802</f>
        <v>0</v>
      </c>
      <c r="F963" s="148">
        <f>'сентябрь (5 цк)'!F802</f>
        <v>0</v>
      </c>
      <c r="G963" s="148">
        <f>'сентябрь (5 цк)'!G802</f>
        <v>0</v>
      </c>
      <c r="H963" s="148">
        <f>'сентябрь (5 цк)'!H802</f>
        <v>0</v>
      </c>
      <c r="I963" s="148">
        <f>'сентябрь (5 цк)'!I802</f>
        <v>0</v>
      </c>
      <c r="J963" s="148">
        <f>'сентябрь (5 цк)'!J802</f>
        <v>0</v>
      </c>
      <c r="K963" s="148">
        <f>'сентябрь (5 цк)'!K802</f>
        <v>0</v>
      </c>
      <c r="L963" s="148">
        <f>'сентябрь (5 цк)'!L802</f>
        <v>0</v>
      </c>
      <c r="M963" s="148">
        <f>'сентябрь (5 цк)'!M802</f>
        <v>0</v>
      </c>
      <c r="N963" s="148">
        <f>'сентябрь (5 цк)'!N802</f>
        <v>0</v>
      </c>
      <c r="O963" s="148">
        <f>'сентябрь (5 цк)'!O802</f>
        <v>0</v>
      </c>
      <c r="P963" s="148">
        <f>'сентябрь (5 цк)'!P802</f>
        <v>0</v>
      </c>
      <c r="Q963" s="148">
        <f>'сентябрь (5 цк)'!Q802</f>
        <v>0</v>
      </c>
      <c r="R963" s="148">
        <f>'сентябрь (5 цк)'!R802</f>
        <v>0</v>
      </c>
      <c r="S963" s="148">
        <f>'сентябрь (5 цк)'!S802</f>
        <v>0</v>
      </c>
      <c r="T963" s="148">
        <f>'сентябрь (5 цк)'!T802</f>
        <v>0</v>
      </c>
      <c r="U963" s="148">
        <f>'сентябрь (5 цк)'!U802</f>
        <v>0</v>
      </c>
      <c r="V963" s="148">
        <f>'сентябрь (5 цк)'!V802</f>
        <v>0</v>
      </c>
      <c r="W963" s="148">
        <f>'сентябрь (5 цк)'!W802</f>
        <v>0</v>
      </c>
      <c r="X963" s="148">
        <f>'сентябрь (5 цк)'!X802</f>
        <v>0</v>
      </c>
      <c r="Y963" s="148">
        <f>'сентябрь (5 цк)'!Y802</f>
        <v>0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47" t="s">
        <v>47</v>
      </c>
      <c r="B966" s="513" t="s">
        <v>83</v>
      </c>
      <c r="C966" s="450"/>
      <c r="D966" s="450"/>
      <c r="E966" s="450"/>
      <c r="F966" s="450"/>
      <c r="G966" s="450"/>
      <c r="H966" s="450"/>
      <c r="I966" s="450"/>
      <c r="J966" s="450"/>
      <c r="K966" s="450"/>
      <c r="L966" s="450"/>
      <c r="M966" s="450"/>
      <c r="N966" s="450"/>
      <c r="O966" s="450"/>
      <c r="P966" s="450"/>
      <c r="Q966" s="450"/>
      <c r="R966" s="450"/>
      <c r="S966" s="450"/>
      <c r="T966" s="450"/>
      <c r="U966" s="450"/>
      <c r="V966" s="450"/>
      <c r="W966" s="450"/>
      <c r="X966" s="450"/>
      <c r="Y966" s="451"/>
    </row>
    <row r="967" spans="1:25" s="62" customFormat="1" ht="35.25" customHeight="1" thickBot="1" x14ac:dyDescent="0.25">
      <c r="A967" s="512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'сентябрь (5 цк)'!B807</f>
        <v>54.95</v>
      </c>
      <c r="C968" s="148">
        <f>'сентябрь (5 цк)'!C807</f>
        <v>30.7</v>
      </c>
      <c r="D968" s="148">
        <f>'сентябрь (5 цк)'!D807</f>
        <v>52.28</v>
      </c>
      <c r="E968" s="148">
        <f>'сентябрь (5 цк)'!E807</f>
        <v>241.7</v>
      </c>
      <c r="F968" s="148">
        <f>'сентябрь (5 цк)'!F807</f>
        <v>261.67</v>
      </c>
      <c r="G968" s="148">
        <f>'сентябрь (5 цк)'!G807</f>
        <v>556.27</v>
      </c>
      <c r="H968" s="148">
        <f>'сентябрь (5 цк)'!H807</f>
        <v>550.9</v>
      </c>
      <c r="I968" s="148">
        <f>'сентябрь (5 цк)'!I807</f>
        <v>103.91</v>
      </c>
      <c r="J968" s="148">
        <f>'сентябрь (5 цк)'!J807</f>
        <v>87.25</v>
      </c>
      <c r="K968" s="148">
        <f>'сентябрь (5 цк)'!K807</f>
        <v>75.62</v>
      </c>
      <c r="L968" s="148">
        <f>'сентябрь (5 цк)'!L807</f>
        <v>492.1</v>
      </c>
      <c r="M968" s="148">
        <f>'сентябрь (5 цк)'!M807</f>
        <v>490.33</v>
      </c>
      <c r="N968" s="148">
        <f>'сентябрь (5 цк)'!N807</f>
        <v>484.73</v>
      </c>
      <c r="O968" s="148">
        <f>'сентябрь (5 цк)'!O807</f>
        <v>469</v>
      </c>
      <c r="P968" s="148">
        <f>'сентябрь (5 цк)'!P807</f>
        <v>465.77</v>
      </c>
      <c r="Q968" s="148">
        <f>'сентябрь (5 цк)'!Q807</f>
        <v>492.59</v>
      </c>
      <c r="R968" s="148">
        <f>'сентябрь (5 цк)'!R807</f>
        <v>531.76</v>
      </c>
      <c r="S968" s="148">
        <f>'сентябрь (5 цк)'!S807</f>
        <v>276.55</v>
      </c>
      <c r="T968" s="148">
        <f>'сентябрь (5 цк)'!T807</f>
        <v>279.8</v>
      </c>
      <c r="U968" s="148">
        <f>'сентябрь (5 цк)'!U807</f>
        <v>529.16</v>
      </c>
      <c r="V968" s="148">
        <f>'сентябрь (5 цк)'!V807</f>
        <v>550.75</v>
      </c>
      <c r="W968" s="148">
        <f>'сентябрь (5 цк)'!W807</f>
        <v>558.20000000000005</v>
      </c>
      <c r="X968" s="148">
        <f>'сентябрь (5 цк)'!X807</f>
        <v>257.02999999999997</v>
      </c>
      <c r="Y968" s="148">
        <f>'сентябрь (5 цк)'!Y807</f>
        <v>248.74</v>
      </c>
    </row>
    <row r="969" spans="1:25" s="62" customFormat="1" ht="18.75" customHeight="1" thickBot="1" x14ac:dyDescent="0.25">
      <c r="A969" s="109">
        <v>2</v>
      </c>
      <c r="B969" s="148">
        <f>'сентябрь (5 цк)'!B808</f>
        <v>5.64</v>
      </c>
      <c r="C969" s="148">
        <f>'сентябрь (5 цк)'!C808</f>
        <v>9.44</v>
      </c>
      <c r="D969" s="148">
        <f>'сентябрь (5 цк)'!D808</f>
        <v>5.47</v>
      </c>
      <c r="E969" s="148">
        <f>'сентябрь (5 цк)'!E808</f>
        <v>353.8</v>
      </c>
      <c r="F969" s="148">
        <f>'сентябрь (5 цк)'!F808</f>
        <v>396.85</v>
      </c>
      <c r="G969" s="148">
        <f>'сентябрь (5 цк)'!G808</f>
        <v>397.71</v>
      </c>
      <c r="H969" s="148">
        <f>'сентябрь (5 цк)'!H808</f>
        <v>396.75</v>
      </c>
      <c r="I969" s="148">
        <f>'сентябрь (5 цк)'!I808</f>
        <v>384.59</v>
      </c>
      <c r="J969" s="148">
        <f>'сентябрь (5 цк)'!J808</f>
        <v>391.11</v>
      </c>
      <c r="K969" s="148">
        <f>'сентябрь (5 цк)'!K808</f>
        <v>393.61</v>
      </c>
      <c r="L969" s="148">
        <f>'сентябрь (5 цк)'!L808</f>
        <v>396.36</v>
      </c>
      <c r="M969" s="148">
        <f>'сентябрь (5 цк)'!M808</f>
        <v>394.29</v>
      </c>
      <c r="N969" s="148">
        <f>'сентябрь (5 цк)'!N808</f>
        <v>393.35</v>
      </c>
      <c r="O969" s="148">
        <f>'сентябрь (5 цк)'!O808</f>
        <v>377.44</v>
      </c>
      <c r="P969" s="148">
        <f>'сентябрь (5 цк)'!P808</f>
        <v>386.78</v>
      </c>
      <c r="Q969" s="148">
        <f>'сентябрь (5 цк)'!Q808</f>
        <v>403.43</v>
      </c>
      <c r="R969" s="148">
        <f>'сентябрь (5 цк)'!R808</f>
        <v>413.82</v>
      </c>
      <c r="S969" s="148">
        <f>'сентябрь (5 цк)'!S808</f>
        <v>405.09</v>
      </c>
      <c r="T969" s="148">
        <f>'сентябрь (5 цк)'!T808</f>
        <v>403.06</v>
      </c>
      <c r="U969" s="148">
        <f>'сентябрь (5 цк)'!U808</f>
        <v>393.29</v>
      </c>
      <c r="V969" s="148">
        <f>'сентябрь (5 цк)'!V808</f>
        <v>400.28</v>
      </c>
      <c r="W969" s="148">
        <f>'сентябрь (5 цк)'!W808</f>
        <v>175.26</v>
      </c>
      <c r="X969" s="148" t="str">
        <f>'сентябрь (5 цк)'!X808</f>
        <v>0</v>
      </c>
      <c r="Y969" s="148" t="str">
        <f>'сентябрь (5 цк)'!Y808</f>
        <v>0</v>
      </c>
    </row>
    <row r="970" spans="1:25" s="62" customFormat="1" ht="18.75" customHeight="1" thickBot="1" x14ac:dyDescent="0.25">
      <c r="A970" s="109">
        <v>3</v>
      </c>
      <c r="B970" s="148" t="str">
        <f>'сентябрь (5 цк)'!B809</f>
        <v>0</v>
      </c>
      <c r="C970" s="148" t="str">
        <f>'сентябрь (5 цк)'!C809</f>
        <v>0</v>
      </c>
      <c r="D970" s="148" t="str">
        <f>'сентябрь (5 цк)'!D809</f>
        <v>0</v>
      </c>
      <c r="E970" s="148" t="str">
        <f>'сентябрь (5 цк)'!E809</f>
        <v>0</v>
      </c>
      <c r="F970" s="148">
        <f>'сентябрь (5 цк)'!F809</f>
        <v>385.3</v>
      </c>
      <c r="G970" s="148">
        <f>'сентябрь (5 цк)'!G809</f>
        <v>388.95</v>
      </c>
      <c r="H970" s="148">
        <f>'сентябрь (5 цк)'!H809</f>
        <v>386.49</v>
      </c>
      <c r="I970" s="148">
        <f>'сентябрь (5 цк)'!I809</f>
        <v>374.1</v>
      </c>
      <c r="J970" s="148">
        <f>'сентябрь (5 цк)'!J809</f>
        <v>375.62</v>
      </c>
      <c r="K970" s="148">
        <f>'сентябрь (5 цк)'!K809</f>
        <v>372.15</v>
      </c>
      <c r="L970" s="148">
        <f>'сентябрь (5 цк)'!L809</f>
        <v>373.08</v>
      </c>
      <c r="M970" s="148">
        <f>'сентябрь (5 цк)'!M809</f>
        <v>374.94</v>
      </c>
      <c r="N970" s="148">
        <f>'сентябрь (5 цк)'!N809</f>
        <v>376.53</v>
      </c>
      <c r="O970" s="148">
        <f>'сентябрь (5 цк)'!O809</f>
        <v>358.06</v>
      </c>
      <c r="P970" s="148">
        <f>'сентябрь (5 цк)'!P809</f>
        <v>366.45</v>
      </c>
      <c r="Q970" s="148">
        <f>'сентябрь (5 цк)'!Q809</f>
        <v>382.55</v>
      </c>
      <c r="R970" s="148">
        <f>'сентябрь (5 цк)'!R809</f>
        <v>390.47</v>
      </c>
      <c r="S970" s="148">
        <f>'сентябрь (5 цк)'!S809</f>
        <v>379.12</v>
      </c>
      <c r="T970" s="148">
        <f>'сентябрь (5 цк)'!T809</f>
        <v>574.51</v>
      </c>
      <c r="U970" s="148">
        <f>'сентябрь (5 цк)'!U809</f>
        <v>574.51</v>
      </c>
      <c r="V970" s="148">
        <f>'сентябрь (5 цк)'!V809</f>
        <v>380.49</v>
      </c>
      <c r="W970" s="148" t="str">
        <f>'сентябрь (5 цк)'!W809</f>
        <v>0</v>
      </c>
      <c r="X970" s="148">
        <f>'сентябрь (5 цк)'!X809</f>
        <v>352.84</v>
      </c>
      <c r="Y970" s="148">
        <f>'сентябрь (5 цк)'!Y809</f>
        <v>61.58</v>
      </c>
    </row>
    <row r="971" spans="1:25" s="62" customFormat="1" ht="18.75" customHeight="1" thickBot="1" x14ac:dyDescent="0.25">
      <c r="A971" s="109">
        <v>4</v>
      </c>
      <c r="B971" s="148" t="str">
        <f>'сентябрь (5 цк)'!B810</f>
        <v>0</v>
      </c>
      <c r="C971" s="148" t="str">
        <f>'сентябрь (5 цк)'!C810</f>
        <v>0</v>
      </c>
      <c r="D971" s="148" t="str">
        <f>'сентябрь (5 цк)'!D810</f>
        <v>0</v>
      </c>
      <c r="E971" s="148">
        <f>'сентябрь (5 цк)'!E810</f>
        <v>0.01</v>
      </c>
      <c r="F971" s="148" t="str">
        <f>'сентябрь (5 цк)'!F810</f>
        <v>0</v>
      </c>
      <c r="G971" s="148" t="str">
        <f>'сентябрь (5 цк)'!G810</f>
        <v>0</v>
      </c>
      <c r="H971" s="148">
        <f>'сентябрь (5 цк)'!H810</f>
        <v>110.47</v>
      </c>
      <c r="I971" s="148">
        <f>'сентябрь (5 цк)'!I810</f>
        <v>389.14</v>
      </c>
      <c r="J971" s="148">
        <f>'сентябрь (5 цк)'!J810</f>
        <v>389.84</v>
      </c>
      <c r="K971" s="148">
        <f>'сентябрь (5 цк)'!K810</f>
        <v>393.16</v>
      </c>
      <c r="L971" s="148">
        <f>'сентябрь (5 цк)'!L810</f>
        <v>391.94</v>
      </c>
      <c r="M971" s="148">
        <f>'сентябрь (5 цк)'!M810</f>
        <v>391.44</v>
      </c>
      <c r="N971" s="148">
        <f>'сентябрь (5 цк)'!N810</f>
        <v>387.34</v>
      </c>
      <c r="O971" s="148">
        <f>'сентябрь (5 цк)'!O810</f>
        <v>383.4</v>
      </c>
      <c r="P971" s="148">
        <f>'сентябрь (5 цк)'!P810</f>
        <v>386.04</v>
      </c>
      <c r="Q971" s="148">
        <f>'сентябрь (5 цк)'!Q810</f>
        <v>398.36</v>
      </c>
      <c r="R971" s="148">
        <f>'сентябрь (5 цк)'!R810</f>
        <v>410.84</v>
      </c>
      <c r="S971" s="148">
        <f>'сентябрь (5 цк)'!S810</f>
        <v>411.75</v>
      </c>
      <c r="T971" s="148">
        <f>'сентябрь (5 цк)'!T810</f>
        <v>408.22</v>
      </c>
      <c r="U971" s="148">
        <f>'сентябрь (5 цк)'!U810</f>
        <v>386.02</v>
      </c>
      <c r="V971" s="148">
        <f>'сентябрь (5 цк)'!V810</f>
        <v>393.42</v>
      </c>
      <c r="W971" s="148" t="str">
        <f>'сентябрь (5 цк)'!W810</f>
        <v>0</v>
      </c>
      <c r="X971" s="148" t="str">
        <f>'сентябрь (5 цк)'!X810</f>
        <v>0</v>
      </c>
      <c r="Y971" s="148" t="str">
        <f>'сентябрь (5 цк)'!Y810</f>
        <v>0</v>
      </c>
    </row>
    <row r="972" spans="1:25" s="62" customFormat="1" ht="18.75" customHeight="1" thickBot="1" x14ac:dyDescent="0.25">
      <c r="A972" s="109">
        <v>5</v>
      </c>
      <c r="B972" s="148">
        <f>'сентябрь (5 цк)'!B811</f>
        <v>382.82</v>
      </c>
      <c r="C972" s="148">
        <f>'сентябрь (5 цк)'!C811</f>
        <v>372.54</v>
      </c>
      <c r="D972" s="148" t="str">
        <f>'сентябрь (5 цк)'!D811</f>
        <v>0</v>
      </c>
      <c r="E972" s="148" t="str">
        <f>'сентябрь (5 цк)'!E811</f>
        <v>0</v>
      </c>
      <c r="F972" s="148">
        <f>'сентябрь (5 цк)'!F811</f>
        <v>389.91</v>
      </c>
      <c r="G972" s="148">
        <f>'сентябрь (5 цк)'!G811</f>
        <v>382.55</v>
      </c>
      <c r="H972" s="148" t="str">
        <f>'сентябрь (5 цк)'!H811</f>
        <v>0</v>
      </c>
      <c r="I972" s="148" t="str">
        <f>'сентябрь (5 цк)'!I811</f>
        <v>0</v>
      </c>
      <c r="J972" s="148">
        <f>'сентябрь (5 цк)'!J811</f>
        <v>376.76</v>
      </c>
      <c r="K972" s="148">
        <f>'сентябрь (5 цк)'!K811</f>
        <v>384.41</v>
      </c>
      <c r="L972" s="148">
        <f>'сентябрь (5 цк)'!L811</f>
        <v>383.23</v>
      </c>
      <c r="M972" s="148">
        <f>'сентябрь (5 цк)'!M811</f>
        <v>385.21</v>
      </c>
      <c r="N972" s="148">
        <f>'сентябрь (5 цк)'!N811</f>
        <v>378.35</v>
      </c>
      <c r="O972" s="148">
        <f>'сентябрь (5 цк)'!O811</f>
        <v>371.94</v>
      </c>
      <c r="P972" s="148">
        <f>'сентябрь (5 цк)'!P811</f>
        <v>378.74</v>
      </c>
      <c r="Q972" s="148">
        <f>'сентябрь (5 цк)'!Q811</f>
        <v>394.94</v>
      </c>
      <c r="R972" s="148">
        <f>'сентябрь (5 цк)'!R811</f>
        <v>402.55</v>
      </c>
      <c r="S972" s="148">
        <f>'сентябрь (5 цк)'!S811</f>
        <v>398.83</v>
      </c>
      <c r="T972" s="148">
        <f>'сентябрь (5 цк)'!T811</f>
        <v>388.98</v>
      </c>
      <c r="U972" s="148">
        <f>'сентябрь (5 цк)'!U811</f>
        <v>377.23</v>
      </c>
      <c r="V972" s="148">
        <f>'сентябрь (5 цк)'!V811</f>
        <v>153.44</v>
      </c>
      <c r="W972" s="148" t="str">
        <f>'сентябрь (5 цк)'!W811</f>
        <v>0</v>
      </c>
      <c r="X972" s="148" t="str">
        <f>'сентябрь (5 цк)'!X811</f>
        <v>0</v>
      </c>
      <c r="Y972" s="148" t="str">
        <f>'сентябрь (5 цк)'!Y811</f>
        <v>0</v>
      </c>
    </row>
    <row r="973" spans="1:25" s="62" customFormat="1" ht="18.75" customHeight="1" thickBot="1" x14ac:dyDescent="0.25">
      <c r="A973" s="109">
        <v>6</v>
      </c>
      <c r="B973" s="148">
        <f>'сентябрь (5 цк)'!B812</f>
        <v>377.16</v>
      </c>
      <c r="C973" s="148">
        <f>'сентябрь (5 цк)'!C812</f>
        <v>392.29</v>
      </c>
      <c r="D973" s="148">
        <f>'сентябрь (5 цк)'!D812</f>
        <v>297.22000000000003</v>
      </c>
      <c r="E973" s="148">
        <f>'сентябрь (5 цк)'!E812</f>
        <v>3.66</v>
      </c>
      <c r="F973" s="148">
        <f>'сентябрь (5 цк)'!F812</f>
        <v>7.52</v>
      </c>
      <c r="G973" s="148">
        <f>'сентябрь (5 цк)'!G812</f>
        <v>17.29</v>
      </c>
      <c r="H973" s="148" t="str">
        <f>'сентябрь (5 цк)'!H812</f>
        <v>0</v>
      </c>
      <c r="I973" s="148" t="str">
        <f>'сентябрь (5 цк)'!I812</f>
        <v>0</v>
      </c>
      <c r="J973" s="148" t="str">
        <f>'сентябрь (5 цк)'!J812</f>
        <v>0</v>
      </c>
      <c r="K973" s="148" t="str">
        <f>'сентябрь (5 цк)'!K812</f>
        <v>0</v>
      </c>
      <c r="L973" s="148" t="str">
        <f>'сентябрь (5 цк)'!L812</f>
        <v>0</v>
      </c>
      <c r="M973" s="148">
        <f>'сентябрь (5 цк)'!M812</f>
        <v>542.74</v>
      </c>
      <c r="N973" s="148">
        <f>'сентябрь (5 цк)'!N812</f>
        <v>516.01</v>
      </c>
      <c r="O973" s="148">
        <f>'сентябрь (5 цк)'!O812</f>
        <v>494.2</v>
      </c>
      <c r="P973" s="148">
        <f>'сентябрь (5 цк)'!P812</f>
        <v>472</v>
      </c>
      <c r="Q973" s="148">
        <f>'сентябрь (5 цк)'!Q812</f>
        <v>63.8</v>
      </c>
      <c r="R973" s="148">
        <f>'сентябрь (5 цк)'!R812</f>
        <v>429.65</v>
      </c>
      <c r="S973" s="148">
        <f>'сентябрь (5 цк)'!S812</f>
        <v>654.36</v>
      </c>
      <c r="T973" s="148">
        <f>'сентябрь (5 цк)'!T812</f>
        <v>30.89</v>
      </c>
      <c r="U973" s="148" t="str">
        <f>'сентябрь (5 цк)'!U812</f>
        <v>0</v>
      </c>
      <c r="V973" s="148" t="str">
        <f>'сентябрь (5 цк)'!V812</f>
        <v>0</v>
      </c>
      <c r="W973" s="148" t="str">
        <f>'сентябрь (5 цк)'!W812</f>
        <v>0</v>
      </c>
      <c r="X973" s="148" t="str">
        <f>'сентябрь (5 цк)'!X812</f>
        <v>0</v>
      </c>
      <c r="Y973" s="148">
        <f>'сентябрь (5 цк)'!Y812</f>
        <v>0.92</v>
      </c>
    </row>
    <row r="974" spans="1:25" s="62" customFormat="1" ht="18.75" customHeight="1" thickBot="1" x14ac:dyDescent="0.25">
      <c r="A974" s="109">
        <v>7</v>
      </c>
      <c r="B974" s="148" t="str">
        <f>'сентябрь (5 цк)'!B813</f>
        <v>0</v>
      </c>
      <c r="C974" s="148" t="str">
        <f>'сентябрь (5 цк)'!C813</f>
        <v>0</v>
      </c>
      <c r="D974" s="148" t="str">
        <f>'сентябрь (5 цк)'!D813</f>
        <v>0</v>
      </c>
      <c r="E974" s="148" t="str">
        <f>'сентябрь (5 цк)'!E813</f>
        <v>0</v>
      </c>
      <c r="F974" s="148" t="str">
        <f>'сентябрь (5 цк)'!F813</f>
        <v>0</v>
      </c>
      <c r="G974" s="148">
        <f>'сентябрь (5 цк)'!G813</f>
        <v>0.68</v>
      </c>
      <c r="H974" s="148" t="str">
        <f>'сентябрь (5 цк)'!H813</f>
        <v>7</v>
      </c>
      <c r="I974" s="148" t="str">
        <f>'сентябрь (5 цк)'!I813</f>
        <v>0</v>
      </c>
      <c r="J974" s="148" t="str">
        <f>'сентябрь (5 цк)'!J813</f>
        <v>0</v>
      </c>
      <c r="K974" s="148" t="str">
        <f>'сентябрь (5 цк)'!K813</f>
        <v>0</v>
      </c>
      <c r="L974" s="148">
        <f>'сентябрь (5 цк)'!L813</f>
        <v>0.01</v>
      </c>
      <c r="M974" s="148" t="str">
        <f>'сентябрь (5 цк)'!M813</f>
        <v>0</v>
      </c>
      <c r="N974" s="148">
        <f>'сентябрь (5 цк)'!N813</f>
        <v>0.38</v>
      </c>
      <c r="O974" s="148">
        <f>'сентябрь (5 цк)'!O813</f>
        <v>0.01</v>
      </c>
      <c r="P974" s="148">
        <f>'сентябрь (5 цк)'!P813</f>
        <v>0.01</v>
      </c>
      <c r="Q974" s="148" t="str">
        <f>'сентябрь (5 цк)'!Q813</f>
        <v>0</v>
      </c>
      <c r="R974" s="148" t="str">
        <f>'сентябрь (5 цк)'!R813</f>
        <v>0</v>
      </c>
      <c r="S974" s="148">
        <f>'сентябрь (5 цк)'!S813</f>
        <v>0.21</v>
      </c>
      <c r="T974" s="148" t="str">
        <f>'сентябрь (5 цк)'!T813</f>
        <v>0</v>
      </c>
      <c r="U974" s="148" t="str">
        <f>'сентябрь (5 цк)'!U813</f>
        <v>0</v>
      </c>
      <c r="V974" s="148" t="str">
        <f>'сентябрь (5 цк)'!V813</f>
        <v>0</v>
      </c>
      <c r="W974" s="148">
        <f>'сентябрь (5 цк)'!W813</f>
        <v>4.04</v>
      </c>
      <c r="X974" s="148">
        <f>'сентябрь (5 цк)'!X813</f>
        <v>8.0500000000000007</v>
      </c>
      <c r="Y974" s="148" t="str">
        <f>'сентябрь (5 цк)'!Y813</f>
        <v>0</v>
      </c>
    </row>
    <row r="975" spans="1:25" s="62" customFormat="1" ht="18.75" customHeight="1" thickBot="1" x14ac:dyDescent="0.25">
      <c r="A975" s="109">
        <v>8</v>
      </c>
      <c r="B975" s="148" t="str">
        <f>'сентябрь (5 цк)'!B814</f>
        <v>0</v>
      </c>
      <c r="C975" s="148" t="str">
        <f>'сентябрь (5 цк)'!C814</f>
        <v>0</v>
      </c>
      <c r="D975" s="148" t="str">
        <f>'сентябрь (5 цк)'!D814</f>
        <v>0</v>
      </c>
      <c r="E975" s="148" t="str">
        <f>'сентябрь (5 цк)'!E814</f>
        <v>0</v>
      </c>
      <c r="F975" s="148">
        <f>'сентябрь (5 цк)'!F814</f>
        <v>1.08</v>
      </c>
      <c r="G975" s="148">
        <f>'сентябрь (5 цк)'!G814</f>
        <v>167.13</v>
      </c>
      <c r="H975" s="148">
        <f>'сентябрь (5 цк)'!H814</f>
        <v>17.13</v>
      </c>
      <c r="I975" s="148" t="str">
        <f>'сентябрь (5 цк)'!I814</f>
        <v>0</v>
      </c>
      <c r="J975" s="148">
        <f>'сентябрь (5 цк)'!J814</f>
        <v>0.01</v>
      </c>
      <c r="K975" s="148" t="str">
        <f>'сентябрь (5 цк)'!K814</f>
        <v>0</v>
      </c>
      <c r="L975" s="148" t="str">
        <f>'сентябрь (5 цк)'!L814</f>
        <v>0</v>
      </c>
      <c r="M975" s="148" t="str">
        <f>'сентябрь (5 цк)'!M814</f>
        <v>0</v>
      </c>
      <c r="N975" s="148" t="str">
        <f>'сентябрь (5 цк)'!N814</f>
        <v>0</v>
      </c>
      <c r="O975" s="148" t="str">
        <f>'сентябрь (5 цк)'!O814</f>
        <v>0</v>
      </c>
      <c r="P975" s="148" t="str">
        <f>'сентябрь (5 цк)'!P814</f>
        <v>0</v>
      </c>
      <c r="Q975" s="148">
        <f>'сентябрь (5 цк)'!Q814</f>
        <v>0.01</v>
      </c>
      <c r="R975" s="148" t="str">
        <f>'сентябрь (5 цк)'!R814</f>
        <v>0</v>
      </c>
      <c r="S975" s="148">
        <f>'сентябрь (5 цк)'!S814</f>
        <v>79.569999999999993</v>
      </c>
      <c r="T975" s="148" t="str">
        <f>'сентябрь (5 цк)'!T814</f>
        <v>0</v>
      </c>
      <c r="U975" s="148">
        <f>'сентябрь (5 цк)'!U814</f>
        <v>0.01</v>
      </c>
      <c r="V975" s="148">
        <f>'сентябрь (5 цк)'!V814</f>
        <v>0.35</v>
      </c>
      <c r="W975" s="148">
        <f>'сентябрь (5 цк)'!W814</f>
        <v>18.96</v>
      </c>
      <c r="X975" s="148">
        <f>'сентябрь (5 цк)'!X814</f>
        <v>106.48</v>
      </c>
      <c r="Y975" s="148" t="str">
        <f>'сентябрь (5 цк)'!Y814</f>
        <v>0</v>
      </c>
    </row>
    <row r="976" spans="1:25" s="62" customFormat="1" ht="18.75" customHeight="1" thickBot="1" x14ac:dyDescent="0.25">
      <c r="A976" s="109">
        <v>9</v>
      </c>
      <c r="B976" s="148">
        <f>'сентябрь (5 цк)'!B815</f>
        <v>648.22</v>
      </c>
      <c r="C976" s="148">
        <f>'сентябрь (5 цк)'!C815</f>
        <v>627.51</v>
      </c>
      <c r="D976" s="148">
        <f>'сентябрь (5 цк)'!D815</f>
        <v>628.61</v>
      </c>
      <c r="E976" s="148">
        <f>'сентябрь (5 цк)'!E815</f>
        <v>86.54</v>
      </c>
      <c r="F976" s="148">
        <f>'сентябрь (5 цк)'!F815</f>
        <v>112.88</v>
      </c>
      <c r="G976" s="148">
        <f>'сентябрь (5 цк)'!G815</f>
        <v>115.17</v>
      </c>
      <c r="H976" s="148">
        <f>'сентябрь (5 цк)'!H815</f>
        <v>698.67</v>
      </c>
      <c r="I976" s="148">
        <f>'сентябрь (5 цк)'!I815</f>
        <v>120.38</v>
      </c>
      <c r="J976" s="148" t="str">
        <f>'сентябрь (5 цк)'!J815</f>
        <v>0</v>
      </c>
      <c r="K976" s="148" t="str">
        <f>'сентябрь (5 цк)'!K815</f>
        <v>0</v>
      </c>
      <c r="L976" s="148">
        <f>'сентябрь (5 цк)'!L815</f>
        <v>633.34</v>
      </c>
      <c r="M976" s="148">
        <f>'сентябрь (5 цк)'!M815</f>
        <v>1.94</v>
      </c>
      <c r="N976" s="148">
        <f>'сентябрь (5 цк)'!N815</f>
        <v>53.34</v>
      </c>
      <c r="O976" s="148">
        <f>'сентябрь (5 цк)'!O815</f>
        <v>54.3</v>
      </c>
      <c r="P976" s="148" t="str">
        <f>'сентябрь (5 цк)'!P815</f>
        <v>0</v>
      </c>
      <c r="Q976" s="148">
        <f>'сентябрь (5 цк)'!Q815</f>
        <v>500.78</v>
      </c>
      <c r="R976" s="148">
        <f>'сентябрь (5 цк)'!R815</f>
        <v>473.11</v>
      </c>
      <c r="S976" s="148">
        <f>'сентябрь (5 цк)'!S815</f>
        <v>1200.6199999999999</v>
      </c>
      <c r="T976" s="148">
        <f>'сентябрь (5 цк)'!T815</f>
        <v>1192.44</v>
      </c>
      <c r="U976" s="148">
        <f>'сентябрь (5 цк)'!U815</f>
        <v>112.57</v>
      </c>
      <c r="V976" s="148">
        <f>'сентябрь (5 цк)'!V815</f>
        <v>780.59</v>
      </c>
      <c r="W976" s="148">
        <f>'сентябрь (5 цк)'!W815</f>
        <v>653.22</v>
      </c>
      <c r="X976" s="148">
        <f>'сентябрь (5 цк)'!X815</f>
        <v>652.73</v>
      </c>
      <c r="Y976" s="148">
        <f>'сентябрь (5 цк)'!Y815</f>
        <v>650.79</v>
      </c>
    </row>
    <row r="977" spans="1:25" s="62" customFormat="1" ht="18.75" customHeight="1" thickBot="1" x14ac:dyDescent="0.25">
      <c r="A977" s="109">
        <v>10</v>
      </c>
      <c r="B977" s="148">
        <f>'сентябрь (5 цк)'!B816</f>
        <v>650.03</v>
      </c>
      <c r="C977" s="148">
        <f>'сентябрь (5 цк)'!C816</f>
        <v>599.94000000000005</v>
      </c>
      <c r="D977" s="148">
        <f>'сентябрь (5 цк)'!D816</f>
        <v>637.03</v>
      </c>
      <c r="E977" s="148" t="str">
        <f>'сентябрь (5 цк)'!E816</f>
        <v>0</v>
      </c>
      <c r="F977" s="148">
        <f>'сентябрь (5 цк)'!F816</f>
        <v>659.72</v>
      </c>
      <c r="G977" s="148">
        <f>'сентябрь (5 цк)'!G816</f>
        <v>660.7</v>
      </c>
      <c r="H977" s="148">
        <f>'сентябрь (5 цк)'!H816</f>
        <v>664.76</v>
      </c>
      <c r="I977" s="148">
        <f>'сентябрь (5 цк)'!I816</f>
        <v>656.74</v>
      </c>
      <c r="J977" s="148">
        <f>'сентябрь (5 цк)'!J816</f>
        <v>45.54</v>
      </c>
      <c r="K977" s="148">
        <f>'сентябрь (5 цк)'!K816</f>
        <v>6.39</v>
      </c>
      <c r="L977" s="148">
        <f>'сентябрь (5 цк)'!L816</f>
        <v>471.8</v>
      </c>
      <c r="M977" s="148" t="str">
        <f>'сентябрь (5 цк)'!M816</f>
        <v>0</v>
      </c>
      <c r="N977" s="148">
        <f>'сентябрь (5 цк)'!N816</f>
        <v>504.31</v>
      </c>
      <c r="O977" s="148">
        <f>'сентябрь (5 цк)'!O816</f>
        <v>562.83000000000004</v>
      </c>
      <c r="P977" s="148" t="str">
        <f>'сентябрь (5 цк)'!P816</f>
        <v>0</v>
      </c>
      <c r="Q977" s="148">
        <f>'сентябрь (5 цк)'!Q816</f>
        <v>500.73</v>
      </c>
      <c r="R977" s="148">
        <f>'сентябрь (5 цк)'!R816</f>
        <v>501.87</v>
      </c>
      <c r="S977" s="148">
        <f>'сентябрь (5 цк)'!S816</f>
        <v>101.52</v>
      </c>
      <c r="T977" s="148">
        <f>'сентябрь (5 цк)'!T816</f>
        <v>527.79999999999995</v>
      </c>
      <c r="U977" s="148" t="str">
        <f>'сентябрь (5 цк)'!U816</f>
        <v>0</v>
      </c>
      <c r="V977" s="148">
        <f>'сентябрь (5 цк)'!V816</f>
        <v>0.01</v>
      </c>
      <c r="W977" s="148">
        <f>'сентябрь (5 цк)'!W816</f>
        <v>4.46</v>
      </c>
      <c r="X977" s="148">
        <f>'сентябрь (5 цк)'!X816</f>
        <v>109.25</v>
      </c>
      <c r="Y977" s="148">
        <f>'сентябрь (5 цк)'!Y816</f>
        <v>339.93</v>
      </c>
    </row>
    <row r="978" spans="1:25" s="62" customFormat="1" ht="18.75" customHeight="1" thickBot="1" x14ac:dyDescent="0.25">
      <c r="A978" s="109">
        <v>11</v>
      </c>
      <c r="B978" s="148" t="str">
        <f>'сентябрь (5 цк)'!B817</f>
        <v>0</v>
      </c>
      <c r="C978" s="148">
        <f>'сентябрь (5 цк)'!C817</f>
        <v>0.01</v>
      </c>
      <c r="D978" s="148" t="str">
        <f>'сентябрь (5 цк)'!D817</f>
        <v>0</v>
      </c>
      <c r="E978" s="148" t="str">
        <f>'сентябрь (5 цк)'!E817</f>
        <v>0</v>
      </c>
      <c r="F978" s="148">
        <f>'сентябрь (5 цк)'!F817</f>
        <v>553.92999999999995</v>
      </c>
      <c r="G978" s="148">
        <f>'сентябрь (5 цк)'!G817</f>
        <v>624.66999999999996</v>
      </c>
      <c r="H978" s="148">
        <f>'сентябрь (5 цк)'!H817</f>
        <v>79.739999999999995</v>
      </c>
      <c r="I978" s="148">
        <f>'сентябрь (5 цк)'!I817</f>
        <v>5.97</v>
      </c>
      <c r="J978" s="148" t="str">
        <f>'сентябрь (5 цк)'!J817</f>
        <v>0</v>
      </c>
      <c r="K978" s="148" t="str">
        <f>'сентябрь (5 цк)'!K817</f>
        <v>0</v>
      </c>
      <c r="L978" s="148" t="str">
        <f>'сентябрь (5 цк)'!L817</f>
        <v>0</v>
      </c>
      <c r="M978" s="148" t="str">
        <f>'сентябрь (5 цк)'!M817</f>
        <v>0</v>
      </c>
      <c r="N978" s="148">
        <f>'сентябрь (5 цк)'!N817</f>
        <v>19.14</v>
      </c>
      <c r="O978" s="148" t="str">
        <f>'сентябрь (5 цк)'!O817</f>
        <v>0</v>
      </c>
      <c r="P978" s="148">
        <f>'сентябрь (5 цк)'!P817</f>
        <v>627.63</v>
      </c>
      <c r="Q978" s="148" t="str">
        <f>'сентябрь (5 цк)'!Q817</f>
        <v>0</v>
      </c>
      <c r="R978" s="148" t="str">
        <f>'сентябрь (5 цк)'!R817</f>
        <v>0</v>
      </c>
      <c r="S978" s="148">
        <f>'сентябрь (5 цк)'!S817</f>
        <v>664.52</v>
      </c>
      <c r="T978" s="148">
        <f>'сентябрь (5 цк)'!T817</f>
        <v>664</v>
      </c>
      <c r="U978" s="148">
        <f>'сентябрь (5 цк)'!U817</f>
        <v>0.83</v>
      </c>
      <c r="V978" s="148" t="str">
        <f>'сентябрь (5 цк)'!V817</f>
        <v>0</v>
      </c>
      <c r="W978" s="148">
        <f>'сентябрь (5 цк)'!W817</f>
        <v>641.54</v>
      </c>
      <c r="X978" s="148">
        <f>'сентябрь (5 цк)'!X817</f>
        <v>643.17999999999995</v>
      </c>
      <c r="Y978" s="148">
        <f>'сентябрь (5 цк)'!Y817</f>
        <v>625.58000000000004</v>
      </c>
    </row>
    <row r="979" spans="1:25" s="62" customFormat="1" ht="18.75" customHeight="1" thickBot="1" x14ac:dyDescent="0.25">
      <c r="A979" s="109">
        <v>12</v>
      </c>
      <c r="B979" s="148" t="str">
        <f>'сентябрь (5 цк)'!B818</f>
        <v>0</v>
      </c>
      <c r="C979" s="148">
        <f>'сентябрь (5 цк)'!C818</f>
        <v>16.32</v>
      </c>
      <c r="D979" s="148">
        <f>'сентябрь (5 цк)'!D818</f>
        <v>8.66</v>
      </c>
      <c r="E979" s="148">
        <f>'сентябрь (5 цк)'!E818</f>
        <v>10.74</v>
      </c>
      <c r="F979" s="148">
        <f>'сентябрь (5 цк)'!F818</f>
        <v>697.84</v>
      </c>
      <c r="G979" s="148">
        <f>'сентябрь (5 цк)'!G818</f>
        <v>696.12</v>
      </c>
      <c r="H979" s="148">
        <f>'сентябрь (5 цк)'!H818</f>
        <v>149.25</v>
      </c>
      <c r="I979" s="148" t="str">
        <f>'сентябрь (5 цк)'!I818</f>
        <v>0</v>
      </c>
      <c r="J979" s="148">
        <f>'сентябрь (5 цк)'!J818</f>
        <v>58.65</v>
      </c>
      <c r="K979" s="148">
        <f>'сентябрь (5 цк)'!K818</f>
        <v>36.64</v>
      </c>
      <c r="L979" s="148" t="str">
        <f>'сентябрь (5 цк)'!L818</f>
        <v>0</v>
      </c>
      <c r="M979" s="148">
        <f>'сентябрь (5 цк)'!M818</f>
        <v>504.93</v>
      </c>
      <c r="N979" s="148">
        <f>'сентябрь (5 цк)'!N818</f>
        <v>488.1</v>
      </c>
      <c r="O979" s="148">
        <f>'сентябрь (5 цк)'!O818</f>
        <v>498.19</v>
      </c>
      <c r="P979" s="148">
        <f>'сентябрь (5 цк)'!P818</f>
        <v>136.22999999999999</v>
      </c>
      <c r="Q979" s="148">
        <f>'сентябрь (5 цк)'!Q818</f>
        <v>66.540000000000006</v>
      </c>
      <c r="R979" s="148">
        <f>'сентябрь (5 цк)'!R818</f>
        <v>547.91</v>
      </c>
      <c r="S979" s="148" t="str">
        <f>'сентябрь (5 цк)'!S818</f>
        <v>0</v>
      </c>
      <c r="T979" s="148">
        <f>'сентябрь (5 цк)'!T818</f>
        <v>677.76</v>
      </c>
      <c r="U979" s="148">
        <f>'сентябрь (5 цк)'!U818</f>
        <v>58.03</v>
      </c>
      <c r="V979" s="148">
        <f>'сентябрь (5 цк)'!V818</f>
        <v>19.059999999999999</v>
      </c>
      <c r="W979" s="148">
        <f>'сентябрь (5 цк)'!W818</f>
        <v>171.33</v>
      </c>
      <c r="X979" s="148">
        <f>'сентябрь (5 цк)'!X818</f>
        <v>739.37</v>
      </c>
      <c r="Y979" s="148">
        <f>'сентябрь (5 цк)'!Y818</f>
        <v>699.14</v>
      </c>
    </row>
    <row r="980" spans="1:25" s="62" customFormat="1" ht="18.75" customHeight="1" thickBot="1" x14ac:dyDescent="0.25">
      <c r="A980" s="109">
        <v>13</v>
      </c>
      <c r="B980" s="148">
        <f>'сентябрь (5 цк)'!B819</f>
        <v>726.8</v>
      </c>
      <c r="C980" s="148">
        <f>'сентябрь (5 цк)'!C819</f>
        <v>725.25</v>
      </c>
      <c r="D980" s="148">
        <f>'сентябрь (5 цк)'!D819</f>
        <v>756.44</v>
      </c>
      <c r="E980" s="148">
        <f>'сентябрь (5 цк)'!E819</f>
        <v>278.87</v>
      </c>
      <c r="F980" s="148">
        <f>'сентябрь (5 цк)'!F819</f>
        <v>671.28</v>
      </c>
      <c r="G980" s="148">
        <f>'сентябрь (5 цк)'!G819</f>
        <v>212.52</v>
      </c>
      <c r="H980" s="148">
        <f>'сентябрь (5 цк)'!H819</f>
        <v>38.36</v>
      </c>
      <c r="I980" s="148">
        <f>'сентябрь (5 цк)'!I819</f>
        <v>445.75</v>
      </c>
      <c r="J980" s="148">
        <f>'сентябрь (5 цк)'!J819</f>
        <v>589.20000000000005</v>
      </c>
      <c r="K980" s="148">
        <f>'сентябрь (5 цк)'!K819</f>
        <v>522.12</v>
      </c>
      <c r="L980" s="148">
        <f>'сентябрь (5 цк)'!L819</f>
        <v>471.25</v>
      </c>
      <c r="M980" s="148">
        <f>'сентябрь (5 цк)'!M819</f>
        <v>470.58</v>
      </c>
      <c r="N980" s="148">
        <f>'сентябрь (5 цк)'!N819</f>
        <v>471.52</v>
      </c>
      <c r="O980" s="148">
        <f>'сентябрь (5 цк)'!O819</f>
        <v>488.55</v>
      </c>
      <c r="P980" s="148">
        <f>'сентябрь (5 цк)'!P819</f>
        <v>815.04</v>
      </c>
      <c r="Q980" s="148">
        <f>'сентябрь (5 цк)'!Q819</f>
        <v>837.64</v>
      </c>
      <c r="R980" s="148">
        <f>'сентябрь (5 цк)'!R819</f>
        <v>333.68</v>
      </c>
      <c r="S980" s="148">
        <f>'сентябрь (5 цк)'!S819</f>
        <v>365.79</v>
      </c>
      <c r="T980" s="148">
        <f>'сентябрь (5 цк)'!T819</f>
        <v>480.01</v>
      </c>
      <c r="U980" s="148">
        <f>'сентябрь (5 цк)'!U819</f>
        <v>417.9</v>
      </c>
      <c r="V980" s="148">
        <f>'сентябрь (5 цк)'!V819</f>
        <v>580.47</v>
      </c>
      <c r="W980" s="148">
        <f>'сентябрь (5 цк)'!W819</f>
        <v>138.38999999999999</v>
      </c>
      <c r="X980" s="148">
        <f>'сентябрь (5 цк)'!X819</f>
        <v>737.55</v>
      </c>
      <c r="Y980" s="148">
        <f>'сентябрь (5 цк)'!Y819</f>
        <v>715.61</v>
      </c>
    </row>
    <row r="981" spans="1:25" s="62" customFormat="1" ht="18.75" customHeight="1" thickBot="1" x14ac:dyDescent="0.25">
      <c r="A981" s="109">
        <v>14</v>
      </c>
      <c r="B981" s="148" t="str">
        <f>'сентябрь (5 цк)'!B820</f>
        <v>0</v>
      </c>
      <c r="C981" s="148" t="str">
        <f>'сентябрь (5 цк)'!C820</f>
        <v>0</v>
      </c>
      <c r="D981" s="148">
        <f>'сентябрь (5 цк)'!D820</f>
        <v>16.559999999999999</v>
      </c>
      <c r="E981" s="148" t="str">
        <f>'сентябрь (5 цк)'!E820</f>
        <v>0</v>
      </c>
      <c r="F981" s="148" t="str">
        <f>'сентябрь (5 цк)'!F820</f>
        <v>0</v>
      </c>
      <c r="G981" s="148" t="str">
        <f>'сентябрь (5 цк)'!G820</f>
        <v>0</v>
      </c>
      <c r="H981" s="148" t="str">
        <f>'сентябрь (5 цк)'!H820</f>
        <v>0</v>
      </c>
      <c r="I981" s="148">
        <f>'сентябрь (5 цк)'!I820</f>
        <v>0.01</v>
      </c>
      <c r="J981" s="148" t="str">
        <f>'сентябрь (5 цк)'!J820</f>
        <v>0</v>
      </c>
      <c r="K981" s="148" t="str">
        <f>'сентябрь (5 цк)'!K820</f>
        <v>0</v>
      </c>
      <c r="L981" s="148" t="str">
        <f>'сентябрь (5 цк)'!L820</f>
        <v>0</v>
      </c>
      <c r="M981" s="148" t="str">
        <f>'сентябрь (5 цк)'!M820</f>
        <v>0</v>
      </c>
      <c r="N981" s="148" t="str">
        <f>'сентябрь (5 цк)'!N820</f>
        <v>0</v>
      </c>
      <c r="O981" s="148">
        <f>'сентябрь (5 цк)'!O820</f>
        <v>0.01</v>
      </c>
      <c r="P981" s="148" t="str">
        <f>'сентябрь (5 цк)'!P820</f>
        <v>0</v>
      </c>
      <c r="Q981" s="148">
        <f>'сентябрь (5 цк)'!Q820</f>
        <v>0.01</v>
      </c>
      <c r="R981" s="148">
        <f>'сентябрь (5 цк)'!R820</f>
        <v>467.62</v>
      </c>
      <c r="S981" s="148" t="str">
        <f>'сентябрь (5 цк)'!S820</f>
        <v>0</v>
      </c>
      <c r="T981" s="148" t="str">
        <f>'сентябрь (5 цк)'!T820</f>
        <v>0</v>
      </c>
      <c r="U981" s="148">
        <f>'сентябрь (5 цк)'!U820</f>
        <v>0.01</v>
      </c>
      <c r="V981" s="148">
        <f>'сентябрь (5 цк)'!V820</f>
        <v>77.84</v>
      </c>
      <c r="W981" s="148" t="str">
        <f>'сентябрь (5 цк)'!W820</f>
        <v>0</v>
      </c>
      <c r="X981" s="148" t="str">
        <f>'сентябрь (5 цк)'!X820</f>
        <v>0</v>
      </c>
      <c r="Y981" s="148">
        <f>'сентябрь (5 цк)'!Y820</f>
        <v>61.19</v>
      </c>
    </row>
    <row r="982" spans="1:25" s="62" customFormat="1" ht="18.75" customHeight="1" thickBot="1" x14ac:dyDescent="0.25">
      <c r="A982" s="109">
        <v>15</v>
      </c>
      <c r="B982" s="148" t="str">
        <f>'сентябрь (5 цк)'!B821</f>
        <v>0</v>
      </c>
      <c r="C982" s="148" t="str">
        <f>'сентябрь (5 цк)'!C821</f>
        <v>0</v>
      </c>
      <c r="D982" s="148" t="str">
        <f>'сентябрь (5 цк)'!D821</f>
        <v>0</v>
      </c>
      <c r="E982" s="148" t="str">
        <f>'сентябрь (5 цк)'!E821</f>
        <v>0</v>
      </c>
      <c r="F982" s="148" t="str">
        <f>'сентябрь (5 цк)'!F821</f>
        <v>0</v>
      </c>
      <c r="G982" s="148">
        <f>'сентябрь (5 цк)'!G821</f>
        <v>20.83</v>
      </c>
      <c r="H982" s="148" t="str">
        <f>'сентябрь (5 цк)'!H821</f>
        <v>0</v>
      </c>
      <c r="I982" s="148" t="str">
        <f>'сентябрь (5 цк)'!I821</f>
        <v>0</v>
      </c>
      <c r="J982" s="148" t="str">
        <f>'сентябрь (5 цк)'!J821</f>
        <v>0</v>
      </c>
      <c r="K982" s="148">
        <f>'сентябрь (5 цк)'!K821</f>
        <v>0.01</v>
      </c>
      <c r="L982" s="148" t="str">
        <f>'сентябрь (5 цк)'!L821</f>
        <v>0</v>
      </c>
      <c r="M982" s="148" t="str">
        <f>'сентябрь (5 цк)'!M821</f>
        <v>0</v>
      </c>
      <c r="N982" s="148" t="str">
        <f>'сентябрь (5 цк)'!N821</f>
        <v>0</v>
      </c>
      <c r="O982" s="148">
        <f>'сентябрь (5 цк)'!O821</f>
        <v>22.43</v>
      </c>
      <c r="P982" s="148" t="str">
        <f>'сентябрь (5 цк)'!P821</f>
        <v>0</v>
      </c>
      <c r="Q982" s="148">
        <f>'сентябрь (5 цк)'!Q821</f>
        <v>222.24</v>
      </c>
      <c r="R982" s="148">
        <f>'сентябрь (5 цк)'!R821</f>
        <v>234.4</v>
      </c>
      <c r="S982" s="148">
        <f>'сентябрь (5 цк)'!S821</f>
        <v>102.27</v>
      </c>
      <c r="T982" s="148">
        <f>'сентябрь (5 цк)'!T821</f>
        <v>203.89</v>
      </c>
      <c r="U982" s="148">
        <f>'сентябрь (5 цк)'!U821</f>
        <v>201.7</v>
      </c>
      <c r="V982" s="148">
        <f>'сентябрь (5 цк)'!V821</f>
        <v>55.22</v>
      </c>
      <c r="W982" s="148">
        <f>'сентябрь (5 цк)'!W821</f>
        <v>43.5</v>
      </c>
      <c r="X982" s="148">
        <f>'сентябрь (5 цк)'!X821</f>
        <v>187.22</v>
      </c>
      <c r="Y982" s="148">
        <f>'сентябрь (5 цк)'!Y821</f>
        <v>187.18</v>
      </c>
    </row>
    <row r="983" spans="1:25" s="62" customFormat="1" ht="18.75" customHeight="1" thickBot="1" x14ac:dyDescent="0.25">
      <c r="A983" s="109">
        <v>16</v>
      </c>
      <c r="B983" s="148">
        <f>'сентябрь (5 цк)'!B822</f>
        <v>19.25</v>
      </c>
      <c r="C983" s="148">
        <f>'сентябрь (5 цк)'!C822</f>
        <v>235.29</v>
      </c>
      <c r="D983" s="148">
        <f>'сентябрь (5 цк)'!D822</f>
        <v>140.99</v>
      </c>
      <c r="E983" s="148">
        <f>'сентябрь (5 цк)'!E822</f>
        <v>5.7</v>
      </c>
      <c r="F983" s="148" t="str">
        <f>'сентябрь (5 цк)'!F822</f>
        <v>0</v>
      </c>
      <c r="G983" s="148">
        <f>'сентябрь (5 цк)'!G822</f>
        <v>113.2</v>
      </c>
      <c r="H983" s="148">
        <f>'сентябрь (5 цк)'!H822</f>
        <v>56.97</v>
      </c>
      <c r="I983" s="148">
        <f>'сентябрь (5 цк)'!I822</f>
        <v>16.41</v>
      </c>
      <c r="J983" s="148">
        <f>'сентябрь (5 цк)'!J822</f>
        <v>37.35</v>
      </c>
      <c r="K983" s="148">
        <f>'сентябрь (5 цк)'!K822</f>
        <v>36.9</v>
      </c>
      <c r="L983" s="148">
        <f>'сентябрь (5 цк)'!L822</f>
        <v>59.47</v>
      </c>
      <c r="M983" s="148">
        <f>'сентябрь (5 цк)'!M822</f>
        <v>55.01</v>
      </c>
      <c r="N983" s="148">
        <f>'сентябрь (5 цк)'!N822</f>
        <v>63.24</v>
      </c>
      <c r="O983" s="148">
        <f>'сентябрь (5 цк)'!O822</f>
        <v>71.95</v>
      </c>
      <c r="P983" s="148">
        <f>'сентябрь (5 цк)'!P822</f>
        <v>239.16</v>
      </c>
      <c r="Q983" s="148">
        <f>'сентябрь (5 цк)'!Q822</f>
        <v>776.24</v>
      </c>
      <c r="R983" s="148">
        <f>'сентябрь (5 цк)'!R822</f>
        <v>184.23</v>
      </c>
      <c r="S983" s="148">
        <f>'сентябрь (5 цк)'!S822</f>
        <v>255.69</v>
      </c>
      <c r="T983" s="148">
        <f>'сентябрь (5 цк)'!T822</f>
        <v>319.33</v>
      </c>
      <c r="U983" s="148">
        <f>'сентябрь (5 цк)'!U822</f>
        <v>34.78</v>
      </c>
      <c r="V983" s="148">
        <f>'сентябрь (5 цк)'!V822</f>
        <v>32.79</v>
      </c>
      <c r="W983" s="148">
        <f>'сентябрь (5 цк)'!W822</f>
        <v>41.36</v>
      </c>
      <c r="X983" s="148">
        <f>'сентябрь (5 цк)'!X822</f>
        <v>122.13</v>
      </c>
      <c r="Y983" s="148">
        <f>'сентябрь (5 цк)'!Y822</f>
        <v>104.29</v>
      </c>
    </row>
    <row r="984" spans="1:25" s="62" customFormat="1" ht="18.75" customHeight="1" thickBot="1" x14ac:dyDescent="0.25">
      <c r="A984" s="109">
        <v>17</v>
      </c>
      <c r="B984" s="148">
        <f>'сентябрь (5 цк)'!B823</f>
        <v>52.16</v>
      </c>
      <c r="C984" s="148">
        <f>'сентябрь (5 цк)'!C823</f>
        <v>34.33</v>
      </c>
      <c r="D984" s="148">
        <f>'сентябрь (5 цк)'!D823</f>
        <v>27.16</v>
      </c>
      <c r="E984" s="148" t="str">
        <f>'сентябрь (5 цк)'!E823</f>
        <v>0</v>
      </c>
      <c r="F984" s="148" t="str">
        <f>'сентябрь (5 цк)'!F823</f>
        <v>0</v>
      </c>
      <c r="G984" s="148" t="str">
        <f>'сентябрь (5 цк)'!G823</f>
        <v>0</v>
      </c>
      <c r="H984" s="148">
        <f>'сентябрь (5 цк)'!H823</f>
        <v>25.39</v>
      </c>
      <c r="I984" s="148">
        <f>'сентябрь (5 цк)'!I823</f>
        <v>42.95</v>
      </c>
      <c r="J984" s="148">
        <f>'сентябрь (5 цк)'!J823</f>
        <v>85.23</v>
      </c>
      <c r="K984" s="148">
        <f>'сентябрь (5 цк)'!K823</f>
        <v>19.7</v>
      </c>
      <c r="L984" s="148">
        <f>'сентябрь (5 цк)'!L823</f>
        <v>27.67</v>
      </c>
      <c r="M984" s="148">
        <f>'сентябрь (5 цк)'!M823</f>
        <v>47.81</v>
      </c>
      <c r="N984" s="148">
        <f>'сентябрь (5 цк)'!N823</f>
        <v>56.15</v>
      </c>
      <c r="O984" s="148">
        <f>'сентябрь (5 цк)'!O823</f>
        <v>40.85</v>
      </c>
      <c r="P984" s="148">
        <f>'сентябрь (5 цк)'!P823</f>
        <v>32.29</v>
      </c>
      <c r="Q984" s="148">
        <f>'сентябрь (5 цк)'!Q823</f>
        <v>0.33</v>
      </c>
      <c r="R984" s="148" t="str">
        <f>'сентябрь (5 цк)'!R823</f>
        <v>0</v>
      </c>
      <c r="S984" s="148" t="str">
        <f>'сентябрь (5 цк)'!S823</f>
        <v>0</v>
      </c>
      <c r="T984" s="148">
        <f>'сентябрь (5 цк)'!T823</f>
        <v>428.77</v>
      </c>
      <c r="U984" s="148" t="str">
        <f>'сентябрь (5 цк)'!U823</f>
        <v>0</v>
      </c>
      <c r="V984" s="148" t="str">
        <f>'сентябрь (5 цк)'!V823</f>
        <v>0</v>
      </c>
      <c r="W984" s="148" t="str">
        <f>'сентябрь (5 цк)'!W823</f>
        <v>0</v>
      </c>
      <c r="X984" s="148">
        <f>'сентябрь (5 цк)'!X823</f>
        <v>120.64</v>
      </c>
      <c r="Y984" s="148">
        <f>'сентябрь (5 цк)'!Y823</f>
        <v>106.35</v>
      </c>
    </row>
    <row r="985" spans="1:25" s="62" customFormat="1" ht="18.75" customHeight="1" thickBot="1" x14ac:dyDescent="0.25">
      <c r="A985" s="109">
        <v>18</v>
      </c>
      <c r="B985" s="148" t="str">
        <f>'сентябрь (5 цк)'!B824</f>
        <v>0</v>
      </c>
      <c r="C985" s="148" t="str">
        <f>'сентябрь (5 цк)'!C824</f>
        <v>0</v>
      </c>
      <c r="D985" s="148" t="str">
        <f>'сентябрь (5 цк)'!D824</f>
        <v>0</v>
      </c>
      <c r="E985" s="148" t="str">
        <f>'сентябрь (5 цк)'!E824</f>
        <v>0</v>
      </c>
      <c r="F985" s="148" t="str">
        <f>'сентябрь (5 цк)'!F824</f>
        <v>0</v>
      </c>
      <c r="G985" s="148" t="str">
        <f>'сентябрь (5 цк)'!G824</f>
        <v>0</v>
      </c>
      <c r="H985" s="148" t="str">
        <f>'сентябрь (5 цк)'!H824</f>
        <v>0</v>
      </c>
      <c r="I985" s="148" t="str">
        <f>'сентябрь (5 цк)'!I824</f>
        <v>0</v>
      </c>
      <c r="J985" s="148" t="str">
        <f>'сентябрь (5 цк)'!J824</f>
        <v>0</v>
      </c>
      <c r="K985" s="148" t="str">
        <f>'сентябрь (5 цк)'!K824</f>
        <v>0</v>
      </c>
      <c r="L985" s="148" t="str">
        <f>'сентябрь (5 цк)'!L824</f>
        <v>0</v>
      </c>
      <c r="M985" s="148" t="str">
        <f>'сентябрь (5 цк)'!M824</f>
        <v>0</v>
      </c>
      <c r="N985" s="148" t="str">
        <f>'сентябрь (5 цк)'!N824</f>
        <v>0</v>
      </c>
      <c r="O985" s="148">
        <f>'сентябрь (5 цк)'!O824</f>
        <v>2.91</v>
      </c>
      <c r="P985" s="148" t="str">
        <f>'сентябрь (5 цк)'!P824</f>
        <v>0</v>
      </c>
      <c r="Q985" s="148" t="str">
        <f>'сентябрь (5 цк)'!Q824</f>
        <v>0</v>
      </c>
      <c r="R985" s="148" t="str">
        <f>'сентябрь (5 цк)'!R824</f>
        <v>0</v>
      </c>
      <c r="S985" s="148" t="str">
        <f>'сентябрь (5 цк)'!S824</f>
        <v>0</v>
      </c>
      <c r="T985" s="148" t="str">
        <f>'сентябрь (5 цк)'!T824</f>
        <v>0</v>
      </c>
      <c r="U985" s="148">
        <f>'сентябрь (5 цк)'!U824</f>
        <v>0.01</v>
      </c>
      <c r="V985" s="148" t="str">
        <f>'сентябрь (5 цк)'!V824</f>
        <v>0</v>
      </c>
      <c r="W985" s="148" t="str">
        <f>'сентябрь (5 цк)'!W824</f>
        <v>0</v>
      </c>
      <c r="X985" s="148">
        <f>'сентябрь (5 цк)'!X824</f>
        <v>75.569999999999993</v>
      </c>
      <c r="Y985" s="148">
        <f>'сентябрь (5 цк)'!Y824</f>
        <v>47.84</v>
      </c>
    </row>
    <row r="986" spans="1:25" s="62" customFormat="1" ht="18.75" customHeight="1" thickBot="1" x14ac:dyDescent="0.25">
      <c r="A986" s="109">
        <v>19</v>
      </c>
      <c r="B986" s="148">
        <f>'сентябрь (5 цк)'!B825</f>
        <v>145.44</v>
      </c>
      <c r="C986" s="148">
        <f>'сентябрь (5 цк)'!C825</f>
        <v>370.74</v>
      </c>
      <c r="D986" s="148">
        <f>'сентябрь (5 цк)'!D825</f>
        <v>692.16</v>
      </c>
      <c r="E986" s="148">
        <f>'сентябрь (5 цк)'!E825</f>
        <v>50.84</v>
      </c>
      <c r="F986" s="148">
        <f>'сентябрь (5 цк)'!F825</f>
        <v>80.8</v>
      </c>
      <c r="G986" s="148">
        <f>'сентябрь (5 цк)'!G825</f>
        <v>345.15</v>
      </c>
      <c r="H986" s="148">
        <f>'сентябрь (5 цк)'!H825</f>
        <v>660.15</v>
      </c>
      <c r="I986" s="148">
        <f>'сентябрь (5 цк)'!I825</f>
        <v>640.01</v>
      </c>
      <c r="J986" s="148">
        <f>'сентябрь (5 цк)'!J825</f>
        <v>9.65</v>
      </c>
      <c r="K986" s="148">
        <f>'сентябрь (5 цк)'!K825</f>
        <v>4.8899999999999997</v>
      </c>
      <c r="L986" s="148">
        <f>'сентябрь (5 цк)'!L825</f>
        <v>42.47</v>
      </c>
      <c r="M986" s="148">
        <f>'сентябрь (5 цк)'!M825</f>
        <v>242.74</v>
      </c>
      <c r="N986" s="148">
        <f>'сентябрь (5 цк)'!N825</f>
        <v>183.68</v>
      </c>
      <c r="O986" s="148">
        <f>'сентябрь (5 цк)'!O825</f>
        <v>182.92</v>
      </c>
      <c r="P986" s="148">
        <f>'сентябрь (5 цк)'!P825</f>
        <v>627.03</v>
      </c>
      <c r="Q986" s="148">
        <f>'сентябрь (5 цк)'!Q825</f>
        <v>651.37</v>
      </c>
      <c r="R986" s="148">
        <f>'сентябрь (5 цк)'!R825</f>
        <v>66.69</v>
      </c>
      <c r="S986" s="148">
        <f>'сентябрь (5 цк)'!S825</f>
        <v>62.61</v>
      </c>
      <c r="T986" s="148">
        <f>'сентябрь (5 цк)'!T825</f>
        <v>132.27000000000001</v>
      </c>
      <c r="U986" s="148">
        <f>'сентябрь (5 цк)'!U825</f>
        <v>40.520000000000003</v>
      </c>
      <c r="V986" s="148">
        <f>'сентябрь (5 цк)'!V825</f>
        <v>723.78</v>
      </c>
      <c r="W986" s="148">
        <f>'сентябрь (5 цк)'!W825</f>
        <v>729.26</v>
      </c>
      <c r="X986" s="148">
        <f>'сентябрь (5 цк)'!X825</f>
        <v>728.2</v>
      </c>
      <c r="Y986" s="148">
        <f>'сентябрь (5 цк)'!Y825</f>
        <v>721.36</v>
      </c>
    </row>
    <row r="987" spans="1:25" s="62" customFormat="1" ht="18.75" customHeight="1" thickBot="1" x14ac:dyDescent="0.25">
      <c r="A987" s="109">
        <v>20</v>
      </c>
      <c r="B987" s="148">
        <f>'сентябрь (5 цк)'!B826</f>
        <v>673.86</v>
      </c>
      <c r="C987" s="148">
        <f>'сентябрь (5 цк)'!C826</f>
        <v>336.61</v>
      </c>
      <c r="D987" s="148">
        <f>'сентябрь (5 цк)'!D826</f>
        <v>160.65</v>
      </c>
      <c r="E987" s="148">
        <f>'сентябрь (5 цк)'!E826</f>
        <v>90.36</v>
      </c>
      <c r="F987" s="148">
        <f>'сентябрь (5 цк)'!F826</f>
        <v>109.84</v>
      </c>
      <c r="G987" s="148">
        <f>'сентябрь (5 цк)'!G826</f>
        <v>127.01</v>
      </c>
      <c r="H987" s="148">
        <f>'сентябрь (5 цк)'!H826</f>
        <v>136.18</v>
      </c>
      <c r="I987" s="148">
        <f>'сентябрь (5 цк)'!I826</f>
        <v>340.7</v>
      </c>
      <c r="J987" s="148">
        <f>'сентябрь (5 цк)'!J826</f>
        <v>101.23</v>
      </c>
      <c r="K987" s="148">
        <f>'сентябрь (5 цк)'!K826</f>
        <v>152.44999999999999</v>
      </c>
      <c r="L987" s="148">
        <f>'сентябрь (5 цк)'!L826</f>
        <v>58.87</v>
      </c>
      <c r="M987" s="148">
        <f>'сентябрь (5 цк)'!M826</f>
        <v>143.31</v>
      </c>
      <c r="N987" s="148">
        <f>'сентябрь (5 цк)'!N826</f>
        <v>683.58</v>
      </c>
      <c r="O987" s="148">
        <f>'сентябрь (5 цк)'!O826</f>
        <v>664.71</v>
      </c>
      <c r="P987" s="148">
        <f>'сентябрь (5 цк)'!P826</f>
        <v>673.01</v>
      </c>
      <c r="Q987" s="148">
        <f>'сентябрь (5 цк)'!Q826</f>
        <v>703.18</v>
      </c>
      <c r="R987" s="148">
        <f>'сентябрь (5 цк)'!R826</f>
        <v>721.67</v>
      </c>
      <c r="S987" s="148">
        <f>'сентябрь (5 цк)'!S826</f>
        <v>705.97</v>
      </c>
      <c r="T987" s="148">
        <f>'сентябрь (5 цк)'!T826</f>
        <v>109.16</v>
      </c>
      <c r="U987" s="148">
        <f>'сентябрь (5 цк)'!U826</f>
        <v>108.33</v>
      </c>
      <c r="V987" s="148">
        <f>'сентябрь (5 цк)'!V826</f>
        <v>673.6</v>
      </c>
      <c r="W987" s="148">
        <f>'сентябрь (5 цк)'!W826</f>
        <v>362.36</v>
      </c>
      <c r="X987" s="148">
        <f>'сентябрь (5 цк)'!X826</f>
        <v>679.81</v>
      </c>
      <c r="Y987" s="148">
        <f>'сентябрь (5 цк)'!Y826</f>
        <v>652.39</v>
      </c>
    </row>
    <row r="988" spans="1:25" s="62" customFormat="1" ht="18.75" customHeight="1" thickBot="1" x14ac:dyDescent="0.25">
      <c r="A988" s="109">
        <v>21</v>
      </c>
      <c r="B988" s="148" t="str">
        <f>'сентябрь (5 цк)'!B827</f>
        <v>0</v>
      </c>
      <c r="C988" s="148" t="str">
        <f>'сентябрь (5 цк)'!C827</f>
        <v>0</v>
      </c>
      <c r="D988" s="148" t="str">
        <f>'сентябрь (5 цк)'!D827</f>
        <v>0</v>
      </c>
      <c r="E988" s="148">
        <f>'сентябрь (5 цк)'!E827</f>
        <v>0.01</v>
      </c>
      <c r="F988" s="148" t="str">
        <f>'сентябрь (5 цк)'!F827</f>
        <v>0</v>
      </c>
      <c r="G988" s="148" t="str">
        <f>'сентябрь (5 цк)'!G827</f>
        <v>0</v>
      </c>
      <c r="H988" s="148" t="str">
        <f>'сентябрь (5 цк)'!H827</f>
        <v>0</v>
      </c>
      <c r="I988" s="148">
        <f>'сентябрь (5 цк)'!I827</f>
        <v>0.01</v>
      </c>
      <c r="J988" s="148">
        <f>'сентябрь (5 цк)'!J827</f>
        <v>0.01</v>
      </c>
      <c r="K988" s="148" t="str">
        <f>'сентябрь (5 цк)'!K827</f>
        <v>0</v>
      </c>
      <c r="L988" s="148">
        <f>'сентябрь (5 цк)'!L827</f>
        <v>0.01</v>
      </c>
      <c r="M988" s="148" t="str">
        <f>'сентябрь (5 цк)'!M827</f>
        <v>0</v>
      </c>
      <c r="N988" s="148" t="str">
        <f>'сентябрь (5 цк)'!N827</f>
        <v>0</v>
      </c>
      <c r="O988" s="148" t="str">
        <f>'сентябрь (5 цк)'!O827</f>
        <v>0</v>
      </c>
      <c r="P988" s="148" t="str">
        <f>'сентябрь (5 цк)'!P827</f>
        <v>0</v>
      </c>
      <c r="Q988" s="148">
        <f>'сентябрь (5 цк)'!Q827</f>
        <v>581.11</v>
      </c>
      <c r="R988" s="148" t="str">
        <f>'сентябрь (5 цк)'!R827</f>
        <v>0</v>
      </c>
      <c r="S988" s="148">
        <f>'сентябрь (5 цк)'!S827</f>
        <v>0.01</v>
      </c>
      <c r="T988" s="148">
        <f>'сентябрь (5 цк)'!T827</f>
        <v>10.07</v>
      </c>
      <c r="U988" s="148" t="str">
        <f>'сентябрь (5 цк)'!U827</f>
        <v>0</v>
      </c>
      <c r="V988" s="148" t="str">
        <f>'сентябрь (5 цк)'!V827</f>
        <v>0</v>
      </c>
      <c r="W988" s="148" t="str">
        <f>'сентябрь (5 цк)'!W827</f>
        <v>0</v>
      </c>
      <c r="X988" s="148">
        <f>'сентябрь (5 цк)'!X827</f>
        <v>556.66</v>
      </c>
      <c r="Y988" s="148">
        <f>'сентябрь (5 цк)'!Y827</f>
        <v>526.46</v>
      </c>
    </row>
    <row r="989" spans="1:25" s="62" customFormat="1" ht="18.75" customHeight="1" thickBot="1" x14ac:dyDescent="0.25">
      <c r="A989" s="109">
        <v>22</v>
      </c>
      <c r="B989" s="148" t="str">
        <f>'сентябрь (5 цк)'!B828</f>
        <v>0</v>
      </c>
      <c r="C989" s="148" t="str">
        <f>'сентябрь (5 цк)'!C828</f>
        <v>0</v>
      </c>
      <c r="D989" s="148">
        <f>'сентябрь (5 цк)'!D828</f>
        <v>155.94999999999999</v>
      </c>
      <c r="E989" s="148">
        <f>'сентябрь (5 цк)'!E828</f>
        <v>92.43</v>
      </c>
      <c r="F989" s="148">
        <f>'сентябрь (5 цк)'!F828</f>
        <v>90.1</v>
      </c>
      <c r="G989" s="148">
        <f>'сентябрь (5 цк)'!G828</f>
        <v>123.07</v>
      </c>
      <c r="H989" s="148">
        <f>'сентябрь (5 цк)'!H828</f>
        <v>10.34</v>
      </c>
      <c r="I989" s="148">
        <f>'сентябрь (5 цк)'!I828</f>
        <v>14.53</v>
      </c>
      <c r="J989" s="148" t="str">
        <f>'сентябрь (5 цк)'!J828</f>
        <v>0</v>
      </c>
      <c r="K989" s="148" t="str">
        <f>'сентябрь (5 цк)'!K828</f>
        <v>0</v>
      </c>
      <c r="L989" s="148">
        <f>'сентябрь (5 цк)'!L828</f>
        <v>27.15</v>
      </c>
      <c r="M989" s="148">
        <f>'сентябрь (5 цк)'!M828</f>
        <v>20.07</v>
      </c>
      <c r="N989" s="148">
        <f>'сентябрь (5 цк)'!N828</f>
        <v>101.74</v>
      </c>
      <c r="O989" s="148">
        <f>'сентябрь (5 цк)'!O828</f>
        <v>107.94</v>
      </c>
      <c r="P989" s="148">
        <f>'сентябрь (5 цк)'!P828</f>
        <v>25.19</v>
      </c>
      <c r="Q989" s="148">
        <f>'сентябрь (5 цк)'!Q828</f>
        <v>17.079999999999998</v>
      </c>
      <c r="R989" s="148" t="str">
        <f>'сентябрь (5 цк)'!R828</f>
        <v>0</v>
      </c>
      <c r="S989" s="148">
        <f>'сентябрь (5 цк)'!S828</f>
        <v>20.440000000000001</v>
      </c>
      <c r="T989" s="148">
        <f>'сентябрь (5 цк)'!T828</f>
        <v>21.41</v>
      </c>
      <c r="U989" s="148">
        <f>'сентябрь (5 цк)'!U828</f>
        <v>6.61</v>
      </c>
      <c r="V989" s="148">
        <f>'сентябрь (5 цк)'!V828</f>
        <v>10.47</v>
      </c>
      <c r="W989" s="148" t="str">
        <f>'сентябрь (5 цк)'!W828</f>
        <v>0</v>
      </c>
      <c r="X989" s="148" t="str">
        <f>'сентябрь (5 цк)'!X828</f>
        <v>0</v>
      </c>
      <c r="Y989" s="148" t="str">
        <f>'сентябрь (5 цк)'!Y828</f>
        <v>0</v>
      </c>
    </row>
    <row r="990" spans="1:25" s="62" customFormat="1" ht="18.75" customHeight="1" thickBot="1" x14ac:dyDescent="0.25">
      <c r="A990" s="109">
        <v>23</v>
      </c>
      <c r="B990" s="148" t="str">
        <f>'сентябрь (5 цк)'!B829</f>
        <v>0</v>
      </c>
      <c r="C990" s="148" t="str">
        <f>'сентябрь (5 цк)'!C829</f>
        <v>0</v>
      </c>
      <c r="D990" s="148">
        <f>'сентябрь (5 цк)'!D829</f>
        <v>0.01</v>
      </c>
      <c r="E990" s="148" t="str">
        <f>'сентябрь (5 цк)'!E829</f>
        <v>0</v>
      </c>
      <c r="F990" s="148" t="str">
        <f>'сентябрь (5 цк)'!F829</f>
        <v>0</v>
      </c>
      <c r="G990" s="148" t="str">
        <f>'сентябрь (5 цк)'!G829</f>
        <v>0</v>
      </c>
      <c r="H990" s="148" t="str">
        <f>'сентябрь (5 цк)'!H829</f>
        <v>0</v>
      </c>
      <c r="I990" s="148" t="str">
        <f>'сентябрь (5 цк)'!I829</f>
        <v>0</v>
      </c>
      <c r="J990" s="148" t="str">
        <f>'сентябрь (5 цк)'!J829</f>
        <v>0</v>
      </c>
      <c r="K990" s="148" t="str">
        <f>'сентябрь (5 цк)'!K829</f>
        <v>0</v>
      </c>
      <c r="L990" s="148" t="str">
        <f>'сентябрь (5 цк)'!L829</f>
        <v>0</v>
      </c>
      <c r="M990" s="148" t="str">
        <f>'сентябрь (5 цк)'!M829</f>
        <v>0</v>
      </c>
      <c r="N990" s="148" t="str">
        <f>'сентябрь (5 цк)'!N829</f>
        <v>0</v>
      </c>
      <c r="O990" s="148" t="str">
        <f>'сентябрь (5 цк)'!O829</f>
        <v>0</v>
      </c>
      <c r="P990" s="148" t="str">
        <f>'сентябрь (5 цк)'!P829</f>
        <v>0</v>
      </c>
      <c r="Q990" s="148" t="str">
        <f>'сентябрь (5 цк)'!Q829</f>
        <v>0</v>
      </c>
      <c r="R990" s="148" t="str">
        <f>'сентябрь (5 цк)'!R829</f>
        <v>0</v>
      </c>
      <c r="S990" s="148" t="str">
        <f>'сентябрь (5 цк)'!S829</f>
        <v>0</v>
      </c>
      <c r="T990" s="148" t="str">
        <f>'сентябрь (5 цк)'!T829</f>
        <v>0</v>
      </c>
      <c r="U990" s="148">
        <f>'сентябрь (5 цк)'!U829</f>
        <v>0.01</v>
      </c>
      <c r="V990" s="148" t="str">
        <f>'сентябрь (5 цк)'!V829</f>
        <v>0</v>
      </c>
      <c r="W990" s="148" t="str">
        <f>'сентябрь (5 цк)'!W829</f>
        <v>0</v>
      </c>
      <c r="X990" s="148" t="str">
        <f>'сентябрь (5 цк)'!X829</f>
        <v>0</v>
      </c>
      <c r="Y990" s="148" t="str">
        <f>'сентябрь (5 цк)'!Y829</f>
        <v>0</v>
      </c>
    </row>
    <row r="991" spans="1:25" s="62" customFormat="1" ht="18.75" customHeight="1" thickBot="1" x14ac:dyDescent="0.25">
      <c r="A991" s="109">
        <v>24</v>
      </c>
      <c r="B991" s="148">
        <f>'сентябрь (5 цк)'!B830</f>
        <v>0.01</v>
      </c>
      <c r="C991" s="148" t="str">
        <f>'сентябрь (5 цк)'!C830</f>
        <v>0</v>
      </c>
      <c r="D991" s="148" t="str">
        <f>'сентябрь (5 цк)'!D830</f>
        <v>0</v>
      </c>
      <c r="E991" s="148" t="str">
        <f>'сентябрь (5 цк)'!E830</f>
        <v>0</v>
      </c>
      <c r="F991" s="148" t="str">
        <f>'сентябрь (5 цк)'!F830</f>
        <v>0</v>
      </c>
      <c r="G991" s="148" t="str">
        <f>'сентябрь (5 цк)'!G830</f>
        <v>0</v>
      </c>
      <c r="H991" s="148" t="str">
        <f>'сентябрь (5 цк)'!H830</f>
        <v>0</v>
      </c>
      <c r="I991" s="148" t="str">
        <f>'сентябрь (5 цк)'!I830</f>
        <v>0</v>
      </c>
      <c r="J991" s="148" t="str">
        <f>'сентябрь (5 цк)'!J830</f>
        <v>0</v>
      </c>
      <c r="K991" s="148" t="str">
        <f>'сентябрь (5 цк)'!K830</f>
        <v>0</v>
      </c>
      <c r="L991" s="148" t="str">
        <f>'сентябрь (5 цк)'!L830</f>
        <v>0</v>
      </c>
      <c r="M991" s="148" t="str">
        <f>'сентябрь (5 цк)'!M830</f>
        <v>0</v>
      </c>
      <c r="N991" s="148" t="str">
        <f>'сентябрь (5 цк)'!N830</f>
        <v>0</v>
      </c>
      <c r="O991" s="148" t="str">
        <f>'сентябрь (5 цк)'!O830</f>
        <v>0</v>
      </c>
      <c r="P991" s="148" t="str">
        <f>'сентябрь (5 цк)'!P830</f>
        <v>0</v>
      </c>
      <c r="Q991" s="148" t="str">
        <f>'сентябрь (5 цк)'!Q830</f>
        <v>0</v>
      </c>
      <c r="R991" s="148" t="str">
        <f>'сентябрь (5 цк)'!R830</f>
        <v>0</v>
      </c>
      <c r="S991" s="148" t="str">
        <f>'сентябрь (5 цк)'!S830</f>
        <v>0</v>
      </c>
      <c r="T991" s="148" t="str">
        <f>'сентябрь (5 цк)'!T830</f>
        <v>0</v>
      </c>
      <c r="U991" s="148" t="str">
        <f>'сентябрь (5 цк)'!U830</f>
        <v>0</v>
      </c>
      <c r="V991" s="148" t="str">
        <f>'сентябрь (5 цк)'!V830</f>
        <v>0</v>
      </c>
      <c r="W991" s="148" t="str">
        <f>'сентябрь (5 цк)'!W830</f>
        <v>0</v>
      </c>
      <c r="X991" s="148" t="str">
        <f>'сентябрь (5 цк)'!X830</f>
        <v>0</v>
      </c>
      <c r="Y991" s="148" t="str">
        <f>'сентябрь (5 цк)'!Y830</f>
        <v>0</v>
      </c>
    </row>
    <row r="992" spans="1:25" s="62" customFormat="1" ht="18.75" customHeight="1" thickBot="1" x14ac:dyDescent="0.25">
      <c r="A992" s="109">
        <v>25</v>
      </c>
      <c r="B992" s="148" t="str">
        <f>'сентябрь (5 цк)'!B831</f>
        <v>0</v>
      </c>
      <c r="C992" s="148">
        <f>'сентябрь (5 цк)'!C831</f>
        <v>24.07</v>
      </c>
      <c r="D992" s="148">
        <f>'сентябрь (5 цк)'!D831</f>
        <v>0.01</v>
      </c>
      <c r="E992" s="148" t="str">
        <f>'сентябрь (5 цк)'!E831</f>
        <v>0</v>
      </c>
      <c r="F992" s="148">
        <f>'сентябрь (5 цк)'!F831</f>
        <v>36.96</v>
      </c>
      <c r="G992" s="148">
        <f>'сентябрь (5 цк)'!G831</f>
        <v>195.23</v>
      </c>
      <c r="H992" s="148" t="str">
        <f>'сентябрь (5 цк)'!H831</f>
        <v>0</v>
      </c>
      <c r="I992" s="148" t="str">
        <f>'сентябрь (5 цк)'!I831</f>
        <v>0</v>
      </c>
      <c r="J992" s="148">
        <f>'сентябрь (5 цк)'!J831</f>
        <v>50.6</v>
      </c>
      <c r="K992" s="148" t="str">
        <f>'сентябрь (5 цк)'!K831</f>
        <v>0</v>
      </c>
      <c r="L992" s="148">
        <f>'сентябрь (5 цк)'!L831</f>
        <v>554.23</v>
      </c>
      <c r="M992" s="148">
        <f>'сентябрь (5 цк)'!M831</f>
        <v>556.89</v>
      </c>
      <c r="N992" s="148">
        <f>'сентябрь (5 цк)'!N831</f>
        <v>558.32000000000005</v>
      </c>
      <c r="O992" s="148">
        <f>'сентябрь (5 цк)'!O831</f>
        <v>512.02</v>
      </c>
      <c r="P992" s="148" t="str">
        <f>'сентябрь (5 цк)'!P831</f>
        <v>0</v>
      </c>
      <c r="Q992" s="148" t="str">
        <f>'сентябрь (5 цк)'!Q831</f>
        <v>0</v>
      </c>
      <c r="R992" s="148">
        <f>'сентябрь (5 цк)'!R831</f>
        <v>461.59</v>
      </c>
      <c r="S992" s="148" t="str">
        <f>'сентябрь (5 цк)'!S831</f>
        <v>0</v>
      </c>
      <c r="T992" s="148" t="str">
        <f>'сентябрь (5 цк)'!T831</f>
        <v>0</v>
      </c>
      <c r="U992" s="148" t="str">
        <f>'сентябрь (5 цк)'!U831</f>
        <v>0</v>
      </c>
      <c r="V992" s="148" t="str">
        <f>'сентябрь (5 цк)'!V831</f>
        <v>0</v>
      </c>
      <c r="W992" s="148">
        <f>'сентябрь (5 цк)'!W831</f>
        <v>55.53</v>
      </c>
      <c r="X992" s="148">
        <f>'сентябрь (5 цк)'!X831</f>
        <v>230.54</v>
      </c>
      <c r="Y992" s="148">
        <f>'сентябрь (5 цк)'!Y831</f>
        <v>172.35</v>
      </c>
    </row>
    <row r="993" spans="1:25" s="62" customFormat="1" ht="18.75" customHeight="1" thickBot="1" x14ac:dyDescent="0.25">
      <c r="A993" s="109">
        <v>26</v>
      </c>
      <c r="B993" s="148" t="str">
        <f>'сентябрь (5 цк)'!B832</f>
        <v>0</v>
      </c>
      <c r="C993" s="148" t="str">
        <f>'сентябрь (5 цк)'!C832</f>
        <v>0</v>
      </c>
      <c r="D993" s="148">
        <f>'сентябрь (5 цк)'!D832</f>
        <v>146.47999999999999</v>
      </c>
      <c r="E993" s="148" t="str">
        <f>'сентябрь (5 цк)'!E832</f>
        <v>0</v>
      </c>
      <c r="F993" s="148">
        <f>'сентябрь (5 цк)'!F832</f>
        <v>197.85</v>
      </c>
      <c r="G993" s="148">
        <f>'сентябрь (5 цк)'!G832</f>
        <v>109.11</v>
      </c>
      <c r="H993" s="148">
        <f>'сентябрь (5 цк)'!H832</f>
        <v>351.17</v>
      </c>
      <c r="I993" s="148">
        <f>'сентябрь (5 цк)'!I832</f>
        <v>326.77</v>
      </c>
      <c r="J993" s="148" t="str">
        <f>'сентябрь (5 цк)'!J832</f>
        <v>0</v>
      </c>
      <c r="K993" s="148" t="str">
        <f>'сентябрь (5 цк)'!K832</f>
        <v>0</v>
      </c>
      <c r="L993" s="148" t="str">
        <f>'сентябрь (5 цк)'!L832</f>
        <v>0</v>
      </c>
      <c r="M993" s="148" t="str">
        <f>'сентябрь (5 цк)'!M832</f>
        <v>0</v>
      </c>
      <c r="N993" s="148" t="str">
        <f>'сентябрь (5 цк)'!N832</f>
        <v>0</v>
      </c>
      <c r="O993" s="148" t="str">
        <f>'сентябрь (5 цк)'!O832</f>
        <v>0</v>
      </c>
      <c r="P993" s="148">
        <f>'сентябрь (5 цк)'!P832</f>
        <v>143.86000000000001</v>
      </c>
      <c r="Q993" s="148">
        <f>'сентябрь (5 цк)'!Q832</f>
        <v>364.16</v>
      </c>
      <c r="R993" s="148" t="str">
        <f>'сентябрь (5 цк)'!R832</f>
        <v>0</v>
      </c>
      <c r="S993" s="148" t="str">
        <f>'сентябрь (5 цк)'!S832</f>
        <v>0</v>
      </c>
      <c r="T993" s="148" t="str">
        <f>'сентябрь (5 цк)'!T832</f>
        <v>0</v>
      </c>
      <c r="U993" s="148" t="str">
        <f>'сентябрь (5 цк)'!U832</f>
        <v>0</v>
      </c>
      <c r="V993" s="148" t="str">
        <f>'сентябрь (5 цк)'!V832</f>
        <v>0</v>
      </c>
      <c r="W993" s="148">
        <f>'сентябрь (5 цк)'!W832</f>
        <v>6.78</v>
      </c>
      <c r="X993" s="148">
        <f>'сентябрь (5 цк)'!X832</f>
        <v>69.38</v>
      </c>
      <c r="Y993" s="148" t="str">
        <f>'сентябрь (5 цк)'!Y832</f>
        <v>0</v>
      </c>
    </row>
    <row r="994" spans="1:25" s="62" customFormat="1" ht="18.75" customHeight="1" thickBot="1" x14ac:dyDescent="0.25">
      <c r="A994" s="109">
        <v>27</v>
      </c>
      <c r="B994" s="148" t="str">
        <f>'сентябрь (5 цк)'!B833</f>
        <v>0</v>
      </c>
      <c r="C994" s="148" t="str">
        <f>'сентябрь (5 цк)'!C833</f>
        <v>0</v>
      </c>
      <c r="D994" s="148">
        <f>'сентябрь (5 цк)'!D833</f>
        <v>0.01</v>
      </c>
      <c r="E994" s="148">
        <f>'сентябрь (5 цк)'!E833</f>
        <v>0.01</v>
      </c>
      <c r="F994" s="148" t="str">
        <f>'сентябрь (5 цк)'!F833</f>
        <v>0</v>
      </c>
      <c r="G994" s="148" t="str">
        <f>'сентябрь (5 цк)'!G833</f>
        <v>0</v>
      </c>
      <c r="H994" s="148" t="str">
        <f>'сентябрь (5 цк)'!H833</f>
        <v>0</v>
      </c>
      <c r="I994" s="148" t="str">
        <f>'сентябрь (5 цк)'!I833</f>
        <v>0</v>
      </c>
      <c r="J994" s="148" t="str">
        <f>'сентябрь (5 цк)'!J833</f>
        <v>0</v>
      </c>
      <c r="K994" s="148" t="str">
        <f>'сентябрь (5 цк)'!K833</f>
        <v>0</v>
      </c>
      <c r="L994" s="148" t="str">
        <f>'сентябрь (5 цк)'!L833</f>
        <v>0</v>
      </c>
      <c r="M994" s="148" t="str">
        <f>'сентябрь (5 цк)'!M833</f>
        <v>0</v>
      </c>
      <c r="N994" s="148" t="str">
        <f>'сентябрь (5 цк)'!N833</f>
        <v>0</v>
      </c>
      <c r="O994" s="148" t="str">
        <f>'сентябрь (5 цк)'!O833</f>
        <v>0</v>
      </c>
      <c r="P994" s="148">
        <f>'сентябрь (5 цк)'!P833</f>
        <v>86.79</v>
      </c>
      <c r="Q994" s="148" t="str">
        <f>'сентябрь (5 цк)'!Q833</f>
        <v>0</v>
      </c>
      <c r="R994" s="148" t="str">
        <f>'сентябрь (5 цк)'!R833</f>
        <v>0</v>
      </c>
      <c r="S994" s="148">
        <f>'сентябрь (5 цк)'!S833</f>
        <v>78.11</v>
      </c>
      <c r="T994" s="148">
        <f>'сентябрь (5 цк)'!T833</f>
        <v>603.66999999999996</v>
      </c>
      <c r="U994" s="148">
        <f>'сентябрь (5 цк)'!U833</f>
        <v>87.76</v>
      </c>
      <c r="V994" s="148">
        <f>'сентябрь (5 цк)'!V833</f>
        <v>629.29999999999995</v>
      </c>
      <c r="W994" s="148">
        <f>'сентябрь (5 цк)'!W833</f>
        <v>629.74</v>
      </c>
      <c r="X994" s="148">
        <f>'сентябрь (5 цк)'!X833</f>
        <v>637.64</v>
      </c>
      <c r="Y994" s="148" t="str">
        <f>'сентябрь (5 цк)'!Y833</f>
        <v>0</v>
      </c>
    </row>
    <row r="995" spans="1:25" s="62" customFormat="1" ht="18.75" customHeight="1" thickBot="1" x14ac:dyDescent="0.25">
      <c r="A995" s="109">
        <v>28</v>
      </c>
      <c r="B995" s="148" t="str">
        <f>'сентябрь (5 цк)'!B834</f>
        <v>0</v>
      </c>
      <c r="C995" s="148" t="str">
        <f>'сентябрь (5 цк)'!C834</f>
        <v>0</v>
      </c>
      <c r="D995" s="148" t="str">
        <f>'сентябрь (5 цк)'!D834</f>
        <v>0</v>
      </c>
      <c r="E995" s="148" t="str">
        <f>'сентябрь (5 цк)'!E834</f>
        <v>0</v>
      </c>
      <c r="F995" s="148" t="str">
        <f>'сентябрь (5 цк)'!F834</f>
        <v>0</v>
      </c>
      <c r="G995" s="148" t="str">
        <f>'сентябрь (5 цк)'!G834</f>
        <v>0</v>
      </c>
      <c r="H995" s="148" t="str">
        <f>'сентябрь (5 цк)'!H834</f>
        <v>0</v>
      </c>
      <c r="I995" s="148" t="str">
        <f>'сентябрь (5 цк)'!I834</f>
        <v>0</v>
      </c>
      <c r="J995" s="148">
        <f>'сентябрь (5 цк)'!J834</f>
        <v>0.01</v>
      </c>
      <c r="K995" s="148">
        <f>'сентябрь (5 цк)'!K834</f>
        <v>524.29</v>
      </c>
      <c r="L995" s="148" t="str">
        <f>'сентябрь (5 цк)'!L834</f>
        <v>0</v>
      </c>
      <c r="M995" s="148" t="str">
        <f>'сентябрь (5 цк)'!M834</f>
        <v>0</v>
      </c>
      <c r="N995" s="148" t="str">
        <f>'сентябрь (5 цк)'!N834</f>
        <v>0</v>
      </c>
      <c r="O995" s="148">
        <f>'сентябрь (5 цк)'!O834</f>
        <v>0.01</v>
      </c>
      <c r="P995" s="148">
        <f>'сентябрь (5 цк)'!P834</f>
        <v>116.13</v>
      </c>
      <c r="Q995" s="148">
        <f>'сентябрь (5 цк)'!Q834</f>
        <v>128.9</v>
      </c>
      <c r="R995" s="148" t="str">
        <f>'сентябрь (5 цк)'!R834</f>
        <v>0</v>
      </c>
      <c r="S995" s="148">
        <f>'сентябрь (5 цк)'!S834</f>
        <v>0.01</v>
      </c>
      <c r="T995" s="148" t="str">
        <f>'сентябрь (5 цк)'!T834</f>
        <v>0</v>
      </c>
      <c r="U995" s="148" t="str">
        <f>'сентябрь (5 цк)'!U834</f>
        <v>0</v>
      </c>
      <c r="V995" s="148" t="str">
        <f>'сентябрь (5 цк)'!V834</f>
        <v>0</v>
      </c>
      <c r="W995" s="148">
        <f>'сентябрь (5 цк)'!W834</f>
        <v>76.44</v>
      </c>
      <c r="X995" s="148">
        <f>'сентябрь (5 цк)'!X834</f>
        <v>22.92</v>
      </c>
      <c r="Y995" s="148">
        <f>'сентябрь (5 цк)'!Y834</f>
        <v>16.36</v>
      </c>
    </row>
    <row r="996" spans="1:25" s="62" customFormat="1" ht="18.75" customHeight="1" thickBot="1" x14ac:dyDescent="0.25">
      <c r="A996" s="109">
        <v>29</v>
      </c>
      <c r="B996" s="148">
        <f>'сентябрь (5 цк)'!B835</f>
        <v>137.47999999999999</v>
      </c>
      <c r="C996" s="148">
        <f>'сентябрь (5 цк)'!C835</f>
        <v>113.23</v>
      </c>
      <c r="D996" s="148">
        <f>'сентябрь (5 цк)'!D835</f>
        <v>327.74</v>
      </c>
      <c r="E996" s="148">
        <f>'сентябрь (5 цк)'!E835</f>
        <v>659.26</v>
      </c>
      <c r="F996" s="148">
        <f>'сентябрь (5 цк)'!F835</f>
        <v>672.15</v>
      </c>
      <c r="G996" s="148">
        <f>'сентябрь (5 цк)'!G835</f>
        <v>667.41</v>
      </c>
      <c r="H996" s="148">
        <f>'сентябрь (5 цк)'!H835</f>
        <v>673.58</v>
      </c>
      <c r="I996" s="148">
        <f>'сентябрь (5 цк)'!I835</f>
        <v>124.92</v>
      </c>
      <c r="J996" s="148">
        <f>'сентябрь (5 цк)'!J835</f>
        <v>162.05000000000001</v>
      </c>
      <c r="K996" s="148">
        <f>'сентябрь (5 цк)'!K835</f>
        <v>117.9</v>
      </c>
      <c r="L996" s="148">
        <f>'сентябрь (5 цк)'!L835</f>
        <v>352.47</v>
      </c>
      <c r="M996" s="148">
        <f>'сентябрь (5 цк)'!M835</f>
        <v>346.53</v>
      </c>
      <c r="N996" s="148">
        <f>'сентябрь (5 цк)'!N835</f>
        <v>658.47</v>
      </c>
      <c r="O996" s="148">
        <f>'сентябрь (5 цк)'!O835</f>
        <v>568.47</v>
      </c>
      <c r="P996" s="148">
        <f>'сентябрь (5 цк)'!P835</f>
        <v>438.73</v>
      </c>
      <c r="Q996" s="148">
        <f>'сентябрь (5 цк)'!Q835</f>
        <v>594.1</v>
      </c>
      <c r="R996" s="148" t="str">
        <f>'сентябрь (5 цк)'!R835</f>
        <v>0</v>
      </c>
      <c r="S996" s="148" t="str">
        <f>'сентябрь (5 цк)'!S835</f>
        <v>0</v>
      </c>
      <c r="T996" s="148" t="str">
        <f>'сентябрь (5 цк)'!T835</f>
        <v>0</v>
      </c>
      <c r="U996" s="148">
        <f>'сентябрь (5 цк)'!U835</f>
        <v>0.01</v>
      </c>
      <c r="V996" s="148">
        <f>'сентябрь (5 цк)'!V835</f>
        <v>12.36</v>
      </c>
      <c r="W996" s="148" t="str">
        <f>'сентябрь (5 цк)'!W835</f>
        <v>0</v>
      </c>
      <c r="X996" s="148" t="str">
        <f>'сентябрь (5 цк)'!X835</f>
        <v>0</v>
      </c>
      <c r="Y996" s="148" t="str">
        <f>'сентябрь (5 цк)'!Y835</f>
        <v>0</v>
      </c>
    </row>
    <row r="997" spans="1:25" s="62" customFormat="1" ht="18.75" customHeight="1" thickBot="1" x14ac:dyDescent="0.25">
      <c r="A997" s="109">
        <v>30</v>
      </c>
      <c r="B997" s="148" t="str">
        <f>'сентябрь (5 цк)'!B836</f>
        <v>0</v>
      </c>
      <c r="C997" s="148" t="str">
        <f>'сентябрь (5 цк)'!C836</f>
        <v>0</v>
      </c>
      <c r="D997" s="148" t="str">
        <f>'сентябрь (5 цк)'!D836</f>
        <v>0</v>
      </c>
      <c r="E997" s="148" t="str">
        <f>'сентябрь (5 цк)'!E836</f>
        <v>0</v>
      </c>
      <c r="F997" s="148">
        <f>'сентябрь (5 цк)'!F836</f>
        <v>90.84</v>
      </c>
      <c r="G997" s="148" t="str">
        <f>'сентябрь (5 цк)'!G836</f>
        <v>0</v>
      </c>
      <c r="H997" s="148">
        <f>'сентябрь (5 цк)'!H836</f>
        <v>173.94</v>
      </c>
      <c r="I997" s="148" t="str">
        <f>'сентябрь (5 цк)'!I836</f>
        <v>0</v>
      </c>
      <c r="J997" s="148" t="str">
        <f>'сентябрь (5 цк)'!J836</f>
        <v>0</v>
      </c>
      <c r="K997" s="148">
        <f>'сентябрь (5 цк)'!K836</f>
        <v>137.01</v>
      </c>
      <c r="L997" s="148">
        <f>'сентябрь (5 цк)'!L836</f>
        <v>80.98</v>
      </c>
      <c r="M997" s="148" t="str">
        <f>'сентябрь (5 цк)'!M836</f>
        <v>0</v>
      </c>
      <c r="N997" s="148">
        <f>'сентябрь (5 цк)'!N836</f>
        <v>126.06</v>
      </c>
      <c r="O997" s="148" t="str">
        <f>'сентябрь (5 цк)'!O836</f>
        <v>0</v>
      </c>
      <c r="P997" s="148" t="str">
        <f>'сентябрь (5 цк)'!P836</f>
        <v>0</v>
      </c>
      <c r="Q997" s="148" t="str">
        <f>'сентябрь (5 цк)'!Q836</f>
        <v>0</v>
      </c>
      <c r="R997" s="148" t="str">
        <f>'сентябрь (5 цк)'!R836</f>
        <v>0</v>
      </c>
      <c r="S997" s="148" t="str">
        <f>'сентябрь (5 цк)'!S836</f>
        <v>0</v>
      </c>
      <c r="T997" s="148" t="str">
        <f>'сентябрь (5 цк)'!T836</f>
        <v>0</v>
      </c>
      <c r="U997" s="148" t="str">
        <f>'сентябрь (5 цк)'!U836</f>
        <v>0</v>
      </c>
      <c r="V997" s="148" t="str">
        <f>'сентябрь (5 цк)'!V836</f>
        <v>0</v>
      </c>
      <c r="W997" s="148" t="str">
        <f>'сентябрь (5 цк)'!W836</f>
        <v>0</v>
      </c>
      <c r="X997" s="148" t="str">
        <f>'сентябрь (5 цк)'!X836</f>
        <v>0</v>
      </c>
      <c r="Y997" s="148" t="str">
        <f>'сентябрь (5 цк)'!Y836</f>
        <v>0</v>
      </c>
    </row>
    <row r="998" spans="1:25" s="62" customFormat="1" ht="18.75" customHeight="1" thickBot="1" x14ac:dyDescent="0.25">
      <c r="A998" s="109">
        <v>31</v>
      </c>
      <c r="B998" s="148">
        <f>'сентябрь (5 цк)'!B837</f>
        <v>0</v>
      </c>
      <c r="C998" s="148">
        <f>'сентябрь (5 цк)'!C837</f>
        <v>0</v>
      </c>
      <c r="D998" s="148">
        <f>'сентябрь (5 цк)'!D837</f>
        <v>0</v>
      </c>
      <c r="E998" s="148">
        <f>'сентябрь (5 цк)'!E837</f>
        <v>0</v>
      </c>
      <c r="F998" s="148">
        <f>'сентябрь (5 цк)'!F837</f>
        <v>0</v>
      </c>
      <c r="G998" s="148">
        <f>'сентябрь (5 цк)'!G837</f>
        <v>0</v>
      </c>
      <c r="H998" s="148">
        <f>'сентябрь (5 цк)'!H837</f>
        <v>0</v>
      </c>
      <c r="I998" s="148">
        <f>'сентябрь (5 цк)'!I837</f>
        <v>0</v>
      </c>
      <c r="J998" s="148">
        <f>'сентябрь (5 цк)'!J837</f>
        <v>0</v>
      </c>
      <c r="K998" s="148">
        <f>'сентябрь (5 цк)'!K837</f>
        <v>0</v>
      </c>
      <c r="L998" s="148">
        <f>'сентябрь (5 цк)'!L837</f>
        <v>0</v>
      </c>
      <c r="M998" s="148">
        <f>'сентябрь (5 цк)'!M837</f>
        <v>0</v>
      </c>
      <c r="N998" s="148">
        <f>'сентябрь (5 цк)'!N837</f>
        <v>0</v>
      </c>
      <c r="O998" s="148">
        <f>'сентябрь (5 цк)'!O837</f>
        <v>0</v>
      </c>
      <c r="P998" s="148">
        <f>'сентябрь (5 цк)'!P837</f>
        <v>0</v>
      </c>
      <c r="Q998" s="148">
        <f>'сентябрь (5 цк)'!Q837</f>
        <v>0</v>
      </c>
      <c r="R998" s="148">
        <f>'сентябрь (5 цк)'!R837</f>
        <v>0</v>
      </c>
      <c r="S998" s="148">
        <f>'сентябрь (5 цк)'!S837</f>
        <v>0</v>
      </c>
      <c r="T998" s="148">
        <f>'сентябрь (5 цк)'!T837</f>
        <v>0</v>
      </c>
      <c r="U998" s="148">
        <f>'сентябрь (5 цк)'!U837</f>
        <v>0</v>
      </c>
      <c r="V998" s="148">
        <f>'сентябрь (5 цк)'!V837</f>
        <v>0</v>
      </c>
      <c r="W998" s="148">
        <f>'сентябрь (5 цк)'!W837</f>
        <v>0</v>
      </c>
      <c r="X998" s="148">
        <f>'сентябрь (5 цк)'!X837</f>
        <v>0</v>
      </c>
      <c r="Y998" s="148">
        <f>'сентябрь (5 цк)'!Y837</f>
        <v>0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515" t="s">
        <v>73</v>
      </c>
      <c r="B1001" s="516"/>
      <c r="C1001" s="516"/>
      <c r="D1001" s="516"/>
      <c r="E1001" s="516"/>
      <c r="F1001" s="516"/>
      <c r="G1001" s="516"/>
      <c r="H1001" s="516"/>
      <c r="I1001" s="516"/>
      <c r="J1001" s="516"/>
      <c r="K1001" s="516"/>
      <c r="L1001" s="516"/>
      <c r="M1001" s="516"/>
      <c r="N1001" s="460" t="s">
        <v>72</v>
      </c>
      <c r="O1001" s="460"/>
      <c r="P1001" s="460"/>
      <c r="Q1001" s="460"/>
    </row>
    <row r="1002" spans="1:25" s="62" customFormat="1" ht="33" customHeight="1" thickBot="1" x14ac:dyDescent="0.25">
      <c r="A1002" s="510" t="s">
        <v>70</v>
      </c>
      <c r="B1002" s="511"/>
      <c r="C1002" s="511"/>
      <c r="D1002" s="511"/>
      <c r="E1002" s="511"/>
      <c r="F1002" s="511"/>
      <c r="G1002" s="511"/>
      <c r="H1002" s="511"/>
      <c r="I1002" s="511"/>
      <c r="J1002" s="511"/>
      <c r="K1002" s="511"/>
      <c r="L1002" s="511"/>
      <c r="M1002" s="511"/>
      <c r="N1002" s="514">
        <f>'цена АТС'!B46</f>
        <v>-2.78</v>
      </c>
      <c r="O1002" s="514"/>
      <c r="P1002" s="514"/>
      <c r="Q1002" s="514"/>
    </row>
    <row r="1003" spans="1:25" s="62" customFormat="1" ht="33" customHeight="1" thickBot="1" x14ac:dyDescent="0.25">
      <c r="A1003" s="510" t="s">
        <v>71</v>
      </c>
      <c r="B1003" s="511"/>
      <c r="C1003" s="511"/>
      <c r="D1003" s="511"/>
      <c r="E1003" s="511"/>
      <c r="F1003" s="511"/>
      <c r="G1003" s="511"/>
      <c r="H1003" s="511"/>
      <c r="I1003" s="511"/>
      <c r="J1003" s="511"/>
      <c r="K1003" s="511"/>
      <c r="L1003" s="511"/>
      <c r="M1003" s="511"/>
      <c r="N1003" s="514" t="str">
        <f>'цена АТС'!B47</f>
        <v>0</v>
      </c>
      <c r="O1003" s="514"/>
      <c r="P1003" s="514"/>
      <c r="Q1003" s="514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60" t="s">
        <v>48</v>
      </c>
      <c r="B1008" s="460"/>
      <c r="C1008" s="460"/>
      <c r="D1008" s="460"/>
      <c r="E1008" s="460"/>
      <c r="F1008" s="460" t="s">
        <v>74</v>
      </c>
      <c r="G1008" s="460"/>
      <c r="H1008" s="460"/>
      <c r="I1008" s="460"/>
      <c r="J1008" s="460"/>
      <c r="K1008" s="460"/>
      <c r="L1008" s="460"/>
      <c r="M1008" s="460"/>
      <c r="U1008" s="62"/>
      <c r="V1008" s="62"/>
      <c r="W1008" s="62"/>
      <c r="X1008" s="62"/>
      <c r="Y1008" s="62"/>
    </row>
    <row r="1009" spans="1:25" ht="30.75" customHeight="1" thickBot="1" x14ac:dyDescent="0.25">
      <c r="A1009" s="460"/>
      <c r="B1009" s="460"/>
      <c r="C1009" s="460"/>
      <c r="D1009" s="460"/>
      <c r="E1009" s="460"/>
      <c r="F1009" s="460" t="s">
        <v>21</v>
      </c>
      <c r="G1009" s="460"/>
      <c r="H1009" s="460"/>
      <c r="I1009" s="460"/>
      <c r="J1009" s="460"/>
      <c r="K1009" s="460"/>
      <c r="L1009" s="460"/>
      <c r="M1009" s="460"/>
      <c r="U1009" s="156"/>
      <c r="V1009" s="62"/>
      <c r="W1009" s="62"/>
      <c r="X1009" s="62"/>
      <c r="Y1009" s="62"/>
    </row>
    <row r="1010" spans="1:25" ht="27" customHeight="1" thickBot="1" x14ac:dyDescent="0.25">
      <c r="A1010" s="460"/>
      <c r="B1010" s="460"/>
      <c r="C1010" s="460"/>
      <c r="D1010" s="460"/>
      <c r="E1010" s="460"/>
      <c r="F1010" s="508" t="s">
        <v>3</v>
      </c>
      <c r="G1010" s="464"/>
      <c r="H1010" s="464" t="s">
        <v>20</v>
      </c>
      <c r="I1010" s="464"/>
      <c r="J1010" s="464" t="s">
        <v>19</v>
      </c>
      <c r="K1010" s="464"/>
      <c r="L1010" s="464" t="s">
        <v>4</v>
      </c>
      <c r="M1010" s="465"/>
      <c r="U1010" s="62"/>
      <c r="V1010" s="62"/>
      <c r="W1010" s="62"/>
      <c r="X1010" s="62"/>
      <c r="Y1010" s="62"/>
    </row>
    <row r="1011" spans="1:25" ht="26.25" customHeight="1" thickBot="1" x14ac:dyDescent="0.25">
      <c r="A1011" s="441" t="s">
        <v>92</v>
      </c>
      <c r="B1011" s="441"/>
      <c r="C1011" s="441"/>
      <c r="D1011" s="441"/>
      <c r="E1011" s="441"/>
      <c r="F1011" s="453">
        <f>F1012+F1013</f>
        <v>381357.56000000006</v>
      </c>
      <c r="G1011" s="440"/>
      <c r="H1011" s="506">
        <f>H1012+H1013</f>
        <v>525104.80000000005</v>
      </c>
      <c r="I1011" s="506"/>
      <c r="J1011" s="506">
        <f>J1012+J1013</f>
        <v>602265.04</v>
      </c>
      <c r="K1011" s="506"/>
      <c r="L1011" s="506">
        <f>L1012+L1013</f>
        <v>570751.92000000004</v>
      </c>
      <c r="M1011" s="507"/>
      <c r="U1011" s="62"/>
      <c r="V1011" s="62"/>
      <c r="W1011" s="62"/>
      <c r="X1011" s="62"/>
      <c r="Y1011" s="62"/>
    </row>
    <row r="1012" spans="1:25" ht="18.75" customHeight="1" outlineLevel="1" x14ac:dyDescent="0.2">
      <c r="A1012" s="442" t="s">
        <v>8</v>
      </c>
      <c r="B1012" s="442"/>
      <c r="C1012" s="442"/>
      <c r="D1012" s="442"/>
      <c r="E1012" s="442"/>
      <c r="F1012" s="502">
        <f>'цена АТС'!B33</f>
        <v>203364.17</v>
      </c>
      <c r="G1012" s="443"/>
      <c r="H1012" s="505">
        <f>F1012</f>
        <v>203364.17</v>
      </c>
      <c r="I1012" s="443"/>
      <c r="J1012" s="505">
        <f>F1012</f>
        <v>203364.17</v>
      </c>
      <c r="K1012" s="443"/>
      <c r="L1012" s="505">
        <f>F1012</f>
        <v>203364.17</v>
      </c>
      <c r="M1012" s="519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532" t="s">
        <v>9</v>
      </c>
      <c r="B1013" s="532"/>
      <c r="C1013" s="532"/>
      <c r="D1013" s="532"/>
      <c r="E1013" s="532"/>
      <c r="F1013" s="527">
        <v>177993.39</v>
      </c>
      <c r="G1013" s="523"/>
      <c r="H1013" s="522">
        <v>321740.63</v>
      </c>
      <c r="I1013" s="523"/>
      <c r="J1013" s="522">
        <v>398900.87</v>
      </c>
      <c r="K1013" s="523"/>
      <c r="L1013" s="522">
        <v>367387.75</v>
      </c>
      <c r="M1013" s="524"/>
      <c r="U1013" s="62"/>
      <c r="V1013" s="62"/>
      <c r="W1013" s="62"/>
      <c r="X1013" s="62"/>
      <c r="Y1013" s="62"/>
    </row>
    <row r="1014" spans="1:25" ht="26.25" customHeight="1" thickBot="1" x14ac:dyDescent="0.25">
      <c r="A1014" s="441" t="s">
        <v>123</v>
      </c>
      <c r="B1014" s="441"/>
      <c r="C1014" s="441"/>
      <c r="D1014" s="441"/>
      <c r="E1014" s="441"/>
      <c r="F1014" s="525"/>
      <c r="G1014" s="526"/>
      <c r="H1014" s="520"/>
      <c r="I1014" s="520"/>
      <c r="J1014" s="520"/>
      <c r="K1014" s="520"/>
      <c r="L1014" s="506">
        <f>L1015+L1016</f>
        <v>570751.92000000004</v>
      </c>
      <c r="M1014" s="507"/>
    </row>
    <row r="1015" spans="1:25" ht="18.75" customHeight="1" outlineLevel="1" x14ac:dyDescent="0.2">
      <c r="A1015" s="442" t="s">
        <v>8</v>
      </c>
      <c r="B1015" s="442"/>
      <c r="C1015" s="442"/>
      <c r="D1015" s="442"/>
      <c r="E1015" s="442"/>
      <c r="F1015" s="521"/>
      <c r="G1015" s="504"/>
      <c r="H1015" s="503"/>
      <c r="I1015" s="504"/>
      <c r="J1015" s="503"/>
      <c r="K1015" s="504"/>
      <c r="L1015" s="505">
        <f>F1012</f>
        <v>203364.17</v>
      </c>
      <c r="M1015" s="519"/>
    </row>
    <row r="1016" spans="1:25" ht="18.75" customHeight="1" outlineLevel="1" thickBot="1" x14ac:dyDescent="0.25">
      <c r="A1016" s="532" t="s">
        <v>9</v>
      </c>
      <c r="B1016" s="532"/>
      <c r="C1016" s="532"/>
      <c r="D1016" s="532"/>
      <c r="E1016" s="532"/>
      <c r="F1016" s="528"/>
      <c r="G1016" s="529"/>
      <c r="H1016" s="529"/>
      <c r="I1016" s="529"/>
      <c r="J1016" s="529"/>
      <c r="K1016" s="529"/>
      <c r="L1016" s="530">
        <f>L1013</f>
        <v>367387.75</v>
      </c>
      <c r="M1016" s="531"/>
    </row>
    <row r="1017" spans="1:25" ht="26.25" customHeight="1" thickBot="1" x14ac:dyDescent="0.25">
      <c r="A1017" s="441" t="s">
        <v>22</v>
      </c>
      <c r="B1017" s="441"/>
      <c r="C1017" s="441"/>
      <c r="D1017" s="441"/>
      <c r="E1017" s="441"/>
      <c r="F1017" s="453">
        <f>F1018+F1019</f>
        <v>203364.17</v>
      </c>
      <c r="G1017" s="440"/>
      <c r="H1017" s="453">
        <f>H1018+H1019</f>
        <v>203364.17</v>
      </c>
      <c r="I1017" s="440"/>
      <c r="J1017" s="453">
        <f>J1018+J1019</f>
        <v>203364.17</v>
      </c>
      <c r="K1017" s="440"/>
      <c r="L1017" s="453">
        <f>L1018+L1019</f>
        <v>203364.17</v>
      </c>
      <c r="M1017" s="440"/>
      <c r="U1017" s="62"/>
      <c r="V1017" s="62"/>
      <c r="W1017" s="62"/>
      <c r="X1017" s="62"/>
      <c r="Y1017" s="62"/>
    </row>
    <row r="1018" spans="1:25" ht="18.75" customHeight="1" outlineLevel="1" x14ac:dyDescent="0.2">
      <c r="A1018" s="442" t="s">
        <v>8</v>
      </c>
      <c r="B1018" s="442"/>
      <c r="C1018" s="442"/>
      <c r="D1018" s="442"/>
      <c r="E1018" s="442"/>
      <c r="F1018" s="502">
        <f>F1012</f>
        <v>203364.17</v>
      </c>
      <c r="G1018" s="443"/>
      <c r="H1018" s="502">
        <f>H1012</f>
        <v>203364.17</v>
      </c>
      <c r="I1018" s="443"/>
      <c r="J1018" s="502">
        <f>J1012</f>
        <v>203364.17</v>
      </c>
      <c r="K1018" s="443"/>
      <c r="L1018" s="502">
        <f>L1012</f>
        <v>203364.17</v>
      </c>
      <c r="M1018" s="443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532" t="s">
        <v>9</v>
      </c>
      <c r="B1019" s="532"/>
      <c r="C1019" s="532"/>
      <c r="D1019" s="532"/>
      <c r="E1019" s="532"/>
      <c r="F1019" s="533">
        <v>0</v>
      </c>
      <c r="G1019" s="530"/>
      <c r="H1019" s="530">
        <v>0</v>
      </c>
      <c r="I1019" s="530"/>
      <c r="J1019" s="530">
        <v>0</v>
      </c>
      <c r="K1019" s="530"/>
      <c r="L1019" s="530">
        <v>0</v>
      </c>
      <c r="M1019" s="531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559" zoomScale="75" zoomScaleNormal="75" workbookViewId="0">
      <selection activeCell="F796" sqref="F796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41487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81" customHeight="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84"/>
      <c r="C19" s="201"/>
      <c r="D19" s="201"/>
      <c r="E19" s="201"/>
      <c r="F19" s="201"/>
      <c r="G19" s="276"/>
      <c r="H19" s="276"/>
      <c r="I19" s="201"/>
      <c r="J19" s="201"/>
    </row>
    <row r="20" spans="1:10" ht="12.75" customHeight="1" x14ac:dyDescent="0.2">
      <c r="A20" s="207" t="s">
        <v>109</v>
      </c>
      <c r="B20" s="384">
        <v>625.33000000000004</v>
      </c>
      <c r="C20" s="201"/>
      <c r="D20" s="201"/>
      <c r="E20" s="201"/>
      <c r="F20" s="201"/>
      <c r="G20" s="276"/>
      <c r="H20" s="276"/>
      <c r="I20" s="201"/>
      <c r="J20" s="201"/>
    </row>
    <row r="21" spans="1:10" ht="12.75" customHeight="1" x14ac:dyDescent="0.2">
      <c r="A21" s="207" t="s">
        <v>110</v>
      </c>
      <c r="B21" s="384">
        <v>943.74</v>
      </c>
      <c r="C21" s="201"/>
      <c r="D21" s="201"/>
      <c r="E21" s="201"/>
      <c r="F21" s="201"/>
      <c r="G21" s="276"/>
      <c r="H21" s="276"/>
      <c r="I21" s="201"/>
      <c r="J21" s="201"/>
    </row>
    <row r="22" spans="1:10" ht="12.75" customHeight="1" x14ac:dyDescent="0.2">
      <c r="A22" s="207" t="s">
        <v>111</v>
      </c>
      <c r="B22" s="384">
        <v>3638.62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84"/>
      <c r="C23" s="201"/>
      <c r="D23" s="201"/>
      <c r="E23" s="201"/>
      <c r="F23" s="201"/>
      <c r="G23" s="276"/>
      <c r="H23" s="276"/>
      <c r="I23" s="201"/>
      <c r="J23" s="201"/>
    </row>
    <row r="24" spans="1:10" ht="12.75" customHeight="1" x14ac:dyDescent="0.2">
      <c r="A24" s="208" t="s">
        <v>109</v>
      </c>
      <c r="B24" s="384">
        <v>625.33000000000004</v>
      </c>
      <c r="C24" s="201"/>
      <c r="D24" s="201"/>
      <c r="E24" s="201"/>
      <c r="F24" s="201"/>
      <c r="G24" s="276"/>
      <c r="H24" s="276"/>
      <c r="I24" s="201"/>
      <c r="J24" s="201"/>
    </row>
    <row r="25" spans="1:10" ht="12.75" customHeight="1" x14ac:dyDescent="0.2">
      <c r="A25" s="208" t="s">
        <v>113</v>
      </c>
      <c r="B25" s="384">
        <v>1479.88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85"/>
      <c r="C26" s="201"/>
      <c r="D26" s="201"/>
      <c r="E26" s="201"/>
      <c r="F26" s="201"/>
      <c r="G26" s="276"/>
      <c r="H26" s="276"/>
      <c r="I26" s="201"/>
      <c r="J26" s="201"/>
    </row>
    <row r="27" spans="1:10" ht="12.75" customHeight="1" x14ac:dyDescent="0.2">
      <c r="A27" s="210" t="s">
        <v>109</v>
      </c>
      <c r="B27" s="386">
        <v>625.33000000000004</v>
      </c>
      <c r="C27" s="201"/>
      <c r="D27" s="201"/>
      <c r="E27" s="201"/>
      <c r="F27" s="201"/>
      <c r="G27" s="276"/>
      <c r="H27" s="276"/>
      <c r="I27" s="201"/>
      <c r="J27" s="201"/>
    </row>
    <row r="28" spans="1:10" ht="12.75" customHeight="1" x14ac:dyDescent="0.2">
      <c r="A28" s="210" t="s">
        <v>110</v>
      </c>
      <c r="B28" s="386">
        <v>644.74</v>
      </c>
      <c r="C28" s="201"/>
      <c r="D28" s="201"/>
      <c r="E28" s="201"/>
      <c r="F28" s="201"/>
      <c r="G28" s="276"/>
      <c r="H28" s="276"/>
      <c r="I28" s="201"/>
      <c r="J28" s="201"/>
    </row>
    <row r="29" spans="1:10" ht="12.75" customHeight="1" x14ac:dyDescent="0.2">
      <c r="A29" s="210" t="s">
        <v>111</v>
      </c>
      <c r="B29" s="386">
        <v>689.47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85"/>
      <c r="C30" s="201"/>
      <c r="D30" s="201"/>
      <c r="E30" s="201"/>
      <c r="F30" s="201"/>
      <c r="G30" s="276"/>
      <c r="H30" s="276"/>
      <c r="I30" s="201"/>
      <c r="J30" s="201"/>
    </row>
    <row r="31" spans="1:10" ht="12.75" customHeight="1" x14ac:dyDescent="0.2">
      <c r="A31" s="210" t="s">
        <v>109</v>
      </c>
      <c r="B31" s="385">
        <v>625.33000000000004</v>
      </c>
      <c r="C31" s="201"/>
      <c r="D31" s="201"/>
      <c r="E31" s="201"/>
      <c r="F31" s="201"/>
      <c r="G31" s="276"/>
      <c r="H31" s="276"/>
      <c r="I31" s="201"/>
      <c r="J31" s="201"/>
    </row>
    <row r="32" spans="1:10" ht="12.75" customHeight="1" x14ac:dyDescent="0.2">
      <c r="A32" s="210" t="s">
        <v>113</v>
      </c>
      <c r="B32" s="385">
        <v>653.6</v>
      </c>
      <c r="C32" s="201"/>
      <c r="D32" s="201"/>
      <c r="E32" s="201"/>
      <c r="F32" s="201"/>
      <c r="G32" s="276"/>
      <c r="H32" s="276"/>
      <c r="I32" s="201"/>
      <c r="J32" s="201"/>
    </row>
    <row r="33" spans="1:10" ht="50.25" customHeight="1" x14ac:dyDescent="0.2">
      <c r="A33" s="211" t="s">
        <v>114</v>
      </c>
      <c r="B33" s="387">
        <v>203364.17</v>
      </c>
      <c r="C33" s="201"/>
      <c r="D33" s="201"/>
      <c r="E33" s="201"/>
      <c r="F33" s="201"/>
      <c r="G33" s="276"/>
      <c r="H33" s="276"/>
      <c r="I33" s="201"/>
      <c r="J33" s="201"/>
    </row>
    <row r="34" spans="1:10" ht="58.5" customHeight="1" x14ac:dyDescent="0.2">
      <c r="A34" s="211" t="s">
        <v>127</v>
      </c>
      <c r="B34" s="387">
        <v>643.95000000000005</v>
      </c>
      <c r="C34" s="201"/>
      <c r="D34" s="201"/>
      <c r="E34" s="201"/>
      <c r="F34" s="201"/>
      <c r="G34" s="276"/>
      <c r="H34" s="276"/>
      <c r="I34" s="201"/>
      <c r="J34" s="201"/>
    </row>
    <row r="35" spans="1:10" ht="12.75" customHeight="1" x14ac:dyDescent="0.2">
      <c r="A35" s="212"/>
      <c r="B35" s="388"/>
      <c r="C35" s="201"/>
      <c r="D35" s="201"/>
      <c r="E35" s="201"/>
      <c r="F35" s="201"/>
      <c r="G35" s="276"/>
      <c r="H35" s="276"/>
      <c r="I35" s="201"/>
      <c r="J35" s="201"/>
    </row>
    <row r="36" spans="1:10" ht="12.75" customHeight="1" x14ac:dyDescent="0.2">
      <c r="A36" s="214"/>
      <c r="B36" s="389"/>
      <c r="C36" s="201"/>
      <c r="D36" s="201"/>
      <c r="E36" s="201"/>
      <c r="F36" s="201"/>
      <c r="G36" s="276"/>
      <c r="H36" s="276"/>
      <c r="I36" s="201"/>
      <c r="J36" s="201"/>
    </row>
    <row r="37" spans="1:10" ht="12.75" customHeight="1" x14ac:dyDescent="0.2">
      <c r="A37" s="202"/>
      <c r="B37" s="389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90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387">
        <v>5000.0010000000002</v>
      </c>
      <c r="C39" s="201"/>
      <c r="D39" s="201"/>
      <c r="E39" s="201"/>
      <c r="F39" s="201"/>
      <c r="G39" s="276"/>
      <c r="H39" s="276"/>
      <c r="I39" s="201"/>
      <c r="J39" s="201"/>
    </row>
    <row r="40" spans="1:10" ht="45" customHeight="1" x14ac:dyDescent="0.2">
      <c r="A40" s="204" t="s">
        <v>116</v>
      </c>
      <c r="B40" s="387">
        <v>69228.639999999999</v>
      </c>
      <c r="C40" s="201"/>
      <c r="D40" s="201"/>
      <c r="E40" s="201"/>
      <c r="F40" s="201"/>
      <c r="G40" s="276"/>
      <c r="H40" s="276"/>
      <c r="I40" s="201"/>
      <c r="J40" s="201"/>
    </row>
    <row r="41" spans="1:10" ht="12.75" customHeight="1" x14ac:dyDescent="0.2">
      <c r="A41" s="212"/>
      <c r="B41" s="391"/>
      <c r="C41" s="201"/>
      <c r="D41" s="201"/>
      <c r="E41" s="201"/>
      <c r="F41" s="201"/>
      <c r="G41" s="276"/>
      <c r="H41" s="276"/>
      <c r="I41" s="201"/>
      <c r="J41" s="201"/>
    </row>
    <row r="42" spans="1:10" ht="12.75" customHeight="1" x14ac:dyDescent="0.2">
      <c r="A42" s="214"/>
      <c r="B42" s="392"/>
      <c r="C42" s="201"/>
      <c r="D42" s="201"/>
      <c r="E42" s="201"/>
      <c r="F42" s="201"/>
      <c r="G42" s="276"/>
      <c r="H42" s="276"/>
      <c r="I42" s="201"/>
      <c r="J42" s="201"/>
    </row>
    <row r="43" spans="1:10" ht="12.75" customHeight="1" x14ac:dyDescent="0.2">
      <c r="A43" s="214"/>
      <c r="B43" s="392"/>
      <c r="C43" s="201"/>
      <c r="D43" s="201"/>
      <c r="E43" s="201"/>
      <c r="F43" s="201"/>
      <c r="G43" s="276"/>
      <c r="H43" s="276"/>
      <c r="I43" s="201"/>
      <c r="J43" s="201"/>
    </row>
    <row r="44" spans="1:10" ht="12.75" customHeight="1" x14ac:dyDescent="0.2">
      <c r="A44" s="214"/>
      <c r="B44" s="392"/>
      <c r="C44" s="201"/>
      <c r="D44" s="201"/>
      <c r="E44" s="201"/>
      <c r="F44" s="201"/>
      <c r="G44" s="276"/>
      <c r="H44" s="276"/>
      <c r="I44" s="201"/>
      <c r="J44" s="201"/>
    </row>
    <row r="45" spans="1:10" ht="15.75" customHeight="1" x14ac:dyDescent="0.2">
      <c r="A45" s="203"/>
      <c r="B45" s="393"/>
      <c r="C45" s="201"/>
      <c r="D45" s="201"/>
      <c r="E45" s="201"/>
      <c r="F45" s="201"/>
      <c r="G45" s="276"/>
      <c r="H45" s="276"/>
      <c r="I45" s="201"/>
      <c r="J45" s="201"/>
    </row>
    <row r="46" spans="1:10" ht="47.25" customHeight="1" x14ac:dyDescent="0.2">
      <c r="A46" s="204" t="s">
        <v>128</v>
      </c>
      <c r="B46" s="387">
        <v>-2.78</v>
      </c>
      <c r="C46" s="201"/>
      <c r="D46" s="201"/>
      <c r="E46" s="201"/>
      <c r="F46" s="201"/>
      <c r="G46" s="276"/>
      <c r="H46" s="276"/>
      <c r="I46" s="201"/>
      <c r="J46" s="201"/>
    </row>
    <row r="47" spans="1:10" ht="43.5" customHeight="1" x14ac:dyDescent="0.2">
      <c r="A47" s="204" t="s">
        <v>129</v>
      </c>
      <c r="B47" s="387" t="s">
        <v>133</v>
      </c>
      <c r="C47" s="201"/>
      <c r="D47" s="201"/>
      <c r="E47" s="201"/>
      <c r="F47" s="201"/>
      <c r="G47" s="276"/>
      <c r="H47" s="276"/>
      <c r="I47" s="201"/>
      <c r="J47" s="201"/>
    </row>
    <row r="48" spans="1:10" ht="14.25" customHeight="1" x14ac:dyDescent="0.2">
      <c r="A48" s="201"/>
      <c r="B48" s="201"/>
      <c r="C48" s="201"/>
      <c r="D48" s="201"/>
      <c r="E48" s="201"/>
      <c r="F48" s="201"/>
      <c r="G48" s="534" t="s">
        <v>144</v>
      </c>
      <c r="H48" s="535"/>
      <c r="I48" s="535"/>
      <c r="J48" s="536"/>
    </row>
    <row r="49" spans="1:10" ht="174" customHeight="1" thickBot="1" x14ac:dyDescent="0.25">
      <c r="A49" s="321" t="s">
        <v>117</v>
      </c>
      <c r="B49" s="321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4.25" customHeight="1" thickBot="1" x14ac:dyDescent="0.25">
      <c r="A50" s="215" t="s">
        <v>229</v>
      </c>
      <c r="B50" s="215">
        <v>0</v>
      </c>
      <c r="C50" s="330">
        <v>543.22</v>
      </c>
      <c r="D50" s="330" t="s">
        <v>133</v>
      </c>
      <c r="E50" s="330">
        <v>54.95</v>
      </c>
      <c r="F50" s="330">
        <v>550.39</v>
      </c>
      <c r="G50" s="298">
        <f>F50*9.68%</f>
        <v>53.277752</v>
      </c>
      <c r="H50" s="298">
        <f>F50*9.11%</f>
        <v>50.140529000000001</v>
      </c>
      <c r="I50" s="299">
        <f>F50*5.79%</f>
        <v>31.867580999999998</v>
      </c>
      <c r="J50" s="299">
        <f>F50*3.1%</f>
        <v>17.062089999999998</v>
      </c>
    </row>
    <row r="51" spans="1:10" s="213" customFormat="1" ht="14.25" customHeight="1" thickBot="1" x14ac:dyDescent="0.25">
      <c r="A51" s="215" t="s">
        <v>229</v>
      </c>
      <c r="B51" s="215">
        <v>1</v>
      </c>
      <c r="C51" s="330">
        <v>520.08000000000004</v>
      </c>
      <c r="D51" s="330" t="s">
        <v>133</v>
      </c>
      <c r="E51" s="330">
        <v>30.7</v>
      </c>
      <c r="F51" s="330">
        <v>527.25</v>
      </c>
      <c r="G51" s="298">
        <f>F51*9.68%</f>
        <v>51.037799999999997</v>
      </c>
      <c r="H51" s="298">
        <f t="shared" ref="H51:H114" si="0">F51*9.11%</f>
        <v>48.032474999999998</v>
      </c>
      <c r="I51" s="299">
        <f t="shared" ref="I51:I114" si="1">F51*5.79%</f>
        <v>30.527774999999998</v>
      </c>
      <c r="J51" s="299">
        <f t="shared" ref="J51:J114" si="2">F51*3.1%</f>
        <v>16.344750000000001</v>
      </c>
    </row>
    <row r="52" spans="1:10" s="213" customFormat="1" ht="14.25" customHeight="1" thickBot="1" x14ac:dyDescent="0.25">
      <c r="A52" s="215" t="s">
        <v>229</v>
      </c>
      <c r="B52" s="215">
        <v>2</v>
      </c>
      <c r="C52" s="330">
        <v>523.53</v>
      </c>
      <c r="D52" s="330" t="s">
        <v>133</v>
      </c>
      <c r="E52" s="330">
        <v>52.28</v>
      </c>
      <c r="F52" s="330">
        <v>530.70000000000005</v>
      </c>
      <c r="G52" s="298">
        <f t="shared" ref="G52:G114" si="3">F52*9.68%</f>
        <v>51.371760000000002</v>
      </c>
      <c r="H52" s="298">
        <f t="shared" si="0"/>
        <v>48.346770000000006</v>
      </c>
      <c r="I52" s="299">
        <f t="shared" si="1"/>
        <v>30.727530000000002</v>
      </c>
      <c r="J52" s="299">
        <f t="shared" si="2"/>
        <v>16.451700000000002</v>
      </c>
    </row>
    <row r="53" spans="1:10" s="213" customFormat="1" ht="14.25" customHeight="1" thickBot="1" x14ac:dyDescent="0.25">
      <c r="A53" s="215" t="s">
        <v>229</v>
      </c>
      <c r="B53" s="215">
        <v>3</v>
      </c>
      <c r="C53" s="330">
        <v>534.49</v>
      </c>
      <c r="D53" s="330" t="s">
        <v>133</v>
      </c>
      <c r="E53" s="330">
        <v>241.7</v>
      </c>
      <c r="F53" s="330">
        <v>541.66</v>
      </c>
      <c r="G53" s="298">
        <f t="shared" si="3"/>
        <v>52.432687999999999</v>
      </c>
      <c r="H53" s="298">
        <f t="shared" si="0"/>
        <v>49.345225999999997</v>
      </c>
      <c r="I53" s="299">
        <f t="shared" si="1"/>
        <v>31.362113999999998</v>
      </c>
      <c r="J53" s="299">
        <f t="shared" si="2"/>
        <v>16.791459999999997</v>
      </c>
    </row>
    <row r="54" spans="1:10" s="213" customFormat="1" ht="14.25" customHeight="1" thickBot="1" x14ac:dyDescent="0.25">
      <c r="A54" s="215" t="s">
        <v>229</v>
      </c>
      <c r="B54" s="215">
        <v>4</v>
      </c>
      <c r="C54" s="330">
        <v>534.79</v>
      </c>
      <c r="D54" s="330" t="s">
        <v>133</v>
      </c>
      <c r="E54" s="330">
        <v>261.67</v>
      </c>
      <c r="F54" s="330">
        <v>541.96</v>
      </c>
      <c r="G54" s="298">
        <f t="shared" si="3"/>
        <v>52.461728000000001</v>
      </c>
      <c r="H54" s="298">
        <f t="shared" si="0"/>
        <v>49.372556000000003</v>
      </c>
      <c r="I54" s="299">
        <f t="shared" si="1"/>
        <v>31.379484000000001</v>
      </c>
      <c r="J54" s="299">
        <f t="shared" si="2"/>
        <v>16.80076</v>
      </c>
    </row>
    <row r="55" spans="1:10" s="213" customFormat="1" ht="14.25" customHeight="1" thickBot="1" x14ac:dyDescent="0.25">
      <c r="A55" s="215" t="s">
        <v>229</v>
      </c>
      <c r="B55" s="215">
        <v>5</v>
      </c>
      <c r="C55" s="330">
        <v>528.79</v>
      </c>
      <c r="D55" s="330" t="s">
        <v>133</v>
      </c>
      <c r="E55" s="330">
        <v>556.27</v>
      </c>
      <c r="F55" s="330">
        <v>535.96</v>
      </c>
      <c r="G55" s="298">
        <f t="shared" si="3"/>
        <v>51.880928000000004</v>
      </c>
      <c r="H55" s="298">
        <f t="shared" si="0"/>
        <v>48.825956000000005</v>
      </c>
      <c r="I55" s="299">
        <f t="shared" si="1"/>
        <v>31.032084000000001</v>
      </c>
      <c r="J55" s="299">
        <f t="shared" si="2"/>
        <v>16.61476</v>
      </c>
    </row>
    <row r="56" spans="1:10" s="213" customFormat="1" ht="14.25" customHeight="1" thickBot="1" x14ac:dyDescent="0.25">
      <c r="A56" s="215" t="s">
        <v>229</v>
      </c>
      <c r="B56" s="215">
        <v>6</v>
      </c>
      <c r="C56" s="330">
        <v>530.6</v>
      </c>
      <c r="D56" s="330" t="s">
        <v>133</v>
      </c>
      <c r="E56" s="330">
        <v>550.9</v>
      </c>
      <c r="F56" s="330">
        <v>537.77</v>
      </c>
      <c r="G56" s="298">
        <f t="shared" si="3"/>
        <v>52.056135999999995</v>
      </c>
      <c r="H56" s="298">
        <f t="shared" si="0"/>
        <v>48.990846999999995</v>
      </c>
      <c r="I56" s="299">
        <f t="shared" si="1"/>
        <v>31.136882999999997</v>
      </c>
      <c r="J56" s="299">
        <f t="shared" si="2"/>
        <v>16.670870000000001</v>
      </c>
    </row>
    <row r="57" spans="1:10" s="213" customFormat="1" ht="14.25" customHeight="1" thickBot="1" x14ac:dyDescent="0.25">
      <c r="A57" s="215" t="s">
        <v>229</v>
      </c>
      <c r="B57" s="215">
        <v>7</v>
      </c>
      <c r="C57" s="330">
        <v>519.64</v>
      </c>
      <c r="D57" s="330" t="s">
        <v>133</v>
      </c>
      <c r="E57" s="330">
        <v>103.91</v>
      </c>
      <c r="F57" s="330">
        <v>526.80999999999995</v>
      </c>
      <c r="G57" s="298">
        <f t="shared" si="3"/>
        <v>50.995207999999991</v>
      </c>
      <c r="H57" s="298">
        <f t="shared" si="0"/>
        <v>47.992390999999998</v>
      </c>
      <c r="I57" s="299">
        <f t="shared" si="1"/>
        <v>30.502298999999997</v>
      </c>
      <c r="J57" s="299">
        <f t="shared" si="2"/>
        <v>16.331109999999999</v>
      </c>
    </row>
    <row r="58" spans="1:10" s="213" customFormat="1" ht="14.25" customHeight="1" thickBot="1" x14ac:dyDescent="0.25">
      <c r="A58" s="215" t="s">
        <v>229</v>
      </c>
      <c r="B58" s="215">
        <v>8</v>
      </c>
      <c r="C58" s="330">
        <v>524.54</v>
      </c>
      <c r="D58" s="330" t="s">
        <v>133</v>
      </c>
      <c r="E58" s="330">
        <v>87.25</v>
      </c>
      <c r="F58" s="330">
        <v>531.71</v>
      </c>
      <c r="G58" s="298">
        <f t="shared" si="3"/>
        <v>51.469528000000004</v>
      </c>
      <c r="H58" s="298">
        <f t="shared" si="0"/>
        <v>48.438781000000006</v>
      </c>
      <c r="I58" s="299">
        <f t="shared" si="1"/>
        <v>30.786009000000004</v>
      </c>
      <c r="J58" s="299">
        <f t="shared" si="2"/>
        <v>16.48301</v>
      </c>
    </row>
    <row r="59" spans="1:10" s="213" customFormat="1" ht="14.25" customHeight="1" thickBot="1" x14ac:dyDescent="0.25">
      <c r="A59" s="215" t="s">
        <v>229</v>
      </c>
      <c r="B59" s="215">
        <v>9</v>
      </c>
      <c r="C59" s="330">
        <v>524.29</v>
      </c>
      <c r="D59" s="330" t="s">
        <v>133</v>
      </c>
      <c r="E59" s="330">
        <v>75.62</v>
      </c>
      <c r="F59" s="330">
        <v>531.46</v>
      </c>
      <c r="G59" s="298">
        <f t="shared" si="3"/>
        <v>51.445328000000003</v>
      </c>
      <c r="H59" s="298">
        <f t="shared" si="0"/>
        <v>48.416006000000003</v>
      </c>
      <c r="I59" s="299">
        <f t="shared" si="1"/>
        <v>30.771534000000003</v>
      </c>
      <c r="J59" s="299">
        <f t="shared" si="2"/>
        <v>16.475260000000002</v>
      </c>
    </row>
    <row r="60" spans="1:10" s="213" customFormat="1" ht="14.25" customHeight="1" thickBot="1" x14ac:dyDescent="0.25">
      <c r="A60" s="215" t="s">
        <v>229</v>
      </c>
      <c r="B60" s="215">
        <v>10</v>
      </c>
      <c r="C60" s="330">
        <v>524.29999999999995</v>
      </c>
      <c r="D60" s="330" t="s">
        <v>133</v>
      </c>
      <c r="E60" s="330">
        <v>492.1</v>
      </c>
      <c r="F60" s="330">
        <v>531.47</v>
      </c>
      <c r="G60" s="298">
        <f t="shared" si="3"/>
        <v>51.446296000000004</v>
      </c>
      <c r="H60" s="298">
        <f t="shared" si="0"/>
        <v>48.416917000000005</v>
      </c>
      <c r="I60" s="299">
        <f t="shared" si="1"/>
        <v>30.772113000000001</v>
      </c>
      <c r="J60" s="299">
        <f t="shared" si="2"/>
        <v>16.475570000000001</v>
      </c>
    </row>
    <row r="61" spans="1:10" s="213" customFormat="1" ht="14.25" customHeight="1" thickBot="1" x14ac:dyDescent="0.25">
      <c r="A61" s="215" t="s">
        <v>229</v>
      </c>
      <c r="B61" s="215">
        <v>11</v>
      </c>
      <c r="C61" s="330">
        <v>524.04999999999995</v>
      </c>
      <c r="D61" s="330" t="s">
        <v>133</v>
      </c>
      <c r="E61" s="330">
        <v>490.33</v>
      </c>
      <c r="F61" s="330">
        <v>531.22</v>
      </c>
      <c r="G61" s="298">
        <f t="shared" si="3"/>
        <v>51.422096000000003</v>
      </c>
      <c r="H61" s="298">
        <f t="shared" si="0"/>
        <v>48.394142000000002</v>
      </c>
      <c r="I61" s="299">
        <f t="shared" si="1"/>
        <v>30.757638</v>
      </c>
      <c r="J61" s="299">
        <f t="shared" si="2"/>
        <v>16.46782</v>
      </c>
    </row>
    <row r="62" spans="1:10" s="213" customFormat="1" ht="14.25" customHeight="1" thickBot="1" x14ac:dyDescent="0.25">
      <c r="A62" s="215" t="s">
        <v>229</v>
      </c>
      <c r="B62" s="215">
        <v>12</v>
      </c>
      <c r="C62" s="330">
        <v>521.73</v>
      </c>
      <c r="D62" s="330" t="s">
        <v>133</v>
      </c>
      <c r="E62" s="330">
        <v>484.73</v>
      </c>
      <c r="F62" s="330">
        <v>528.9</v>
      </c>
      <c r="G62" s="298">
        <f t="shared" si="3"/>
        <v>51.197519999999997</v>
      </c>
      <c r="H62" s="298">
        <f t="shared" si="0"/>
        <v>48.182789999999997</v>
      </c>
      <c r="I62" s="299">
        <f t="shared" si="1"/>
        <v>30.62331</v>
      </c>
      <c r="J62" s="299">
        <f t="shared" si="2"/>
        <v>16.395899999999997</v>
      </c>
    </row>
    <row r="63" spans="1:10" s="213" customFormat="1" ht="14.25" customHeight="1" thickBot="1" x14ac:dyDescent="0.25">
      <c r="A63" s="215" t="s">
        <v>229</v>
      </c>
      <c r="B63" s="215">
        <v>13</v>
      </c>
      <c r="C63" s="330">
        <v>508.51</v>
      </c>
      <c r="D63" s="330" t="s">
        <v>133</v>
      </c>
      <c r="E63" s="330">
        <v>469</v>
      </c>
      <c r="F63" s="330">
        <v>515.67999999999995</v>
      </c>
      <c r="G63" s="298">
        <f t="shared" si="3"/>
        <v>49.917823999999996</v>
      </c>
      <c r="H63" s="298">
        <f t="shared" si="0"/>
        <v>46.978447999999993</v>
      </c>
      <c r="I63" s="299">
        <f t="shared" si="1"/>
        <v>29.857871999999997</v>
      </c>
      <c r="J63" s="299">
        <f t="shared" si="2"/>
        <v>15.986079999999998</v>
      </c>
    </row>
    <row r="64" spans="1:10" s="213" customFormat="1" ht="14.25" customHeight="1" thickBot="1" x14ac:dyDescent="0.25">
      <c r="A64" s="215" t="s">
        <v>229</v>
      </c>
      <c r="B64" s="215">
        <v>14</v>
      </c>
      <c r="C64" s="330">
        <v>510.28</v>
      </c>
      <c r="D64" s="330" t="s">
        <v>133</v>
      </c>
      <c r="E64" s="330">
        <v>465.77</v>
      </c>
      <c r="F64" s="330">
        <v>517.45000000000005</v>
      </c>
      <c r="G64" s="298">
        <f t="shared" si="3"/>
        <v>50.08916</v>
      </c>
      <c r="H64" s="298">
        <f t="shared" si="0"/>
        <v>47.139695000000003</v>
      </c>
      <c r="I64" s="299">
        <f t="shared" si="1"/>
        <v>29.960355000000003</v>
      </c>
      <c r="J64" s="299">
        <f t="shared" si="2"/>
        <v>16.040950000000002</v>
      </c>
    </row>
    <row r="65" spans="1:10" s="213" customFormat="1" ht="14.25" customHeight="1" thickBot="1" x14ac:dyDescent="0.25">
      <c r="A65" s="215" t="s">
        <v>229</v>
      </c>
      <c r="B65" s="215">
        <v>15</v>
      </c>
      <c r="C65" s="330">
        <v>535.53</v>
      </c>
      <c r="D65" s="330" t="s">
        <v>133</v>
      </c>
      <c r="E65" s="330">
        <v>492.59</v>
      </c>
      <c r="F65" s="330">
        <v>542.70000000000005</v>
      </c>
      <c r="G65" s="298">
        <f t="shared" si="3"/>
        <v>52.533360000000002</v>
      </c>
      <c r="H65" s="298">
        <f t="shared" si="0"/>
        <v>49.439970000000002</v>
      </c>
      <c r="I65" s="299">
        <f t="shared" si="1"/>
        <v>31.422330000000002</v>
      </c>
      <c r="J65" s="299">
        <f t="shared" si="2"/>
        <v>16.823700000000002</v>
      </c>
    </row>
    <row r="66" spans="1:10" s="213" customFormat="1" ht="14.25" customHeight="1" thickBot="1" x14ac:dyDescent="0.25">
      <c r="A66" s="215" t="s">
        <v>229</v>
      </c>
      <c r="B66" s="215">
        <v>16</v>
      </c>
      <c r="C66" s="330">
        <v>548.16999999999996</v>
      </c>
      <c r="D66" s="330" t="s">
        <v>133</v>
      </c>
      <c r="E66" s="330">
        <v>531.76</v>
      </c>
      <c r="F66" s="330">
        <v>555.34</v>
      </c>
      <c r="G66" s="298">
        <f t="shared" si="3"/>
        <v>53.756912</v>
      </c>
      <c r="H66" s="298">
        <f t="shared" si="0"/>
        <v>50.591474000000005</v>
      </c>
      <c r="I66" s="299">
        <f t="shared" si="1"/>
        <v>32.154186000000003</v>
      </c>
      <c r="J66" s="299">
        <f t="shared" si="2"/>
        <v>17.215540000000001</v>
      </c>
    </row>
    <row r="67" spans="1:10" s="213" customFormat="1" ht="14.25" customHeight="1" thickBot="1" x14ac:dyDescent="0.25">
      <c r="A67" s="215" t="s">
        <v>229</v>
      </c>
      <c r="B67" s="215">
        <v>17</v>
      </c>
      <c r="C67" s="330">
        <v>545.76</v>
      </c>
      <c r="D67" s="330" t="s">
        <v>133</v>
      </c>
      <c r="E67" s="330">
        <v>276.55</v>
      </c>
      <c r="F67" s="330">
        <v>552.92999999999995</v>
      </c>
      <c r="G67" s="298">
        <f t="shared" si="3"/>
        <v>53.523623999999991</v>
      </c>
      <c r="H67" s="298">
        <f t="shared" si="0"/>
        <v>50.371922999999995</v>
      </c>
      <c r="I67" s="299">
        <f t="shared" si="1"/>
        <v>32.014646999999997</v>
      </c>
      <c r="J67" s="299">
        <f t="shared" si="2"/>
        <v>17.140829999999998</v>
      </c>
    </row>
    <row r="68" spans="1:10" s="213" customFormat="1" ht="14.25" customHeight="1" thickBot="1" x14ac:dyDescent="0.25">
      <c r="A68" s="215" t="s">
        <v>229</v>
      </c>
      <c r="B68" s="215">
        <v>18</v>
      </c>
      <c r="C68" s="330">
        <v>546.46</v>
      </c>
      <c r="D68" s="330" t="s">
        <v>133</v>
      </c>
      <c r="E68" s="330">
        <v>279.8</v>
      </c>
      <c r="F68" s="330">
        <v>553.63</v>
      </c>
      <c r="G68" s="298">
        <f t="shared" si="3"/>
        <v>53.591383999999998</v>
      </c>
      <c r="H68" s="298">
        <f t="shared" si="0"/>
        <v>50.435693000000001</v>
      </c>
      <c r="I68" s="299">
        <f t="shared" si="1"/>
        <v>32.055177</v>
      </c>
      <c r="J68" s="299">
        <f t="shared" si="2"/>
        <v>17.16253</v>
      </c>
    </row>
    <row r="69" spans="1:10" s="213" customFormat="1" ht="14.25" customHeight="1" thickBot="1" x14ac:dyDescent="0.25">
      <c r="A69" s="215" t="s">
        <v>229</v>
      </c>
      <c r="B69" s="215">
        <v>19</v>
      </c>
      <c r="C69" s="330">
        <v>532.1</v>
      </c>
      <c r="D69" s="330" t="s">
        <v>133</v>
      </c>
      <c r="E69" s="330">
        <v>529.16</v>
      </c>
      <c r="F69" s="330">
        <v>539.27</v>
      </c>
      <c r="G69" s="298">
        <f t="shared" si="3"/>
        <v>52.201335999999998</v>
      </c>
      <c r="H69" s="298">
        <f t="shared" si="0"/>
        <v>49.127496999999998</v>
      </c>
      <c r="I69" s="299">
        <f t="shared" si="1"/>
        <v>31.223732999999999</v>
      </c>
      <c r="J69" s="299">
        <f t="shared" si="2"/>
        <v>16.717369999999999</v>
      </c>
    </row>
    <row r="70" spans="1:10" s="213" customFormat="1" ht="14.25" customHeight="1" thickBot="1" x14ac:dyDescent="0.25">
      <c r="A70" s="215" t="s">
        <v>229</v>
      </c>
      <c r="B70" s="215">
        <v>20</v>
      </c>
      <c r="C70" s="330">
        <v>545.71</v>
      </c>
      <c r="D70" s="330">
        <v>0.01</v>
      </c>
      <c r="E70" s="330">
        <v>550.75</v>
      </c>
      <c r="F70" s="330">
        <v>552.88</v>
      </c>
      <c r="G70" s="298">
        <f t="shared" si="3"/>
        <v>53.518783999999997</v>
      </c>
      <c r="H70" s="298">
        <f t="shared" si="0"/>
        <v>50.367367999999999</v>
      </c>
      <c r="I70" s="299">
        <f t="shared" si="1"/>
        <v>32.011752000000001</v>
      </c>
      <c r="J70" s="299">
        <f t="shared" si="2"/>
        <v>17.139279999999999</v>
      </c>
    </row>
    <row r="71" spans="1:10" s="213" customFormat="1" ht="14.25" customHeight="1" thickBot="1" x14ac:dyDescent="0.25">
      <c r="A71" s="215" t="s">
        <v>229</v>
      </c>
      <c r="B71" s="215">
        <v>21</v>
      </c>
      <c r="C71" s="330">
        <v>546.30999999999995</v>
      </c>
      <c r="D71" s="330" t="s">
        <v>133</v>
      </c>
      <c r="E71" s="330">
        <v>558.20000000000005</v>
      </c>
      <c r="F71" s="330">
        <v>553.48</v>
      </c>
      <c r="G71" s="298">
        <f t="shared" si="3"/>
        <v>53.576864</v>
      </c>
      <c r="H71" s="298">
        <f t="shared" si="0"/>
        <v>50.422028000000005</v>
      </c>
      <c r="I71" s="299">
        <f t="shared" si="1"/>
        <v>32.046492000000001</v>
      </c>
      <c r="J71" s="299">
        <f t="shared" si="2"/>
        <v>17.157879999999999</v>
      </c>
    </row>
    <row r="72" spans="1:10" s="213" customFormat="1" ht="14.25" customHeight="1" thickBot="1" x14ac:dyDescent="0.25">
      <c r="A72" s="215" t="s">
        <v>229</v>
      </c>
      <c r="B72" s="215">
        <v>22</v>
      </c>
      <c r="C72" s="330">
        <v>543.04999999999995</v>
      </c>
      <c r="D72" s="330" t="s">
        <v>133</v>
      </c>
      <c r="E72" s="330">
        <v>257.02999999999997</v>
      </c>
      <c r="F72" s="330">
        <v>550.22</v>
      </c>
      <c r="G72" s="298">
        <f t="shared" si="3"/>
        <v>53.261296000000002</v>
      </c>
      <c r="H72" s="298">
        <f t="shared" si="0"/>
        <v>50.125042000000001</v>
      </c>
      <c r="I72" s="299">
        <f t="shared" si="1"/>
        <v>31.857738000000001</v>
      </c>
      <c r="J72" s="299">
        <f t="shared" si="2"/>
        <v>17.056820000000002</v>
      </c>
    </row>
    <row r="73" spans="1:10" s="301" customFormat="1" ht="14.25" customHeight="1" thickBot="1" x14ac:dyDescent="0.25">
      <c r="A73" s="215" t="s">
        <v>229</v>
      </c>
      <c r="B73" s="215">
        <v>23</v>
      </c>
      <c r="C73" s="330">
        <v>539.11</v>
      </c>
      <c r="D73" s="330" t="s">
        <v>133</v>
      </c>
      <c r="E73" s="330">
        <v>248.74</v>
      </c>
      <c r="F73" s="330">
        <v>546.28</v>
      </c>
      <c r="G73" s="298">
        <f t="shared" si="3"/>
        <v>52.879903999999996</v>
      </c>
      <c r="H73" s="298">
        <f t="shared" si="0"/>
        <v>49.766107999999996</v>
      </c>
      <c r="I73" s="299">
        <f t="shared" si="1"/>
        <v>31.629611999999998</v>
      </c>
      <c r="J73" s="299">
        <f t="shared" si="2"/>
        <v>16.93468</v>
      </c>
    </row>
    <row r="74" spans="1:10" s="300" customFormat="1" ht="14.25" customHeight="1" thickBot="1" x14ac:dyDescent="0.25">
      <c r="A74" s="215" t="s">
        <v>230</v>
      </c>
      <c r="B74" s="215">
        <v>0</v>
      </c>
      <c r="C74" s="330">
        <v>384.67</v>
      </c>
      <c r="D74" s="330" t="s">
        <v>133</v>
      </c>
      <c r="E74" s="330">
        <v>5.64</v>
      </c>
      <c r="F74" s="330">
        <v>391.84</v>
      </c>
      <c r="G74" s="298">
        <f t="shared" si="3"/>
        <v>37.930111999999994</v>
      </c>
      <c r="H74" s="298">
        <f t="shared" si="0"/>
        <v>35.696624</v>
      </c>
      <c r="I74" s="299">
        <f t="shared" si="1"/>
        <v>22.687535999999998</v>
      </c>
      <c r="J74" s="299">
        <f t="shared" si="2"/>
        <v>12.147039999999999</v>
      </c>
    </row>
    <row r="75" spans="1:10" s="213" customFormat="1" ht="14.25" customHeight="1" thickBot="1" x14ac:dyDescent="0.25">
      <c r="A75" s="215" t="s">
        <v>230</v>
      </c>
      <c r="B75" s="215">
        <v>1</v>
      </c>
      <c r="C75" s="330">
        <v>369.94</v>
      </c>
      <c r="D75" s="330" t="s">
        <v>133</v>
      </c>
      <c r="E75" s="330">
        <v>9.44</v>
      </c>
      <c r="F75" s="330">
        <v>377.11</v>
      </c>
      <c r="G75" s="298">
        <f t="shared" si="3"/>
        <v>36.504247999999997</v>
      </c>
      <c r="H75" s="298">
        <f t="shared" si="0"/>
        <v>34.354721000000005</v>
      </c>
      <c r="I75" s="299">
        <f t="shared" si="1"/>
        <v>21.834669000000002</v>
      </c>
      <c r="J75" s="299">
        <f t="shared" si="2"/>
        <v>11.69041</v>
      </c>
    </row>
    <row r="76" spans="1:10" s="213" customFormat="1" ht="14.25" customHeight="1" thickBot="1" x14ac:dyDescent="0.25">
      <c r="A76" s="215" t="s">
        <v>230</v>
      </c>
      <c r="B76" s="215">
        <v>2</v>
      </c>
      <c r="C76" s="330">
        <v>371.2</v>
      </c>
      <c r="D76" s="330" t="s">
        <v>133</v>
      </c>
      <c r="E76" s="330">
        <v>5.47</v>
      </c>
      <c r="F76" s="330">
        <v>378.37</v>
      </c>
      <c r="G76" s="298">
        <f t="shared" si="3"/>
        <v>36.626215999999999</v>
      </c>
      <c r="H76" s="298">
        <f t="shared" si="0"/>
        <v>34.469507</v>
      </c>
      <c r="I76" s="299">
        <f t="shared" si="1"/>
        <v>21.907623000000001</v>
      </c>
      <c r="J76" s="299">
        <f t="shared" si="2"/>
        <v>11.729469999999999</v>
      </c>
    </row>
    <row r="77" spans="1:10" s="213" customFormat="1" ht="14.25" customHeight="1" thickBot="1" x14ac:dyDescent="0.25">
      <c r="A77" s="215" t="s">
        <v>230</v>
      </c>
      <c r="B77" s="215">
        <v>3</v>
      </c>
      <c r="C77" s="330">
        <v>376.96</v>
      </c>
      <c r="D77" s="330" t="s">
        <v>133</v>
      </c>
      <c r="E77" s="330">
        <v>353.8</v>
      </c>
      <c r="F77" s="330">
        <v>384.13</v>
      </c>
      <c r="G77" s="298">
        <f t="shared" si="3"/>
        <v>37.183783999999996</v>
      </c>
      <c r="H77" s="298">
        <f t="shared" si="0"/>
        <v>34.994242999999997</v>
      </c>
      <c r="I77" s="299">
        <f t="shared" si="1"/>
        <v>22.241126999999999</v>
      </c>
      <c r="J77" s="299">
        <f t="shared" si="2"/>
        <v>11.90803</v>
      </c>
    </row>
    <row r="78" spans="1:10" s="213" customFormat="1" ht="14.25" customHeight="1" thickBot="1" x14ac:dyDescent="0.25">
      <c r="A78" s="215" t="s">
        <v>230</v>
      </c>
      <c r="B78" s="215">
        <v>4</v>
      </c>
      <c r="C78" s="330">
        <v>376.49</v>
      </c>
      <c r="D78" s="330" t="s">
        <v>133</v>
      </c>
      <c r="E78" s="330">
        <v>396.85</v>
      </c>
      <c r="F78" s="330">
        <v>383.66</v>
      </c>
      <c r="G78" s="298">
        <f t="shared" si="3"/>
        <v>37.138288000000003</v>
      </c>
      <c r="H78" s="298">
        <f t="shared" si="0"/>
        <v>34.951426000000005</v>
      </c>
      <c r="I78" s="299">
        <f t="shared" si="1"/>
        <v>22.213914000000003</v>
      </c>
      <c r="J78" s="299">
        <f t="shared" si="2"/>
        <v>11.893460000000001</v>
      </c>
    </row>
    <row r="79" spans="1:10" s="213" customFormat="1" ht="14.25" customHeight="1" thickBot="1" x14ac:dyDescent="0.25">
      <c r="A79" s="215" t="s">
        <v>230</v>
      </c>
      <c r="B79" s="215">
        <v>5</v>
      </c>
      <c r="C79" s="330">
        <v>376.27</v>
      </c>
      <c r="D79" s="330" t="s">
        <v>133</v>
      </c>
      <c r="E79" s="330">
        <v>397.71</v>
      </c>
      <c r="F79" s="330">
        <v>383.44</v>
      </c>
      <c r="G79" s="298">
        <f t="shared" si="3"/>
        <v>37.116991999999996</v>
      </c>
      <c r="H79" s="298">
        <f t="shared" si="0"/>
        <v>34.931384000000001</v>
      </c>
      <c r="I79" s="299">
        <f t="shared" si="1"/>
        <v>22.201176</v>
      </c>
      <c r="J79" s="299">
        <f t="shared" si="2"/>
        <v>11.88664</v>
      </c>
    </row>
    <row r="80" spans="1:10" s="213" customFormat="1" ht="14.25" customHeight="1" thickBot="1" x14ac:dyDescent="0.25">
      <c r="A80" s="215" t="s">
        <v>230</v>
      </c>
      <c r="B80" s="215">
        <v>6</v>
      </c>
      <c r="C80" s="330">
        <v>375.12</v>
      </c>
      <c r="D80" s="330" t="s">
        <v>133</v>
      </c>
      <c r="E80" s="330">
        <v>396.75</v>
      </c>
      <c r="F80" s="330">
        <v>382.29</v>
      </c>
      <c r="G80" s="298">
        <f t="shared" si="3"/>
        <v>37.005672000000004</v>
      </c>
      <c r="H80" s="298">
        <f t="shared" si="0"/>
        <v>34.826619000000001</v>
      </c>
      <c r="I80" s="299">
        <f t="shared" si="1"/>
        <v>22.134591</v>
      </c>
      <c r="J80" s="299">
        <f t="shared" si="2"/>
        <v>11.850990000000001</v>
      </c>
    </row>
    <row r="81" spans="1:10" s="213" customFormat="1" ht="14.25" customHeight="1" thickBot="1" x14ac:dyDescent="0.25">
      <c r="A81" s="215" t="s">
        <v>230</v>
      </c>
      <c r="B81" s="215">
        <v>7</v>
      </c>
      <c r="C81" s="330">
        <v>363.25</v>
      </c>
      <c r="D81" s="330" t="s">
        <v>133</v>
      </c>
      <c r="E81" s="330">
        <v>384.59</v>
      </c>
      <c r="F81" s="330">
        <v>370.42</v>
      </c>
      <c r="G81" s="298">
        <f t="shared" si="3"/>
        <v>35.856656000000001</v>
      </c>
      <c r="H81" s="298">
        <f t="shared" si="0"/>
        <v>33.745262000000004</v>
      </c>
      <c r="I81" s="299">
        <f t="shared" si="1"/>
        <v>21.447317999999999</v>
      </c>
      <c r="J81" s="299">
        <f t="shared" si="2"/>
        <v>11.48302</v>
      </c>
    </row>
    <row r="82" spans="1:10" s="213" customFormat="1" ht="14.25" customHeight="1" thickBot="1" x14ac:dyDescent="0.25">
      <c r="A82" s="215" t="s">
        <v>230</v>
      </c>
      <c r="B82" s="215">
        <v>8</v>
      </c>
      <c r="C82" s="330">
        <v>369.2</v>
      </c>
      <c r="D82" s="330" t="s">
        <v>133</v>
      </c>
      <c r="E82" s="330">
        <v>391.11</v>
      </c>
      <c r="F82" s="330">
        <v>376.37</v>
      </c>
      <c r="G82" s="298">
        <f t="shared" si="3"/>
        <v>36.432615999999996</v>
      </c>
      <c r="H82" s="298">
        <f t="shared" si="0"/>
        <v>34.287306999999998</v>
      </c>
      <c r="I82" s="299">
        <f t="shared" si="1"/>
        <v>21.791823000000001</v>
      </c>
      <c r="J82" s="299">
        <f t="shared" si="2"/>
        <v>11.66747</v>
      </c>
    </row>
    <row r="83" spans="1:10" s="213" customFormat="1" ht="14.25" customHeight="1" thickBot="1" x14ac:dyDescent="0.25">
      <c r="A83" s="215" t="s">
        <v>230</v>
      </c>
      <c r="B83" s="215">
        <v>9</v>
      </c>
      <c r="C83" s="330">
        <v>371.46</v>
      </c>
      <c r="D83" s="330" t="s">
        <v>133</v>
      </c>
      <c r="E83" s="330">
        <v>393.61</v>
      </c>
      <c r="F83" s="330">
        <v>378.63</v>
      </c>
      <c r="G83" s="298">
        <f t="shared" si="3"/>
        <v>36.651384</v>
      </c>
      <c r="H83" s="298">
        <f t="shared" si="0"/>
        <v>34.493192999999998</v>
      </c>
      <c r="I83" s="299">
        <f t="shared" si="1"/>
        <v>21.922677</v>
      </c>
      <c r="J83" s="299">
        <f t="shared" si="2"/>
        <v>11.73753</v>
      </c>
    </row>
    <row r="84" spans="1:10" s="213" customFormat="1" ht="14.25" customHeight="1" thickBot="1" x14ac:dyDescent="0.25">
      <c r="A84" s="215" t="s">
        <v>230</v>
      </c>
      <c r="B84" s="215">
        <v>10</v>
      </c>
      <c r="C84" s="330">
        <v>374.38</v>
      </c>
      <c r="D84" s="330" t="s">
        <v>133</v>
      </c>
      <c r="E84" s="330">
        <v>396.36</v>
      </c>
      <c r="F84" s="330">
        <v>381.55</v>
      </c>
      <c r="G84" s="298">
        <f t="shared" si="3"/>
        <v>36.934040000000003</v>
      </c>
      <c r="H84" s="298">
        <f t="shared" si="0"/>
        <v>34.759205000000001</v>
      </c>
      <c r="I84" s="299">
        <f t="shared" si="1"/>
        <v>22.091745</v>
      </c>
      <c r="J84" s="299">
        <f t="shared" si="2"/>
        <v>11.828050000000001</v>
      </c>
    </row>
    <row r="85" spans="1:10" s="213" customFormat="1" ht="14.25" customHeight="1" thickBot="1" x14ac:dyDescent="0.25">
      <c r="A85" s="215" t="s">
        <v>230</v>
      </c>
      <c r="B85" s="215">
        <v>11</v>
      </c>
      <c r="C85" s="330">
        <v>372.34</v>
      </c>
      <c r="D85" s="330" t="s">
        <v>133</v>
      </c>
      <c r="E85" s="330">
        <v>394.29</v>
      </c>
      <c r="F85" s="330">
        <v>379.51</v>
      </c>
      <c r="G85" s="298">
        <f t="shared" si="3"/>
        <v>36.736567999999998</v>
      </c>
      <c r="H85" s="298">
        <f t="shared" si="0"/>
        <v>34.573360999999998</v>
      </c>
      <c r="I85" s="299">
        <f t="shared" si="1"/>
        <v>21.973628999999999</v>
      </c>
      <c r="J85" s="299">
        <f t="shared" si="2"/>
        <v>11.764809999999999</v>
      </c>
    </row>
    <row r="86" spans="1:10" s="213" customFormat="1" ht="14.25" customHeight="1" thickBot="1" x14ac:dyDescent="0.25">
      <c r="A86" s="215" t="s">
        <v>230</v>
      </c>
      <c r="B86" s="215">
        <v>12</v>
      </c>
      <c r="C86" s="330">
        <v>371.8</v>
      </c>
      <c r="D86" s="330" t="s">
        <v>133</v>
      </c>
      <c r="E86" s="330">
        <v>393.35</v>
      </c>
      <c r="F86" s="330">
        <v>378.97</v>
      </c>
      <c r="G86" s="298">
        <f t="shared" si="3"/>
        <v>36.684296000000003</v>
      </c>
      <c r="H86" s="298">
        <f t="shared" si="0"/>
        <v>34.524167000000006</v>
      </c>
      <c r="I86" s="299">
        <f t="shared" si="1"/>
        <v>21.942363</v>
      </c>
      <c r="J86" s="299">
        <f t="shared" si="2"/>
        <v>11.74807</v>
      </c>
    </row>
    <row r="87" spans="1:10" s="213" customFormat="1" ht="14.25" customHeight="1" thickBot="1" x14ac:dyDescent="0.25">
      <c r="A87" s="215" t="s">
        <v>230</v>
      </c>
      <c r="B87" s="215">
        <v>13</v>
      </c>
      <c r="C87" s="330">
        <v>356.57</v>
      </c>
      <c r="D87" s="330" t="s">
        <v>133</v>
      </c>
      <c r="E87" s="330">
        <v>377.44</v>
      </c>
      <c r="F87" s="330">
        <v>363.74</v>
      </c>
      <c r="G87" s="298">
        <f t="shared" si="3"/>
        <v>35.210031999999998</v>
      </c>
      <c r="H87" s="298">
        <f t="shared" si="0"/>
        <v>33.136713999999998</v>
      </c>
      <c r="I87" s="299">
        <f t="shared" si="1"/>
        <v>21.060546000000002</v>
      </c>
      <c r="J87" s="299">
        <f t="shared" si="2"/>
        <v>11.27594</v>
      </c>
    </row>
    <row r="88" spans="1:10" s="213" customFormat="1" ht="14.25" customHeight="1" thickBot="1" x14ac:dyDescent="0.25">
      <c r="A88" s="215" t="s">
        <v>230</v>
      </c>
      <c r="B88" s="215">
        <v>14</v>
      </c>
      <c r="C88" s="330">
        <v>366.45</v>
      </c>
      <c r="D88" s="330" t="s">
        <v>133</v>
      </c>
      <c r="E88" s="330">
        <v>386.78</v>
      </c>
      <c r="F88" s="330">
        <v>373.62</v>
      </c>
      <c r="G88" s="298">
        <f t="shared" si="3"/>
        <v>36.166415999999998</v>
      </c>
      <c r="H88" s="298">
        <f t="shared" si="0"/>
        <v>34.036782000000002</v>
      </c>
      <c r="I88" s="299">
        <f t="shared" si="1"/>
        <v>21.632598000000002</v>
      </c>
      <c r="J88" s="299">
        <f t="shared" si="2"/>
        <v>11.58222</v>
      </c>
    </row>
    <row r="89" spans="1:10" s="213" customFormat="1" ht="14.25" customHeight="1" thickBot="1" x14ac:dyDescent="0.25">
      <c r="A89" s="215" t="s">
        <v>230</v>
      </c>
      <c r="B89" s="215">
        <v>15</v>
      </c>
      <c r="C89" s="330">
        <v>383.06</v>
      </c>
      <c r="D89" s="330" t="s">
        <v>133</v>
      </c>
      <c r="E89" s="330">
        <v>403.43</v>
      </c>
      <c r="F89" s="330">
        <v>390.23</v>
      </c>
      <c r="G89" s="298">
        <f t="shared" si="3"/>
        <v>37.774264000000002</v>
      </c>
      <c r="H89" s="298">
        <f t="shared" si="0"/>
        <v>35.549953000000002</v>
      </c>
      <c r="I89" s="299">
        <f t="shared" si="1"/>
        <v>22.594317</v>
      </c>
      <c r="J89" s="299">
        <f t="shared" si="2"/>
        <v>12.09713</v>
      </c>
    </row>
    <row r="90" spans="1:10" s="213" customFormat="1" ht="14.25" customHeight="1" thickBot="1" x14ac:dyDescent="0.25">
      <c r="A90" s="215" t="s">
        <v>230</v>
      </c>
      <c r="B90" s="215">
        <v>16</v>
      </c>
      <c r="C90" s="330">
        <v>392.65</v>
      </c>
      <c r="D90" s="330" t="s">
        <v>133</v>
      </c>
      <c r="E90" s="330">
        <v>413.82</v>
      </c>
      <c r="F90" s="330">
        <v>399.82</v>
      </c>
      <c r="G90" s="298">
        <f t="shared" si="3"/>
        <v>38.702576000000001</v>
      </c>
      <c r="H90" s="298">
        <f t="shared" si="0"/>
        <v>36.423602000000002</v>
      </c>
      <c r="I90" s="299">
        <f t="shared" si="1"/>
        <v>23.149577999999998</v>
      </c>
      <c r="J90" s="299">
        <f t="shared" si="2"/>
        <v>12.39442</v>
      </c>
    </row>
    <row r="91" spans="1:10" s="213" customFormat="1" ht="14.25" customHeight="1" thickBot="1" x14ac:dyDescent="0.25">
      <c r="A91" s="215" t="s">
        <v>230</v>
      </c>
      <c r="B91" s="215">
        <v>17</v>
      </c>
      <c r="C91" s="330">
        <v>384.58</v>
      </c>
      <c r="D91" s="330" t="s">
        <v>133</v>
      </c>
      <c r="E91" s="330">
        <v>405.09</v>
      </c>
      <c r="F91" s="330">
        <v>391.75</v>
      </c>
      <c r="G91" s="298">
        <f t="shared" si="3"/>
        <v>37.921399999999998</v>
      </c>
      <c r="H91" s="298">
        <f t="shared" si="0"/>
        <v>35.688425000000002</v>
      </c>
      <c r="I91" s="299">
        <f t="shared" si="1"/>
        <v>22.682324999999999</v>
      </c>
      <c r="J91" s="299">
        <f t="shared" si="2"/>
        <v>12.14425</v>
      </c>
    </row>
    <row r="92" spans="1:10" s="213" customFormat="1" ht="14.25" customHeight="1" thickBot="1" x14ac:dyDescent="0.25">
      <c r="A92" s="215" t="s">
        <v>230</v>
      </c>
      <c r="B92" s="215">
        <v>18</v>
      </c>
      <c r="C92" s="330">
        <v>385.05</v>
      </c>
      <c r="D92" s="330" t="s">
        <v>133</v>
      </c>
      <c r="E92" s="330">
        <v>403.06</v>
      </c>
      <c r="F92" s="330">
        <v>392.22</v>
      </c>
      <c r="G92" s="298">
        <f t="shared" si="3"/>
        <v>37.966895999999998</v>
      </c>
      <c r="H92" s="298">
        <f t="shared" si="0"/>
        <v>35.731242000000002</v>
      </c>
      <c r="I92" s="299">
        <f t="shared" si="1"/>
        <v>22.709538000000002</v>
      </c>
      <c r="J92" s="299">
        <f t="shared" si="2"/>
        <v>12.15882</v>
      </c>
    </row>
    <row r="93" spans="1:10" s="213" customFormat="1" ht="14.25" customHeight="1" thickBot="1" x14ac:dyDescent="0.25">
      <c r="A93" s="215" t="s">
        <v>230</v>
      </c>
      <c r="B93" s="215">
        <v>19</v>
      </c>
      <c r="C93" s="330">
        <v>376.47</v>
      </c>
      <c r="D93" s="330" t="s">
        <v>133</v>
      </c>
      <c r="E93" s="330">
        <v>393.29</v>
      </c>
      <c r="F93" s="330">
        <v>383.64</v>
      </c>
      <c r="G93" s="298">
        <f t="shared" si="3"/>
        <v>37.136351999999995</v>
      </c>
      <c r="H93" s="298">
        <f t="shared" si="0"/>
        <v>34.949604000000001</v>
      </c>
      <c r="I93" s="299">
        <f t="shared" si="1"/>
        <v>22.212755999999999</v>
      </c>
      <c r="J93" s="299">
        <f t="shared" si="2"/>
        <v>11.89284</v>
      </c>
    </row>
    <row r="94" spans="1:10" s="213" customFormat="1" ht="14.25" customHeight="1" thickBot="1" x14ac:dyDescent="0.25">
      <c r="A94" s="215" t="s">
        <v>230</v>
      </c>
      <c r="B94" s="215">
        <v>20</v>
      </c>
      <c r="C94" s="330">
        <v>383.86</v>
      </c>
      <c r="D94" s="330" t="s">
        <v>133</v>
      </c>
      <c r="E94" s="330">
        <v>400.28</v>
      </c>
      <c r="F94" s="330">
        <v>391.03</v>
      </c>
      <c r="G94" s="298">
        <f t="shared" si="3"/>
        <v>37.851703999999998</v>
      </c>
      <c r="H94" s="298">
        <f t="shared" si="0"/>
        <v>35.622833</v>
      </c>
      <c r="I94" s="299">
        <f t="shared" si="1"/>
        <v>22.640636999999998</v>
      </c>
      <c r="J94" s="299">
        <f t="shared" si="2"/>
        <v>12.121929999999999</v>
      </c>
    </row>
    <row r="95" spans="1:10" s="213" customFormat="1" ht="14.25" customHeight="1" thickBot="1" x14ac:dyDescent="0.25">
      <c r="A95" s="215" t="s">
        <v>230</v>
      </c>
      <c r="B95" s="215">
        <v>21</v>
      </c>
      <c r="C95" s="330">
        <v>382.17</v>
      </c>
      <c r="D95" s="330" t="s">
        <v>133</v>
      </c>
      <c r="E95" s="330">
        <v>175.26</v>
      </c>
      <c r="F95" s="330">
        <v>389.34</v>
      </c>
      <c r="G95" s="298">
        <f t="shared" si="3"/>
        <v>37.688111999999997</v>
      </c>
      <c r="H95" s="298">
        <f t="shared" si="0"/>
        <v>35.468874</v>
      </c>
      <c r="I95" s="299">
        <f t="shared" si="1"/>
        <v>22.542786</v>
      </c>
      <c r="J95" s="299">
        <f t="shared" si="2"/>
        <v>12.06954</v>
      </c>
    </row>
    <row r="96" spans="1:10" s="213" customFormat="1" ht="14.25" customHeight="1" thickBot="1" x14ac:dyDescent="0.25">
      <c r="A96" s="215" t="s">
        <v>230</v>
      </c>
      <c r="B96" s="215">
        <v>22</v>
      </c>
      <c r="C96" s="330">
        <v>383.89</v>
      </c>
      <c r="D96" s="330">
        <v>21.06</v>
      </c>
      <c r="E96" s="330" t="s">
        <v>133</v>
      </c>
      <c r="F96" s="330">
        <v>391.06</v>
      </c>
      <c r="G96" s="298">
        <f t="shared" si="3"/>
        <v>37.854607999999999</v>
      </c>
      <c r="H96" s="298">
        <f t="shared" si="0"/>
        <v>35.625565999999999</v>
      </c>
      <c r="I96" s="299">
        <f t="shared" si="1"/>
        <v>22.642374</v>
      </c>
      <c r="J96" s="299">
        <f t="shared" si="2"/>
        <v>12.122859999999999</v>
      </c>
    </row>
    <row r="97" spans="1:10" s="301" customFormat="1" ht="14.25" customHeight="1" thickBot="1" x14ac:dyDescent="0.25">
      <c r="A97" s="215" t="s">
        <v>230</v>
      </c>
      <c r="B97" s="215">
        <v>23</v>
      </c>
      <c r="C97" s="330">
        <v>380.29</v>
      </c>
      <c r="D97" s="330">
        <v>24.04</v>
      </c>
      <c r="E97" s="330" t="s">
        <v>133</v>
      </c>
      <c r="F97" s="330">
        <v>387.46</v>
      </c>
      <c r="G97" s="298">
        <f t="shared" si="3"/>
        <v>37.506127999999997</v>
      </c>
      <c r="H97" s="298">
        <f t="shared" si="0"/>
        <v>35.297606000000002</v>
      </c>
      <c r="I97" s="299">
        <f t="shared" si="1"/>
        <v>22.433933999999997</v>
      </c>
      <c r="J97" s="299">
        <f t="shared" si="2"/>
        <v>12.01126</v>
      </c>
    </row>
    <row r="98" spans="1:10" s="300" customFormat="1" ht="14.25" customHeight="1" thickBot="1" x14ac:dyDescent="0.25">
      <c r="A98" s="215" t="s">
        <v>231</v>
      </c>
      <c r="B98" s="215">
        <v>0</v>
      </c>
      <c r="C98" s="330">
        <v>306.72000000000003</v>
      </c>
      <c r="D98" s="330">
        <v>86.18</v>
      </c>
      <c r="E98" s="330" t="s">
        <v>133</v>
      </c>
      <c r="F98" s="330">
        <v>313.89</v>
      </c>
      <c r="G98" s="298">
        <f t="shared" si="3"/>
        <v>30.384551999999999</v>
      </c>
      <c r="H98" s="298">
        <f t="shared" si="0"/>
        <v>28.595378999999998</v>
      </c>
      <c r="I98" s="299">
        <f t="shared" si="1"/>
        <v>18.174230999999999</v>
      </c>
      <c r="J98" s="299">
        <f t="shared" si="2"/>
        <v>9.7305899999999994</v>
      </c>
    </row>
    <row r="99" spans="1:10" s="213" customFormat="1" ht="14.25" customHeight="1" thickBot="1" x14ac:dyDescent="0.25">
      <c r="A99" s="215" t="s">
        <v>231</v>
      </c>
      <c r="B99" s="215">
        <v>1</v>
      </c>
      <c r="C99" s="330">
        <v>293.49</v>
      </c>
      <c r="D99" s="330">
        <v>82.11</v>
      </c>
      <c r="E99" s="330" t="s">
        <v>133</v>
      </c>
      <c r="F99" s="330">
        <v>300.66000000000003</v>
      </c>
      <c r="G99" s="298">
        <f t="shared" si="3"/>
        <v>29.103888000000001</v>
      </c>
      <c r="H99" s="298">
        <f t="shared" si="0"/>
        <v>27.390126000000002</v>
      </c>
      <c r="I99" s="299">
        <f t="shared" si="1"/>
        <v>17.408214000000001</v>
      </c>
      <c r="J99" s="299">
        <f t="shared" si="2"/>
        <v>9.3204600000000006</v>
      </c>
    </row>
    <row r="100" spans="1:10" s="213" customFormat="1" ht="14.25" customHeight="1" thickBot="1" x14ac:dyDescent="0.25">
      <c r="A100" s="215" t="s">
        <v>231</v>
      </c>
      <c r="B100" s="215">
        <v>2</v>
      </c>
      <c r="C100" s="330">
        <v>295.14999999999998</v>
      </c>
      <c r="D100" s="330">
        <v>205.81</v>
      </c>
      <c r="E100" s="330" t="s">
        <v>133</v>
      </c>
      <c r="F100" s="330">
        <v>302.32</v>
      </c>
      <c r="G100" s="298">
        <f t="shared" si="3"/>
        <v>29.264575999999998</v>
      </c>
      <c r="H100" s="298">
        <f t="shared" si="0"/>
        <v>27.541352</v>
      </c>
      <c r="I100" s="299">
        <f t="shared" si="1"/>
        <v>17.504328000000001</v>
      </c>
      <c r="J100" s="299">
        <f t="shared" si="2"/>
        <v>9.3719199999999994</v>
      </c>
    </row>
    <row r="101" spans="1:10" s="213" customFormat="1" ht="14.25" customHeight="1" thickBot="1" x14ac:dyDescent="0.25">
      <c r="A101" s="215" t="s">
        <v>231</v>
      </c>
      <c r="B101" s="215">
        <v>3</v>
      </c>
      <c r="C101" s="330">
        <v>366.94</v>
      </c>
      <c r="D101" s="330">
        <v>14.54</v>
      </c>
      <c r="E101" s="330" t="s">
        <v>133</v>
      </c>
      <c r="F101" s="330">
        <v>374.11</v>
      </c>
      <c r="G101" s="298">
        <f t="shared" si="3"/>
        <v>36.213847999999999</v>
      </c>
      <c r="H101" s="298">
        <f t="shared" si="0"/>
        <v>34.081420999999999</v>
      </c>
      <c r="I101" s="299">
        <f t="shared" si="1"/>
        <v>21.660969000000001</v>
      </c>
      <c r="J101" s="299">
        <f t="shared" si="2"/>
        <v>11.59741</v>
      </c>
    </row>
    <row r="102" spans="1:10" s="213" customFormat="1" ht="14.25" customHeight="1" thickBot="1" x14ac:dyDescent="0.25">
      <c r="A102" s="215" t="s">
        <v>231</v>
      </c>
      <c r="B102" s="215">
        <v>4</v>
      </c>
      <c r="C102" s="330">
        <v>366.89</v>
      </c>
      <c r="D102" s="330" t="s">
        <v>133</v>
      </c>
      <c r="E102" s="330">
        <v>385.3</v>
      </c>
      <c r="F102" s="330">
        <v>374.06</v>
      </c>
      <c r="G102" s="298">
        <f t="shared" si="3"/>
        <v>36.209007999999997</v>
      </c>
      <c r="H102" s="298">
        <f t="shared" si="0"/>
        <v>34.076866000000003</v>
      </c>
      <c r="I102" s="299">
        <f t="shared" si="1"/>
        <v>21.658073999999999</v>
      </c>
      <c r="J102" s="299">
        <f t="shared" si="2"/>
        <v>11.59586</v>
      </c>
    </row>
    <row r="103" spans="1:10" s="213" customFormat="1" ht="14.25" customHeight="1" thickBot="1" x14ac:dyDescent="0.25">
      <c r="A103" s="215" t="s">
        <v>231</v>
      </c>
      <c r="B103" s="215">
        <v>5</v>
      </c>
      <c r="C103" s="330">
        <v>370.16</v>
      </c>
      <c r="D103" s="330" t="s">
        <v>133</v>
      </c>
      <c r="E103" s="330">
        <v>388.95</v>
      </c>
      <c r="F103" s="330">
        <v>377.33</v>
      </c>
      <c r="G103" s="298">
        <f t="shared" si="3"/>
        <v>36.525543999999996</v>
      </c>
      <c r="H103" s="298">
        <f t="shared" si="0"/>
        <v>34.374763000000002</v>
      </c>
      <c r="I103" s="299">
        <f t="shared" si="1"/>
        <v>21.847407</v>
      </c>
      <c r="J103" s="299">
        <f t="shared" si="2"/>
        <v>11.697229999999999</v>
      </c>
    </row>
    <row r="104" spans="1:10" s="213" customFormat="1" ht="14.25" customHeight="1" thickBot="1" x14ac:dyDescent="0.25">
      <c r="A104" s="215" t="s">
        <v>231</v>
      </c>
      <c r="B104" s="215">
        <v>6</v>
      </c>
      <c r="C104" s="330">
        <v>367.6</v>
      </c>
      <c r="D104" s="330" t="s">
        <v>133</v>
      </c>
      <c r="E104" s="330">
        <v>386.49</v>
      </c>
      <c r="F104" s="330">
        <v>374.77</v>
      </c>
      <c r="G104" s="298">
        <f t="shared" si="3"/>
        <v>36.277735999999997</v>
      </c>
      <c r="H104" s="298">
        <f t="shared" si="0"/>
        <v>34.141546999999996</v>
      </c>
      <c r="I104" s="299">
        <f t="shared" si="1"/>
        <v>21.699182999999998</v>
      </c>
      <c r="J104" s="299">
        <f t="shared" si="2"/>
        <v>11.61787</v>
      </c>
    </row>
    <row r="105" spans="1:10" s="213" customFormat="1" ht="14.25" customHeight="1" thickBot="1" x14ac:dyDescent="0.25">
      <c r="A105" s="215" t="s">
        <v>231</v>
      </c>
      <c r="B105" s="215">
        <v>7</v>
      </c>
      <c r="C105" s="330">
        <v>356.05</v>
      </c>
      <c r="D105" s="330" t="s">
        <v>133</v>
      </c>
      <c r="E105" s="330">
        <v>374.1</v>
      </c>
      <c r="F105" s="330">
        <v>363.22</v>
      </c>
      <c r="G105" s="298">
        <f t="shared" si="3"/>
        <v>35.159696000000004</v>
      </c>
      <c r="H105" s="298">
        <f t="shared" si="0"/>
        <v>33.089342000000002</v>
      </c>
      <c r="I105" s="299">
        <f t="shared" si="1"/>
        <v>21.030438</v>
      </c>
      <c r="J105" s="299">
        <f t="shared" si="2"/>
        <v>11.259820000000001</v>
      </c>
    </row>
    <row r="106" spans="1:10" s="213" customFormat="1" ht="14.25" customHeight="1" thickBot="1" x14ac:dyDescent="0.25">
      <c r="A106" s="215" t="s">
        <v>231</v>
      </c>
      <c r="B106" s="215">
        <v>8</v>
      </c>
      <c r="C106" s="330">
        <v>357</v>
      </c>
      <c r="D106" s="330" t="s">
        <v>133</v>
      </c>
      <c r="E106" s="330">
        <v>375.62</v>
      </c>
      <c r="F106" s="330">
        <v>364.17</v>
      </c>
      <c r="G106" s="298">
        <f t="shared" si="3"/>
        <v>35.251655999999997</v>
      </c>
      <c r="H106" s="298">
        <f t="shared" si="0"/>
        <v>33.175887000000003</v>
      </c>
      <c r="I106" s="299">
        <f t="shared" si="1"/>
        <v>21.085443000000001</v>
      </c>
      <c r="J106" s="299">
        <f t="shared" si="2"/>
        <v>11.28927</v>
      </c>
    </row>
    <row r="107" spans="1:10" s="213" customFormat="1" ht="14.25" customHeight="1" thickBot="1" x14ac:dyDescent="0.25">
      <c r="A107" s="215" t="s">
        <v>231</v>
      </c>
      <c r="B107" s="215">
        <v>9</v>
      </c>
      <c r="C107" s="330">
        <v>353.6</v>
      </c>
      <c r="D107" s="330" t="s">
        <v>133</v>
      </c>
      <c r="E107" s="330">
        <v>372.15</v>
      </c>
      <c r="F107" s="330">
        <v>360.77</v>
      </c>
      <c r="G107" s="298">
        <f t="shared" si="3"/>
        <v>34.922535999999994</v>
      </c>
      <c r="H107" s="298">
        <f t="shared" si="0"/>
        <v>32.866146999999998</v>
      </c>
      <c r="I107" s="299">
        <f t="shared" si="1"/>
        <v>20.888583000000001</v>
      </c>
      <c r="J107" s="299">
        <f t="shared" si="2"/>
        <v>11.183869999999999</v>
      </c>
    </row>
    <row r="108" spans="1:10" s="213" customFormat="1" ht="14.25" customHeight="1" thickBot="1" x14ac:dyDescent="0.25">
      <c r="A108" s="215" t="s">
        <v>231</v>
      </c>
      <c r="B108" s="215">
        <v>10</v>
      </c>
      <c r="C108" s="330">
        <v>354.18</v>
      </c>
      <c r="D108" s="330" t="s">
        <v>133</v>
      </c>
      <c r="E108" s="330">
        <v>373.08</v>
      </c>
      <c r="F108" s="330">
        <v>361.35</v>
      </c>
      <c r="G108" s="298">
        <f t="shared" si="3"/>
        <v>34.978680000000004</v>
      </c>
      <c r="H108" s="298">
        <f t="shared" si="0"/>
        <v>32.918984999999999</v>
      </c>
      <c r="I108" s="299">
        <f t="shared" si="1"/>
        <v>20.922165</v>
      </c>
      <c r="J108" s="299">
        <f t="shared" si="2"/>
        <v>11.20185</v>
      </c>
    </row>
    <row r="109" spans="1:10" s="213" customFormat="1" ht="14.25" customHeight="1" thickBot="1" x14ac:dyDescent="0.25">
      <c r="A109" s="215" t="s">
        <v>231</v>
      </c>
      <c r="B109" s="215">
        <v>11</v>
      </c>
      <c r="C109" s="330">
        <v>355.66</v>
      </c>
      <c r="D109" s="330" t="s">
        <v>133</v>
      </c>
      <c r="E109" s="330">
        <v>374.94</v>
      </c>
      <c r="F109" s="330">
        <v>362.83</v>
      </c>
      <c r="G109" s="298">
        <f t="shared" si="3"/>
        <v>35.121943999999999</v>
      </c>
      <c r="H109" s="298">
        <f t="shared" si="0"/>
        <v>33.053812999999998</v>
      </c>
      <c r="I109" s="299">
        <f t="shared" si="1"/>
        <v>21.007856999999998</v>
      </c>
      <c r="J109" s="299">
        <f t="shared" si="2"/>
        <v>11.247729999999999</v>
      </c>
    </row>
    <row r="110" spans="1:10" s="213" customFormat="1" ht="14.25" customHeight="1" thickBot="1" x14ac:dyDescent="0.25">
      <c r="A110" s="215" t="s">
        <v>231</v>
      </c>
      <c r="B110" s="215">
        <v>12</v>
      </c>
      <c r="C110" s="330">
        <v>357.12</v>
      </c>
      <c r="D110" s="330" t="s">
        <v>133</v>
      </c>
      <c r="E110" s="330">
        <v>376.53</v>
      </c>
      <c r="F110" s="330">
        <v>364.29</v>
      </c>
      <c r="G110" s="298">
        <f t="shared" si="3"/>
        <v>35.263272000000001</v>
      </c>
      <c r="H110" s="298">
        <f t="shared" si="0"/>
        <v>33.186819</v>
      </c>
      <c r="I110" s="299">
        <f t="shared" si="1"/>
        <v>21.092391000000003</v>
      </c>
      <c r="J110" s="299">
        <f t="shared" si="2"/>
        <v>11.292990000000001</v>
      </c>
    </row>
    <row r="111" spans="1:10" s="213" customFormat="1" ht="14.25" customHeight="1" thickBot="1" x14ac:dyDescent="0.25">
      <c r="A111" s="215" t="s">
        <v>231</v>
      </c>
      <c r="B111" s="215">
        <v>13</v>
      </c>
      <c r="C111" s="330">
        <v>339.71</v>
      </c>
      <c r="D111" s="330" t="s">
        <v>133</v>
      </c>
      <c r="E111" s="330">
        <v>358.06</v>
      </c>
      <c r="F111" s="330">
        <v>346.88</v>
      </c>
      <c r="G111" s="298">
        <f t="shared" si="3"/>
        <v>33.577984000000001</v>
      </c>
      <c r="H111" s="298">
        <f t="shared" si="0"/>
        <v>31.600767999999999</v>
      </c>
      <c r="I111" s="299">
        <f t="shared" si="1"/>
        <v>20.084351999999999</v>
      </c>
      <c r="J111" s="299">
        <f t="shared" si="2"/>
        <v>10.75328</v>
      </c>
    </row>
    <row r="112" spans="1:10" s="213" customFormat="1" ht="14.25" customHeight="1" thickBot="1" x14ac:dyDescent="0.25">
      <c r="A112" s="215" t="s">
        <v>231</v>
      </c>
      <c r="B112" s="215">
        <v>14</v>
      </c>
      <c r="C112" s="330">
        <v>348.58</v>
      </c>
      <c r="D112" s="330" t="s">
        <v>133</v>
      </c>
      <c r="E112" s="330">
        <v>366.45</v>
      </c>
      <c r="F112" s="330">
        <v>355.75</v>
      </c>
      <c r="G112" s="298">
        <f t="shared" si="3"/>
        <v>34.436599999999999</v>
      </c>
      <c r="H112" s="298">
        <f t="shared" si="0"/>
        <v>32.408825</v>
      </c>
      <c r="I112" s="299">
        <f t="shared" si="1"/>
        <v>20.597925</v>
      </c>
      <c r="J112" s="299">
        <f t="shared" si="2"/>
        <v>11.02825</v>
      </c>
    </row>
    <row r="113" spans="1:10" s="213" customFormat="1" ht="14.25" customHeight="1" thickBot="1" x14ac:dyDescent="0.25">
      <c r="A113" s="215" t="s">
        <v>231</v>
      </c>
      <c r="B113" s="215">
        <v>15</v>
      </c>
      <c r="C113" s="330">
        <v>363.75</v>
      </c>
      <c r="D113" s="330" t="s">
        <v>133</v>
      </c>
      <c r="E113" s="330">
        <v>382.55</v>
      </c>
      <c r="F113" s="330">
        <v>370.92</v>
      </c>
      <c r="G113" s="298">
        <f t="shared" si="3"/>
        <v>35.905056000000002</v>
      </c>
      <c r="H113" s="298">
        <f t="shared" si="0"/>
        <v>33.790812000000003</v>
      </c>
      <c r="I113" s="299">
        <f t="shared" si="1"/>
        <v>21.476268000000001</v>
      </c>
      <c r="J113" s="299">
        <f t="shared" si="2"/>
        <v>11.498520000000001</v>
      </c>
    </row>
    <row r="114" spans="1:10" s="213" customFormat="1" ht="14.25" customHeight="1" thickBot="1" x14ac:dyDescent="0.25">
      <c r="A114" s="215" t="s">
        <v>231</v>
      </c>
      <c r="B114" s="215">
        <v>16</v>
      </c>
      <c r="C114" s="330">
        <v>370.92</v>
      </c>
      <c r="D114" s="330" t="s">
        <v>133</v>
      </c>
      <c r="E114" s="330">
        <v>390.47</v>
      </c>
      <c r="F114" s="330">
        <v>378.09</v>
      </c>
      <c r="G114" s="298">
        <f t="shared" si="3"/>
        <v>36.599111999999998</v>
      </c>
      <c r="H114" s="298">
        <f t="shared" si="0"/>
        <v>34.443998999999998</v>
      </c>
      <c r="I114" s="299">
        <f t="shared" si="1"/>
        <v>21.891410999999998</v>
      </c>
      <c r="J114" s="299">
        <f t="shared" si="2"/>
        <v>11.720789999999999</v>
      </c>
    </row>
    <row r="115" spans="1:10" s="213" customFormat="1" ht="14.25" customHeight="1" thickBot="1" x14ac:dyDescent="0.25">
      <c r="A115" s="215" t="s">
        <v>231</v>
      </c>
      <c r="B115" s="215">
        <v>17</v>
      </c>
      <c r="C115" s="330">
        <v>360.86</v>
      </c>
      <c r="D115" s="330" t="s">
        <v>133</v>
      </c>
      <c r="E115" s="330">
        <v>379.12</v>
      </c>
      <c r="F115" s="330">
        <v>368.03</v>
      </c>
      <c r="G115" s="298">
        <f t="shared" ref="G115:G178" si="4">F115*9.68%</f>
        <v>35.625304</v>
      </c>
      <c r="H115" s="298">
        <f t="shared" ref="H115:H178" si="5">F115*9.11%</f>
        <v>33.527532999999998</v>
      </c>
      <c r="I115" s="299">
        <f t="shared" ref="I115:I178" si="6">F115*5.79%</f>
        <v>21.308936999999997</v>
      </c>
      <c r="J115" s="299">
        <f t="shared" ref="J115:J178" si="7">F115*3.1%</f>
        <v>11.40893</v>
      </c>
    </row>
    <row r="116" spans="1:10" s="213" customFormat="1" ht="14.25" customHeight="1" thickBot="1" x14ac:dyDescent="0.25">
      <c r="A116" s="215" t="s">
        <v>231</v>
      </c>
      <c r="B116" s="215">
        <v>18</v>
      </c>
      <c r="C116" s="330">
        <v>360.06</v>
      </c>
      <c r="D116" s="330" t="s">
        <v>133</v>
      </c>
      <c r="E116" s="330">
        <v>377.23</v>
      </c>
      <c r="F116" s="330">
        <v>367.23</v>
      </c>
      <c r="G116" s="298">
        <f t="shared" si="4"/>
        <v>35.547864000000004</v>
      </c>
      <c r="H116" s="298">
        <f t="shared" si="5"/>
        <v>33.454653</v>
      </c>
      <c r="I116" s="299">
        <f t="shared" si="6"/>
        <v>21.262617000000002</v>
      </c>
      <c r="J116" s="299">
        <f t="shared" si="7"/>
        <v>11.384130000000001</v>
      </c>
    </row>
    <row r="117" spans="1:10" s="213" customFormat="1" ht="14.25" customHeight="1" thickBot="1" x14ac:dyDescent="0.25">
      <c r="A117" s="215" t="s">
        <v>231</v>
      </c>
      <c r="B117" s="215">
        <v>19</v>
      </c>
      <c r="C117" s="330">
        <v>549.23</v>
      </c>
      <c r="D117" s="330" t="s">
        <v>133</v>
      </c>
      <c r="E117" s="330">
        <v>574.51</v>
      </c>
      <c r="F117" s="330">
        <v>556.4</v>
      </c>
      <c r="G117" s="298">
        <f t="shared" si="4"/>
        <v>53.859519999999996</v>
      </c>
      <c r="H117" s="298">
        <f t="shared" si="5"/>
        <v>50.688040000000001</v>
      </c>
      <c r="I117" s="299">
        <f t="shared" si="6"/>
        <v>32.215559999999996</v>
      </c>
      <c r="J117" s="299">
        <f t="shared" si="7"/>
        <v>17.2484</v>
      </c>
    </row>
    <row r="118" spans="1:10" s="213" customFormat="1" ht="14.25" customHeight="1" thickBot="1" x14ac:dyDescent="0.25">
      <c r="A118" s="215" t="s">
        <v>231</v>
      </c>
      <c r="B118" s="215">
        <v>20</v>
      </c>
      <c r="C118" s="330">
        <v>364.49</v>
      </c>
      <c r="D118" s="330" t="s">
        <v>133</v>
      </c>
      <c r="E118" s="330">
        <v>380.49</v>
      </c>
      <c r="F118" s="330">
        <v>371.66</v>
      </c>
      <c r="G118" s="298">
        <f t="shared" si="4"/>
        <v>35.976688000000003</v>
      </c>
      <c r="H118" s="298">
        <f t="shared" si="5"/>
        <v>33.858226000000002</v>
      </c>
      <c r="I118" s="299">
        <f t="shared" si="6"/>
        <v>21.519114000000002</v>
      </c>
      <c r="J118" s="299">
        <f t="shared" si="7"/>
        <v>11.521460000000001</v>
      </c>
    </row>
    <row r="119" spans="1:10" s="213" customFormat="1" ht="14.25" customHeight="1" thickBot="1" x14ac:dyDescent="0.25">
      <c r="A119" s="215" t="s">
        <v>231</v>
      </c>
      <c r="B119" s="215">
        <v>21</v>
      </c>
      <c r="C119" s="330">
        <v>364.56</v>
      </c>
      <c r="D119" s="330">
        <v>17.54</v>
      </c>
      <c r="E119" s="330" t="s">
        <v>133</v>
      </c>
      <c r="F119" s="330">
        <v>371.73</v>
      </c>
      <c r="G119" s="298">
        <f t="shared" si="4"/>
        <v>35.983463999999998</v>
      </c>
      <c r="H119" s="298">
        <f t="shared" si="5"/>
        <v>33.864603000000002</v>
      </c>
      <c r="I119" s="299">
        <f t="shared" si="6"/>
        <v>21.523167000000001</v>
      </c>
      <c r="J119" s="299">
        <f t="shared" si="7"/>
        <v>11.523630000000001</v>
      </c>
    </row>
    <row r="120" spans="1:10" s="213" customFormat="1" ht="14.25" customHeight="1" thickBot="1" x14ac:dyDescent="0.25">
      <c r="A120" s="215" t="s">
        <v>231</v>
      </c>
      <c r="B120" s="215">
        <v>22</v>
      </c>
      <c r="C120" s="330">
        <v>360.03</v>
      </c>
      <c r="D120" s="330" t="s">
        <v>133</v>
      </c>
      <c r="E120" s="330">
        <v>352.84</v>
      </c>
      <c r="F120" s="330">
        <v>367.2</v>
      </c>
      <c r="G120" s="298">
        <f t="shared" si="4"/>
        <v>35.544959999999996</v>
      </c>
      <c r="H120" s="298">
        <f t="shared" si="5"/>
        <v>33.451920000000001</v>
      </c>
      <c r="I120" s="299">
        <f t="shared" si="6"/>
        <v>21.26088</v>
      </c>
      <c r="J120" s="299">
        <f t="shared" si="7"/>
        <v>11.3832</v>
      </c>
    </row>
    <row r="121" spans="1:10" s="301" customFormat="1" ht="14.25" customHeight="1" thickBot="1" x14ac:dyDescent="0.25">
      <c r="A121" s="215" t="s">
        <v>231</v>
      </c>
      <c r="B121" s="215">
        <v>23</v>
      </c>
      <c r="C121" s="330">
        <v>358.64</v>
      </c>
      <c r="D121" s="330" t="s">
        <v>133</v>
      </c>
      <c r="E121" s="330">
        <v>61.58</v>
      </c>
      <c r="F121" s="330">
        <v>365.81</v>
      </c>
      <c r="G121" s="298">
        <f t="shared" si="4"/>
        <v>35.410407999999997</v>
      </c>
      <c r="H121" s="298">
        <f t="shared" si="5"/>
        <v>33.325291</v>
      </c>
      <c r="I121" s="299">
        <f t="shared" si="6"/>
        <v>21.180399000000001</v>
      </c>
      <c r="J121" s="299">
        <f t="shared" si="7"/>
        <v>11.340109999999999</v>
      </c>
    </row>
    <row r="122" spans="1:10" s="300" customFormat="1" ht="14.25" customHeight="1" thickBot="1" x14ac:dyDescent="0.25">
      <c r="A122" s="215" t="s">
        <v>232</v>
      </c>
      <c r="B122" s="215">
        <v>0</v>
      </c>
      <c r="C122" s="330">
        <v>377.65</v>
      </c>
      <c r="D122" s="330">
        <v>183.3</v>
      </c>
      <c r="E122" s="330" t="s">
        <v>133</v>
      </c>
      <c r="F122" s="330">
        <v>384.82</v>
      </c>
      <c r="G122" s="298">
        <f t="shared" si="4"/>
        <v>37.250575999999995</v>
      </c>
      <c r="H122" s="298">
        <f t="shared" si="5"/>
        <v>35.057102</v>
      </c>
      <c r="I122" s="299">
        <f t="shared" si="6"/>
        <v>22.281078000000001</v>
      </c>
      <c r="J122" s="299">
        <f t="shared" si="7"/>
        <v>11.92942</v>
      </c>
    </row>
    <row r="123" spans="1:10" s="213" customFormat="1" ht="14.25" customHeight="1" thickBot="1" x14ac:dyDescent="0.25">
      <c r="A123" s="215" t="s">
        <v>232</v>
      </c>
      <c r="B123" s="215">
        <v>1</v>
      </c>
      <c r="C123" s="330">
        <v>363.63</v>
      </c>
      <c r="D123" s="330">
        <v>148.49</v>
      </c>
      <c r="E123" s="330" t="s">
        <v>133</v>
      </c>
      <c r="F123" s="330">
        <v>370.8</v>
      </c>
      <c r="G123" s="298">
        <f t="shared" si="4"/>
        <v>35.893439999999998</v>
      </c>
      <c r="H123" s="298">
        <f t="shared" si="5"/>
        <v>33.779879999999999</v>
      </c>
      <c r="I123" s="299">
        <f t="shared" si="6"/>
        <v>21.46932</v>
      </c>
      <c r="J123" s="299">
        <f t="shared" si="7"/>
        <v>11.4948</v>
      </c>
    </row>
    <row r="124" spans="1:10" s="213" customFormat="1" ht="14.25" customHeight="1" thickBot="1" x14ac:dyDescent="0.25">
      <c r="A124" s="215" t="s">
        <v>232</v>
      </c>
      <c r="B124" s="215">
        <v>2</v>
      </c>
      <c r="C124" s="330">
        <v>368.24</v>
      </c>
      <c r="D124" s="330">
        <v>122.04</v>
      </c>
      <c r="E124" s="330" t="s">
        <v>133</v>
      </c>
      <c r="F124" s="330">
        <v>375.41</v>
      </c>
      <c r="G124" s="298">
        <f t="shared" si="4"/>
        <v>36.339688000000002</v>
      </c>
      <c r="H124" s="298">
        <f t="shared" si="5"/>
        <v>34.199851000000002</v>
      </c>
      <c r="I124" s="299">
        <f t="shared" si="6"/>
        <v>21.736239000000001</v>
      </c>
      <c r="J124" s="299">
        <f t="shared" si="7"/>
        <v>11.63771</v>
      </c>
    </row>
    <row r="125" spans="1:10" s="213" customFormat="1" ht="14.25" customHeight="1" thickBot="1" x14ac:dyDescent="0.25">
      <c r="A125" s="215" t="s">
        <v>232</v>
      </c>
      <c r="B125" s="215">
        <v>3</v>
      </c>
      <c r="C125" s="330">
        <v>377.15</v>
      </c>
      <c r="D125" s="330">
        <v>163.94</v>
      </c>
      <c r="E125" s="330">
        <v>0.01</v>
      </c>
      <c r="F125" s="330">
        <v>384.32</v>
      </c>
      <c r="G125" s="298">
        <f t="shared" si="4"/>
        <v>37.202176000000001</v>
      </c>
      <c r="H125" s="298">
        <f t="shared" si="5"/>
        <v>35.011552000000002</v>
      </c>
      <c r="I125" s="299">
        <f t="shared" si="6"/>
        <v>22.252127999999999</v>
      </c>
      <c r="J125" s="299">
        <f t="shared" si="7"/>
        <v>11.913919999999999</v>
      </c>
    </row>
    <row r="126" spans="1:10" s="213" customFormat="1" ht="14.25" customHeight="1" thickBot="1" x14ac:dyDescent="0.25">
      <c r="A126" s="215" t="s">
        <v>232</v>
      </c>
      <c r="B126" s="215">
        <v>4</v>
      </c>
      <c r="C126" s="330">
        <v>376.21</v>
      </c>
      <c r="D126" s="330">
        <v>98.22</v>
      </c>
      <c r="E126" s="330" t="s">
        <v>133</v>
      </c>
      <c r="F126" s="330">
        <v>383.38</v>
      </c>
      <c r="G126" s="298">
        <f t="shared" si="4"/>
        <v>37.111184000000002</v>
      </c>
      <c r="H126" s="298">
        <f t="shared" si="5"/>
        <v>34.925918000000003</v>
      </c>
      <c r="I126" s="299">
        <f t="shared" si="6"/>
        <v>22.197702</v>
      </c>
      <c r="J126" s="299">
        <f t="shared" si="7"/>
        <v>11.884779999999999</v>
      </c>
    </row>
    <row r="127" spans="1:10" s="213" customFormat="1" ht="14.25" customHeight="1" thickBot="1" x14ac:dyDescent="0.25">
      <c r="A127" s="215" t="s">
        <v>232</v>
      </c>
      <c r="B127" s="215">
        <v>5</v>
      </c>
      <c r="C127" s="330">
        <v>373.57</v>
      </c>
      <c r="D127" s="330">
        <v>97.15</v>
      </c>
      <c r="E127" s="330" t="s">
        <v>133</v>
      </c>
      <c r="F127" s="330">
        <v>380.74</v>
      </c>
      <c r="G127" s="298">
        <f t="shared" si="4"/>
        <v>36.855632</v>
      </c>
      <c r="H127" s="298">
        <f t="shared" si="5"/>
        <v>34.685414000000002</v>
      </c>
      <c r="I127" s="299">
        <f t="shared" si="6"/>
        <v>22.044846</v>
      </c>
      <c r="J127" s="299">
        <f t="shared" si="7"/>
        <v>11.80294</v>
      </c>
    </row>
    <row r="128" spans="1:10" s="213" customFormat="1" ht="14.25" customHeight="1" thickBot="1" x14ac:dyDescent="0.25">
      <c r="A128" s="215" t="s">
        <v>232</v>
      </c>
      <c r="B128" s="215">
        <v>6</v>
      </c>
      <c r="C128" s="330">
        <v>373.08</v>
      </c>
      <c r="D128" s="330" t="s">
        <v>133</v>
      </c>
      <c r="E128" s="330">
        <v>110.47</v>
      </c>
      <c r="F128" s="330">
        <v>380.25</v>
      </c>
      <c r="G128" s="298">
        <f t="shared" si="4"/>
        <v>36.808199999999999</v>
      </c>
      <c r="H128" s="298">
        <f t="shared" si="5"/>
        <v>34.640774999999998</v>
      </c>
      <c r="I128" s="299">
        <f t="shared" si="6"/>
        <v>22.016475</v>
      </c>
      <c r="J128" s="299">
        <f t="shared" si="7"/>
        <v>11.787749999999999</v>
      </c>
    </row>
    <row r="129" spans="1:10" s="213" customFormat="1" ht="14.25" customHeight="1" thickBot="1" x14ac:dyDescent="0.25">
      <c r="A129" s="215" t="s">
        <v>232</v>
      </c>
      <c r="B129" s="215">
        <v>7</v>
      </c>
      <c r="C129" s="330">
        <v>368.1</v>
      </c>
      <c r="D129" s="330" t="s">
        <v>133</v>
      </c>
      <c r="E129" s="330">
        <v>389.14</v>
      </c>
      <c r="F129" s="330">
        <v>375.27</v>
      </c>
      <c r="G129" s="298">
        <f t="shared" si="4"/>
        <v>36.326135999999998</v>
      </c>
      <c r="H129" s="298">
        <f t="shared" si="5"/>
        <v>34.187097000000001</v>
      </c>
      <c r="I129" s="299">
        <f t="shared" si="6"/>
        <v>21.728133</v>
      </c>
      <c r="J129" s="299">
        <f t="shared" si="7"/>
        <v>11.633369999999999</v>
      </c>
    </row>
    <row r="130" spans="1:10" s="213" customFormat="1" ht="14.25" customHeight="1" thickBot="1" x14ac:dyDescent="0.25">
      <c r="A130" s="215" t="s">
        <v>232</v>
      </c>
      <c r="B130" s="215">
        <v>8</v>
      </c>
      <c r="C130" s="330">
        <v>368.42</v>
      </c>
      <c r="D130" s="330" t="s">
        <v>133</v>
      </c>
      <c r="E130" s="330">
        <v>389.84</v>
      </c>
      <c r="F130" s="330">
        <v>375.59</v>
      </c>
      <c r="G130" s="298">
        <f t="shared" si="4"/>
        <v>36.357111999999994</v>
      </c>
      <c r="H130" s="298">
        <f t="shared" si="5"/>
        <v>34.216248999999998</v>
      </c>
      <c r="I130" s="299">
        <f t="shared" si="6"/>
        <v>21.746661</v>
      </c>
      <c r="J130" s="299">
        <f t="shared" si="7"/>
        <v>11.643289999999999</v>
      </c>
    </row>
    <row r="131" spans="1:10" s="213" customFormat="1" ht="14.25" customHeight="1" thickBot="1" x14ac:dyDescent="0.25">
      <c r="A131" s="215" t="s">
        <v>232</v>
      </c>
      <c r="B131" s="215">
        <v>9</v>
      </c>
      <c r="C131" s="330">
        <v>371.6</v>
      </c>
      <c r="D131" s="330" t="s">
        <v>133</v>
      </c>
      <c r="E131" s="330">
        <v>393.16</v>
      </c>
      <c r="F131" s="330">
        <v>378.77</v>
      </c>
      <c r="G131" s="298">
        <f t="shared" si="4"/>
        <v>36.664935999999997</v>
      </c>
      <c r="H131" s="298">
        <f t="shared" si="5"/>
        <v>34.505946999999999</v>
      </c>
      <c r="I131" s="299">
        <f t="shared" si="6"/>
        <v>21.930782999999998</v>
      </c>
      <c r="J131" s="299">
        <f t="shared" si="7"/>
        <v>11.741869999999999</v>
      </c>
    </row>
    <row r="132" spans="1:10" s="213" customFormat="1" ht="14.25" customHeight="1" thickBot="1" x14ac:dyDescent="0.25">
      <c r="A132" s="215" t="s">
        <v>232</v>
      </c>
      <c r="B132" s="215">
        <v>10</v>
      </c>
      <c r="C132" s="330">
        <v>370.44</v>
      </c>
      <c r="D132" s="330" t="s">
        <v>133</v>
      </c>
      <c r="E132" s="330">
        <v>391.94</v>
      </c>
      <c r="F132" s="330">
        <v>377.61</v>
      </c>
      <c r="G132" s="298">
        <f t="shared" si="4"/>
        <v>36.552647999999998</v>
      </c>
      <c r="H132" s="298">
        <f t="shared" si="5"/>
        <v>34.400271000000004</v>
      </c>
      <c r="I132" s="299">
        <f t="shared" si="6"/>
        <v>21.863619</v>
      </c>
      <c r="J132" s="299">
        <f t="shared" si="7"/>
        <v>11.705910000000001</v>
      </c>
    </row>
    <row r="133" spans="1:10" s="213" customFormat="1" ht="14.25" customHeight="1" thickBot="1" x14ac:dyDescent="0.25">
      <c r="A133" s="215" t="s">
        <v>232</v>
      </c>
      <c r="B133" s="215">
        <v>11</v>
      </c>
      <c r="C133" s="330">
        <v>369.72</v>
      </c>
      <c r="D133" s="330" t="s">
        <v>133</v>
      </c>
      <c r="E133" s="330">
        <v>391.44</v>
      </c>
      <c r="F133" s="330">
        <v>376.89</v>
      </c>
      <c r="G133" s="298">
        <f t="shared" si="4"/>
        <v>36.482951999999997</v>
      </c>
      <c r="H133" s="298">
        <f t="shared" si="5"/>
        <v>34.334679000000001</v>
      </c>
      <c r="I133" s="299">
        <f t="shared" si="6"/>
        <v>21.821930999999999</v>
      </c>
      <c r="J133" s="299">
        <f t="shared" si="7"/>
        <v>11.683589999999999</v>
      </c>
    </row>
    <row r="134" spans="1:10" s="213" customFormat="1" ht="14.25" customHeight="1" thickBot="1" x14ac:dyDescent="0.25">
      <c r="A134" s="215" t="s">
        <v>232</v>
      </c>
      <c r="B134" s="215">
        <v>12</v>
      </c>
      <c r="C134" s="330">
        <v>366.09</v>
      </c>
      <c r="D134" s="330" t="s">
        <v>133</v>
      </c>
      <c r="E134" s="330">
        <v>387.34</v>
      </c>
      <c r="F134" s="330">
        <v>373.26</v>
      </c>
      <c r="G134" s="298">
        <f t="shared" si="4"/>
        <v>36.131568000000001</v>
      </c>
      <c r="H134" s="298">
        <f t="shared" si="5"/>
        <v>34.003985999999998</v>
      </c>
      <c r="I134" s="299">
        <f t="shared" si="6"/>
        <v>21.611754000000001</v>
      </c>
      <c r="J134" s="299">
        <f t="shared" si="7"/>
        <v>11.571059999999999</v>
      </c>
    </row>
    <row r="135" spans="1:10" s="213" customFormat="1" ht="14.25" customHeight="1" thickBot="1" x14ac:dyDescent="0.25">
      <c r="A135" s="215" t="s">
        <v>232</v>
      </c>
      <c r="B135" s="215">
        <v>13</v>
      </c>
      <c r="C135" s="330">
        <v>361.19</v>
      </c>
      <c r="D135" s="330" t="s">
        <v>133</v>
      </c>
      <c r="E135" s="330">
        <v>383.4</v>
      </c>
      <c r="F135" s="330">
        <v>368.36</v>
      </c>
      <c r="G135" s="298">
        <f t="shared" si="4"/>
        <v>35.657248000000003</v>
      </c>
      <c r="H135" s="298">
        <f t="shared" si="5"/>
        <v>33.557596000000004</v>
      </c>
      <c r="I135" s="299">
        <f t="shared" si="6"/>
        <v>21.328044000000002</v>
      </c>
      <c r="J135" s="299">
        <f t="shared" si="7"/>
        <v>11.41916</v>
      </c>
    </row>
    <row r="136" spans="1:10" s="213" customFormat="1" ht="14.25" customHeight="1" thickBot="1" x14ac:dyDescent="0.25">
      <c r="A136" s="215" t="s">
        <v>232</v>
      </c>
      <c r="B136" s="215">
        <v>14</v>
      </c>
      <c r="C136" s="330">
        <v>364.04</v>
      </c>
      <c r="D136" s="330" t="s">
        <v>133</v>
      </c>
      <c r="E136" s="330">
        <v>386.04</v>
      </c>
      <c r="F136" s="330">
        <v>371.21</v>
      </c>
      <c r="G136" s="298">
        <f t="shared" si="4"/>
        <v>35.933127999999996</v>
      </c>
      <c r="H136" s="298">
        <f t="shared" si="5"/>
        <v>33.817231</v>
      </c>
      <c r="I136" s="299">
        <f t="shared" si="6"/>
        <v>21.493058999999999</v>
      </c>
      <c r="J136" s="299">
        <f t="shared" si="7"/>
        <v>11.50751</v>
      </c>
    </row>
    <row r="137" spans="1:10" s="213" customFormat="1" ht="14.25" customHeight="1" thickBot="1" x14ac:dyDescent="0.25">
      <c r="A137" s="215" t="s">
        <v>232</v>
      </c>
      <c r="B137" s="215">
        <v>15</v>
      </c>
      <c r="C137" s="330">
        <v>376.27</v>
      </c>
      <c r="D137" s="330" t="s">
        <v>133</v>
      </c>
      <c r="E137" s="330">
        <v>398.36</v>
      </c>
      <c r="F137" s="330">
        <v>383.44</v>
      </c>
      <c r="G137" s="298">
        <f t="shared" si="4"/>
        <v>37.116991999999996</v>
      </c>
      <c r="H137" s="298">
        <f t="shared" si="5"/>
        <v>34.931384000000001</v>
      </c>
      <c r="I137" s="299">
        <f t="shared" si="6"/>
        <v>22.201176</v>
      </c>
      <c r="J137" s="299">
        <f t="shared" si="7"/>
        <v>11.88664</v>
      </c>
    </row>
    <row r="138" spans="1:10" s="213" customFormat="1" ht="14.25" customHeight="1" thickBot="1" x14ac:dyDescent="0.25">
      <c r="A138" s="215" t="s">
        <v>232</v>
      </c>
      <c r="B138" s="215">
        <v>16</v>
      </c>
      <c r="C138" s="330">
        <v>388</v>
      </c>
      <c r="D138" s="330" t="s">
        <v>133</v>
      </c>
      <c r="E138" s="330">
        <v>410.84</v>
      </c>
      <c r="F138" s="330">
        <v>395.17</v>
      </c>
      <c r="G138" s="298">
        <f t="shared" si="4"/>
        <v>38.252456000000002</v>
      </c>
      <c r="H138" s="298">
        <f t="shared" si="5"/>
        <v>35.999987000000004</v>
      </c>
      <c r="I138" s="299">
        <f t="shared" si="6"/>
        <v>22.880343</v>
      </c>
      <c r="J138" s="299">
        <f t="shared" si="7"/>
        <v>12.25027</v>
      </c>
    </row>
    <row r="139" spans="1:10" s="213" customFormat="1" ht="14.25" customHeight="1" thickBot="1" x14ac:dyDescent="0.25">
      <c r="A139" s="215" t="s">
        <v>232</v>
      </c>
      <c r="B139" s="215">
        <v>17</v>
      </c>
      <c r="C139" s="330">
        <v>390.17</v>
      </c>
      <c r="D139" s="330" t="s">
        <v>133</v>
      </c>
      <c r="E139" s="330">
        <v>411.75</v>
      </c>
      <c r="F139" s="330">
        <v>397.34</v>
      </c>
      <c r="G139" s="298">
        <f t="shared" si="4"/>
        <v>38.462511999999997</v>
      </c>
      <c r="H139" s="298">
        <f t="shared" si="5"/>
        <v>36.197673999999999</v>
      </c>
      <c r="I139" s="299">
        <f t="shared" si="6"/>
        <v>23.005986</v>
      </c>
      <c r="J139" s="299">
        <f t="shared" si="7"/>
        <v>12.317539999999999</v>
      </c>
    </row>
    <row r="140" spans="1:10" s="213" customFormat="1" ht="14.25" customHeight="1" thickBot="1" x14ac:dyDescent="0.25">
      <c r="A140" s="215" t="s">
        <v>232</v>
      </c>
      <c r="B140" s="215">
        <v>18</v>
      </c>
      <c r="C140" s="330">
        <v>388.5</v>
      </c>
      <c r="D140" s="330" t="s">
        <v>133</v>
      </c>
      <c r="E140" s="330">
        <v>408.22</v>
      </c>
      <c r="F140" s="330">
        <v>395.67</v>
      </c>
      <c r="G140" s="298">
        <f t="shared" si="4"/>
        <v>38.300856000000003</v>
      </c>
      <c r="H140" s="298">
        <f t="shared" si="5"/>
        <v>36.045537000000003</v>
      </c>
      <c r="I140" s="299">
        <f t="shared" si="6"/>
        <v>22.909293000000002</v>
      </c>
      <c r="J140" s="299">
        <f t="shared" si="7"/>
        <v>12.26577</v>
      </c>
    </row>
    <row r="141" spans="1:10" s="213" customFormat="1" ht="14.25" customHeight="1" thickBot="1" x14ac:dyDescent="0.25">
      <c r="A141" s="215" t="s">
        <v>232</v>
      </c>
      <c r="B141" s="215">
        <v>19</v>
      </c>
      <c r="C141" s="330">
        <v>367.15</v>
      </c>
      <c r="D141" s="330" t="s">
        <v>133</v>
      </c>
      <c r="E141" s="330">
        <v>386.02</v>
      </c>
      <c r="F141" s="330">
        <v>374.32</v>
      </c>
      <c r="G141" s="298">
        <f t="shared" si="4"/>
        <v>36.234175999999998</v>
      </c>
      <c r="H141" s="298">
        <f t="shared" si="5"/>
        <v>34.100552</v>
      </c>
      <c r="I141" s="299">
        <f t="shared" si="6"/>
        <v>21.673127999999998</v>
      </c>
      <c r="J141" s="299">
        <f t="shared" si="7"/>
        <v>11.60392</v>
      </c>
    </row>
    <row r="142" spans="1:10" s="213" customFormat="1" ht="14.25" customHeight="1" thickBot="1" x14ac:dyDescent="0.25">
      <c r="A142" s="215" t="s">
        <v>232</v>
      </c>
      <c r="B142" s="215">
        <v>20</v>
      </c>
      <c r="C142" s="330">
        <v>376.73</v>
      </c>
      <c r="D142" s="330" t="s">
        <v>133</v>
      </c>
      <c r="E142" s="330">
        <v>393.42</v>
      </c>
      <c r="F142" s="330">
        <v>383.9</v>
      </c>
      <c r="G142" s="298">
        <f t="shared" si="4"/>
        <v>37.161519999999996</v>
      </c>
      <c r="H142" s="298">
        <f t="shared" si="5"/>
        <v>34.973289999999999</v>
      </c>
      <c r="I142" s="299">
        <f t="shared" si="6"/>
        <v>22.227809999999998</v>
      </c>
      <c r="J142" s="299">
        <f t="shared" si="7"/>
        <v>11.9009</v>
      </c>
    </row>
    <row r="143" spans="1:10" s="213" customFormat="1" ht="14.25" customHeight="1" thickBot="1" x14ac:dyDescent="0.25">
      <c r="A143" s="215" t="s">
        <v>232</v>
      </c>
      <c r="B143" s="215">
        <v>21</v>
      </c>
      <c r="C143" s="330">
        <v>377.14</v>
      </c>
      <c r="D143" s="330">
        <v>249.87</v>
      </c>
      <c r="E143" s="330" t="s">
        <v>133</v>
      </c>
      <c r="F143" s="330">
        <v>384.31</v>
      </c>
      <c r="G143" s="298">
        <f t="shared" si="4"/>
        <v>37.201208000000001</v>
      </c>
      <c r="H143" s="298">
        <f t="shared" si="5"/>
        <v>35.010641</v>
      </c>
      <c r="I143" s="299">
        <f t="shared" si="6"/>
        <v>22.251549000000001</v>
      </c>
      <c r="J143" s="299">
        <f t="shared" si="7"/>
        <v>11.91361</v>
      </c>
    </row>
    <row r="144" spans="1:10" s="213" customFormat="1" ht="14.25" customHeight="1" thickBot="1" x14ac:dyDescent="0.25">
      <c r="A144" s="215" t="s">
        <v>232</v>
      </c>
      <c r="B144" s="215">
        <v>22</v>
      </c>
      <c r="C144" s="330">
        <v>376.04</v>
      </c>
      <c r="D144" s="330">
        <v>226.98</v>
      </c>
      <c r="E144" s="330" t="s">
        <v>133</v>
      </c>
      <c r="F144" s="330">
        <v>383.21</v>
      </c>
      <c r="G144" s="298">
        <f t="shared" si="4"/>
        <v>37.094727999999996</v>
      </c>
      <c r="H144" s="298">
        <f t="shared" si="5"/>
        <v>34.910430999999996</v>
      </c>
      <c r="I144" s="299">
        <f t="shared" si="6"/>
        <v>22.187859</v>
      </c>
      <c r="J144" s="299">
        <f t="shared" si="7"/>
        <v>11.87951</v>
      </c>
    </row>
    <row r="145" spans="1:10" s="301" customFormat="1" ht="14.25" customHeight="1" thickBot="1" x14ac:dyDescent="0.25">
      <c r="A145" s="215" t="s">
        <v>232</v>
      </c>
      <c r="B145" s="215">
        <v>23</v>
      </c>
      <c r="C145" s="330">
        <v>372.31</v>
      </c>
      <c r="D145" s="330">
        <v>235.91</v>
      </c>
      <c r="E145" s="330" t="s">
        <v>133</v>
      </c>
      <c r="F145" s="330">
        <v>379.48</v>
      </c>
      <c r="G145" s="298">
        <f t="shared" si="4"/>
        <v>36.733663999999997</v>
      </c>
      <c r="H145" s="298">
        <f t="shared" si="5"/>
        <v>34.570627999999999</v>
      </c>
      <c r="I145" s="299">
        <f t="shared" si="6"/>
        <v>21.971892</v>
      </c>
      <c r="J145" s="299">
        <f t="shared" si="7"/>
        <v>11.76388</v>
      </c>
    </row>
    <row r="146" spans="1:10" s="300" customFormat="1" ht="14.25" customHeight="1" thickBot="1" x14ac:dyDescent="0.25">
      <c r="A146" s="215" t="s">
        <v>233</v>
      </c>
      <c r="B146" s="215">
        <v>0</v>
      </c>
      <c r="C146" s="330">
        <v>368.13</v>
      </c>
      <c r="D146" s="330" t="s">
        <v>133</v>
      </c>
      <c r="E146" s="330">
        <v>382.82</v>
      </c>
      <c r="F146" s="330">
        <v>375.3</v>
      </c>
      <c r="G146" s="298">
        <f t="shared" si="4"/>
        <v>36.329039999999999</v>
      </c>
      <c r="H146" s="298">
        <f t="shared" si="5"/>
        <v>34.189830000000001</v>
      </c>
      <c r="I146" s="299">
        <f t="shared" si="6"/>
        <v>21.729870000000002</v>
      </c>
      <c r="J146" s="299">
        <f t="shared" si="7"/>
        <v>11.6343</v>
      </c>
    </row>
    <row r="147" spans="1:10" s="213" customFormat="1" ht="14.25" customHeight="1" thickBot="1" x14ac:dyDescent="0.25">
      <c r="A147" s="215" t="s">
        <v>233</v>
      </c>
      <c r="B147" s="215">
        <v>1</v>
      </c>
      <c r="C147" s="330">
        <v>357.91</v>
      </c>
      <c r="D147" s="330" t="s">
        <v>133</v>
      </c>
      <c r="E147" s="330">
        <v>372.54</v>
      </c>
      <c r="F147" s="330">
        <v>365.08</v>
      </c>
      <c r="G147" s="298">
        <f t="shared" si="4"/>
        <v>35.339743999999996</v>
      </c>
      <c r="H147" s="298">
        <f t="shared" si="5"/>
        <v>33.258787999999996</v>
      </c>
      <c r="I147" s="299">
        <f t="shared" si="6"/>
        <v>21.138131999999999</v>
      </c>
      <c r="J147" s="299">
        <f t="shared" si="7"/>
        <v>11.31748</v>
      </c>
    </row>
    <row r="148" spans="1:10" s="213" customFormat="1" ht="14.25" customHeight="1" thickBot="1" x14ac:dyDescent="0.25">
      <c r="A148" s="215" t="s">
        <v>233</v>
      </c>
      <c r="B148" s="215">
        <v>2</v>
      </c>
      <c r="C148" s="330">
        <v>359.57</v>
      </c>
      <c r="D148" s="330">
        <v>20.52</v>
      </c>
      <c r="E148" s="330" t="s">
        <v>133</v>
      </c>
      <c r="F148" s="330">
        <v>366.74</v>
      </c>
      <c r="G148" s="298">
        <f t="shared" si="4"/>
        <v>35.500431999999996</v>
      </c>
      <c r="H148" s="298">
        <f t="shared" si="5"/>
        <v>33.410014000000004</v>
      </c>
      <c r="I148" s="299">
        <f t="shared" si="6"/>
        <v>21.234245999999999</v>
      </c>
      <c r="J148" s="299">
        <f t="shared" si="7"/>
        <v>11.36894</v>
      </c>
    </row>
    <row r="149" spans="1:10" s="213" customFormat="1" ht="14.25" customHeight="1" thickBot="1" x14ac:dyDescent="0.25">
      <c r="A149" s="215" t="s">
        <v>233</v>
      </c>
      <c r="B149" s="215">
        <v>3</v>
      </c>
      <c r="C149" s="330">
        <v>369.98</v>
      </c>
      <c r="D149" s="330">
        <v>62.61</v>
      </c>
      <c r="E149" s="330" t="s">
        <v>133</v>
      </c>
      <c r="F149" s="330">
        <v>377.15</v>
      </c>
      <c r="G149" s="298">
        <f t="shared" si="4"/>
        <v>36.508119999999998</v>
      </c>
      <c r="H149" s="298">
        <f t="shared" si="5"/>
        <v>34.358364999999999</v>
      </c>
      <c r="I149" s="299">
        <f t="shared" si="6"/>
        <v>21.836984999999999</v>
      </c>
      <c r="J149" s="299">
        <f t="shared" si="7"/>
        <v>11.691649999999999</v>
      </c>
    </row>
    <row r="150" spans="1:10" s="213" customFormat="1" ht="14.25" customHeight="1" thickBot="1" x14ac:dyDescent="0.25">
      <c r="A150" s="215" t="s">
        <v>233</v>
      </c>
      <c r="B150" s="215">
        <v>4</v>
      </c>
      <c r="C150" s="330">
        <v>370.95</v>
      </c>
      <c r="D150" s="330" t="s">
        <v>133</v>
      </c>
      <c r="E150" s="330">
        <v>389.91</v>
      </c>
      <c r="F150" s="330">
        <v>378.12</v>
      </c>
      <c r="G150" s="298">
        <f t="shared" si="4"/>
        <v>36.602015999999999</v>
      </c>
      <c r="H150" s="298">
        <f t="shared" si="5"/>
        <v>34.446731999999997</v>
      </c>
      <c r="I150" s="299">
        <f t="shared" si="6"/>
        <v>21.893148</v>
      </c>
      <c r="J150" s="299">
        <f t="shared" si="7"/>
        <v>11.721719999999999</v>
      </c>
    </row>
    <row r="151" spans="1:10" s="213" customFormat="1" ht="14.25" customHeight="1" thickBot="1" x14ac:dyDescent="0.25">
      <c r="A151" s="215" t="s">
        <v>233</v>
      </c>
      <c r="B151" s="215">
        <v>5</v>
      </c>
      <c r="C151" s="330">
        <v>362.48</v>
      </c>
      <c r="D151" s="330" t="s">
        <v>133</v>
      </c>
      <c r="E151" s="330">
        <v>382.55</v>
      </c>
      <c r="F151" s="330">
        <v>369.65</v>
      </c>
      <c r="G151" s="298">
        <f t="shared" si="4"/>
        <v>35.782119999999999</v>
      </c>
      <c r="H151" s="298">
        <f t="shared" si="5"/>
        <v>33.675114999999998</v>
      </c>
      <c r="I151" s="299">
        <f t="shared" si="6"/>
        <v>21.402735</v>
      </c>
      <c r="J151" s="299">
        <f t="shared" si="7"/>
        <v>11.459149999999999</v>
      </c>
    </row>
    <row r="152" spans="1:10" s="213" customFormat="1" ht="14.25" customHeight="1" thickBot="1" x14ac:dyDescent="0.25">
      <c r="A152" s="215" t="s">
        <v>233</v>
      </c>
      <c r="B152" s="215">
        <v>6</v>
      </c>
      <c r="C152" s="330">
        <v>361.16</v>
      </c>
      <c r="D152" s="330">
        <v>129.51</v>
      </c>
      <c r="E152" s="330" t="s">
        <v>133</v>
      </c>
      <c r="F152" s="330">
        <v>368.33</v>
      </c>
      <c r="G152" s="298">
        <f t="shared" si="4"/>
        <v>35.654343999999995</v>
      </c>
      <c r="H152" s="298">
        <f t="shared" si="5"/>
        <v>33.554862999999997</v>
      </c>
      <c r="I152" s="299">
        <f t="shared" si="6"/>
        <v>21.326307</v>
      </c>
      <c r="J152" s="299">
        <f t="shared" si="7"/>
        <v>11.418229999999999</v>
      </c>
    </row>
    <row r="153" spans="1:10" s="213" customFormat="1" ht="14.25" customHeight="1" thickBot="1" x14ac:dyDescent="0.25">
      <c r="A153" s="215" t="s">
        <v>233</v>
      </c>
      <c r="B153" s="215">
        <v>7</v>
      </c>
      <c r="C153" s="330">
        <v>353.57</v>
      </c>
      <c r="D153" s="330">
        <v>102.12</v>
      </c>
      <c r="E153" s="330" t="s">
        <v>133</v>
      </c>
      <c r="F153" s="330">
        <v>360.74</v>
      </c>
      <c r="G153" s="298">
        <f t="shared" si="4"/>
        <v>34.919632</v>
      </c>
      <c r="H153" s="298">
        <f t="shared" si="5"/>
        <v>32.863413999999999</v>
      </c>
      <c r="I153" s="299">
        <f t="shared" si="6"/>
        <v>20.886846000000002</v>
      </c>
      <c r="J153" s="299">
        <f t="shared" si="7"/>
        <v>11.18294</v>
      </c>
    </row>
    <row r="154" spans="1:10" s="213" customFormat="1" ht="14.25" customHeight="1" thickBot="1" x14ac:dyDescent="0.25">
      <c r="A154" s="215" t="s">
        <v>233</v>
      </c>
      <c r="B154" s="215">
        <v>8</v>
      </c>
      <c r="C154" s="330">
        <v>356.57</v>
      </c>
      <c r="D154" s="330" t="s">
        <v>133</v>
      </c>
      <c r="E154" s="330">
        <v>376.76</v>
      </c>
      <c r="F154" s="330">
        <v>363.74</v>
      </c>
      <c r="G154" s="298">
        <f t="shared" si="4"/>
        <v>35.210031999999998</v>
      </c>
      <c r="H154" s="298">
        <f t="shared" si="5"/>
        <v>33.136713999999998</v>
      </c>
      <c r="I154" s="299">
        <f t="shared" si="6"/>
        <v>21.060546000000002</v>
      </c>
      <c r="J154" s="299">
        <f t="shared" si="7"/>
        <v>11.27594</v>
      </c>
    </row>
    <row r="155" spans="1:10" s="213" customFormat="1" ht="14.25" customHeight="1" thickBot="1" x14ac:dyDescent="0.25">
      <c r="A155" s="215" t="s">
        <v>233</v>
      </c>
      <c r="B155" s="215">
        <v>9</v>
      </c>
      <c r="C155" s="330">
        <v>364</v>
      </c>
      <c r="D155" s="330" t="s">
        <v>133</v>
      </c>
      <c r="E155" s="330">
        <v>384.41</v>
      </c>
      <c r="F155" s="330">
        <v>371.17</v>
      </c>
      <c r="G155" s="298">
        <f t="shared" si="4"/>
        <v>35.929256000000002</v>
      </c>
      <c r="H155" s="298">
        <f t="shared" si="5"/>
        <v>33.813586999999998</v>
      </c>
      <c r="I155" s="299">
        <f t="shared" si="6"/>
        <v>21.490743000000002</v>
      </c>
      <c r="J155" s="299">
        <f t="shared" si="7"/>
        <v>11.506270000000001</v>
      </c>
    </row>
    <row r="156" spans="1:10" s="213" customFormat="1" ht="14.25" customHeight="1" thickBot="1" x14ac:dyDescent="0.25">
      <c r="A156" s="215" t="s">
        <v>233</v>
      </c>
      <c r="B156" s="215">
        <v>10</v>
      </c>
      <c r="C156" s="330">
        <v>362.72</v>
      </c>
      <c r="D156" s="330" t="s">
        <v>133</v>
      </c>
      <c r="E156" s="330">
        <v>383.23</v>
      </c>
      <c r="F156" s="330">
        <v>369.89</v>
      </c>
      <c r="G156" s="298">
        <f t="shared" si="4"/>
        <v>35.805351999999999</v>
      </c>
      <c r="H156" s="298">
        <f t="shared" si="5"/>
        <v>33.696978999999999</v>
      </c>
      <c r="I156" s="299">
        <f t="shared" si="6"/>
        <v>21.416630999999999</v>
      </c>
      <c r="J156" s="299">
        <f t="shared" si="7"/>
        <v>11.46659</v>
      </c>
    </row>
    <row r="157" spans="1:10" s="213" customFormat="1" ht="14.25" customHeight="1" thickBot="1" x14ac:dyDescent="0.25">
      <c r="A157" s="215" t="s">
        <v>233</v>
      </c>
      <c r="B157" s="215">
        <v>11</v>
      </c>
      <c r="C157" s="330">
        <v>364.76</v>
      </c>
      <c r="D157" s="330" t="s">
        <v>133</v>
      </c>
      <c r="E157" s="330">
        <v>385.21</v>
      </c>
      <c r="F157" s="330">
        <v>371.93</v>
      </c>
      <c r="G157" s="298">
        <f t="shared" si="4"/>
        <v>36.002823999999997</v>
      </c>
      <c r="H157" s="298">
        <f t="shared" si="5"/>
        <v>33.882823000000002</v>
      </c>
      <c r="I157" s="299">
        <f t="shared" si="6"/>
        <v>21.534746999999999</v>
      </c>
      <c r="J157" s="299">
        <f t="shared" si="7"/>
        <v>11.52983</v>
      </c>
    </row>
    <row r="158" spans="1:10" s="213" customFormat="1" ht="14.25" customHeight="1" thickBot="1" x14ac:dyDescent="0.25">
      <c r="A158" s="215" t="s">
        <v>233</v>
      </c>
      <c r="B158" s="215">
        <v>12</v>
      </c>
      <c r="C158" s="330">
        <v>358.42</v>
      </c>
      <c r="D158" s="330" t="s">
        <v>133</v>
      </c>
      <c r="E158" s="330">
        <v>378.35</v>
      </c>
      <c r="F158" s="330">
        <v>365.59</v>
      </c>
      <c r="G158" s="298">
        <f t="shared" si="4"/>
        <v>35.389111999999997</v>
      </c>
      <c r="H158" s="298">
        <f t="shared" si="5"/>
        <v>33.305248999999996</v>
      </c>
      <c r="I158" s="299">
        <f t="shared" si="6"/>
        <v>21.167660999999999</v>
      </c>
      <c r="J158" s="299">
        <f t="shared" si="7"/>
        <v>11.33329</v>
      </c>
    </row>
    <row r="159" spans="1:10" s="213" customFormat="1" ht="14.25" customHeight="1" thickBot="1" x14ac:dyDescent="0.25">
      <c r="A159" s="215" t="s">
        <v>233</v>
      </c>
      <c r="B159" s="215">
        <v>13</v>
      </c>
      <c r="C159" s="330">
        <v>352.3</v>
      </c>
      <c r="D159" s="330" t="s">
        <v>133</v>
      </c>
      <c r="E159" s="330">
        <v>371.94</v>
      </c>
      <c r="F159" s="330">
        <v>359.47</v>
      </c>
      <c r="G159" s="298">
        <f t="shared" si="4"/>
        <v>34.796696000000004</v>
      </c>
      <c r="H159" s="298">
        <f t="shared" si="5"/>
        <v>32.747717000000002</v>
      </c>
      <c r="I159" s="299">
        <f t="shared" si="6"/>
        <v>20.813313000000001</v>
      </c>
      <c r="J159" s="299">
        <f t="shared" si="7"/>
        <v>11.14357</v>
      </c>
    </row>
    <row r="160" spans="1:10" s="213" customFormat="1" ht="14.25" customHeight="1" thickBot="1" x14ac:dyDescent="0.25">
      <c r="A160" s="215" t="s">
        <v>233</v>
      </c>
      <c r="B160" s="215">
        <v>14</v>
      </c>
      <c r="C160" s="330">
        <v>359.03</v>
      </c>
      <c r="D160" s="330" t="s">
        <v>133</v>
      </c>
      <c r="E160" s="330">
        <v>378.74</v>
      </c>
      <c r="F160" s="330">
        <v>366.2</v>
      </c>
      <c r="G160" s="298">
        <f t="shared" si="4"/>
        <v>35.448159999999994</v>
      </c>
      <c r="H160" s="298">
        <f t="shared" si="5"/>
        <v>33.360819999999997</v>
      </c>
      <c r="I160" s="299">
        <f t="shared" si="6"/>
        <v>21.20298</v>
      </c>
      <c r="J160" s="299">
        <f t="shared" si="7"/>
        <v>11.3522</v>
      </c>
    </row>
    <row r="161" spans="1:10" s="213" customFormat="1" ht="14.25" customHeight="1" thickBot="1" x14ac:dyDescent="0.25">
      <c r="A161" s="215" t="s">
        <v>233</v>
      </c>
      <c r="B161" s="215">
        <v>15</v>
      </c>
      <c r="C161" s="330">
        <v>374.3</v>
      </c>
      <c r="D161" s="330" t="s">
        <v>133</v>
      </c>
      <c r="E161" s="330">
        <v>394.94</v>
      </c>
      <c r="F161" s="330">
        <v>381.47</v>
      </c>
      <c r="G161" s="298">
        <f t="shared" si="4"/>
        <v>36.926296000000001</v>
      </c>
      <c r="H161" s="298">
        <f t="shared" si="5"/>
        <v>34.751917000000006</v>
      </c>
      <c r="I161" s="299">
        <f t="shared" si="6"/>
        <v>22.087113000000002</v>
      </c>
      <c r="J161" s="299">
        <f t="shared" si="7"/>
        <v>11.825570000000001</v>
      </c>
    </row>
    <row r="162" spans="1:10" s="213" customFormat="1" ht="14.25" customHeight="1" thickBot="1" x14ac:dyDescent="0.25">
      <c r="A162" s="215" t="s">
        <v>233</v>
      </c>
      <c r="B162" s="215">
        <v>16</v>
      </c>
      <c r="C162" s="330">
        <v>381.09</v>
      </c>
      <c r="D162" s="330" t="s">
        <v>133</v>
      </c>
      <c r="E162" s="330">
        <v>402.55</v>
      </c>
      <c r="F162" s="330">
        <v>388.26</v>
      </c>
      <c r="G162" s="298">
        <f t="shared" si="4"/>
        <v>37.583568</v>
      </c>
      <c r="H162" s="298">
        <f t="shared" si="5"/>
        <v>35.370486</v>
      </c>
      <c r="I162" s="299">
        <f t="shared" si="6"/>
        <v>22.480253999999999</v>
      </c>
      <c r="J162" s="299">
        <f t="shared" si="7"/>
        <v>12.036059999999999</v>
      </c>
    </row>
    <row r="163" spans="1:10" s="213" customFormat="1" ht="14.25" customHeight="1" thickBot="1" x14ac:dyDescent="0.25">
      <c r="A163" s="215" t="s">
        <v>233</v>
      </c>
      <c r="B163" s="215">
        <v>17</v>
      </c>
      <c r="C163" s="330">
        <v>378.1</v>
      </c>
      <c r="D163" s="330" t="s">
        <v>133</v>
      </c>
      <c r="E163" s="330">
        <v>398.83</v>
      </c>
      <c r="F163" s="330">
        <v>385.27</v>
      </c>
      <c r="G163" s="298">
        <f t="shared" si="4"/>
        <v>37.294135999999995</v>
      </c>
      <c r="H163" s="298">
        <f t="shared" si="5"/>
        <v>35.098096999999996</v>
      </c>
      <c r="I163" s="299">
        <f t="shared" si="6"/>
        <v>22.307133</v>
      </c>
      <c r="J163" s="299">
        <f t="shared" si="7"/>
        <v>11.94337</v>
      </c>
    </row>
    <row r="164" spans="1:10" s="213" customFormat="1" ht="14.25" customHeight="1" thickBot="1" x14ac:dyDescent="0.25">
      <c r="A164" s="215" t="s">
        <v>233</v>
      </c>
      <c r="B164" s="215">
        <v>18</v>
      </c>
      <c r="C164" s="330">
        <v>370.64</v>
      </c>
      <c r="D164" s="330" t="s">
        <v>133</v>
      </c>
      <c r="E164" s="330">
        <v>388.98</v>
      </c>
      <c r="F164" s="330">
        <v>377.81</v>
      </c>
      <c r="G164" s="298">
        <f t="shared" si="4"/>
        <v>36.572007999999997</v>
      </c>
      <c r="H164" s="298">
        <f t="shared" si="5"/>
        <v>34.418491000000003</v>
      </c>
      <c r="I164" s="299">
        <f t="shared" si="6"/>
        <v>21.875198999999999</v>
      </c>
      <c r="J164" s="299">
        <f t="shared" si="7"/>
        <v>11.712109999999999</v>
      </c>
    </row>
    <row r="165" spans="1:10" s="213" customFormat="1" ht="14.25" customHeight="1" thickBot="1" x14ac:dyDescent="0.25">
      <c r="A165" s="215" t="s">
        <v>233</v>
      </c>
      <c r="B165" s="215">
        <v>19</v>
      </c>
      <c r="C165" s="330">
        <v>359.24</v>
      </c>
      <c r="D165" s="330" t="s">
        <v>133</v>
      </c>
      <c r="E165" s="330">
        <v>377.23</v>
      </c>
      <c r="F165" s="330">
        <v>366.41</v>
      </c>
      <c r="G165" s="298">
        <f t="shared" si="4"/>
        <v>35.468488000000001</v>
      </c>
      <c r="H165" s="298">
        <f t="shared" si="5"/>
        <v>33.379951000000005</v>
      </c>
      <c r="I165" s="299">
        <f t="shared" si="6"/>
        <v>21.215139000000001</v>
      </c>
      <c r="J165" s="299">
        <f t="shared" si="7"/>
        <v>11.35871</v>
      </c>
    </row>
    <row r="166" spans="1:10" s="213" customFormat="1" ht="14.25" customHeight="1" thickBot="1" x14ac:dyDescent="0.25">
      <c r="A166" s="215" t="s">
        <v>233</v>
      </c>
      <c r="B166" s="215">
        <v>20</v>
      </c>
      <c r="C166" s="330">
        <v>371.45</v>
      </c>
      <c r="D166" s="330" t="s">
        <v>133</v>
      </c>
      <c r="E166" s="330">
        <v>153.44</v>
      </c>
      <c r="F166" s="330">
        <v>378.62</v>
      </c>
      <c r="G166" s="298">
        <f t="shared" si="4"/>
        <v>36.650416</v>
      </c>
      <c r="H166" s="298">
        <f t="shared" si="5"/>
        <v>34.492282000000003</v>
      </c>
      <c r="I166" s="299">
        <f t="shared" si="6"/>
        <v>21.922098000000002</v>
      </c>
      <c r="J166" s="299">
        <f t="shared" si="7"/>
        <v>11.737220000000001</v>
      </c>
    </row>
    <row r="167" spans="1:10" s="213" customFormat="1" ht="14.25" customHeight="1" thickBot="1" x14ac:dyDescent="0.25">
      <c r="A167" s="215" t="s">
        <v>233</v>
      </c>
      <c r="B167" s="215">
        <v>21</v>
      </c>
      <c r="C167" s="330">
        <v>374.89</v>
      </c>
      <c r="D167" s="330">
        <v>22.7</v>
      </c>
      <c r="E167" s="330" t="s">
        <v>133</v>
      </c>
      <c r="F167" s="330">
        <v>382.06</v>
      </c>
      <c r="G167" s="298">
        <f t="shared" si="4"/>
        <v>36.983407999999997</v>
      </c>
      <c r="H167" s="298">
        <f t="shared" si="5"/>
        <v>34.805666000000002</v>
      </c>
      <c r="I167" s="299">
        <f t="shared" si="6"/>
        <v>22.121274</v>
      </c>
      <c r="J167" s="299">
        <f t="shared" si="7"/>
        <v>11.843859999999999</v>
      </c>
    </row>
    <row r="168" spans="1:10" s="213" customFormat="1" ht="14.25" customHeight="1" thickBot="1" x14ac:dyDescent="0.25">
      <c r="A168" s="215" t="s">
        <v>233</v>
      </c>
      <c r="B168" s="215">
        <v>22</v>
      </c>
      <c r="C168" s="330">
        <v>374.42</v>
      </c>
      <c r="D168" s="330">
        <v>243.15</v>
      </c>
      <c r="E168" s="330" t="s">
        <v>133</v>
      </c>
      <c r="F168" s="330">
        <v>381.59</v>
      </c>
      <c r="G168" s="298">
        <f t="shared" si="4"/>
        <v>36.937911999999997</v>
      </c>
      <c r="H168" s="298">
        <f t="shared" si="5"/>
        <v>34.762848999999996</v>
      </c>
      <c r="I168" s="299">
        <f t="shared" si="6"/>
        <v>22.094061</v>
      </c>
      <c r="J168" s="299">
        <f t="shared" si="7"/>
        <v>11.829289999999999</v>
      </c>
    </row>
    <row r="169" spans="1:10" s="301" customFormat="1" ht="14.25" customHeight="1" thickBot="1" x14ac:dyDescent="0.25">
      <c r="A169" s="215" t="s">
        <v>233</v>
      </c>
      <c r="B169" s="215">
        <v>23</v>
      </c>
      <c r="C169" s="330">
        <v>369.26</v>
      </c>
      <c r="D169" s="330">
        <v>48.04</v>
      </c>
      <c r="E169" s="330" t="s">
        <v>133</v>
      </c>
      <c r="F169" s="330">
        <v>376.43</v>
      </c>
      <c r="G169" s="298">
        <f t="shared" si="4"/>
        <v>36.438423999999998</v>
      </c>
      <c r="H169" s="298">
        <f t="shared" si="5"/>
        <v>34.292773000000004</v>
      </c>
      <c r="I169" s="299">
        <f t="shared" si="6"/>
        <v>21.795297000000001</v>
      </c>
      <c r="J169" s="299">
        <f t="shared" si="7"/>
        <v>11.66933</v>
      </c>
    </row>
    <row r="170" spans="1:10" s="300" customFormat="1" ht="14.25" customHeight="1" thickBot="1" x14ac:dyDescent="0.25">
      <c r="A170" s="215" t="s">
        <v>234</v>
      </c>
      <c r="B170" s="215">
        <v>0</v>
      </c>
      <c r="C170" s="330">
        <v>590.69000000000005</v>
      </c>
      <c r="D170" s="330" t="s">
        <v>133</v>
      </c>
      <c r="E170" s="330">
        <v>377.16</v>
      </c>
      <c r="F170" s="330">
        <v>597.86</v>
      </c>
      <c r="G170" s="298">
        <f t="shared" si="4"/>
        <v>57.872847999999998</v>
      </c>
      <c r="H170" s="298">
        <f t="shared" si="5"/>
        <v>54.465046000000001</v>
      </c>
      <c r="I170" s="299">
        <f t="shared" si="6"/>
        <v>34.616094000000004</v>
      </c>
      <c r="J170" s="299">
        <f t="shared" si="7"/>
        <v>18.533660000000001</v>
      </c>
    </row>
    <row r="171" spans="1:10" s="213" customFormat="1" ht="14.25" customHeight="1" thickBot="1" x14ac:dyDescent="0.25">
      <c r="A171" s="215" t="s">
        <v>234</v>
      </c>
      <c r="B171" s="215">
        <v>1</v>
      </c>
      <c r="C171" s="330">
        <v>580.91</v>
      </c>
      <c r="D171" s="330" t="s">
        <v>133</v>
      </c>
      <c r="E171" s="330">
        <v>392.29</v>
      </c>
      <c r="F171" s="330">
        <v>588.08000000000004</v>
      </c>
      <c r="G171" s="298">
        <f t="shared" si="4"/>
        <v>56.926144000000001</v>
      </c>
      <c r="H171" s="298">
        <f t="shared" si="5"/>
        <v>53.574088000000003</v>
      </c>
      <c r="I171" s="299">
        <f t="shared" si="6"/>
        <v>34.049832000000002</v>
      </c>
      <c r="J171" s="299">
        <f t="shared" si="7"/>
        <v>18.23048</v>
      </c>
    </row>
    <row r="172" spans="1:10" s="213" customFormat="1" ht="14.25" customHeight="1" thickBot="1" x14ac:dyDescent="0.25">
      <c r="A172" s="215" t="s">
        <v>234</v>
      </c>
      <c r="B172" s="215">
        <v>2</v>
      </c>
      <c r="C172" s="330">
        <v>588.08000000000004</v>
      </c>
      <c r="D172" s="330" t="s">
        <v>133</v>
      </c>
      <c r="E172" s="330">
        <v>297.22000000000003</v>
      </c>
      <c r="F172" s="330">
        <v>595.25</v>
      </c>
      <c r="G172" s="298">
        <f t="shared" si="4"/>
        <v>57.620199999999997</v>
      </c>
      <c r="H172" s="298">
        <f t="shared" si="5"/>
        <v>54.227274999999999</v>
      </c>
      <c r="I172" s="299">
        <f t="shared" si="6"/>
        <v>34.464975000000003</v>
      </c>
      <c r="J172" s="299">
        <f t="shared" si="7"/>
        <v>18.452749999999998</v>
      </c>
    </row>
    <row r="173" spans="1:10" s="213" customFormat="1" ht="14.25" customHeight="1" thickBot="1" x14ac:dyDescent="0.25">
      <c r="A173" s="215" t="s">
        <v>234</v>
      </c>
      <c r="B173" s="215">
        <v>3</v>
      </c>
      <c r="C173" s="330">
        <v>594.87</v>
      </c>
      <c r="D173" s="330" t="s">
        <v>133</v>
      </c>
      <c r="E173" s="330">
        <v>3.66</v>
      </c>
      <c r="F173" s="330">
        <v>602.04</v>
      </c>
      <c r="G173" s="298">
        <f t="shared" si="4"/>
        <v>58.277471999999996</v>
      </c>
      <c r="H173" s="298">
        <f t="shared" si="5"/>
        <v>54.845844</v>
      </c>
      <c r="I173" s="299">
        <f t="shared" si="6"/>
        <v>34.858115999999995</v>
      </c>
      <c r="J173" s="299">
        <f t="shared" si="7"/>
        <v>18.663239999999998</v>
      </c>
    </row>
    <row r="174" spans="1:10" s="213" customFormat="1" ht="14.25" customHeight="1" thickBot="1" x14ac:dyDescent="0.25">
      <c r="A174" s="215" t="s">
        <v>234</v>
      </c>
      <c r="B174" s="215">
        <v>4</v>
      </c>
      <c r="C174" s="330">
        <v>602.04</v>
      </c>
      <c r="D174" s="330" t="s">
        <v>133</v>
      </c>
      <c r="E174" s="330">
        <v>7.52</v>
      </c>
      <c r="F174" s="330">
        <v>609.21</v>
      </c>
      <c r="G174" s="298">
        <f t="shared" si="4"/>
        <v>58.971527999999999</v>
      </c>
      <c r="H174" s="298">
        <f t="shared" si="5"/>
        <v>55.499031000000002</v>
      </c>
      <c r="I174" s="299">
        <f t="shared" si="6"/>
        <v>35.273259000000003</v>
      </c>
      <c r="J174" s="299">
        <f t="shared" si="7"/>
        <v>18.88551</v>
      </c>
    </row>
    <row r="175" spans="1:10" s="213" customFormat="1" ht="14.25" customHeight="1" thickBot="1" x14ac:dyDescent="0.25">
      <c r="A175" s="215" t="s">
        <v>234</v>
      </c>
      <c r="B175" s="215">
        <v>5</v>
      </c>
      <c r="C175" s="330">
        <v>599.99</v>
      </c>
      <c r="D175" s="330" t="s">
        <v>133</v>
      </c>
      <c r="E175" s="330">
        <v>17.29</v>
      </c>
      <c r="F175" s="330">
        <v>607.16</v>
      </c>
      <c r="G175" s="298">
        <f t="shared" si="4"/>
        <v>58.773087999999994</v>
      </c>
      <c r="H175" s="298">
        <f t="shared" si="5"/>
        <v>55.312275999999997</v>
      </c>
      <c r="I175" s="299">
        <f t="shared" si="6"/>
        <v>35.154564000000001</v>
      </c>
      <c r="J175" s="299">
        <f t="shared" si="7"/>
        <v>18.821959999999997</v>
      </c>
    </row>
    <row r="176" spans="1:10" s="213" customFormat="1" ht="14.25" customHeight="1" thickBot="1" x14ac:dyDescent="0.25">
      <c r="A176" s="215" t="s">
        <v>234</v>
      </c>
      <c r="B176" s="215">
        <v>6</v>
      </c>
      <c r="C176" s="330">
        <v>599.11</v>
      </c>
      <c r="D176" s="330">
        <v>33.43</v>
      </c>
      <c r="E176" s="330" t="s">
        <v>133</v>
      </c>
      <c r="F176" s="330">
        <v>606.28</v>
      </c>
      <c r="G176" s="298">
        <f t="shared" si="4"/>
        <v>58.687903999999996</v>
      </c>
      <c r="H176" s="298">
        <f t="shared" si="5"/>
        <v>55.232107999999997</v>
      </c>
      <c r="I176" s="299">
        <f t="shared" si="6"/>
        <v>35.103611999999998</v>
      </c>
      <c r="J176" s="299">
        <f t="shared" si="7"/>
        <v>18.79468</v>
      </c>
    </row>
    <row r="177" spans="1:10" s="213" customFormat="1" ht="14.25" customHeight="1" thickBot="1" x14ac:dyDescent="0.25">
      <c r="A177" s="215" t="s">
        <v>234</v>
      </c>
      <c r="B177" s="215">
        <v>7</v>
      </c>
      <c r="C177" s="330">
        <v>582.17999999999995</v>
      </c>
      <c r="D177" s="330">
        <v>34.119999999999997</v>
      </c>
      <c r="E177" s="330" t="s">
        <v>133</v>
      </c>
      <c r="F177" s="330">
        <v>589.35</v>
      </c>
      <c r="G177" s="298">
        <f t="shared" si="4"/>
        <v>57.049080000000004</v>
      </c>
      <c r="H177" s="298">
        <f t="shared" si="5"/>
        <v>53.689785000000001</v>
      </c>
      <c r="I177" s="299">
        <f t="shared" si="6"/>
        <v>34.123365</v>
      </c>
      <c r="J177" s="299">
        <f t="shared" si="7"/>
        <v>18.269850000000002</v>
      </c>
    </row>
    <row r="178" spans="1:10" s="213" customFormat="1" ht="14.25" customHeight="1" thickBot="1" x14ac:dyDescent="0.25">
      <c r="A178" s="215" t="s">
        <v>234</v>
      </c>
      <c r="B178" s="215">
        <v>8</v>
      </c>
      <c r="C178" s="330">
        <v>590.94000000000005</v>
      </c>
      <c r="D178" s="330">
        <v>52.47</v>
      </c>
      <c r="E178" s="330" t="s">
        <v>133</v>
      </c>
      <c r="F178" s="330">
        <v>598.11</v>
      </c>
      <c r="G178" s="298">
        <f t="shared" si="4"/>
        <v>57.897047999999998</v>
      </c>
      <c r="H178" s="298">
        <f t="shared" si="5"/>
        <v>54.487821000000004</v>
      </c>
      <c r="I178" s="299">
        <f t="shared" si="6"/>
        <v>34.630569000000001</v>
      </c>
      <c r="J178" s="299">
        <f t="shared" si="7"/>
        <v>18.541409999999999</v>
      </c>
    </row>
    <row r="179" spans="1:10" s="213" customFormat="1" ht="14.25" customHeight="1" thickBot="1" x14ac:dyDescent="0.25">
      <c r="A179" s="215" t="s">
        <v>234</v>
      </c>
      <c r="B179" s="215">
        <v>9</v>
      </c>
      <c r="C179" s="330">
        <v>590.14</v>
      </c>
      <c r="D179" s="330">
        <v>83.07</v>
      </c>
      <c r="E179" s="330" t="s">
        <v>133</v>
      </c>
      <c r="F179" s="330">
        <v>597.30999999999995</v>
      </c>
      <c r="G179" s="298">
        <f t="shared" ref="G179:G242" si="8">F179*9.68%</f>
        <v>57.819607999999995</v>
      </c>
      <c r="H179" s="298">
        <f t="shared" ref="H179:H242" si="9">F179*9.11%</f>
        <v>54.414940999999992</v>
      </c>
      <c r="I179" s="299">
        <f t="shared" ref="I179:I242" si="10">F179*5.79%</f>
        <v>34.584249</v>
      </c>
      <c r="J179" s="299">
        <f t="shared" ref="J179:J242" si="11">F179*3.1%</f>
        <v>18.516609999999996</v>
      </c>
    </row>
    <row r="180" spans="1:10" s="213" customFormat="1" ht="14.25" customHeight="1" thickBot="1" x14ac:dyDescent="0.25">
      <c r="A180" s="215" t="s">
        <v>234</v>
      </c>
      <c r="B180" s="215">
        <v>10</v>
      </c>
      <c r="C180" s="330">
        <v>598.33000000000004</v>
      </c>
      <c r="D180" s="330">
        <v>40.69</v>
      </c>
      <c r="E180" s="330" t="s">
        <v>133</v>
      </c>
      <c r="F180" s="330">
        <v>605.5</v>
      </c>
      <c r="G180" s="298">
        <f t="shared" si="8"/>
        <v>58.612400000000001</v>
      </c>
      <c r="H180" s="298">
        <f t="shared" si="9"/>
        <v>55.161050000000003</v>
      </c>
      <c r="I180" s="299">
        <f t="shared" si="10"/>
        <v>35.058450000000001</v>
      </c>
      <c r="J180" s="299">
        <f t="shared" si="11"/>
        <v>18.770499999999998</v>
      </c>
    </row>
    <row r="181" spans="1:10" s="213" customFormat="1" ht="14.25" customHeight="1" thickBot="1" x14ac:dyDescent="0.25">
      <c r="A181" s="215" t="s">
        <v>234</v>
      </c>
      <c r="B181" s="215">
        <v>11</v>
      </c>
      <c r="C181" s="330">
        <v>600.28</v>
      </c>
      <c r="D181" s="330" t="s">
        <v>133</v>
      </c>
      <c r="E181" s="330">
        <v>542.74</v>
      </c>
      <c r="F181" s="330">
        <v>607.45000000000005</v>
      </c>
      <c r="G181" s="298">
        <f t="shared" si="8"/>
        <v>58.801160000000003</v>
      </c>
      <c r="H181" s="298">
        <f t="shared" si="9"/>
        <v>55.338695000000001</v>
      </c>
      <c r="I181" s="299">
        <f t="shared" si="10"/>
        <v>35.171355000000005</v>
      </c>
      <c r="J181" s="299">
        <f t="shared" si="11"/>
        <v>18.830950000000001</v>
      </c>
    </row>
    <row r="182" spans="1:10" s="213" customFormat="1" ht="14.25" customHeight="1" thickBot="1" x14ac:dyDescent="0.25">
      <c r="A182" s="215" t="s">
        <v>234</v>
      </c>
      <c r="B182" s="215">
        <v>12</v>
      </c>
      <c r="C182" s="330">
        <v>599.67999999999995</v>
      </c>
      <c r="D182" s="330" t="s">
        <v>133</v>
      </c>
      <c r="E182" s="330">
        <v>516.01</v>
      </c>
      <c r="F182" s="330">
        <v>606.85</v>
      </c>
      <c r="G182" s="298">
        <f t="shared" si="8"/>
        <v>58.743079999999999</v>
      </c>
      <c r="H182" s="298">
        <f t="shared" si="9"/>
        <v>55.284035000000003</v>
      </c>
      <c r="I182" s="299">
        <f t="shared" si="10"/>
        <v>35.136614999999999</v>
      </c>
      <c r="J182" s="299">
        <f t="shared" si="11"/>
        <v>18.812350000000002</v>
      </c>
    </row>
    <row r="183" spans="1:10" s="213" customFormat="1" ht="14.25" customHeight="1" thickBot="1" x14ac:dyDescent="0.25">
      <c r="A183" s="215" t="s">
        <v>234</v>
      </c>
      <c r="B183" s="215">
        <v>13</v>
      </c>
      <c r="C183" s="330">
        <v>581.25</v>
      </c>
      <c r="D183" s="330" t="s">
        <v>133</v>
      </c>
      <c r="E183" s="330">
        <v>494.2</v>
      </c>
      <c r="F183" s="330">
        <v>588.41999999999996</v>
      </c>
      <c r="G183" s="298">
        <f t="shared" si="8"/>
        <v>56.959055999999997</v>
      </c>
      <c r="H183" s="298">
        <f t="shared" si="9"/>
        <v>53.605061999999997</v>
      </c>
      <c r="I183" s="299">
        <f t="shared" si="10"/>
        <v>34.069517999999995</v>
      </c>
      <c r="J183" s="299">
        <f t="shared" si="11"/>
        <v>18.241019999999999</v>
      </c>
    </row>
    <row r="184" spans="1:10" s="213" customFormat="1" ht="14.25" customHeight="1" thickBot="1" x14ac:dyDescent="0.25">
      <c r="A184" s="215" t="s">
        <v>234</v>
      </c>
      <c r="B184" s="215">
        <v>14</v>
      </c>
      <c r="C184" s="330">
        <v>581.63</v>
      </c>
      <c r="D184" s="330" t="s">
        <v>133</v>
      </c>
      <c r="E184" s="330">
        <v>472</v>
      </c>
      <c r="F184" s="330">
        <v>588.79999999999995</v>
      </c>
      <c r="G184" s="298">
        <f t="shared" si="8"/>
        <v>56.995839999999994</v>
      </c>
      <c r="H184" s="298">
        <f t="shared" si="9"/>
        <v>53.639679999999998</v>
      </c>
      <c r="I184" s="299">
        <f t="shared" si="10"/>
        <v>34.091519999999996</v>
      </c>
      <c r="J184" s="299">
        <f t="shared" si="11"/>
        <v>18.252799999999997</v>
      </c>
    </row>
    <row r="185" spans="1:10" s="213" customFormat="1" ht="14.25" customHeight="1" thickBot="1" x14ac:dyDescent="0.25">
      <c r="A185" s="215" t="s">
        <v>234</v>
      </c>
      <c r="B185" s="215">
        <v>15</v>
      </c>
      <c r="C185" s="330">
        <v>613.42999999999995</v>
      </c>
      <c r="D185" s="330" t="s">
        <v>133</v>
      </c>
      <c r="E185" s="330">
        <v>63.8</v>
      </c>
      <c r="F185" s="330">
        <v>620.6</v>
      </c>
      <c r="G185" s="298">
        <f t="shared" si="8"/>
        <v>60.074080000000002</v>
      </c>
      <c r="H185" s="298">
        <f t="shared" si="9"/>
        <v>56.536660000000005</v>
      </c>
      <c r="I185" s="299">
        <f t="shared" si="10"/>
        <v>35.932740000000003</v>
      </c>
      <c r="J185" s="299">
        <f t="shared" si="11"/>
        <v>19.238600000000002</v>
      </c>
    </row>
    <row r="186" spans="1:10" s="213" customFormat="1" ht="14.25" customHeight="1" thickBot="1" x14ac:dyDescent="0.25">
      <c r="A186" s="215" t="s">
        <v>234</v>
      </c>
      <c r="B186" s="215">
        <v>16</v>
      </c>
      <c r="C186" s="330">
        <v>623.52</v>
      </c>
      <c r="D186" s="330" t="s">
        <v>133</v>
      </c>
      <c r="E186" s="330">
        <v>429.65</v>
      </c>
      <c r="F186" s="330">
        <v>630.69000000000005</v>
      </c>
      <c r="G186" s="298">
        <f t="shared" si="8"/>
        <v>61.050792000000001</v>
      </c>
      <c r="H186" s="298">
        <f t="shared" si="9"/>
        <v>57.455859000000004</v>
      </c>
      <c r="I186" s="299">
        <f t="shared" si="10"/>
        <v>36.516951000000006</v>
      </c>
      <c r="J186" s="299">
        <f t="shared" si="11"/>
        <v>19.551390000000001</v>
      </c>
    </row>
    <row r="187" spans="1:10" s="213" customFormat="1" ht="14.25" customHeight="1" thickBot="1" x14ac:dyDescent="0.25">
      <c r="A187" s="215" t="s">
        <v>234</v>
      </c>
      <c r="B187" s="215">
        <v>17</v>
      </c>
      <c r="C187" s="330">
        <v>620.26</v>
      </c>
      <c r="D187" s="330" t="s">
        <v>133</v>
      </c>
      <c r="E187" s="330">
        <v>654.36</v>
      </c>
      <c r="F187" s="330">
        <v>627.42999999999995</v>
      </c>
      <c r="G187" s="298">
        <f t="shared" si="8"/>
        <v>60.735223999999995</v>
      </c>
      <c r="H187" s="298">
        <f t="shared" si="9"/>
        <v>57.158872999999993</v>
      </c>
      <c r="I187" s="299">
        <f t="shared" si="10"/>
        <v>36.328196999999996</v>
      </c>
      <c r="J187" s="299">
        <f t="shared" si="11"/>
        <v>19.450329999999997</v>
      </c>
    </row>
    <row r="188" spans="1:10" s="213" customFormat="1" ht="14.25" customHeight="1" thickBot="1" x14ac:dyDescent="0.25">
      <c r="A188" s="215" t="s">
        <v>234</v>
      </c>
      <c r="B188" s="215">
        <v>18</v>
      </c>
      <c r="C188" s="330">
        <v>588.98</v>
      </c>
      <c r="D188" s="330" t="s">
        <v>133</v>
      </c>
      <c r="E188" s="330">
        <v>30.89</v>
      </c>
      <c r="F188" s="330">
        <v>596.15</v>
      </c>
      <c r="G188" s="298">
        <f t="shared" si="8"/>
        <v>57.707319999999996</v>
      </c>
      <c r="H188" s="298">
        <f t="shared" si="9"/>
        <v>54.309264999999996</v>
      </c>
      <c r="I188" s="299">
        <f t="shared" si="10"/>
        <v>34.517085000000002</v>
      </c>
      <c r="J188" s="299">
        <f t="shared" si="11"/>
        <v>18.480650000000001</v>
      </c>
    </row>
    <row r="189" spans="1:10" s="213" customFormat="1" ht="14.25" customHeight="1" thickBot="1" x14ac:dyDescent="0.25">
      <c r="A189" s="215" t="s">
        <v>234</v>
      </c>
      <c r="B189" s="215">
        <v>19</v>
      </c>
      <c r="C189" s="330">
        <v>580.45000000000005</v>
      </c>
      <c r="D189" s="330">
        <v>35.07</v>
      </c>
      <c r="E189" s="330" t="s">
        <v>133</v>
      </c>
      <c r="F189" s="330">
        <v>587.62</v>
      </c>
      <c r="G189" s="298">
        <f t="shared" si="8"/>
        <v>56.881616000000001</v>
      </c>
      <c r="H189" s="298">
        <f t="shared" si="9"/>
        <v>53.532181999999999</v>
      </c>
      <c r="I189" s="299">
        <f t="shared" si="10"/>
        <v>34.023198000000001</v>
      </c>
      <c r="J189" s="299">
        <f t="shared" si="11"/>
        <v>18.21622</v>
      </c>
    </row>
    <row r="190" spans="1:10" s="213" customFormat="1" ht="14.25" customHeight="1" thickBot="1" x14ac:dyDescent="0.25">
      <c r="A190" s="215" t="s">
        <v>234</v>
      </c>
      <c r="B190" s="215">
        <v>20</v>
      </c>
      <c r="C190" s="330">
        <v>591.44000000000005</v>
      </c>
      <c r="D190" s="330">
        <v>23.19</v>
      </c>
      <c r="E190" s="330" t="s">
        <v>133</v>
      </c>
      <c r="F190" s="330">
        <v>598.61</v>
      </c>
      <c r="G190" s="298">
        <f t="shared" si="8"/>
        <v>57.945447999999999</v>
      </c>
      <c r="H190" s="298">
        <f t="shared" si="9"/>
        <v>54.533371000000002</v>
      </c>
      <c r="I190" s="299">
        <f t="shared" si="10"/>
        <v>34.659519000000003</v>
      </c>
      <c r="J190" s="299">
        <f t="shared" si="11"/>
        <v>18.556910000000002</v>
      </c>
    </row>
    <row r="191" spans="1:10" s="213" customFormat="1" ht="14.25" customHeight="1" thickBot="1" x14ac:dyDescent="0.25">
      <c r="A191" s="215" t="s">
        <v>234</v>
      </c>
      <c r="B191" s="215">
        <v>21</v>
      </c>
      <c r="C191" s="330">
        <v>596.91999999999996</v>
      </c>
      <c r="D191" s="330">
        <v>46.2</v>
      </c>
      <c r="E191" s="330" t="s">
        <v>133</v>
      </c>
      <c r="F191" s="330">
        <v>604.09</v>
      </c>
      <c r="G191" s="298">
        <f t="shared" si="8"/>
        <v>58.475912000000001</v>
      </c>
      <c r="H191" s="298">
        <f t="shared" si="9"/>
        <v>55.032599000000005</v>
      </c>
      <c r="I191" s="299">
        <f t="shared" si="10"/>
        <v>34.976811000000005</v>
      </c>
      <c r="J191" s="299">
        <f t="shared" si="11"/>
        <v>18.726790000000001</v>
      </c>
    </row>
    <row r="192" spans="1:10" s="213" customFormat="1" ht="14.25" customHeight="1" thickBot="1" x14ac:dyDescent="0.25">
      <c r="A192" s="215" t="s">
        <v>234</v>
      </c>
      <c r="B192" s="215">
        <v>22</v>
      </c>
      <c r="C192" s="330">
        <v>593.38</v>
      </c>
      <c r="D192" s="330">
        <v>16.29</v>
      </c>
      <c r="E192" s="330" t="s">
        <v>133</v>
      </c>
      <c r="F192" s="330">
        <v>600.54999999999995</v>
      </c>
      <c r="G192" s="298">
        <f t="shared" si="8"/>
        <v>58.133239999999994</v>
      </c>
      <c r="H192" s="298">
        <f t="shared" si="9"/>
        <v>54.710104999999999</v>
      </c>
      <c r="I192" s="299">
        <f t="shared" si="10"/>
        <v>34.771844999999999</v>
      </c>
      <c r="J192" s="299">
        <f t="shared" si="11"/>
        <v>18.617049999999999</v>
      </c>
    </row>
    <row r="193" spans="1:10" s="301" customFormat="1" ht="14.25" customHeight="1" thickBot="1" x14ac:dyDescent="0.25">
      <c r="A193" s="215" t="s">
        <v>234</v>
      </c>
      <c r="B193" s="215">
        <v>23</v>
      </c>
      <c r="C193" s="330">
        <v>587.25</v>
      </c>
      <c r="D193" s="330" t="s">
        <v>133</v>
      </c>
      <c r="E193" s="330">
        <v>0.92</v>
      </c>
      <c r="F193" s="330">
        <v>594.41999999999996</v>
      </c>
      <c r="G193" s="298">
        <f t="shared" si="8"/>
        <v>57.539855999999993</v>
      </c>
      <c r="H193" s="298">
        <f t="shared" si="9"/>
        <v>54.151661999999995</v>
      </c>
      <c r="I193" s="299">
        <f t="shared" si="10"/>
        <v>34.416917999999995</v>
      </c>
      <c r="J193" s="299">
        <f t="shared" si="11"/>
        <v>18.427019999999999</v>
      </c>
    </row>
    <row r="194" spans="1:10" s="300" customFormat="1" ht="14.25" customHeight="1" thickBot="1" x14ac:dyDescent="0.25">
      <c r="A194" s="215" t="s">
        <v>235</v>
      </c>
      <c r="B194" s="215">
        <v>0</v>
      </c>
      <c r="C194" s="330">
        <v>634.51</v>
      </c>
      <c r="D194" s="330">
        <v>20.34</v>
      </c>
      <c r="E194" s="330" t="s">
        <v>133</v>
      </c>
      <c r="F194" s="330">
        <v>641.67999999999995</v>
      </c>
      <c r="G194" s="298">
        <f t="shared" si="8"/>
        <v>62.114623999999992</v>
      </c>
      <c r="H194" s="298">
        <f t="shared" si="9"/>
        <v>58.457047999999993</v>
      </c>
      <c r="I194" s="299">
        <f t="shared" si="10"/>
        <v>37.153271999999994</v>
      </c>
      <c r="J194" s="299">
        <f t="shared" si="11"/>
        <v>19.89208</v>
      </c>
    </row>
    <row r="195" spans="1:10" s="213" customFormat="1" ht="14.25" customHeight="1" thickBot="1" x14ac:dyDescent="0.25">
      <c r="A195" s="215" t="s">
        <v>235</v>
      </c>
      <c r="B195" s="215">
        <v>1</v>
      </c>
      <c r="C195" s="330">
        <v>606.76</v>
      </c>
      <c r="D195" s="330">
        <v>35.08</v>
      </c>
      <c r="E195" s="330" t="s">
        <v>133</v>
      </c>
      <c r="F195" s="330">
        <v>613.92999999999995</v>
      </c>
      <c r="G195" s="298">
        <f t="shared" si="8"/>
        <v>59.428423999999993</v>
      </c>
      <c r="H195" s="298">
        <f t="shared" si="9"/>
        <v>55.929022999999994</v>
      </c>
      <c r="I195" s="299">
        <f t="shared" si="10"/>
        <v>35.546546999999997</v>
      </c>
      <c r="J195" s="299">
        <f t="shared" si="11"/>
        <v>19.031829999999999</v>
      </c>
    </row>
    <row r="196" spans="1:10" s="213" customFormat="1" ht="14.25" customHeight="1" thickBot="1" x14ac:dyDescent="0.25">
      <c r="A196" s="215" t="s">
        <v>235</v>
      </c>
      <c r="B196" s="215">
        <v>2</v>
      </c>
      <c r="C196" s="330">
        <v>617.4</v>
      </c>
      <c r="D196" s="330">
        <v>34.61</v>
      </c>
      <c r="E196" s="330" t="s">
        <v>133</v>
      </c>
      <c r="F196" s="330">
        <v>624.57000000000005</v>
      </c>
      <c r="G196" s="298">
        <f t="shared" si="8"/>
        <v>60.458376000000001</v>
      </c>
      <c r="H196" s="298">
        <f t="shared" si="9"/>
        <v>56.898327000000002</v>
      </c>
      <c r="I196" s="299">
        <f t="shared" si="10"/>
        <v>36.162603000000004</v>
      </c>
      <c r="J196" s="299">
        <f t="shared" si="11"/>
        <v>19.36167</v>
      </c>
    </row>
    <row r="197" spans="1:10" s="213" customFormat="1" ht="14.25" customHeight="1" thickBot="1" x14ac:dyDescent="0.25">
      <c r="A197" s="215" t="s">
        <v>235</v>
      </c>
      <c r="B197" s="215">
        <v>3</v>
      </c>
      <c r="C197" s="330">
        <v>628.87</v>
      </c>
      <c r="D197" s="330">
        <v>23.88</v>
      </c>
      <c r="E197" s="330" t="s">
        <v>133</v>
      </c>
      <c r="F197" s="330">
        <v>636.04</v>
      </c>
      <c r="G197" s="298">
        <f t="shared" si="8"/>
        <v>61.568671999999992</v>
      </c>
      <c r="H197" s="298">
        <f t="shared" si="9"/>
        <v>57.943244</v>
      </c>
      <c r="I197" s="299">
        <f t="shared" si="10"/>
        <v>36.826715999999998</v>
      </c>
      <c r="J197" s="299">
        <f t="shared" si="11"/>
        <v>19.71724</v>
      </c>
    </row>
    <row r="198" spans="1:10" s="213" customFormat="1" ht="14.25" customHeight="1" thickBot="1" x14ac:dyDescent="0.25">
      <c r="A198" s="215" t="s">
        <v>235</v>
      </c>
      <c r="B198" s="215">
        <v>4</v>
      </c>
      <c r="C198" s="330">
        <v>635.25</v>
      </c>
      <c r="D198" s="330">
        <v>29.82</v>
      </c>
      <c r="E198" s="330" t="s">
        <v>133</v>
      </c>
      <c r="F198" s="330">
        <v>642.41999999999996</v>
      </c>
      <c r="G198" s="298">
        <f t="shared" si="8"/>
        <v>62.186255999999993</v>
      </c>
      <c r="H198" s="298">
        <f t="shared" si="9"/>
        <v>58.524462</v>
      </c>
      <c r="I198" s="299">
        <f t="shared" si="10"/>
        <v>37.196117999999998</v>
      </c>
      <c r="J198" s="299">
        <f t="shared" si="11"/>
        <v>19.915019999999998</v>
      </c>
    </row>
    <row r="199" spans="1:10" s="213" customFormat="1" ht="14.25" customHeight="1" thickBot="1" x14ac:dyDescent="0.25">
      <c r="A199" s="215" t="s">
        <v>235</v>
      </c>
      <c r="B199" s="215">
        <v>5</v>
      </c>
      <c r="C199" s="330">
        <v>627.65</v>
      </c>
      <c r="D199" s="330" t="s">
        <v>133</v>
      </c>
      <c r="E199" s="330">
        <v>0.68</v>
      </c>
      <c r="F199" s="330">
        <v>634.82000000000005</v>
      </c>
      <c r="G199" s="298">
        <f t="shared" si="8"/>
        <v>61.450576000000005</v>
      </c>
      <c r="H199" s="298">
        <f t="shared" si="9"/>
        <v>57.832102000000006</v>
      </c>
      <c r="I199" s="299">
        <f t="shared" si="10"/>
        <v>36.756078000000002</v>
      </c>
      <c r="J199" s="299">
        <f t="shared" si="11"/>
        <v>19.67942</v>
      </c>
    </row>
    <row r="200" spans="1:10" s="213" customFormat="1" ht="14.25" customHeight="1" thickBot="1" x14ac:dyDescent="0.25">
      <c r="A200" s="215" t="s">
        <v>235</v>
      </c>
      <c r="B200" s="215">
        <v>6</v>
      </c>
      <c r="C200" s="330">
        <v>626.74</v>
      </c>
      <c r="D200" s="330" t="s">
        <v>133</v>
      </c>
      <c r="E200" s="330" t="s">
        <v>236</v>
      </c>
      <c r="F200" s="330">
        <v>633.91</v>
      </c>
      <c r="G200" s="298">
        <f t="shared" si="8"/>
        <v>61.362487999999992</v>
      </c>
      <c r="H200" s="298">
        <f t="shared" si="9"/>
        <v>57.749200999999999</v>
      </c>
      <c r="I200" s="299">
        <f t="shared" si="10"/>
        <v>36.703389000000001</v>
      </c>
      <c r="J200" s="299">
        <f t="shared" si="11"/>
        <v>19.651209999999999</v>
      </c>
    </row>
    <row r="201" spans="1:10" s="213" customFormat="1" ht="14.25" customHeight="1" thickBot="1" x14ac:dyDescent="0.25">
      <c r="A201" s="215" t="s">
        <v>235</v>
      </c>
      <c r="B201" s="215">
        <v>7</v>
      </c>
      <c r="C201" s="330">
        <v>614.75</v>
      </c>
      <c r="D201" s="330">
        <v>20.47</v>
      </c>
      <c r="E201" s="330" t="s">
        <v>133</v>
      </c>
      <c r="F201" s="330">
        <v>621.91999999999996</v>
      </c>
      <c r="G201" s="298">
        <f t="shared" si="8"/>
        <v>60.201855999999992</v>
      </c>
      <c r="H201" s="298">
        <f t="shared" si="9"/>
        <v>56.656911999999998</v>
      </c>
      <c r="I201" s="299">
        <f t="shared" si="10"/>
        <v>36.009167999999995</v>
      </c>
      <c r="J201" s="299">
        <f t="shared" si="11"/>
        <v>19.279519999999998</v>
      </c>
    </row>
    <row r="202" spans="1:10" s="213" customFormat="1" ht="14.25" customHeight="1" thickBot="1" x14ac:dyDescent="0.25">
      <c r="A202" s="215" t="s">
        <v>235</v>
      </c>
      <c r="B202" s="215">
        <v>8</v>
      </c>
      <c r="C202" s="330">
        <v>624.97</v>
      </c>
      <c r="D202" s="330">
        <v>78.91</v>
      </c>
      <c r="E202" s="330" t="s">
        <v>133</v>
      </c>
      <c r="F202" s="330">
        <v>632.14</v>
      </c>
      <c r="G202" s="298">
        <f t="shared" si="8"/>
        <v>61.191151999999995</v>
      </c>
      <c r="H202" s="298">
        <f t="shared" si="9"/>
        <v>57.587953999999996</v>
      </c>
      <c r="I202" s="299">
        <f t="shared" si="10"/>
        <v>36.600906000000002</v>
      </c>
      <c r="J202" s="299">
        <f t="shared" si="11"/>
        <v>19.596339999999998</v>
      </c>
    </row>
    <row r="203" spans="1:10" s="213" customFormat="1" ht="14.25" customHeight="1" thickBot="1" x14ac:dyDescent="0.25">
      <c r="A203" s="215" t="s">
        <v>235</v>
      </c>
      <c r="B203" s="215">
        <v>9</v>
      </c>
      <c r="C203" s="330">
        <v>626.38</v>
      </c>
      <c r="D203" s="330">
        <v>72.73</v>
      </c>
      <c r="E203" s="330" t="s">
        <v>133</v>
      </c>
      <c r="F203" s="330">
        <v>633.54999999999995</v>
      </c>
      <c r="G203" s="298">
        <f t="shared" si="8"/>
        <v>61.327639999999995</v>
      </c>
      <c r="H203" s="298">
        <f t="shared" si="9"/>
        <v>57.716404999999995</v>
      </c>
      <c r="I203" s="299">
        <f t="shared" si="10"/>
        <v>36.682544999999998</v>
      </c>
      <c r="J203" s="299">
        <f t="shared" si="11"/>
        <v>19.640049999999999</v>
      </c>
    </row>
    <row r="204" spans="1:10" s="213" customFormat="1" ht="14.25" customHeight="1" thickBot="1" x14ac:dyDescent="0.25">
      <c r="A204" s="215" t="s">
        <v>235</v>
      </c>
      <c r="B204" s="215">
        <v>10</v>
      </c>
      <c r="C204" s="330">
        <v>620.51</v>
      </c>
      <c r="D204" s="330">
        <v>41.64</v>
      </c>
      <c r="E204" s="330">
        <v>0.01</v>
      </c>
      <c r="F204" s="330">
        <v>627.67999999999995</v>
      </c>
      <c r="G204" s="298">
        <f t="shared" si="8"/>
        <v>60.759423999999996</v>
      </c>
      <c r="H204" s="298">
        <f t="shared" si="9"/>
        <v>57.181647999999996</v>
      </c>
      <c r="I204" s="299">
        <f t="shared" si="10"/>
        <v>36.342672</v>
      </c>
      <c r="J204" s="299">
        <f t="shared" si="11"/>
        <v>19.458079999999999</v>
      </c>
    </row>
    <row r="205" spans="1:10" s="213" customFormat="1" ht="14.25" customHeight="1" thickBot="1" x14ac:dyDescent="0.25">
      <c r="A205" s="215" t="s">
        <v>235</v>
      </c>
      <c r="B205" s="215">
        <v>11</v>
      </c>
      <c r="C205" s="330">
        <v>625.1</v>
      </c>
      <c r="D205" s="330">
        <v>37.78</v>
      </c>
      <c r="E205" s="330" t="s">
        <v>133</v>
      </c>
      <c r="F205" s="330">
        <v>632.27</v>
      </c>
      <c r="G205" s="298">
        <f t="shared" si="8"/>
        <v>61.203735999999999</v>
      </c>
      <c r="H205" s="298">
        <f t="shared" si="9"/>
        <v>57.599796999999995</v>
      </c>
      <c r="I205" s="299">
        <f t="shared" si="10"/>
        <v>36.608432999999998</v>
      </c>
      <c r="J205" s="299">
        <f t="shared" si="11"/>
        <v>19.600369999999998</v>
      </c>
    </row>
    <row r="206" spans="1:10" s="213" customFormat="1" ht="14.25" customHeight="1" thickBot="1" x14ac:dyDescent="0.25">
      <c r="A206" s="215" t="s">
        <v>235</v>
      </c>
      <c r="B206" s="215">
        <v>12</v>
      </c>
      <c r="C206" s="330">
        <v>624.20000000000005</v>
      </c>
      <c r="D206" s="330" t="s">
        <v>133</v>
      </c>
      <c r="E206" s="330">
        <v>0.38</v>
      </c>
      <c r="F206" s="330">
        <v>631.37</v>
      </c>
      <c r="G206" s="298">
        <f t="shared" si="8"/>
        <v>61.116616</v>
      </c>
      <c r="H206" s="298">
        <f t="shared" si="9"/>
        <v>57.517806999999998</v>
      </c>
      <c r="I206" s="299">
        <f t="shared" si="10"/>
        <v>36.556322999999999</v>
      </c>
      <c r="J206" s="299">
        <f t="shared" si="11"/>
        <v>19.572469999999999</v>
      </c>
    </row>
    <row r="207" spans="1:10" s="213" customFormat="1" ht="14.25" customHeight="1" thickBot="1" x14ac:dyDescent="0.25">
      <c r="A207" s="215" t="s">
        <v>235</v>
      </c>
      <c r="B207" s="215">
        <v>13</v>
      </c>
      <c r="C207" s="330">
        <v>604.21</v>
      </c>
      <c r="D207" s="330">
        <v>12.58</v>
      </c>
      <c r="E207" s="330">
        <v>0.01</v>
      </c>
      <c r="F207" s="330">
        <v>611.38</v>
      </c>
      <c r="G207" s="298">
        <f t="shared" si="8"/>
        <v>59.181584000000001</v>
      </c>
      <c r="H207" s="298">
        <f t="shared" si="9"/>
        <v>55.696717999999997</v>
      </c>
      <c r="I207" s="299">
        <f t="shared" si="10"/>
        <v>35.398902</v>
      </c>
      <c r="J207" s="299">
        <f t="shared" si="11"/>
        <v>18.952780000000001</v>
      </c>
    </row>
    <row r="208" spans="1:10" s="213" customFormat="1" ht="14.25" customHeight="1" thickBot="1" x14ac:dyDescent="0.25">
      <c r="A208" s="215" t="s">
        <v>235</v>
      </c>
      <c r="B208" s="215">
        <v>14</v>
      </c>
      <c r="C208" s="330">
        <v>596.23</v>
      </c>
      <c r="D208" s="330">
        <v>25.97</v>
      </c>
      <c r="E208" s="330">
        <v>0.01</v>
      </c>
      <c r="F208" s="330">
        <v>603.4</v>
      </c>
      <c r="G208" s="298">
        <f t="shared" si="8"/>
        <v>58.409119999999994</v>
      </c>
      <c r="H208" s="298">
        <f t="shared" si="9"/>
        <v>54.969740000000002</v>
      </c>
      <c r="I208" s="299">
        <f t="shared" si="10"/>
        <v>34.936859999999996</v>
      </c>
      <c r="J208" s="299">
        <f t="shared" si="11"/>
        <v>18.705400000000001</v>
      </c>
    </row>
    <row r="209" spans="1:10" s="213" customFormat="1" ht="14.25" customHeight="1" thickBot="1" x14ac:dyDescent="0.25">
      <c r="A209" s="215" t="s">
        <v>235</v>
      </c>
      <c r="B209" s="215">
        <v>15</v>
      </c>
      <c r="C209" s="330">
        <v>631.08000000000004</v>
      </c>
      <c r="D209" s="330">
        <v>47.62</v>
      </c>
      <c r="E209" s="330" t="s">
        <v>133</v>
      </c>
      <c r="F209" s="330">
        <v>638.25</v>
      </c>
      <c r="G209" s="298">
        <f t="shared" si="8"/>
        <v>61.782599999999995</v>
      </c>
      <c r="H209" s="298">
        <f t="shared" si="9"/>
        <v>58.144575000000003</v>
      </c>
      <c r="I209" s="299">
        <f t="shared" si="10"/>
        <v>36.954675000000002</v>
      </c>
      <c r="J209" s="299">
        <f t="shared" si="11"/>
        <v>19.78575</v>
      </c>
    </row>
    <row r="210" spans="1:10" s="213" customFormat="1" ht="14.25" customHeight="1" thickBot="1" x14ac:dyDescent="0.25">
      <c r="A210" s="215" t="s">
        <v>235</v>
      </c>
      <c r="B210" s="215">
        <v>16</v>
      </c>
      <c r="C210" s="330">
        <v>638.20000000000005</v>
      </c>
      <c r="D210" s="330">
        <v>32.4</v>
      </c>
      <c r="E210" s="330" t="s">
        <v>133</v>
      </c>
      <c r="F210" s="330">
        <v>645.37</v>
      </c>
      <c r="G210" s="298">
        <f t="shared" si="8"/>
        <v>62.471815999999997</v>
      </c>
      <c r="H210" s="298">
        <f t="shared" si="9"/>
        <v>58.793207000000002</v>
      </c>
      <c r="I210" s="299">
        <f t="shared" si="10"/>
        <v>37.366923</v>
      </c>
      <c r="J210" s="299">
        <f t="shared" si="11"/>
        <v>20.00647</v>
      </c>
    </row>
    <row r="211" spans="1:10" s="213" customFormat="1" ht="14.25" customHeight="1" thickBot="1" x14ac:dyDescent="0.25">
      <c r="A211" s="215" t="s">
        <v>235</v>
      </c>
      <c r="B211" s="215">
        <v>17</v>
      </c>
      <c r="C211" s="330">
        <v>634.45000000000005</v>
      </c>
      <c r="D211" s="330">
        <v>0.01</v>
      </c>
      <c r="E211" s="330">
        <v>0.21</v>
      </c>
      <c r="F211" s="330">
        <v>641.62</v>
      </c>
      <c r="G211" s="298">
        <f t="shared" si="8"/>
        <v>62.108815999999997</v>
      </c>
      <c r="H211" s="298">
        <f t="shared" si="9"/>
        <v>58.451582000000002</v>
      </c>
      <c r="I211" s="299">
        <f t="shared" si="10"/>
        <v>37.149797999999997</v>
      </c>
      <c r="J211" s="299">
        <f t="shared" si="11"/>
        <v>19.890219999999999</v>
      </c>
    </row>
    <row r="212" spans="1:10" s="213" customFormat="1" ht="14.25" customHeight="1" thickBot="1" x14ac:dyDescent="0.25">
      <c r="A212" s="215" t="s">
        <v>235</v>
      </c>
      <c r="B212" s="215">
        <v>18</v>
      </c>
      <c r="C212" s="330">
        <v>632.38</v>
      </c>
      <c r="D212" s="330">
        <v>6.59</v>
      </c>
      <c r="E212" s="330" t="s">
        <v>133</v>
      </c>
      <c r="F212" s="330">
        <v>639.54999999999995</v>
      </c>
      <c r="G212" s="298">
        <f t="shared" si="8"/>
        <v>61.908439999999992</v>
      </c>
      <c r="H212" s="298">
        <f t="shared" si="9"/>
        <v>58.263004999999993</v>
      </c>
      <c r="I212" s="299">
        <f t="shared" si="10"/>
        <v>37.029944999999998</v>
      </c>
      <c r="J212" s="299">
        <f t="shared" si="11"/>
        <v>19.826049999999999</v>
      </c>
    </row>
    <row r="213" spans="1:10" s="213" customFormat="1" ht="14.25" customHeight="1" thickBot="1" x14ac:dyDescent="0.25">
      <c r="A213" s="215" t="s">
        <v>235</v>
      </c>
      <c r="B213" s="215">
        <v>19</v>
      </c>
      <c r="C213" s="330">
        <v>615.26</v>
      </c>
      <c r="D213" s="330">
        <v>13.85</v>
      </c>
      <c r="E213" s="330" t="s">
        <v>133</v>
      </c>
      <c r="F213" s="330">
        <v>622.42999999999995</v>
      </c>
      <c r="G213" s="298">
        <f t="shared" si="8"/>
        <v>60.251223999999993</v>
      </c>
      <c r="H213" s="298">
        <f t="shared" si="9"/>
        <v>56.703372999999999</v>
      </c>
      <c r="I213" s="299">
        <f t="shared" si="10"/>
        <v>36.038696999999999</v>
      </c>
      <c r="J213" s="299">
        <f t="shared" si="11"/>
        <v>19.29533</v>
      </c>
    </row>
    <row r="214" spans="1:10" s="213" customFormat="1" ht="14.25" customHeight="1" thickBot="1" x14ac:dyDescent="0.25">
      <c r="A214" s="215" t="s">
        <v>235</v>
      </c>
      <c r="B214" s="215">
        <v>20</v>
      </c>
      <c r="C214" s="330">
        <v>625.58000000000004</v>
      </c>
      <c r="D214" s="330">
        <v>23.84</v>
      </c>
      <c r="E214" s="330" t="s">
        <v>133</v>
      </c>
      <c r="F214" s="330">
        <v>632.75</v>
      </c>
      <c r="G214" s="298">
        <f t="shared" si="8"/>
        <v>61.2502</v>
      </c>
      <c r="H214" s="298">
        <f t="shared" si="9"/>
        <v>57.643524999999997</v>
      </c>
      <c r="I214" s="299">
        <f t="shared" si="10"/>
        <v>36.636225000000003</v>
      </c>
      <c r="J214" s="299">
        <f t="shared" si="11"/>
        <v>19.61525</v>
      </c>
    </row>
    <row r="215" spans="1:10" s="213" customFormat="1" ht="14.25" customHeight="1" thickBot="1" x14ac:dyDescent="0.25">
      <c r="A215" s="215" t="s">
        <v>235</v>
      </c>
      <c r="B215" s="215">
        <v>21</v>
      </c>
      <c r="C215" s="330">
        <v>635.04999999999995</v>
      </c>
      <c r="D215" s="330" t="s">
        <v>133</v>
      </c>
      <c r="E215" s="330">
        <v>4.04</v>
      </c>
      <c r="F215" s="330">
        <v>642.22</v>
      </c>
      <c r="G215" s="298">
        <f t="shared" si="8"/>
        <v>62.166896000000001</v>
      </c>
      <c r="H215" s="298">
        <f t="shared" si="9"/>
        <v>58.506242</v>
      </c>
      <c r="I215" s="299">
        <f t="shared" si="10"/>
        <v>37.184538000000003</v>
      </c>
      <c r="J215" s="299">
        <f t="shared" si="11"/>
        <v>19.908820000000002</v>
      </c>
    </row>
    <row r="216" spans="1:10" s="213" customFormat="1" ht="14.25" customHeight="1" thickBot="1" x14ac:dyDescent="0.25">
      <c r="A216" s="215" t="s">
        <v>235</v>
      </c>
      <c r="B216" s="215">
        <v>22</v>
      </c>
      <c r="C216" s="330">
        <v>634.76</v>
      </c>
      <c r="D216" s="330" t="s">
        <v>133</v>
      </c>
      <c r="E216" s="330">
        <v>8.0500000000000007</v>
      </c>
      <c r="F216" s="330">
        <v>641.92999999999995</v>
      </c>
      <c r="G216" s="298">
        <f t="shared" si="8"/>
        <v>62.138823999999993</v>
      </c>
      <c r="H216" s="298">
        <f t="shared" si="9"/>
        <v>58.479822999999996</v>
      </c>
      <c r="I216" s="299">
        <f t="shared" si="10"/>
        <v>37.167746999999999</v>
      </c>
      <c r="J216" s="299">
        <f t="shared" si="11"/>
        <v>19.899829999999998</v>
      </c>
    </row>
    <row r="217" spans="1:10" s="301" customFormat="1" ht="14.25" customHeight="1" thickBot="1" x14ac:dyDescent="0.25">
      <c r="A217" s="215" t="s">
        <v>235</v>
      </c>
      <c r="B217" s="215">
        <v>23</v>
      </c>
      <c r="C217" s="330">
        <v>634.01</v>
      </c>
      <c r="D217" s="330">
        <v>3.45</v>
      </c>
      <c r="E217" s="330" t="s">
        <v>133</v>
      </c>
      <c r="F217" s="330">
        <v>641.17999999999995</v>
      </c>
      <c r="G217" s="298">
        <f t="shared" si="8"/>
        <v>62.066223999999991</v>
      </c>
      <c r="H217" s="298">
        <f t="shared" si="9"/>
        <v>58.411497999999995</v>
      </c>
      <c r="I217" s="299">
        <f t="shared" si="10"/>
        <v>37.124321999999999</v>
      </c>
      <c r="J217" s="299">
        <f t="shared" si="11"/>
        <v>19.876579999999997</v>
      </c>
    </row>
    <row r="218" spans="1:10" s="300" customFormat="1" ht="14.25" customHeight="1" thickBot="1" x14ac:dyDescent="0.25">
      <c r="A218" s="215" t="s">
        <v>237</v>
      </c>
      <c r="B218" s="215">
        <v>0</v>
      </c>
      <c r="C218" s="330">
        <v>653.25</v>
      </c>
      <c r="D218" s="330">
        <v>10.89</v>
      </c>
      <c r="E218" s="330" t="s">
        <v>133</v>
      </c>
      <c r="F218" s="330">
        <v>660.42</v>
      </c>
      <c r="G218" s="298">
        <f t="shared" si="8"/>
        <v>63.928655999999997</v>
      </c>
      <c r="H218" s="298">
        <f t="shared" si="9"/>
        <v>60.164261999999994</v>
      </c>
      <c r="I218" s="299">
        <f t="shared" si="10"/>
        <v>38.238318</v>
      </c>
      <c r="J218" s="299">
        <f t="shared" si="11"/>
        <v>20.473019999999998</v>
      </c>
    </row>
    <row r="219" spans="1:10" s="213" customFormat="1" ht="14.25" customHeight="1" thickBot="1" x14ac:dyDescent="0.25">
      <c r="A219" s="215" t="s">
        <v>237</v>
      </c>
      <c r="B219" s="215">
        <v>1</v>
      </c>
      <c r="C219" s="330">
        <v>616.75</v>
      </c>
      <c r="D219" s="330">
        <v>7.01</v>
      </c>
      <c r="E219" s="330" t="s">
        <v>133</v>
      </c>
      <c r="F219" s="330">
        <v>623.91999999999996</v>
      </c>
      <c r="G219" s="298">
        <f t="shared" si="8"/>
        <v>60.395455999999996</v>
      </c>
      <c r="H219" s="298">
        <f t="shared" si="9"/>
        <v>56.839112</v>
      </c>
      <c r="I219" s="299">
        <f t="shared" si="10"/>
        <v>36.124967999999996</v>
      </c>
      <c r="J219" s="299">
        <f t="shared" si="11"/>
        <v>19.341519999999999</v>
      </c>
    </row>
    <row r="220" spans="1:10" s="213" customFormat="1" ht="14.25" customHeight="1" thickBot="1" x14ac:dyDescent="0.25">
      <c r="A220" s="215" t="s">
        <v>237</v>
      </c>
      <c r="B220" s="215">
        <v>2</v>
      </c>
      <c r="C220" s="330">
        <v>604.4</v>
      </c>
      <c r="D220" s="330">
        <v>30</v>
      </c>
      <c r="E220" s="330" t="s">
        <v>133</v>
      </c>
      <c r="F220" s="330">
        <v>611.57000000000005</v>
      </c>
      <c r="G220" s="298">
        <f t="shared" si="8"/>
        <v>59.199976000000007</v>
      </c>
      <c r="H220" s="298">
        <f t="shared" si="9"/>
        <v>55.714027000000002</v>
      </c>
      <c r="I220" s="299">
        <f t="shared" si="10"/>
        <v>35.409903</v>
      </c>
      <c r="J220" s="299">
        <f t="shared" si="11"/>
        <v>18.958670000000001</v>
      </c>
    </row>
    <row r="221" spans="1:10" s="213" customFormat="1" ht="14.25" customHeight="1" thickBot="1" x14ac:dyDescent="0.25">
      <c r="A221" s="215" t="s">
        <v>237</v>
      </c>
      <c r="B221" s="215">
        <v>3</v>
      </c>
      <c r="C221" s="330">
        <v>641.32000000000005</v>
      </c>
      <c r="D221" s="330">
        <v>30.53</v>
      </c>
      <c r="E221" s="330" t="s">
        <v>133</v>
      </c>
      <c r="F221" s="330">
        <v>648.49</v>
      </c>
      <c r="G221" s="298">
        <f t="shared" si="8"/>
        <v>62.773831999999999</v>
      </c>
      <c r="H221" s="298">
        <f t="shared" si="9"/>
        <v>59.077438999999998</v>
      </c>
      <c r="I221" s="299">
        <f t="shared" si="10"/>
        <v>37.547570999999998</v>
      </c>
      <c r="J221" s="299">
        <f t="shared" si="11"/>
        <v>20.103190000000001</v>
      </c>
    </row>
    <row r="222" spans="1:10" s="213" customFormat="1" ht="14.25" customHeight="1" thickBot="1" x14ac:dyDescent="0.25">
      <c r="A222" s="215" t="s">
        <v>237</v>
      </c>
      <c r="B222" s="215">
        <v>4</v>
      </c>
      <c r="C222" s="330">
        <v>641.58000000000004</v>
      </c>
      <c r="D222" s="330">
        <v>0.14000000000000001</v>
      </c>
      <c r="E222" s="330">
        <v>1.08</v>
      </c>
      <c r="F222" s="330">
        <v>648.75</v>
      </c>
      <c r="G222" s="298">
        <f t="shared" si="8"/>
        <v>62.798999999999999</v>
      </c>
      <c r="H222" s="298">
        <f t="shared" si="9"/>
        <v>59.101125000000003</v>
      </c>
      <c r="I222" s="299">
        <f t="shared" si="10"/>
        <v>37.562624999999997</v>
      </c>
      <c r="J222" s="299">
        <f t="shared" si="11"/>
        <v>20.111249999999998</v>
      </c>
    </row>
    <row r="223" spans="1:10" s="213" customFormat="1" ht="14.25" customHeight="1" thickBot="1" x14ac:dyDescent="0.25">
      <c r="A223" s="215" t="s">
        <v>237</v>
      </c>
      <c r="B223" s="215">
        <v>5</v>
      </c>
      <c r="C223" s="330">
        <v>626.14</v>
      </c>
      <c r="D223" s="330" t="s">
        <v>133</v>
      </c>
      <c r="E223" s="330">
        <v>167.13</v>
      </c>
      <c r="F223" s="330">
        <v>633.30999999999995</v>
      </c>
      <c r="G223" s="298">
        <f t="shared" si="8"/>
        <v>61.304407999999995</v>
      </c>
      <c r="H223" s="298">
        <f t="shared" si="9"/>
        <v>57.694540999999994</v>
      </c>
      <c r="I223" s="299">
        <f t="shared" si="10"/>
        <v>36.668648999999995</v>
      </c>
      <c r="J223" s="299">
        <f t="shared" si="11"/>
        <v>19.63261</v>
      </c>
    </row>
    <row r="224" spans="1:10" s="213" customFormat="1" ht="14.25" customHeight="1" thickBot="1" x14ac:dyDescent="0.25">
      <c r="A224" s="215" t="s">
        <v>237</v>
      </c>
      <c r="B224" s="215">
        <v>6</v>
      </c>
      <c r="C224" s="330">
        <v>634.9</v>
      </c>
      <c r="D224" s="330" t="s">
        <v>133</v>
      </c>
      <c r="E224" s="330">
        <v>17.13</v>
      </c>
      <c r="F224" s="330">
        <v>642.07000000000005</v>
      </c>
      <c r="G224" s="298">
        <f t="shared" si="8"/>
        <v>62.152376000000004</v>
      </c>
      <c r="H224" s="298">
        <f t="shared" si="9"/>
        <v>58.492577000000004</v>
      </c>
      <c r="I224" s="299">
        <f t="shared" si="10"/>
        <v>37.175853000000004</v>
      </c>
      <c r="J224" s="299">
        <f t="shared" si="11"/>
        <v>19.904170000000001</v>
      </c>
    </row>
    <row r="225" spans="1:10" s="213" customFormat="1" ht="14.25" customHeight="1" thickBot="1" x14ac:dyDescent="0.25">
      <c r="A225" s="215" t="s">
        <v>237</v>
      </c>
      <c r="B225" s="215">
        <v>7</v>
      </c>
      <c r="C225" s="330">
        <v>623.33000000000004</v>
      </c>
      <c r="D225" s="330">
        <v>9.75</v>
      </c>
      <c r="E225" s="330" t="s">
        <v>133</v>
      </c>
      <c r="F225" s="330">
        <v>630.5</v>
      </c>
      <c r="G225" s="298">
        <f t="shared" si="8"/>
        <v>61.032399999999996</v>
      </c>
      <c r="H225" s="298">
        <f t="shared" si="9"/>
        <v>57.438549999999999</v>
      </c>
      <c r="I225" s="299">
        <f t="shared" si="10"/>
        <v>36.505949999999999</v>
      </c>
      <c r="J225" s="299">
        <f t="shared" si="11"/>
        <v>19.545500000000001</v>
      </c>
    </row>
    <row r="226" spans="1:10" s="213" customFormat="1" ht="14.25" customHeight="1" thickBot="1" x14ac:dyDescent="0.25">
      <c r="A226" s="215" t="s">
        <v>237</v>
      </c>
      <c r="B226" s="215">
        <v>8</v>
      </c>
      <c r="C226" s="330">
        <v>640</v>
      </c>
      <c r="D226" s="330">
        <v>17.93</v>
      </c>
      <c r="E226" s="330">
        <v>0.01</v>
      </c>
      <c r="F226" s="330">
        <v>647.16999999999996</v>
      </c>
      <c r="G226" s="298">
        <f t="shared" si="8"/>
        <v>62.646055999999994</v>
      </c>
      <c r="H226" s="298">
        <f t="shared" si="9"/>
        <v>58.957186999999998</v>
      </c>
      <c r="I226" s="299">
        <f t="shared" si="10"/>
        <v>37.471142999999998</v>
      </c>
      <c r="J226" s="299">
        <f t="shared" si="11"/>
        <v>20.062269999999998</v>
      </c>
    </row>
    <row r="227" spans="1:10" s="213" customFormat="1" ht="14.25" customHeight="1" thickBot="1" x14ac:dyDescent="0.25">
      <c r="A227" s="215" t="s">
        <v>237</v>
      </c>
      <c r="B227" s="215">
        <v>9</v>
      </c>
      <c r="C227" s="330">
        <v>644.22</v>
      </c>
      <c r="D227" s="330">
        <v>41.64</v>
      </c>
      <c r="E227" s="330" t="s">
        <v>133</v>
      </c>
      <c r="F227" s="330">
        <v>651.39</v>
      </c>
      <c r="G227" s="298">
        <f t="shared" si="8"/>
        <v>63.054551999999994</v>
      </c>
      <c r="H227" s="298">
        <f t="shared" si="9"/>
        <v>59.341628999999998</v>
      </c>
      <c r="I227" s="299">
        <f t="shared" si="10"/>
        <v>37.715480999999997</v>
      </c>
      <c r="J227" s="299">
        <f t="shared" si="11"/>
        <v>20.193089999999998</v>
      </c>
    </row>
    <row r="228" spans="1:10" s="213" customFormat="1" ht="14.25" customHeight="1" thickBot="1" x14ac:dyDescent="0.25">
      <c r="A228" s="215" t="s">
        <v>237</v>
      </c>
      <c r="B228" s="215">
        <v>10</v>
      </c>
      <c r="C228" s="330">
        <v>644.53</v>
      </c>
      <c r="D228" s="330">
        <v>20.329999999999998</v>
      </c>
      <c r="E228" s="330" t="s">
        <v>133</v>
      </c>
      <c r="F228" s="330">
        <v>651.70000000000005</v>
      </c>
      <c r="G228" s="298">
        <f t="shared" si="8"/>
        <v>63.084560000000003</v>
      </c>
      <c r="H228" s="298">
        <f t="shared" si="9"/>
        <v>59.369870000000006</v>
      </c>
      <c r="I228" s="299">
        <f t="shared" si="10"/>
        <v>37.733430000000006</v>
      </c>
      <c r="J228" s="299">
        <f t="shared" si="11"/>
        <v>20.2027</v>
      </c>
    </row>
    <row r="229" spans="1:10" s="213" customFormat="1" ht="14.25" customHeight="1" thickBot="1" x14ac:dyDescent="0.25">
      <c r="A229" s="215" t="s">
        <v>237</v>
      </c>
      <c r="B229" s="215">
        <v>11</v>
      </c>
      <c r="C229" s="330">
        <v>642.22</v>
      </c>
      <c r="D229" s="330">
        <v>25.41</v>
      </c>
      <c r="E229" s="330" t="s">
        <v>133</v>
      </c>
      <c r="F229" s="330">
        <v>649.39</v>
      </c>
      <c r="G229" s="298">
        <f t="shared" si="8"/>
        <v>62.860951999999997</v>
      </c>
      <c r="H229" s="298">
        <f t="shared" si="9"/>
        <v>59.159428999999996</v>
      </c>
      <c r="I229" s="299">
        <f t="shared" si="10"/>
        <v>37.599680999999997</v>
      </c>
      <c r="J229" s="299">
        <f t="shared" si="11"/>
        <v>20.13109</v>
      </c>
    </row>
    <row r="230" spans="1:10" s="213" customFormat="1" ht="14.25" customHeight="1" thickBot="1" x14ac:dyDescent="0.25">
      <c r="A230" s="215" t="s">
        <v>237</v>
      </c>
      <c r="B230" s="215">
        <v>12</v>
      </c>
      <c r="C230" s="330">
        <v>647.65</v>
      </c>
      <c r="D230" s="330">
        <v>24.81</v>
      </c>
      <c r="E230" s="330" t="s">
        <v>133</v>
      </c>
      <c r="F230" s="330">
        <v>654.82000000000005</v>
      </c>
      <c r="G230" s="298">
        <f t="shared" si="8"/>
        <v>63.386576000000005</v>
      </c>
      <c r="H230" s="298">
        <f t="shared" si="9"/>
        <v>59.654102000000002</v>
      </c>
      <c r="I230" s="299">
        <f t="shared" si="10"/>
        <v>37.914078000000003</v>
      </c>
      <c r="J230" s="299">
        <f t="shared" si="11"/>
        <v>20.299420000000001</v>
      </c>
    </row>
    <row r="231" spans="1:10" s="213" customFormat="1" ht="14.25" customHeight="1" thickBot="1" x14ac:dyDescent="0.25">
      <c r="A231" s="215" t="s">
        <v>237</v>
      </c>
      <c r="B231" s="215">
        <v>13</v>
      </c>
      <c r="C231" s="330">
        <v>625.79</v>
      </c>
      <c r="D231" s="330">
        <v>46.92</v>
      </c>
      <c r="E231" s="330" t="s">
        <v>133</v>
      </c>
      <c r="F231" s="330">
        <v>632.96</v>
      </c>
      <c r="G231" s="298">
        <f t="shared" si="8"/>
        <v>61.270527999999999</v>
      </c>
      <c r="H231" s="298">
        <f t="shared" si="9"/>
        <v>57.662656000000005</v>
      </c>
      <c r="I231" s="299">
        <f t="shared" si="10"/>
        <v>36.648384</v>
      </c>
      <c r="J231" s="299">
        <f t="shared" si="11"/>
        <v>19.621760000000002</v>
      </c>
    </row>
    <row r="232" spans="1:10" s="213" customFormat="1" ht="14.25" customHeight="1" thickBot="1" x14ac:dyDescent="0.25">
      <c r="A232" s="215" t="s">
        <v>237</v>
      </c>
      <c r="B232" s="215">
        <v>14</v>
      </c>
      <c r="C232" s="330">
        <v>634.17999999999995</v>
      </c>
      <c r="D232" s="330">
        <v>58.13</v>
      </c>
      <c r="E232" s="330" t="s">
        <v>133</v>
      </c>
      <c r="F232" s="330">
        <v>641.35</v>
      </c>
      <c r="G232" s="298">
        <f t="shared" si="8"/>
        <v>62.082680000000003</v>
      </c>
      <c r="H232" s="298">
        <f t="shared" si="9"/>
        <v>58.426985000000002</v>
      </c>
      <c r="I232" s="299">
        <f t="shared" si="10"/>
        <v>37.134165000000003</v>
      </c>
      <c r="J232" s="299">
        <f t="shared" si="11"/>
        <v>19.88185</v>
      </c>
    </row>
    <row r="233" spans="1:10" s="213" customFormat="1" ht="14.25" customHeight="1" thickBot="1" x14ac:dyDescent="0.25">
      <c r="A233" s="215" t="s">
        <v>237</v>
      </c>
      <c r="B233" s="215">
        <v>15</v>
      </c>
      <c r="C233" s="330">
        <v>640.98</v>
      </c>
      <c r="D233" s="330">
        <v>47.67</v>
      </c>
      <c r="E233" s="330">
        <v>0.01</v>
      </c>
      <c r="F233" s="330">
        <v>648.15</v>
      </c>
      <c r="G233" s="298">
        <f t="shared" si="8"/>
        <v>62.740919999999996</v>
      </c>
      <c r="H233" s="298">
        <f t="shared" si="9"/>
        <v>59.046464999999998</v>
      </c>
      <c r="I233" s="299">
        <f t="shared" si="10"/>
        <v>37.527884999999998</v>
      </c>
      <c r="J233" s="299">
        <f t="shared" si="11"/>
        <v>20.092649999999999</v>
      </c>
    </row>
    <row r="234" spans="1:10" s="213" customFormat="1" ht="14.25" customHeight="1" thickBot="1" x14ac:dyDescent="0.25">
      <c r="A234" s="215" t="s">
        <v>237</v>
      </c>
      <c r="B234" s="215">
        <v>16</v>
      </c>
      <c r="C234" s="330">
        <v>658.31</v>
      </c>
      <c r="D234" s="330">
        <v>39.49</v>
      </c>
      <c r="E234" s="330" t="s">
        <v>133</v>
      </c>
      <c r="F234" s="330">
        <v>665.48</v>
      </c>
      <c r="G234" s="298">
        <f t="shared" si="8"/>
        <v>64.418464</v>
      </c>
      <c r="H234" s="298">
        <f t="shared" si="9"/>
        <v>60.625228</v>
      </c>
      <c r="I234" s="299">
        <f t="shared" si="10"/>
        <v>38.531292000000001</v>
      </c>
      <c r="J234" s="299">
        <f t="shared" si="11"/>
        <v>20.62988</v>
      </c>
    </row>
    <row r="235" spans="1:10" s="213" customFormat="1" ht="14.25" customHeight="1" thickBot="1" x14ac:dyDescent="0.25">
      <c r="A235" s="215" t="s">
        <v>237</v>
      </c>
      <c r="B235" s="215">
        <v>17</v>
      </c>
      <c r="C235" s="330">
        <v>770.33</v>
      </c>
      <c r="D235" s="330" t="s">
        <v>133</v>
      </c>
      <c r="E235" s="330">
        <v>79.569999999999993</v>
      </c>
      <c r="F235" s="330">
        <v>777.5</v>
      </c>
      <c r="G235" s="298">
        <f t="shared" si="8"/>
        <v>75.262</v>
      </c>
      <c r="H235" s="298">
        <f t="shared" si="9"/>
        <v>70.830250000000007</v>
      </c>
      <c r="I235" s="299">
        <f t="shared" si="10"/>
        <v>45.017249999999997</v>
      </c>
      <c r="J235" s="299">
        <f t="shared" si="11"/>
        <v>24.102499999999999</v>
      </c>
    </row>
    <row r="236" spans="1:10" s="213" customFormat="1" ht="14.25" customHeight="1" thickBot="1" x14ac:dyDescent="0.25">
      <c r="A236" s="215" t="s">
        <v>237</v>
      </c>
      <c r="B236" s="215">
        <v>18</v>
      </c>
      <c r="C236" s="330">
        <v>649.41999999999996</v>
      </c>
      <c r="D236" s="330">
        <v>60.64</v>
      </c>
      <c r="E236" s="330" t="s">
        <v>133</v>
      </c>
      <c r="F236" s="330">
        <v>656.59</v>
      </c>
      <c r="G236" s="298">
        <f t="shared" si="8"/>
        <v>63.557912000000002</v>
      </c>
      <c r="H236" s="298">
        <f t="shared" si="9"/>
        <v>59.815349000000005</v>
      </c>
      <c r="I236" s="299">
        <f t="shared" si="10"/>
        <v>38.016561000000003</v>
      </c>
      <c r="J236" s="299">
        <f t="shared" si="11"/>
        <v>20.354290000000002</v>
      </c>
    </row>
    <row r="237" spans="1:10" s="213" customFormat="1" ht="14.25" customHeight="1" thickBot="1" x14ac:dyDescent="0.25">
      <c r="A237" s="215" t="s">
        <v>237</v>
      </c>
      <c r="B237" s="215">
        <v>19</v>
      </c>
      <c r="C237" s="330">
        <v>635.37</v>
      </c>
      <c r="D237" s="330">
        <v>38.08</v>
      </c>
      <c r="E237" s="330">
        <v>0.01</v>
      </c>
      <c r="F237" s="330">
        <v>642.54</v>
      </c>
      <c r="G237" s="298">
        <f t="shared" si="8"/>
        <v>62.197871999999997</v>
      </c>
      <c r="H237" s="298">
        <f t="shared" si="9"/>
        <v>58.535393999999997</v>
      </c>
      <c r="I237" s="299">
        <f t="shared" si="10"/>
        <v>37.203066</v>
      </c>
      <c r="J237" s="299">
        <f t="shared" si="11"/>
        <v>19.91874</v>
      </c>
    </row>
    <row r="238" spans="1:10" s="213" customFormat="1" ht="14.25" customHeight="1" thickBot="1" x14ac:dyDescent="0.25">
      <c r="A238" s="215" t="s">
        <v>237</v>
      </c>
      <c r="B238" s="215">
        <v>20</v>
      </c>
      <c r="C238" s="330">
        <v>643.67999999999995</v>
      </c>
      <c r="D238" s="330" t="s">
        <v>133</v>
      </c>
      <c r="E238" s="330">
        <v>0.35</v>
      </c>
      <c r="F238" s="330">
        <v>650.85</v>
      </c>
      <c r="G238" s="298">
        <f t="shared" si="8"/>
        <v>63.002279999999999</v>
      </c>
      <c r="H238" s="298">
        <f t="shared" si="9"/>
        <v>59.292435000000005</v>
      </c>
      <c r="I238" s="299">
        <f t="shared" si="10"/>
        <v>37.684215000000002</v>
      </c>
      <c r="J238" s="299">
        <f t="shared" si="11"/>
        <v>20.176349999999999</v>
      </c>
    </row>
    <row r="239" spans="1:10" s="213" customFormat="1" ht="14.25" customHeight="1" thickBot="1" x14ac:dyDescent="0.25">
      <c r="A239" s="215" t="s">
        <v>237</v>
      </c>
      <c r="B239" s="215">
        <v>21</v>
      </c>
      <c r="C239" s="330">
        <v>653.64</v>
      </c>
      <c r="D239" s="330" t="s">
        <v>133</v>
      </c>
      <c r="E239" s="330">
        <v>18.96</v>
      </c>
      <c r="F239" s="330">
        <v>660.81</v>
      </c>
      <c r="G239" s="298">
        <f t="shared" si="8"/>
        <v>63.966407999999994</v>
      </c>
      <c r="H239" s="298">
        <f t="shared" si="9"/>
        <v>60.199790999999998</v>
      </c>
      <c r="I239" s="299">
        <f t="shared" si="10"/>
        <v>38.260898999999995</v>
      </c>
      <c r="J239" s="299">
        <f t="shared" si="11"/>
        <v>20.485109999999999</v>
      </c>
    </row>
    <row r="240" spans="1:10" s="213" customFormat="1" ht="14.25" customHeight="1" thickBot="1" x14ac:dyDescent="0.25">
      <c r="A240" s="215" t="s">
        <v>237</v>
      </c>
      <c r="B240" s="215">
        <v>22</v>
      </c>
      <c r="C240" s="330">
        <v>648.42999999999995</v>
      </c>
      <c r="D240" s="330" t="s">
        <v>133</v>
      </c>
      <c r="E240" s="330">
        <v>106.48</v>
      </c>
      <c r="F240" s="330">
        <v>655.6</v>
      </c>
      <c r="G240" s="298">
        <f t="shared" si="8"/>
        <v>63.46208</v>
      </c>
      <c r="H240" s="298">
        <f t="shared" si="9"/>
        <v>59.725160000000002</v>
      </c>
      <c r="I240" s="299">
        <f t="shared" si="10"/>
        <v>37.959240000000001</v>
      </c>
      <c r="J240" s="299">
        <f t="shared" si="11"/>
        <v>20.323599999999999</v>
      </c>
    </row>
    <row r="241" spans="1:10" s="301" customFormat="1" ht="14.25" customHeight="1" thickBot="1" x14ac:dyDescent="0.25">
      <c r="A241" s="215" t="s">
        <v>237</v>
      </c>
      <c r="B241" s="215">
        <v>23</v>
      </c>
      <c r="C241" s="330">
        <v>658.45</v>
      </c>
      <c r="D241" s="330">
        <v>3.37</v>
      </c>
      <c r="E241" s="330" t="s">
        <v>133</v>
      </c>
      <c r="F241" s="330">
        <v>665.62</v>
      </c>
      <c r="G241" s="298">
        <f t="shared" si="8"/>
        <v>64.432016000000004</v>
      </c>
      <c r="H241" s="298">
        <f t="shared" si="9"/>
        <v>60.637982000000001</v>
      </c>
      <c r="I241" s="299">
        <f t="shared" si="10"/>
        <v>38.539397999999998</v>
      </c>
      <c r="J241" s="299">
        <f t="shared" si="11"/>
        <v>20.634219999999999</v>
      </c>
    </row>
    <row r="242" spans="1:10" s="300" customFormat="1" ht="14.25" customHeight="1" thickBot="1" x14ac:dyDescent="0.25">
      <c r="A242" s="215" t="s">
        <v>238</v>
      </c>
      <c r="B242" s="215">
        <v>0</v>
      </c>
      <c r="C242" s="330">
        <v>624.22</v>
      </c>
      <c r="D242" s="330" t="s">
        <v>133</v>
      </c>
      <c r="E242" s="330">
        <v>648.22</v>
      </c>
      <c r="F242" s="330">
        <v>631.39</v>
      </c>
      <c r="G242" s="298">
        <f t="shared" si="8"/>
        <v>61.118551999999994</v>
      </c>
      <c r="H242" s="298">
        <f t="shared" si="9"/>
        <v>57.519629000000002</v>
      </c>
      <c r="I242" s="299">
        <f t="shared" si="10"/>
        <v>36.557481000000003</v>
      </c>
      <c r="J242" s="299">
        <f t="shared" si="11"/>
        <v>19.573090000000001</v>
      </c>
    </row>
    <row r="243" spans="1:10" s="213" customFormat="1" ht="14.25" customHeight="1" thickBot="1" x14ac:dyDescent="0.25">
      <c r="A243" s="215" t="s">
        <v>238</v>
      </c>
      <c r="B243" s="215">
        <v>1</v>
      </c>
      <c r="C243" s="330">
        <v>603.48</v>
      </c>
      <c r="D243" s="330" t="s">
        <v>133</v>
      </c>
      <c r="E243" s="330">
        <v>627.51</v>
      </c>
      <c r="F243" s="330">
        <v>610.65</v>
      </c>
      <c r="G243" s="298">
        <f t="shared" ref="G243:G306" si="12">F243*9.68%</f>
        <v>59.110919999999993</v>
      </c>
      <c r="H243" s="298">
        <f t="shared" ref="H243:H306" si="13">F243*9.11%</f>
        <v>55.630215</v>
      </c>
      <c r="I243" s="299">
        <f t="shared" ref="I243:I306" si="14">F243*5.79%</f>
        <v>35.356634999999997</v>
      </c>
      <c r="J243" s="299">
        <f t="shared" ref="J243:J306" si="15">F243*3.1%</f>
        <v>18.930149999999998</v>
      </c>
    </row>
    <row r="244" spans="1:10" s="213" customFormat="1" ht="14.25" customHeight="1" thickBot="1" x14ac:dyDescent="0.25">
      <c r="A244" s="215" t="s">
        <v>238</v>
      </c>
      <c r="B244" s="215">
        <v>2</v>
      </c>
      <c r="C244" s="330">
        <v>600.67999999999995</v>
      </c>
      <c r="D244" s="330" t="s">
        <v>133</v>
      </c>
      <c r="E244" s="330">
        <v>628.61</v>
      </c>
      <c r="F244" s="330">
        <v>607.85</v>
      </c>
      <c r="G244" s="298">
        <f t="shared" si="12"/>
        <v>58.839880000000001</v>
      </c>
      <c r="H244" s="298">
        <f t="shared" si="13"/>
        <v>55.375135</v>
      </c>
      <c r="I244" s="299">
        <f t="shared" si="14"/>
        <v>35.194515000000003</v>
      </c>
      <c r="J244" s="299">
        <f t="shared" si="15"/>
        <v>18.843350000000001</v>
      </c>
    </row>
    <row r="245" spans="1:10" s="213" customFormat="1" ht="14.25" customHeight="1" thickBot="1" x14ac:dyDescent="0.25">
      <c r="A245" s="215" t="s">
        <v>238</v>
      </c>
      <c r="B245" s="215">
        <v>3</v>
      </c>
      <c r="C245" s="330">
        <v>613.84</v>
      </c>
      <c r="D245" s="330" t="s">
        <v>133</v>
      </c>
      <c r="E245" s="330">
        <v>86.54</v>
      </c>
      <c r="F245" s="330">
        <v>621.01</v>
      </c>
      <c r="G245" s="298">
        <f t="shared" si="12"/>
        <v>60.113768</v>
      </c>
      <c r="H245" s="298">
        <f t="shared" si="13"/>
        <v>56.574010999999999</v>
      </c>
      <c r="I245" s="299">
        <f t="shared" si="14"/>
        <v>35.956479000000002</v>
      </c>
      <c r="J245" s="299">
        <f t="shared" si="15"/>
        <v>19.25131</v>
      </c>
    </row>
    <row r="246" spans="1:10" s="213" customFormat="1" ht="14.25" customHeight="1" thickBot="1" x14ac:dyDescent="0.25">
      <c r="A246" s="215" t="s">
        <v>238</v>
      </c>
      <c r="B246" s="215">
        <v>4</v>
      </c>
      <c r="C246" s="330">
        <v>611.09</v>
      </c>
      <c r="D246" s="330" t="s">
        <v>133</v>
      </c>
      <c r="E246" s="330">
        <v>112.88</v>
      </c>
      <c r="F246" s="330">
        <v>618.26</v>
      </c>
      <c r="G246" s="298">
        <f t="shared" si="12"/>
        <v>59.847567999999995</v>
      </c>
      <c r="H246" s="298">
        <f t="shared" si="13"/>
        <v>56.323486000000003</v>
      </c>
      <c r="I246" s="299">
        <f t="shared" si="14"/>
        <v>35.797254000000002</v>
      </c>
      <c r="J246" s="299">
        <f t="shared" si="15"/>
        <v>19.166059999999998</v>
      </c>
    </row>
    <row r="247" spans="1:10" s="213" customFormat="1" ht="14.25" customHeight="1" thickBot="1" x14ac:dyDescent="0.25">
      <c r="A247" s="215" t="s">
        <v>238</v>
      </c>
      <c r="B247" s="215">
        <v>5</v>
      </c>
      <c r="C247" s="330">
        <v>623.30999999999995</v>
      </c>
      <c r="D247" s="330" t="s">
        <v>133</v>
      </c>
      <c r="E247" s="330">
        <v>115.17</v>
      </c>
      <c r="F247" s="330">
        <v>630.48</v>
      </c>
      <c r="G247" s="298">
        <f t="shared" si="12"/>
        <v>61.030464000000002</v>
      </c>
      <c r="H247" s="298">
        <f t="shared" si="13"/>
        <v>57.436728000000002</v>
      </c>
      <c r="I247" s="299">
        <f t="shared" si="14"/>
        <v>36.504792000000002</v>
      </c>
      <c r="J247" s="299">
        <f t="shared" si="15"/>
        <v>19.544879999999999</v>
      </c>
    </row>
    <row r="248" spans="1:10" s="213" customFormat="1" ht="14.25" customHeight="1" thickBot="1" x14ac:dyDescent="0.25">
      <c r="A248" s="215" t="s">
        <v>238</v>
      </c>
      <c r="B248" s="215">
        <v>6</v>
      </c>
      <c r="C248" s="330">
        <v>1164.0999999999999</v>
      </c>
      <c r="D248" s="330">
        <v>0.01</v>
      </c>
      <c r="E248" s="330">
        <v>698.67</v>
      </c>
      <c r="F248" s="330">
        <v>1171.27</v>
      </c>
      <c r="G248" s="298">
        <f t="shared" si="12"/>
        <v>113.378936</v>
      </c>
      <c r="H248" s="298">
        <f t="shared" si="13"/>
        <v>106.702697</v>
      </c>
      <c r="I248" s="299">
        <f t="shared" si="14"/>
        <v>67.816532999999993</v>
      </c>
      <c r="J248" s="299">
        <f t="shared" si="15"/>
        <v>36.309370000000001</v>
      </c>
    </row>
    <row r="249" spans="1:10" s="213" customFormat="1" ht="14.25" customHeight="1" thickBot="1" x14ac:dyDescent="0.25">
      <c r="A249" s="215" t="s">
        <v>238</v>
      </c>
      <c r="B249" s="215">
        <v>7</v>
      </c>
      <c r="C249" s="330">
        <v>599.07000000000005</v>
      </c>
      <c r="D249" s="330">
        <v>0.01</v>
      </c>
      <c r="E249" s="330">
        <v>120.38</v>
      </c>
      <c r="F249" s="330">
        <v>606.24</v>
      </c>
      <c r="G249" s="298">
        <f t="shared" si="12"/>
        <v>58.684032000000002</v>
      </c>
      <c r="H249" s="298">
        <f t="shared" si="13"/>
        <v>55.228464000000002</v>
      </c>
      <c r="I249" s="299">
        <f t="shared" si="14"/>
        <v>35.101295999999998</v>
      </c>
      <c r="J249" s="299">
        <f t="shared" si="15"/>
        <v>18.79344</v>
      </c>
    </row>
    <row r="250" spans="1:10" s="213" customFormat="1" ht="14.25" customHeight="1" thickBot="1" x14ac:dyDescent="0.25">
      <c r="A250" s="215" t="s">
        <v>238</v>
      </c>
      <c r="B250" s="215">
        <v>8</v>
      </c>
      <c r="C250" s="330">
        <v>616.04999999999995</v>
      </c>
      <c r="D250" s="330">
        <v>23.76</v>
      </c>
      <c r="E250" s="330" t="s">
        <v>133</v>
      </c>
      <c r="F250" s="330">
        <v>623.22</v>
      </c>
      <c r="G250" s="298">
        <f t="shared" si="12"/>
        <v>60.327696000000003</v>
      </c>
      <c r="H250" s="298">
        <f t="shared" si="13"/>
        <v>56.775342000000002</v>
      </c>
      <c r="I250" s="299">
        <f t="shared" si="14"/>
        <v>36.084437999999999</v>
      </c>
      <c r="J250" s="299">
        <f t="shared" si="15"/>
        <v>19.31982</v>
      </c>
    </row>
    <row r="251" spans="1:10" s="213" customFormat="1" ht="14.25" customHeight="1" thickBot="1" x14ac:dyDescent="0.25">
      <c r="A251" s="215" t="s">
        <v>238</v>
      </c>
      <c r="B251" s="215">
        <v>9</v>
      </c>
      <c r="C251" s="330">
        <v>608.09</v>
      </c>
      <c r="D251" s="330">
        <v>48.94</v>
      </c>
      <c r="E251" s="330" t="s">
        <v>133</v>
      </c>
      <c r="F251" s="330">
        <v>615.26</v>
      </c>
      <c r="G251" s="298">
        <f t="shared" si="12"/>
        <v>59.557167999999997</v>
      </c>
      <c r="H251" s="298">
        <f t="shared" si="13"/>
        <v>56.050185999999997</v>
      </c>
      <c r="I251" s="299">
        <f t="shared" si="14"/>
        <v>35.623553999999999</v>
      </c>
      <c r="J251" s="299">
        <f t="shared" si="15"/>
        <v>19.073059999999998</v>
      </c>
    </row>
    <row r="252" spans="1:10" s="213" customFormat="1" ht="14.25" customHeight="1" thickBot="1" x14ac:dyDescent="0.25">
      <c r="A252" s="215" t="s">
        <v>238</v>
      </c>
      <c r="B252" s="215">
        <v>10</v>
      </c>
      <c r="C252" s="330">
        <v>609.4</v>
      </c>
      <c r="D252" s="330" t="s">
        <v>133</v>
      </c>
      <c r="E252" s="330">
        <v>633.34</v>
      </c>
      <c r="F252" s="330">
        <v>616.57000000000005</v>
      </c>
      <c r="G252" s="298">
        <f t="shared" si="12"/>
        <v>59.683976000000001</v>
      </c>
      <c r="H252" s="298">
        <f t="shared" si="13"/>
        <v>56.169527000000002</v>
      </c>
      <c r="I252" s="299">
        <f t="shared" si="14"/>
        <v>35.699403000000004</v>
      </c>
      <c r="J252" s="299">
        <f t="shared" si="15"/>
        <v>19.113670000000003</v>
      </c>
    </row>
    <row r="253" spans="1:10" s="213" customFormat="1" ht="14.25" customHeight="1" thickBot="1" x14ac:dyDescent="0.25">
      <c r="A253" s="215" t="s">
        <v>238</v>
      </c>
      <c r="B253" s="215">
        <v>11</v>
      </c>
      <c r="C253" s="330">
        <v>611.76</v>
      </c>
      <c r="D253" s="330" t="s">
        <v>133</v>
      </c>
      <c r="E253" s="330">
        <v>1.94</v>
      </c>
      <c r="F253" s="330">
        <v>618.92999999999995</v>
      </c>
      <c r="G253" s="298">
        <f t="shared" si="12"/>
        <v>59.912423999999994</v>
      </c>
      <c r="H253" s="298">
        <f t="shared" si="13"/>
        <v>56.384522999999994</v>
      </c>
      <c r="I253" s="299">
        <f t="shared" si="14"/>
        <v>35.836047000000001</v>
      </c>
      <c r="J253" s="299">
        <f t="shared" si="15"/>
        <v>19.186829999999997</v>
      </c>
    </row>
    <row r="254" spans="1:10" s="213" customFormat="1" ht="14.25" customHeight="1" thickBot="1" x14ac:dyDescent="0.25">
      <c r="A254" s="215" t="s">
        <v>238</v>
      </c>
      <c r="B254" s="215">
        <v>12</v>
      </c>
      <c r="C254" s="330">
        <v>615.01</v>
      </c>
      <c r="D254" s="330" t="s">
        <v>133</v>
      </c>
      <c r="E254" s="330">
        <v>53.34</v>
      </c>
      <c r="F254" s="330">
        <v>622.17999999999995</v>
      </c>
      <c r="G254" s="298">
        <f t="shared" si="12"/>
        <v>60.227023999999993</v>
      </c>
      <c r="H254" s="298">
        <f t="shared" si="13"/>
        <v>56.680597999999996</v>
      </c>
      <c r="I254" s="299">
        <f t="shared" si="14"/>
        <v>36.024221999999995</v>
      </c>
      <c r="J254" s="299">
        <f t="shared" si="15"/>
        <v>19.287579999999998</v>
      </c>
    </row>
    <row r="255" spans="1:10" s="213" customFormat="1" ht="14.25" customHeight="1" thickBot="1" x14ac:dyDescent="0.25">
      <c r="A255" s="215" t="s">
        <v>238</v>
      </c>
      <c r="B255" s="215">
        <v>13</v>
      </c>
      <c r="C255" s="330">
        <v>601.73</v>
      </c>
      <c r="D255" s="330" t="s">
        <v>133</v>
      </c>
      <c r="E255" s="330">
        <v>54.3</v>
      </c>
      <c r="F255" s="330">
        <v>608.9</v>
      </c>
      <c r="G255" s="298">
        <f t="shared" si="12"/>
        <v>58.941519999999997</v>
      </c>
      <c r="H255" s="298">
        <f t="shared" si="13"/>
        <v>55.470790000000001</v>
      </c>
      <c r="I255" s="299">
        <f t="shared" si="14"/>
        <v>35.255310000000001</v>
      </c>
      <c r="J255" s="299">
        <f t="shared" si="15"/>
        <v>18.875899999999998</v>
      </c>
    </row>
    <row r="256" spans="1:10" s="213" customFormat="1" ht="14.25" customHeight="1" thickBot="1" x14ac:dyDescent="0.25">
      <c r="A256" s="215" t="s">
        <v>238</v>
      </c>
      <c r="B256" s="215">
        <v>14</v>
      </c>
      <c r="C256" s="330">
        <v>608.41</v>
      </c>
      <c r="D256" s="330">
        <v>29.02</v>
      </c>
      <c r="E256" s="330" t="s">
        <v>133</v>
      </c>
      <c r="F256" s="330">
        <v>615.58000000000004</v>
      </c>
      <c r="G256" s="298">
        <f t="shared" si="12"/>
        <v>59.588144</v>
      </c>
      <c r="H256" s="298">
        <f t="shared" si="13"/>
        <v>56.079338000000007</v>
      </c>
      <c r="I256" s="299">
        <f t="shared" si="14"/>
        <v>35.642082000000002</v>
      </c>
      <c r="J256" s="299">
        <f t="shared" si="15"/>
        <v>19.082980000000003</v>
      </c>
    </row>
    <row r="257" spans="1:10" s="213" customFormat="1" ht="14.25" customHeight="1" thickBot="1" x14ac:dyDescent="0.25">
      <c r="A257" s="215" t="s">
        <v>238</v>
      </c>
      <c r="B257" s="215">
        <v>15</v>
      </c>
      <c r="C257" s="330">
        <v>1138.51</v>
      </c>
      <c r="D257" s="330">
        <v>0.01</v>
      </c>
      <c r="E257" s="330">
        <v>500.78</v>
      </c>
      <c r="F257" s="330">
        <v>1145.68</v>
      </c>
      <c r="G257" s="298">
        <f t="shared" si="12"/>
        <v>110.901824</v>
      </c>
      <c r="H257" s="298">
        <f t="shared" si="13"/>
        <v>104.371448</v>
      </c>
      <c r="I257" s="299">
        <f t="shared" si="14"/>
        <v>66.334872000000004</v>
      </c>
      <c r="J257" s="299">
        <f t="shared" si="15"/>
        <v>35.516080000000002</v>
      </c>
    </row>
    <row r="258" spans="1:10" s="213" customFormat="1" ht="14.25" customHeight="1" thickBot="1" x14ac:dyDescent="0.25">
      <c r="A258" s="215" t="s">
        <v>238</v>
      </c>
      <c r="B258" s="215">
        <v>16</v>
      </c>
      <c r="C258" s="330">
        <v>1156.32</v>
      </c>
      <c r="D258" s="330">
        <v>0.02</v>
      </c>
      <c r="E258" s="330">
        <v>473.11</v>
      </c>
      <c r="F258" s="330">
        <v>1163.49</v>
      </c>
      <c r="G258" s="298">
        <f t="shared" si="12"/>
        <v>112.625832</v>
      </c>
      <c r="H258" s="298">
        <f t="shared" si="13"/>
        <v>105.993939</v>
      </c>
      <c r="I258" s="299">
        <f t="shared" si="14"/>
        <v>67.366071000000005</v>
      </c>
      <c r="J258" s="299">
        <f t="shared" si="15"/>
        <v>36.068190000000001</v>
      </c>
    </row>
    <row r="259" spans="1:10" s="213" customFormat="1" ht="14.25" customHeight="1" thickBot="1" x14ac:dyDescent="0.25">
      <c r="A259" s="215" t="s">
        <v>238</v>
      </c>
      <c r="B259" s="215">
        <v>17</v>
      </c>
      <c r="C259" s="330">
        <v>1151.02</v>
      </c>
      <c r="D259" s="330">
        <v>0.02</v>
      </c>
      <c r="E259" s="330">
        <v>1200.6199999999999</v>
      </c>
      <c r="F259" s="330">
        <v>1158.19</v>
      </c>
      <c r="G259" s="298">
        <f t="shared" si="12"/>
        <v>112.112792</v>
      </c>
      <c r="H259" s="298">
        <f t="shared" si="13"/>
        <v>105.511109</v>
      </c>
      <c r="I259" s="299">
        <f t="shared" si="14"/>
        <v>67.059201000000002</v>
      </c>
      <c r="J259" s="299">
        <f t="shared" si="15"/>
        <v>35.903890000000004</v>
      </c>
    </row>
    <row r="260" spans="1:10" s="213" customFormat="1" ht="14.25" customHeight="1" thickBot="1" x14ac:dyDescent="0.25">
      <c r="A260" s="215" t="s">
        <v>238</v>
      </c>
      <c r="B260" s="215">
        <v>18</v>
      </c>
      <c r="C260" s="330">
        <v>1148.56</v>
      </c>
      <c r="D260" s="330">
        <v>0.01</v>
      </c>
      <c r="E260" s="330">
        <v>1192.44</v>
      </c>
      <c r="F260" s="330">
        <v>1155.73</v>
      </c>
      <c r="G260" s="298">
        <f t="shared" si="12"/>
        <v>111.874664</v>
      </c>
      <c r="H260" s="298">
        <f t="shared" si="13"/>
        <v>105.287003</v>
      </c>
      <c r="I260" s="299">
        <f t="shared" si="14"/>
        <v>66.916767000000007</v>
      </c>
      <c r="J260" s="299">
        <f t="shared" si="15"/>
        <v>35.827629999999999</v>
      </c>
    </row>
    <row r="261" spans="1:10" s="213" customFormat="1" ht="14.25" customHeight="1" thickBot="1" x14ac:dyDescent="0.25">
      <c r="A261" s="215" t="s">
        <v>238</v>
      </c>
      <c r="B261" s="215">
        <v>19</v>
      </c>
      <c r="C261" s="330">
        <v>610.23</v>
      </c>
      <c r="D261" s="330" t="s">
        <v>133</v>
      </c>
      <c r="E261" s="330">
        <v>112.57</v>
      </c>
      <c r="F261" s="330">
        <v>617.4</v>
      </c>
      <c r="G261" s="298">
        <f t="shared" si="12"/>
        <v>59.764319999999998</v>
      </c>
      <c r="H261" s="298">
        <f t="shared" si="13"/>
        <v>56.245139999999999</v>
      </c>
      <c r="I261" s="299">
        <f t="shared" si="14"/>
        <v>35.747459999999997</v>
      </c>
      <c r="J261" s="299">
        <f t="shared" si="15"/>
        <v>19.139399999999998</v>
      </c>
    </row>
    <row r="262" spans="1:10" s="213" customFormat="1" ht="14.25" customHeight="1" thickBot="1" x14ac:dyDescent="0.25">
      <c r="A262" s="215" t="s">
        <v>238</v>
      </c>
      <c r="B262" s="215">
        <v>20</v>
      </c>
      <c r="C262" s="330">
        <v>757.2</v>
      </c>
      <c r="D262" s="330">
        <v>0.01</v>
      </c>
      <c r="E262" s="330">
        <v>780.59</v>
      </c>
      <c r="F262" s="330">
        <v>764.37</v>
      </c>
      <c r="G262" s="298">
        <f t="shared" si="12"/>
        <v>73.991016000000002</v>
      </c>
      <c r="H262" s="298">
        <f t="shared" si="13"/>
        <v>69.634107</v>
      </c>
      <c r="I262" s="299">
        <f t="shared" si="14"/>
        <v>44.257023000000004</v>
      </c>
      <c r="J262" s="299">
        <f t="shared" si="15"/>
        <v>23.69547</v>
      </c>
    </row>
    <row r="263" spans="1:10" s="213" customFormat="1" ht="14.25" customHeight="1" thickBot="1" x14ac:dyDescent="0.25">
      <c r="A263" s="215" t="s">
        <v>238</v>
      </c>
      <c r="B263" s="215">
        <v>21</v>
      </c>
      <c r="C263" s="330">
        <v>628.45000000000005</v>
      </c>
      <c r="D263" s="330">
        <v>0.02</v>
      </c>
      <c r="E263" s="330">
        <v>653.22</v>
      </c>
      <c r="F263" s="330">
        <v>635.62</v>
      </c>
      <c r="G263" s="298">
        <f t="shared" si="12"/>
        <v>61.528016000000001</v>
      </c>
      <c r="H263" s="298">
        <f t="shared" si="13"/>
        <v>57.904982000000004</v>
      </c>
      <c r="I263" s="299">
        <f t="shared" si="14"/>
        <v>36.802398000000004</v>
      </c>
      <c r="J263" s="299">
        <f t="shared" si="15"/>
        <v>19.704219999999999</v>
      </c>
    </row>
    <row r="264" spans="1:10" s="213" customFormat="1" ht="14.25" customHeight="1" thickBot="1" x14ac:dyDescent="0.25">
      <c r="A264" s="215" t="s">
        <v>238</v>
      </c>
      <c r="B264" s="215">
        <v>22</v>
      </c>
      <c r="C264" s="330">
        <v>627.6</v>
      </c>
      <c r="D264" s="330" t="s">
        <v>133</v>
      </c>
      <c r="E264" s="330">
        <v>652.73</v>
      </c>
      <c r="F264" s="330">
        <v>634.77</v>
      </c>
      <c r="G264" s="298">
        <f t="shared" si="12"/>
        <v>61.445735999999997</v>
      </c>
      <c r="H264" s="298">
        <f t="shared" si="13"/>
        <v>57.827546999999996</v>
      </c>
      <c r="I264" s="299">
        <f t="shared" si="14"/>
        <v>36.753183</v>
      </c>
      <c r="J264" s="299">
        <f t="shared" si="15"/>
        <v>19.677869999999999</v>
      </c>
    </row>
    <row r="265" spans="1:10" s="301" customFormat="1" ht="14.25" customHeight="1" thickBot="1" x14ac:dyDescent="0.25">
      <c r="A265" s="215" t="s">
        <v>238</v>
      </c>
      <c r="B265" s="215">
        <v>23</v>
      </c>
      <c r="C265" s="330">
        <v>626.24</v>
      </c>
      <c r="D265" s="330" t="s">
        <v>133</v>
      </c>
      <c r="E265" s="330">
        <v>650.79</v>
      </c>
      <c r="F265" s="330">
        <v>633.41</v>
      </c>
      <c r="G265" s="298">
        <f t="shared" si="12"/>
        <v>61.314087999999998</v>
      </c>
      <c r="H265" s="298">
        <f t="shared" si="13"/>
        <v>57.703651000000001</v>
      </c>
      <c r="I265" s="299">
        <f t="shared" si="14"/>
        <v>36.674439</v>
      </c>
      <c r="J265" s="299">
        <f t="shared" si="15"/>
        <v>19.63571</v>
      </c>
    </row>
    <row r="266" spans="1:10" s="300" customFormat="1" ht="14.25" customHeight="1" thickBot="1" x14ac:dyDescent="0.25">
      <c r="A266" s="215" t="s">
        <v>239</v>
      </c>
      <c r="B266" s="215">
        <v>0</v>
      </c>
      <c r="C266" s="330">
        <v>625.23</v>
      </c>
      <c r="D266" s="330" t="s">
        <v>133</v>
      </c>
      <c r="E266" s="330">
        <v>650.03</v>
      </c>
      <c r="F266" s="330">
        <v>632.4</v>
      </c>
      <c r="G266" s="298">
        <f t="shared" si="12"/>
        <v>61.216319999999996</v>
      </c>
      <c r="H266" s="298">
        <f t="shared" si="13"/>
        <v>57.611640000000001</v>
      </c>
      <c r="I266" s="299">
        <f t="shared" si="14"/>
        <v>36.615960000000001</v>
      </c>
      <c r="J266" s="299">
        <f t="shared" si="15"/>
        <v>19.604399999999998</v>
      </c>
    </row>
    <row r="267" spans="1:10" s="213" customFormat="1" ht="14.25" customHeight="1" thickBot="1" x14ac:dyDescent="0.25">
      <c r="A267" s="215" t="s">
        <v>239</v>
      </c>
      <c r="B267" s="215">
        <v>1</v>
      </c>
      <c r="C267" s="330">
        <v>575.32000000000005</v>
      </c>
      <c r="D267" s="330" t="s">
        <v>133</v>
      </c>
      <c r="E267" s="330">
        <v>599.94000000000005</v>
      </c>
      <c r="F267" s="330">
        <v>582.49</v>
      </c>
      <c r="G267" s="298">
        <f t="shared" si="12"/>
        <v>56.385032000000002</v>
      </c>
      <c r="H267" s="298">
        <f t="shared" si="13"/>
        <v>53.064838999999999</v>
      </c>
      <c r="I267" s="299">
        <f t="shared" si="14"/>
        <v>33.726171000000001</v>
      </c>
      <c r="J267" s="299">
        <f t="shared" si="15"/>
        <v>18.057189999999999</v>
      </c>
    </row>
    <row r="268" spans="1:10" s="213" customFormat="1" ht="14.25" customHeight="1" thickBot="1" x14ac:dyDescent="0.25">
      <c r="A268" s="215" t="s">
        <v>239</v>
      </c>
      <c r="B268" s="215">
        <v>2</v>
      </c>
      <c r="C268" s="330">
        <v>608.9</v>
      </c>
      <c r="D268" s="330" t="s">
        <v>133</v>
      </c>
      <c r="E268" s="330">
        <v>637.03</v>
      </c>
      <c r="F268" s="330">
        <v>616.07000000000005</v>
      </c>
      <c r="G268" s="298">
        <f t="shared" si="12"/>
        <v>59.635576</v>
      </c>
      <c r="H268" s="298">
        <f t="shared" si="13"/>
        <v>56.123977000000004</v>
      </c>
      <c r="I268" s="299">
        <f t="shared" si="14"/>
        <v>35.670453000000002</v>
      </c>
      <c r="J268" s="299">
        <f t="shared" si="15"/>
        <v>19.09817</v>
      </c>
    </row>
    <row r="269" spans="1:10" s="213" customFormat="1" ht="14.25" customHeight="1" thickBot="1" x14ac:dyDescent="0.25">
      <c r="A269" s="215" t="s">
        <v>239</v>
      </c>
      <c r="B269" s="215">
        <v>3</v>
      </c>
      <c r="C269" s="330">
        <v>611.11</v>
      </c>
      <c r="D269" s="330">
        <v>34.479999999999997</v>
      </c>
      <c r="E269" s="330" t="s">
        <v>133</v>
      </c>
      <c r="F269" s="330">
        <v>618.28</v>
      </c>
      <c r="G269" s="298">
        <f t="shared" si="12"/>
        <v>59.849503999999996</v>
      </c>
      <c r="H269" s="298">
        <f t="shared" si="13"/>
        <v>56.325308</v>
      </c>
      <c r="I269" s="299">
        <f t="shared" si="14"/>
        <v>35.798411999999999</v>
      </c>
      <c r="J269" s="299">
        <f t="shared" si="15"/>
        <v>19.166679999999999</v>
      </c>
    </row>
    <row r="270" spans="1:10" s="213" customFormat="1" ht="14.25" customHeight="1" thickBot="1" x14ac:dyDescent="0.25">
      <c r="A270" s="215" t="s">
        <v>239</v>
      </c>
      <c r="B270" s="215">
        <v>4</v>
      </c>
      <c r="C270" s="330">
        <v>637.75</v>
      </c>
      <c r="D270" s="330" t="s">
        <v>133</v>
      </c>
      <c r="E270" s="330">
        <v>659.72</v>
      </c>
      <c r="F270" s="330">
        <v>644.91999999999996</v>
      </c>
      <c r="G270" s="298">
        <f t="shared" si="12"/>
        <v>62.428255999999998</v>
      </c>
      <c r="H270" s="298">
        <f t="shared" si="13"/>
        <v>58.752211999999993</v>
      </c>
      <c r="I270" s="299">
        <f t="shared" si="14"/>
        <v>37.340868</v>
      </c>
      <c r="J270" s="299">
        <f t="shared" si="15"/>
        <v>19.992519999999999</v>
      </c>
    </row>
    <row r="271" spans="1:10" s="213" customFormat="1" ht="14.25" customHeight="1" thickBot="1" x14ac:dyDescent="0.25">
      <c r="A271" s="215" t="s">
        <v>239</v>
      </c>
      <c r="B271" s="215">
        <v>5</v>
      </c>
      <c r="C271" s="330">
        <v>638.4</v>
      </c>
      <c r="D271" s="330">
        <v>0.01</v>
      </c>
      <c r="E271" s="330">
        <v>660.7</v>
      </c>
      <c r="F271" s="330">
        <v>645.57000000000005</v>
      </c>
      <c r="G271" s="298">
        <f t="shared" si="12"/>
        <v>62.491176000000003</v>
      </c>
      <c r="H271" s="298">
        <f t="shared" si="13"/>
        <v>58.811427000000002</v>
      </c>
      <c r="I271" s="299">
        <f t="shared" si="14"/>
        <v>37.378503000000002</v>
      </c>
      <c r="J271" s="299">
        <f t="shared" si="15"/>
        <v>20.01267</v>
      </c>
    </row>
    <row r="272" spans="1:10" s="213" customFormat="1" ht="14.25" customHeight="1" thickBot="1" x14ac:dyDescent="0.25">
      <c r="A272" s="215" t="s">
        <v>239</v>
      </c>
      <c r="B272" s="215">
        <v>6</v>
      </c>
      <c r="C272" s="330">
        <v>639.82000000000005</v>
      </c>
      <c r="D272" s="330" t="s">
        <v>133</v>
      </c>
      <c r="E272" s="330">
        <v>664.76</v>
      </c>
      <c r="F272" s="330">
        <v>646.99</v>
      </c>
      <c r="G272" s="298">
        <f t="shared" si="12"/>
        <v>62.628631999999996</v>
      </c>
      <c r="H272" s="298">
        <f t="shared" si="13"/>
        <v>58.940789000000002</v>
      </c>
      <c r="I272" s="299">
        <f t="shared" si="14"/>
        <v>37.460720999999999</v>
      </c>
      <c r="J272" s="299">
        <f t="shared" si="15"/>
        <v>20.05669</v>
      </c>
    </row>
    <row r="273" spans="1:10" s="213" customFormat="1" ht="14.25" customHeight="1" thickBot="1" x14ac:dyDescent="0.25">
      <c r="A273" s="215" t="s">
        <v>239</v>
      </c>
      <c r="B273" s="215">
        <v>7</v>
      </c>
      <c r="C273" s="330">
        <v>633.49</v>
      </c>
      <c r="D273" s="330" t="s">
        <v>133</v>
      </c>
      <c r="E273" s="330">
        <v>656.74</v>
      </c>
      <c r="F273" s="330">
        <v>640.66</v>
      </c>
      <c r="G273" s="298">
        <f t="shared" si="12"/>
        <v>62.015887999999997</v>
      </c>
      <c r="H273" s="298">
        <f t="shared" si="13"/>
        <v>58.364125999999999</v>
      </c>
      <c r="I273" s="299">
        <f t="shared" si="14"/>
        <v>37.094214000000001</v>
      </c>
      <c r="J273" s="299">
        <f t="shared" si="15"/>
        <v>19.86046</v>
      </c>
    </row>
    <row r="274" spans="1:10" s="213" customFormat="1" ht="14.25" customHeight="1" thickBot="1" x14ac:dyDescent="0.25">
      <c r="A274" s="215" t="s">
        <v>239</v>
      </c>
      <c r="B274" s="215">
        <v>8</v>
      </c>
      <c r="C274" s="330">
        <v>661.38</v>
      </c>
      <c r="D274" s="330" t="s">
        <v>133</v>
      </c>
      <c r="E274" s="330">
        <v>45.54</v>
      </c>
      <c r="F274" s="330">
        <v>668.55</v>
      </c>
      <c r="G274" s="298">
        <f t="shared" si="12"/>
        <v>64.715639999999993</v>
      </c>
      <c r="H274" s="298">
        <f t="shared" si="13"/>
        <v>60.904904999999999</v>
      </c>
      <c r="I274" s="299">
        <f t="shared" si="14"/>
        <v>38.709044999999996</v>
      </c>
      <c r="J274" s="299">
        <f t="shared" si="15"/>
        <v>20.72505</v>
      </c>
    </row>
    <row r="275" spans="1:10" s="213" customFormat="1" ht="14.25" customHeight="1" thickBot="1" x14ac:dyDescent="0.25">
      <c r="A275" s="215" t="s">
        <v>239</v>
      </c>
      <c r="B275" s="215">
        <v>9</v>
      </c>
      <c r="C275" s="330">
        <v>639.21</v>
      </c>
      <c r="D275" s="330" t="s">
        <v>133</v>
      </c>
      <c r="E275" s="330">
        <v>6.39</v>
      </c>
      <c r="F275" s="330">
        <v>646.38</v>
      </c>
      <c r="G275" s="298">
        <f t="shared" si="12"/>
        <v>62.569583999999999</v>
      </c>
      <c r="H275" s="298">
        <f t="shared" si="13"/>
        <v>58.885218000000002</v>
      </c>
      <c r="I275" s="299">
        <f t="shared" si="14"/>
        <v>37.425401999999998</v>
      </c>
      <c r="J275" s="299">
        <f t="shared" si="15"/>
        <v>20.037780000000001</v>
      </c>
    </row>
    <row r="276" spans="1:10" s="213" customFormat="1" ht="14.25" customHeight="1" thickBot="1" x14ac:dyDescent="0.25">
      <c r="A276" s="215" t="s">
        <v>239</v>
      </c>
      <c r="B276" s="215">
        <v>10</v>
      </c>
      <c r="C276" s="330">
        <v>1105.03</v>
      </c>
      <c r="D276" s="330">
        <v>0.01</v>
      </c>
      <c r="E276" s="330">
        <v>471.8</v>
      </c>
      <c r="F276" s="330">
        <v>1112.2</v>
      </c>
      <c r="G276" s="298">
        <f t="shared" si="12"/>
        <v>107.66096</v>
      </c>
      <c r="H276" s="298">
        <f t="shared" si="13"/>
        <v>101.32142</v>
      </c>
      <c r="I276" s="299">
        <f t="shared" si="14"/>
        <v>64.396380000000008</v>
      </c>
      <c r="J276" s="299">
        <f t="shared" si="15"/>
        <v>34.478200000000001</v>
      </c>
    </row>
    <row r="277" spans="1:10" s="213" customFormat="1" ht="14.25" customHeight="1" thickBot="1" x14ac:dyDescent="0.25">
      <c r="A277" s="215" t="s">
        <v>239</v>
      </c>
      <c r="B277" s="215">
        <v>11</v>
      </c>
      <c r="C277" s="330">
        <v>643.4</v>
      </c>
      <c r="D277" s="330">
        <v>19.22</v>
      </c>
      <c r="E277" s="330" t="s">
        <v>133</v>
      </c>
      <c r="F277" s="330">
        <v>650.57000000000005</v>
      </c>
      <c r="G277" s="298">
        <f t="shared" si="12"/>
        <v>62.975176000000005</v>
      </c>
      <c r="H277" s="298">
        <f t="shared" si="13"/>
        <v>59.266927000000003</v>
      </c>
      <c r="I277" s="299">
        <f t="shared" si="14"/>
        <v>37.668003000000006</v>
      </c>
      <c r="J277" s="299">
        <f t="shared" si="15"/>
        <v>20.167670000000001</v>
      </c>
    </row>
    <row r="278" spans="1:10" s="213" customFormat="1" ht="14.25" customHeight="1" thickBot="1" x14ac:dyDescent="0.25">
      <c r="A278" s="215" t="s">
        <v>239</v>
      </c>
      <c r="B278" s="215">
        <v>12</v>
      </c>
      <c r="C278" s="330">
        <v>1123.58</v>
      </c>
      <c r="D278" s="330">
        <v>0.01</v>
      </c>
      <c r="E278" s="330">
        <v>504.31</v>
      </c>
      <c r="F278" s="330">
        <v>1130.75</v>
      </c>
      <c r="G278" s="298">
        <f t="shared" si="12"/>
        <v>109.45659999999999</v>
      </c>
      <c r="H278" s="298">
        <f t="shared" si="13"/>
        <v>103.011325</v>
      </c>
      <c r="I278" s="299">
        <f t="shared" si="14"/>
        <v>65.470425000000006</v>
      </c>
      <c r="J278" s="299">
        <f t="shared" si="15"/>
        <v>35.053249999999998</v>
      </c>
    </row>
    <row r="279" spans="1:10" s="213" customFormat="1" ht="14.25" customHeight="1" thickBot="1" x14ac:dyDescent="0.25">
      <c r="A279" s="215" t="s">
        <v>239</v>
      </c>
      <c r="B279" s="215">
        <v>13</v>
      </c>
      <c r="C279" s="330">
        <v>1127.74</v>
      </c>
      <c r="D279" s="330" t="s">
        <v>133</v>
      </c>
      <c r="E279" s="330">
        <v>562.83000000000004</v>
      </c>
      <c r="F279" s="330">
        <v>1134.9100000000001</v>
      </c>
      <c r="G279" s="298">
        <f t="shared" si="12"/>
        <v>109.85928800000001</v>
      </c>
      <c r="H279" s="298">
        <f t="shared" si="13"/>
        <v>103.39030100000001</v>
      </c>
      <c r="I279" s="299">
        <f t="shared" si="14"/>
        <v>65.711289000000008</v>
      </c>
      <c r="J279" s="299">
        <f t="shared" si="15"/>
        <v>35.182210000000005</v>
      </c>
    </row>
    <row r="280" spans="1:10" s="213" customFormat="1" ht="14.25" customHeight="1" thickBot="1" x14ac:dyDescent="0.25">
      <c r="A280" s="215" t="s">
        <v>239</v>
      </c>
      <c r="B280" s="215">
        <v>14</v>
      </c>
      <c r="C280" s="330">
        <v>635.92999999999995</v>
      </c>
      <c r="D280" s="330">
        <v>44.34</v>
      </c>
      <c r="E280" s="330" t="s">
        <v>133</v>
      </c>
      <c r="F280" s="330">
        <v>643.1</v>
      </c>
      <c r="G280" s="298">
        <f t="shared" si="12"/>
        <v>62.252079999999999</v>
      </c>
      <c r="H280" s="298">
        <f t="shared" si="13"/>
        <v>58.586410000000001</v>
      </c>
      <c r="I280" s="299">
        <f t="shared" si="14"/>
        <v>37.235489999999999</v>
      </c>
      <c r="J280" s="299">
        <f t="shared" si="15"/>
        <v>19.9361</v>
      </c>
    </row>
    <row r="281" spans="1:10" s="213" customFormat="1" ht="14.25" customHeight="1" thickBot="1" x14ac:dyDescent="0.25">
      <c r="A281" s="215" t="s">
        <v>239</v>
      </c>
      <c r="B281" s="215">
        <v>15</v>
      </c>
      <c r="C281" s="330">
        <v>1143.08</v>
      </c>
      <c r="D281" s="330">
        <v>0.01</v>
      </c>
      <c r="E281" s="330">
        <v>500.73</v>
      </c>
      <c r="F281" s="330">
        <v>1150.25</v>
      </c>
      <c r="G281" s="298">
        <f t="shared" si="12"/>
        <v>111.3442</v>
      </c>
      <c r="H281" s="298">
        <f t="shared" si="13"/>
        <v>104.787775</v>
      </c>
      <c r="I281" s="299">
        <f t="shared" si="14"/>
        <v>66.599474999999998</v>
      </c>
      <c r="J281" s="299">
        <f t="shared" si="15"/>
        <v>35.65775</v>
      </c>
    </row>
    <row r="282" spans="1:10" s="213" customFormat="1" ht="14.25" customHeight="1" thickBot="1" x14ac:dyDescent="0.25">
      <c r="A282" s="215" t="s">
        <v>239</v>
      </c>
      <c r="B282" s="215">
        <v>16</v>
      </c>
      <c r="C282" s="330">
        <v>1153.31</v>
      </c>
      <c r="D282" s="330">
        <v>0.01</v>
      </c>
      <c r="E282" s="330">
        <v>501.87</v>
      </c>
      <c r="F282" s="330">
        <v>1160.48</v>
      </c>
      <c r="G282" s="298">
        <f t="shared" si="12"/>
        <v>112.334464</v>
      </c>
      <c r="H282" s="298">
        <f t="shared" si="13"/>
        <v>105.719728</v>
      </c>
      <c r="I282" s="299">
        <f t="shared" si="14"/>
        <v>67.191792000000007</v>
      </c>
      <c r="J282" s="299">
        <f t="shared" si="15"/>
        <v>35.974879999999999</v>
      </c>
    </row>
    <row r="283" spans="1:10" s="213" customFormat="1" ht="14.25" customHeight="1" thickBot="1" x14ac:dyDescent="0.25">
      <c r="A283" s="215" t="s">
        <v>239</v>
      </c>
      <c r="B283" s="215">
        <v>17</v>
      </c>
      <c r="C283" s="330">
        <v>646.52</v>
      </c>
      <c r="D283" s="330" t="s">
        <v>133</v>
      </c>
      <c r="E283" s="330">
        <v>101.52</v>
      </c>
      <c r="F283" s="330">
        <v>653.69000000000005</v>
      </c>
      <c r="G283" s="298">
        <f t="shared" si="12"/>
        <v>63.277192000000007</v>
      </c>
      <c r="H283" s="298">
        <f t="shared" si="13"/>
        <v>59.551159000000006</v>
      </c>
      <c r="I283" s="299">
        <f t="shared" si="14"/>
        <v>37.848651000000004</v>
      </c>
      <c r="J283" s="299">
        <f t="shared" si="15"/>
        <v>20.264390000000002</v>
      </c>
    </row>
    <row r="284" spans="1:10" s="213" customFormat="1" ht="14.25" customHeight="1" thickBot="1" x14ac:dyDescent="0.25">
      <c r="A284" s="215" t="s">
        <v>239</v>
      </c>
      <c r="B284" s="215">
        <v>18</v>
      </c>
      <c r="C284" s="330">
        <v>1130.6199999999999</v>
      </c>
      <c r="D284" s="330" t="s">
        <v>133</v>
      </c>
      <c r="E284" s="330">
        <v>527.79999999999995</v>
      </c>
      <c r="F284" s="330">
        <v>1137.79</v>
      </c>
      <c r="G284" s="298">
        <f t="shared" si="12"/>
        <v>110.13807199999999</v>
      </c>
      <c r="H284" s="298">
        <f t="shared" si="13"/>
        <v>103.652669</v>
      </c>
      <c r="I284" s="299">
        <f t="shared" si="14"/>
        <v>65.878040999999996</v>
      </c>
      <c r="J284" s="299">
        <f t="shared" si="15"/>
        <v>35.27149</v>
      </c>
    </row>
    <row r="285" spans="1:10" s="213" customFormat="1" ht="14.25" customHeight="1" thickBot="1" x14ac:dyDescent="0.25">
      <c r="A285" s="215" t="s">
        <v>239</v>
      </c>
      <c r="B285" s="215">
        <v>19</v>
      </c>
      <c r="C285" s="330">
        <v>626.66</v>
      </c>
      <c r="D285" s="330">
        <v>14.35</v>
      </c>
      <c r="E285" s="330" t="s">
        <v>133</v>
      </c>
      <c r="F285" s="330">
        <v>633.83000000000004</v>
      </c>
      <c r="G285" s="298">
        <f t="shared" si="12"/>
        <v>61.354744000000004</v>
      </c>
      <c r="H285" s="298">
        <f t="shared" si="13"/>
        <v>57.741913000000004</v>
      </c>
      <c r="I285" s="299">
        <f t="shared" si="14"/>
        <v>36.698757000000001</v>
      </c>
      <c r="J285" s="299">
        <f t="shared" si="15"/>
        <v>19.64873</v>
      </c>
    </row>
    <row r="286" spans="1:10" s="213" customFormat="1" ht="14.25" customHeight="1" thickBot="1" x14ac:dyDescent="0.25">
      <c r="A286" s="215" t="s">
        <v>239</v>
      </c>
      <c r="B286" s="215">
        <v>20</v>
      </c>
      <c r="C286" s="330">
        <v>632.99</v>
      </c>
      <c r="D286" s="330">
        <v>4.2</v>
      </c>
      <c r="E286" s="330">
        <v>0.01</v>
      </c>
      <c r="F286" s="330">
        <v>640.16</v>
      </c>
      <c r="G286" s="298">
        <f t="shared" si="12"/>
        <v>61.967487999999996</v>
      </c>
      <c r="H286" s="298">
        <f t="shared" si="13"/>
        <v>58.318576</v>
      </c>
      <c r="I286" s="299">
        <f t="shared" si="14"/>
        <v>37.065263999999999</v>
      </c>
      <c r="J286" s="299">
        <f t="shared" si="15"/>
        <v>19.84496</v>
      </c>
    </row>
    <row r="287" spans="1:10" s="213" customFormat="1" ht="14.25" customHeight="1" thickBot="1" x14ac:dyDescent="0.25">
      <c r="A287" s="215" t="s">
        <v>239</v>
      </c>
      <c r="B287" s="215">
        <v>21</v>
      </c>
      <c r="C287" s="330">
        <v>641.41</v>
      </c>
      <c r="D287" s="330" t="s">
        <v>133</v>
      </c>
      <c r="E287" s="330">
        <v>4.46</v>
      </c>
      <c r="F287" s="330">
        <v>648.58000000000004</v>
      </c>
      <c r="G287" s="298">
        <f t="shared" si="12"/>
        <v>62.782544000000001</v>
      </c>
      <c r="H287" s="298">
        <f t="shared" si="13"/>
        <v>59.085638000000003</v>
      </c>
      <c r="I287" s="299">
        <f t="shared" si="14"/>
        <v>37.552782000000001</v>
      </c>
      <c r="J287" s="299">
        <f t="shared" si="15"/>
        <v>20.105980000000002</v>
      </c>
    </row>
    <row r="288" spans="1:10" s="213" customFormat="1" ht="14.25" customHeight="1" thickBot="1" x14ac:dyDescent="0.25">
      <c r="A288" s="215" t="s">
        <v>239</v>
      </c>
      <c r="B288" s="215">
        <v>22</v>
      </c>
      <c r="C288" s="330">
        <v>634.66999999999996</v>
      </c>
      <c r="D288" s="330" t="s">
        <v>133</v>
      </c>
      <c r="E288" s="330">
        <v>109.25</v>
      </c>
      <c r="F288" s="330">
        <v>641.84</v>
      </c>
      <c r="G288" s="298">
        <f t="shared" si="12"/>
        <v>62.130112000000004</v>
      </c>
      <c r="H288" s="298">
        <f t="shared" si="13"/>
        <v>58.471624000000006</v>
      </c>
      <c r="I288" s="299">
        <f t="shared" si="14"/>
        <v>37.162536000000003</v>
      </c>
      <c r="J288" s="299">
        <f t="shared" si="15"/>
        <v>19.897040000000001</v>
      </c>
    </row>
    <row r="289" spans="1:10" s="301" customFormat="1" ht="14.25" customHeight="1" thickBot="1" x14ac:dyDescent="0.25">
      <c r="A289" s="215" t="s">
        <v>239</v>
      </c>
      <c r="B289" s="215">
        <v>23</v>
      </c>
      <c r="C289" s="330">
        <v>638.11</v>
      </c>
      <c r="D289" s="330" t="s">
        <v>133</v>
      </c>
      <c r="E289" s="330">
        <v>339.93</v>
      </c>
      <c r="F289" s="330">
        <v>645.28</v>
      </c>
      <c r="G289" s="298">
        <f t="shared" si="12"/>
        <v>62.463103999999994</v>
      </c>
      <c r="H289" s="298">
        <f t="shared" si="13"/>
        <v>58.785007999999998</v>
      </c>
      <c r="I289" s="299">
        <f t="shared" si="14"/>
        <v>37.361711999999997</v>
      </c>
      <c r="J289" s="299">
        <f t="shared" si="15"/>
        <v>20.003679999999999</v>
      </c>
    </row>
    <row r="290" spans="1:10" s="300" customFormat="1" ht="14.25" customHeight="1" thickBot="1" x14ac:dyDescent="0.25">
      <c r="A290" s="215" t="s">
        <v>240</v>
      </c>
      <c r="B290" s="215">
        <v>0</v>
      </c>
      <c r="C290" s="330">
        <v>610.42999999999995</v>
      </c>
      <c r="D290" s="330">
        <v>2.2400000000000002</v>
      </c>
      <c r="E290" s="330" t="s">
        <v>133</v>
      </c>
      <c r="F290" s="330">
        <v>617.6</v>
      </c>
      <c r="G290" s="298">
        <f t="shared" si="12"/>
        <v>59.783680000000004</v>
      </c>
      <c r="H290" s="298">
        <f t="shared" si="13"/>
        <v>56.263360000000006</v>
      </c>
      <c r="I290" s="299">
        <f t="shared" si="14"/>
        <v>35.759039999999999</v>
      </c>
      <c r="J290" s="299">
        <f t="shared" si="15"/>
        <v>19.145600000000002</v>
      </c>
    </row>
    <row r="291" spans="1:10" s="213" customFormat="1" ht="14.25" customHeight="1" thickBot="1" x14ac:dyDescent="0.25">
      <c r="A291" s="215" t="s">
        <v>240</v>
      </c>
      <c r="B291" s="215">
        <v>1</v>
      </c>
      <c r="C291" s="330">
        <v>585.12</v>
      </c>
      <c r="D291" s="330">
        <v>8.91</v>
      </c>
      <c r="E291" s="330">
        <v>0.01</v>
      </c>
      <c r="F291" s="330">
        <v>592.29</v>
      </c>
      <c r="G291" s="298">
        <f t="shared" si="12"/>
        <v>57.333671999999993</v>
      </c>
      <c r="H291" s="298">
        <f t="shared" si="13"/>
        <v>53.957618999999994</v>
      </c>
      <c r="I291" s="299">
        <f t="shared" si="14"/>
        <v>34.293590999999999</v>
      </c>
      <c r="J291" s="299">
        <f t="shared" si="15"/>
        <v>18.360989999999997</v>
      </c>
    </row>
    <row r="292" spans="1:10" s="213" customFormat="1" ht="14.25" customHeight="1" thickBot="1" x14ac:dyDescent="0.25">
      <c r="A292" s="215" t="s">
        <v>240</v>
      </c>
      <c r="B292" s="215">
        <v>2</v>
      </c>
      <c r="C292" s="330">
        <v>601.25</v>
      </c>
      <c r="D292" s="330">
        <v>45.87</v>
      </c>
      <c r="E292" s="330" t="s">
        <v>133</v>
      </c>
      <c r="F292" s="330">
        <v>608.41999999999996</v>
      </c>
      <c r="G292" s="298">
        <f t="shared" si="12"/>
        <v>58.895055999999997</v>
      </c>
      <c r="H292" s="298">
        <f t="shared" si="13"/>
        <v>55.427061999999999</v>
      </c>
      <c r="I292" s="299">
        <f t="shared" si="14"/>
        <v>35.227517999999996</v>
      </c>
      <c r="J292" s="299">
        <f t="shared" si="15"/>
        <v>18.86102</v>
      </c>
    </row>
    <row r="293" spans="1:10" s="213" customFormat="1" ht="14.25" customHeight="1" thickBot="1" x14ac:dyDescent="0.25">
      <c r="A293" s="215" t="s">
        <v>240</v>
      </c>
      <c r="B293" s="215">
        <v>3</v>
      </c>
      <c r="C293" s="330">
        <v>603.66999999999996</v>
      </c>
      <c r="D293" s="330">
        <v>66.900000000000006</v>
      </c>
      <c r="E293" s="330" t="s">
        <v>133</v>
      </c>
      <c r="F293" s="330">
        <v>610.84</v>
      </c>
      <c r="G293" s="298">
        <f t="shared" si="12"/>
        <v>59.129311999999999</v>
      </c>
      <c r="H293" s="298">
        <f t="shared" si="13"/>
        <v>55.647524000000004</v>
      </c>
      <c r="I293" s="299">
        <f t="shared" si="14"/>
        <v>35.367636000000005</v>
      </c>
      <c r="J293" s="299">
        <f t="shared" si="15"/>
        <v>18.936040000000002</v>
      </c>
    </row>
    <row r="294" spans="1:10" s="213" customFormat="1" ht="14.25" customHeight="1" thickBot="1" x14ac:dyDescent="0.25">
      <c r="A294" s="215" t="s">
        <v>240</v>
      </c>
      <c r="B294" s="215">
        <v>4</v>
      </c>
      <c r="C294" s="330">
        <v>1157.28</v>
      </c>
      <c r="D294" s="330">
        <v>0.01</v>
      </c>
      <c r="E294" s="330">
        <v>553.92999999999995</v>
      </c>
      <c r="F294" s="330">
        <v>1164.45</v>
      </c>
      <c r="G294" s="298">
        <f t="shared" si="12"/>
        <v>112.71876</v>
      </c>
      <c r="H294" s="298">
        <f t="shared" si="13"/>
        <v>106.081395</v>
      </c>
      <c r="I294" s="299">
        <f t="shared" si="14"/>
        <v>67.421655000000001</v>
      </c>
      <c r="J294" s="299">
        <f t="shared" si="15"/>
        <v>36.097950000000004</v>
      </c>
    </row>
    <row r="295" spans="1:10" s="213" customFormat="1" ht="14.25" customHeight="1" thickBot="1" x14ac:dyDescent="0.25">
      <c r="A295" s="215" t="s">
        <v>240</v>
      </c>
      <c r="B295" s="215">
        <v>5</v>
      </c>
      <c r="C295" s="330">
        <v>1153.42</v>
      </c>
      <c r="D295" s="330" t="s">
        <v>133</v>
      </c>
      <c r="E295" s="330">
        <v>624.66999999999996</v>
      </c>
      <c r="F295" s="330">
        <v>1160.5899999999999</v>
      </c>
      <c r="G295" s="298">
        <f t="shared" si="12"/>
        <v>112.34511199999999</v>
      </c>
      <c r="H295" s="298">
        <f t="shared" si="13"/>
        <v>105.729749</v>
      </c>
      <c r="I295" s="299">
        <f t="shared" si="14"/>
        <v>67.198160999999999</v>
      </c>
      <c r="J295" s="299">
        <f t="shared" si="15"/>
        <v>35.978289999999994</v>
      </c>
    </row>
    <row r="296" spans="1:10" s="213" customFormat="1" ht="14.25" customHeight="1" thickBot="1" x14ac:dyDescent="0.25">
      <c r="A296" s="215" t="s">
        <v>240</v>
      </c>
      <c r="B296" s="215">
        <v>6</v>
      </c>
      <c r="C296" s="330">
        <v>630.97</v>
      </c>
      <c r="D296" s="330" t="s">
        <v>133</v>
      </c>
      <c r="E296" s="330">
        <v>79.739999999999995</v>
      </c>
      <c r="F296" s="330">
        <v>638.14</v>
      </c>
      <c r="G296" s="298">
        <f t="shared" si="12"/>
        <v>61.771951999999999</v>
      </c>
      <c r="H296" s="298">
        <f t="shared" si="13"/>
        <v>58.134554000000001</v>
      </c>
      <c r="I296" s="299">
        <f t="shared" si="14"/>
        <v>36.948306000000002</v>
      </c>
      <c r="J296" s="299">
        <f t="shared" si="15"/>
        <v>19.782339999999998</v>
      </c>
    </row>
    <row r="297" spans="1:10" s="213" customFormat="1" ht="14.25" customHeight="1" thickBot="1" x14ac:dyDescent="0.25">
      <c r="A297" s="215" t="s">
        <v>240</v>
      </c>
      <c r="B297" s="215">
        <v>7</v>
      </c>
      <c r="C297" s="330">
        <v>609.6</v>
      </c>
      <c r="D297" s="330" t="s">
        <v>133</v>
      </c>
      <c r="E297" s="330">
        <v>5.97</v>
      </c>
      <c r="F297" s="330">
        <v>616.77</v>
      </c>
      <c r="G297" s="298">
        <f t="shared" si="12"/>
        <v>59.703335999999993</v>
      </c>
      <c r="H297" s="298">
        <f t="shared" si="13"/>
        <v>56.187747000000002</v>
      </c>
      <c r="I297" s="299">
        <f t="shared" si="14"/>
        <v>35.710982999999999</v>
      </c>
      <c r="J297" s="299">
        <f t="shared" si="15"/>
        <v>19.119869999999999</v>
      </c>
    </row>
    <row r="298" spans="1:10" s="213" customFormat="1" ht="14.25" customHeight="1" thickBot="1" x14ac:dyDescent="0.25">
      <c r="A298" s="215" t="s">
        <v>240</v>
      </c>
      <c r="B298" s="215">
        <v>8</v>
      </c>
      <c r="C298" s="330">
        <v>606.08000000000004</v>
      </c>
      <c r="D298" s="330">
        <v>14.82</v>
      </c>
      <c r="E298" s="330" t="s">
        <v>133</v>
      </c>
      <c r="F298" s="330">
        <v>613.25</v>
      </c>
      <c r="G298" s="298">
        <f t="shared" si="12"/>
        <v>59.3626</v>
      </c>
      <c r="H298" s="298">
        <f t="shared" si="13"/>
        <v>55.867075</v>
      </c>
      <c r="I298" s="299">
        <f t="shared" si="14"/>
        <v>35.507174999999997</v>
      </c>
      <c r="J298" s="299">
        <f t="shared" si="15"/>
        <v>19.010750000000002</v>
      </c>
    </row>
    <row r="299" spans="1:10" s="213" customFormat="1" ht="14.25" customHeight="1" thickBot="1" x14ac:dyDescent="0.25">
      <c r="A299" s="215" t="s">
        <v>240</v>
      </c>
      <c r="B299" s="215">
        <v>9</v>
      </c>
      <c r="C299" s="330">
        <v>604.86</v>
      </c>
      <c r="D299" s="330">
        <v>17.96</v>
      </c>
      <c r="E299" s="330" t="s">
        <v>133</v>
      </c>
      <c r="F299" s="330">
        <v>612.03</v>
      </c>
      <c r="G299" s="298">
        <f t="shared" si="12"/>
        <v>59.244503999999999</v>
      </c>
      <c r="H299" s="298">
        <f t="shared" si="13"/>
        <v>55.755932999999999</v>
      </c>
      <c r="I299" s="299">
        <f t="shared" si="14"/>
        <v>35.436537000000001</v>
      </c>
      <c r="J299" s="299">
        <f t="shared" si="15"/>
        <v>18.972929999999998</v>
      </c>
    </row>
    <row r="300" spans="1:10" s="213" customFormat="1" ht="14.25" customHeight="1" thickBot="1" x14ac:dyDescent="0.25">
      <c r="A300" s="215" t="s">
        <v>240</v>
      </c>
      <c r="B300" s="215">
        <v>10</v>
      </c>
      <c r="C300" s="330">
        <v>596.83000000000004</v>
      </c>
      <c r="D300" s="330">
        <v>35.4</v>
      </c>
      <c r="E300" s="330" t="s">
        <v>133</v>
      </c>
      <c r="F300" s="330">
        <v>604</v>
      </c>
      <c r="G300" s="298">
        <f t="shared" si="12"/>
        <v>58.467199999999998</v>
      </c>
      <c r="H300" s="298">
        <f t="shared" si="13"/>
        <v>55.0244</v>
      </c>
      <c r="I300" s="299">
        <f t="shared" si="14"/>
        <v>34.971600000000002</v>
      </c>
      <c r="J300" s="299">
        <f t="shared" si="15"/>
        <v>18.724</v>
      </c>
    </row>
    <row r="301" spans="1:10" s="213" customFormat="1" ht="14.25" customHeight="1" thickBot="1" x14ac:dyDescent="0.25">
      <c r="A301" s="215" t="s">
        <v>240</v>
      </c>
      <c r="B301" s="215">
        <v>11</v>
      </c>
      <c r="C301" s="330">
        <v>596.65</v>
      </c>
      <c r="D301" s="330">
        <v>27.13</v>
      </c>
      <c r="E301" s="330" t="s">
        <v>133</v>
      </c>
      <c r="F301" s="330">
        <v>603.82000000000005</v>
      </c>
      <c r="G301" s="298">
        <f t="shared" si="12"/>
        <v>58.449776</v>
      </c>
      <c r="H301" s="298">
        <f t="shared" si="13"/>
        <v>55.008002000000005</v>
      </c>
      <c r="I301" s="299">
        <f t="shared" si="14"/>
        <v>34.961178000000004</v>
      </c>
      <c r="J301" s="299">
        <f t="shared" si="15"/>
        <v>18.718420000000002</v>
      </c>
    </row>
    <row r="302" spans="1:10" s="213" customFormat="1" ht="14.25" customHeight="1" thickBot="1" x14ac:dyDescent="0.25">
      <c r="A302" s="215" t="s">
        <v>240</v>
      </c>
      <c r="B302" s="215">
        <v>12</v>
      </c>
      <c r="C302" s="330">
        <v>604.65</v>
      </c>
      <c r="D302" s="330" t="s">
        <v>133</v>
      </c>
      <c r="E302" s="330">
        <v>19.14</v>
      </c>
      <c r="F302" s="330">
        <v>611.82000000000005</v>
      </c>
      <c r="G302" s="298">
        <f t="shared" si="12"/>
        <v>59.224176</v>
      </c>
      <c r="H302" s="298">
        <f t="shared" si="13"/>
        <v>55.736802000000004</v>
      </c>
      <c r="I302" s="299">
        <f t="shared" si="14"/>
        <v>35.424378000000004</v>
      </c>
      <c r="J302" s="299">
        <f t="shared" si="15"/>
        <v>18.966420000000003</v>
      </c>
    </row>
    <row r="303" spans="1:10" s="213" customFormat="1" ht="14.25" customHeight="1" thickBot="1" x14ac:dyDescent="0.25">
      <c r="A303" s="215" t="s">
        <v>240</v>
      </c>
      <c r="B303" s="215">
        <v>13</v>
      </c>
      <c r="C303" s="330">
        <v>608.77</v>
      </c>
      <c r="D303" s="330">
        <v>110.3</v>
      </c>
      <c r="E303" s="330" t="s">
        <v>133</v>
      </c>
      <c r="F303" s="330">
        <v>615.94000000000005</v>
      </c>
      <c r="G303" s="298">
        <f t="shared" si="12"/>
        <v>59.622992000000004</v>
      </c>
      <c r="H303" s="298">
        <f t="shared" si="13"/>
        <v>56.112134000000005</v>
      </c>
      <c r="I303" s="299">
        <f t="shared" si="14"/>
        <v>35.662926000000006</v>
      </c>
      <c r="J303" s="299">
        <f t="shared" si="15"/>
        <v>19.094140000000003</v>
      </c>
    </row>
    <row r="304" spans="1:10" s="213" customFormat="1" ht="14.25" customHeight="1" thickBot="1" x14ac:dyDescent="0.25">
      <c r="A304" s="215" t="s">
        <v>240</v>
      </c>
      <c r="B304" s="215">
        <v>14</v>
      </c>
      <c r="C304" s="330">
        <v>598.29</v>
      </c>
      <c r="D304" s="330" t="s">
        <v>133</v>
      </c>
      <c r="E304" s="330">
        <v>627.63</v>
      </c>
      <c r="F304" s="330">
        <v>605.46</v>
      </c>
      <c r="G304" s="298">
        <f t="shared" si="12"/>
        <v>58.608528</v>
      </c>
      <c r="H304" s="298">
        <f t="shared" si="13"/>
        <v>55.157406000000002</v>
      </c>
      <c r="I304" s="299">
        <f t="shared" si="14"/>
        <v>35.056134</v>
      </c>
      <c r="J304" s="299">
        <f t="shared" si="15"/>
        <v>18.769260000000003</v>
      </c>
    </row>
    <row r="305" spans="1:10" s="213" customFormat="1" ht="14.25" customHeight="1" thickBot="1" x14ac:dyDescent="0.25">
      <c r="A305" s="215" t="s">
        <v>240</v>
      </c>
      <c r="B305" s="215">
        <v>15</v>
      </c>
      <c r="C305" s="330">
        <v>591.86</v>
      </c>
      <c r="D305" s="330">
        <v>51.96</v>
      </c>
      <c r="E305" s="330" t="s">
        <v>133</v>
      </c>
      <c r="F305" s="330">
        <v>599.03</v>
      </c>
      <c r="G305" s="298">
        <f t="shared" si="12"/>
        <v>57.986103999999997</v>
      </c>
      <c r="H305" s="298">
        <f t="shared" si="13"/>
        <v>54.571632999999999</v>
      </c>
      <c r="I305" s="299">
        <f t="shared" si="14"/>
        <v>34.683836999999997</v>
      </c>
      <c r="J305" s="299">
        <f t="shared" si="15"/>
        <v>18.569929999999999</v>
      </c>
    </row>
    <row r="306" spans="1:10" s="213" customFormat="1" ht="14.25" customHeight="1" thickBot="1" x14ac:dyDescent="0.25">
      <c r="A306" s="215" t="s">
        <v>240</v>
      </c>
      <c r="B306" s="215">
        <v>16</v>
      </c>
      <c r="C306" s="330">
        <v>631.80999999999995</v>
      </c>
      <c r="D306" s="330">
        <v>59.69</v>
      </c>
      <c r="E306" s="330" t="s">
        <v>133</v>
      </c>
      <c r="F306" s="330">
        <v>638.98</v>
      </c>
      <c r="G306" s="298">
        <f t="shared" si="12"/>
        <v>61.853264000000003</v>
      </c>
      <c r="H306" s="298">
        <f t="shared" si="13"/>
        <v>58.211078000000001</v>
      </c>
      <c r="I306" s="299">
        <f t="shared" si="14"/>
        <v>36.996942000000004</v>
      </c>
      <c r="J306" s="299">
        <f t="shared" si="15"/>
        <v>19.80838</v>
      </c>
    </row>
    <row r="307" spans="1:10" s="213" customFormat="1" ht="14.25" customHeight="1" thickBot="1" x14ac:dyDescent="0.25">
      <c r="A307" s="215" t="s">
        <v>240</v>
      </c>
      <c r="B307" s="215">
        <v>17</v>
      </c>
      <c r="C307" s="330">
        <v>640.38</v>
      </c>
      <c r="D307" s="330" t="s">
        <v>133</v>
      </c>
      <c r="E307" s="330">
        <v>664.52</v>
      </c>
      <c r="F307" s="330">
        <v>647.54999999999995</v>
      </c>
      <c r="G307" s="298">
        <f t="shared" ref="G307:G370" si="16">F307*9.68%</f>
        <v>62.682839999999992</v>
      </c>
      <c r="H307" s="298">
        <f t="shared" ref="H307:H370" si="17">F307*9.11%</f>
        <v>58.991804999999999</v>
      </c>
      <c r="I307" s="299">
        <f t="shared" ref="I307:I370" si="18">F307*5.79%</f>
        <v>37.493144999999998</v>
      </c>
      <c r="J307" s="299">
        <f t="shared" ref="J307:J370" si="19">F307*3.1%</f>
        <v>20.07405</v>
      </c>
    </row>
    <row r="308" spans="1:10" s="213" customFormat="1" ht="14.25" customHeight="1" thickBot="1" x14ac:dyDescent="0.25">
      <c r="A308" s="215" t="s">
        <v>240</v>
      </c>
      <c r="B308" s="215">
        <v>18</v>
      </c>
      <c r="C308" s="330">
        <v>633.20000000000005</v>
      </c>
      <c r="D308" s="330" t="s">
        <v>133</v>
      </c>
      <c r="E308" s="330">
        <v>664</v>
      </c>
      <c r="F308" s="330">
        <v>640.37</v>
      </c>
      <c r="G308" s="298">
        <f t="shared" si="16"/>
        <v>61.987815999999995</v>
      </c>
      <c r="H308" s="298">
        <f t="shared" si="17"/>
        <v>58.337707000000002</v>
      </c>
      <c r="I308" s="299">
        <f t="shared" si="18"/>
        <v>37.077423000000003</v>
      </c>
      <c r="J308" s="299">
        <f t="shared" si="19"/>
        <v>19.851469999999999</v>
      </c>
    </row>
    <row r="309" spans="1:10" s="213" customFormat="1" ht="14.25" customHeight="1" thickBot="1" x14ac:dyDescent="0.25">
      <c r="A309" s="215" t="s">
        <v>240</v>
      </c>
      <c r="B309" s="215">
        <v>19</v>
      </c>
      <c r="C309" s="330">
        <v>620.65</v>
      </c>
      <c r="D309" s="330" t="s">
        <v>133</v>
      </c>
      <c r="E309" s="330">
        <v>0.83</v>
      </c>
      <c r="F309" s="330">
        <v>627.82000000000005</v>
      </c>
      <c r="G309" s="298">
        <f t="shared" si="16"/>
        <v>60.772976</v>
      </c>
      <c r="H309" s="298">
        <f t="shared" si="17"/>
        <v>57.194402000000004</v>
      </c>
      <c r="I309" s="299">
        <f t="shared" si="18"/>
        <v>36.350778000000005</v>
      </c>
      <c r="J309" s="299">
        <f t="shared" si="19"/>
        <v>19.462420000000002</v>
      </c>
    </row>
    <row r="310" spans="1:10" s="213" customFormat="1" ht="14.25" customHeight="1" thickBot="1" x14ac:dyDescent="0.25">
      <c r="A310" s="215" t="s">
        <v>240</v>
      </c>
      <c r="B310" s="215">
        <v>20</v>
      </c>
      <c r="C310" s="330">
        <v>625.37</v>
      </c>
      <c r="D310" s="330">
        <v>5.41</v>
      </c>
      <c r="E310" s="330" t="s">
        <v>133</v>
      </c>
      <c r="F310" s="330">
        <v>632.54</v>
      </c>
      <c r="G310" s="298">
        <f t="shared" si="16"/>
        <v>61.229871999999993</v>
      </c>
      <c r="H310" s="298">
        <f t="shared" si="17"/>
        <v>57.624393999999995</v>
      </c>
      <c r="I310" s="299">
        <f t="shared" si="18"/>
        <v>36.624065999999999</v>
      </c>
      <c r="J310" s="299">
        <f t="shared" si="19"/>
        <v>19.608739999999997</v>
      </c>
    </row>
    <row r="311" spans="1:10" s="213" customFormat="1" ht="14.25" customHeight="1" thickBot="1" x14ac:dyDescent="0.25">
      <c r="A311" s="215" t="s">
        <v>240</v>
      </c>
      <c r="B311" s="215">
        <v>21</v>
      </c>
      <c r="C311" s="330">
        <v>616.53</v>
      </c>
      <c r="D311" s="330" t="s">
        <v>133</v>
      </c>
      <c r="E311" s="330">
        <v>641.54</v>
      </c>
      <c r="F311" s="330">
        <v>623.70000000000005</v>
      </c>
      <c r="G311" s="298">
        <f t="shared" si="16"/>
        <v>60.374160000000003</v>
      </c>
      <c r="H311" s="298">
        <f t="shared" si="17"/>
        <v>56.819070000000004</v>
      </c>
      <c r="I311" s="299">
        <f t="shared" si="18"/>
        <v>36.112230000000004</v>
      </c>
      <c r="J311" s="299">
        <f t="shared" si="19"/>
        <v>19.334700000000002</v>
      </c>
    </row>
    <row r="312" spans="1:10" s="213" customFormat="1" ht="14.25" customHeight="1" thickBot="1" x14ac:dyDescent="0.25">
      <c r="A312" s="215" t="s">
        <v>240</v>
      </c>
      <c r="B312" s="215">
        <v>22</v>
      </c>
      <c r="C312" s="330">
        <v>617.95000000000005</v>
      </c>
      <c r="D312" s="330" t="s">
        <v>133</v>
      </c>
      <c r="E312" s="330">
        <v>643.17999999999995</v>
      </c>
      <c r="F312" s="330">
        <v>625.12</v>
      </c>
      <c r="G312" s="298">
        <f t="shared" si="16"/>
        <v>60.511615999999997</v>
      </c>
      <c r="H312" s="298">
        <f t="shared" si="17"/>
        <v>56.948432000000004</v>
      </c>
      <c r="I312" s="299">
        <f t="shared" si="18"/>
        <v>36.194448000000001</v>
      </c>
      <c r="J312" s="299">
        <f t="shared" si="19"/>
        <v>19.378720000000001</v>
      </c>
    </row>
    <row r="313" spans="1:10" s="301" customFormat="1" ht="14.25" customHeight="1" thickBot="1" x14ac:dyDescent="0.25">
      <c r="A313" s="215" t="s">
        <v>240</v>
      </c>
      <c r="B313" s="215">
        <v>23</v>
      </c>
      <c r="C313" s="330">
        <v>601.03</v>
      </c>
      <c r="D313" s="330" t="s">
        <v>133</v>
      </c>
      <c r="E313" s="330">
        <v>625.58000000000004</v>
      </c>
      <c r="F313" s="330">
        <v>608.20000000000005</v>
      </c>
      <c r="G313" s="298">
        <f t="shared" si="16"/>
        <v>58.873760000000004</v>
      </c>
      <c r="H313" s="298">
        <f t="shared" si="17"/>
        <v>55.407020000000003</v>
      </c>
      <c r="I313" s="299">
        <f t="shared" si="18"/>
        <v>35.214780000000005</v>
      </c>
      <c r="J313" s="299">
        <f t="shared" si="19"/>
        <v>18.854200000000002</v>
      </c>
    </row>
    <row r="314" spans="1:10" s="300" customFormat="1" ht="14.25" customHeight="1" thickBot="1" x14ac:dyDescent="0.25">
      <c r="A314" s="215" t="s">
        <v>241</v>
      </c>
      <c r="B314" s="215">
        <v>0</v>
      </c>
      <c r="C314" s="330">
        <v>653.23</v>
      </c>
      <c r="D314" s="330">
        <v>51.24</v>
      </c>
      <c r="E314" s="330" t="s">
        <v>133</v>
      </c>
      <c r="F314" s="330">
        <v>660.4</v>
      </c>
      <c r="G314" s="298">
        <f t="shared" si="16"/>
        <v>63.926719999999996</v>
      </c>
      <c r="H314" s="298">
        <f t="shared" si="17"/>
        <v>60.162439999999997</v>
      </c>
      <c r="I314" s="299">
        <f t="shared" si="18"/>
        <v>38.237159999999996</v>
      </c>
      <c r="J314" s="299">
        <f t="shared" si="19"/>
        <v>20.4724</v>
      </c>
    </row>
    <row r="315" spans="1:10" s="213" customFormat="1" ht="14.25" customHeight="1" thickBot="1" x14ac:dyDescent="0.25">
      <c r="A315" s="215" t="s">
        <v>241</v>
      </c>
      <c r="B315" s="215">
        <v>1</v>
      </c>
      <c r="C315" s="330">
        <v>637.39</v>
      </c>
      <c r="D315" s="330" t="s">
        <v>133</v>
      </c>
      <c r="E315" s="330">
        <v>16.32</v>
      </c>
      <c r="F315" s="330">
        <v>644.55999999999995</v>
      </c>
      <c r="G315" s="298">
        <f t="shared" si="16"/>
        <v>62.393407999999994</v>
      </c>
      <c r="H315" s="298">
        <f t="shared" si="17"/>
        <v>58.719415999999995</v>
      </c>
      <c r="I315" s="299">
        <f t="shared" si="18"/>
        <v>37.320023999999997</v>
      </c>
      <c r="J315" s="299">
        <f t="shared" si="19"/>
        <v>19.981359999999999</v>
      </c>
    </row>
    <row r="316" spans="1:10" s="213" customFormat="1" ht="14.25" customHeight="1" thickBot="1" x14ac:dyDescent="0.25">
      <c r="A316" s="215" t="s">
        <v>241</v>
      </c>
      <c r="B316" s="215">
        <v>2</v>
      </c>
      <c r="C316" s="330">
        <v>631.24</v>
      </c>
      <c r="D316" s="330" t="s">
        <v>133</v>
      </c>
      <c r="E316" s="330">
        <v>8.66</v>
      </c>
      <c r="F316" s="330">
        <v>638.41</v>
      </c>
      <c r="G316" s="298">
        <f t="shared" si="16"/>
        <v>61.798087999999993</v>
      </c>
      <c r="H316" s="298">
        <f t="shared" si="17"/>
        <v>58.159150999999994</v>
      </c>
      <c r="I316" s="299">
        <f t="shared" si="18"/>
        <v>36.963938999999996</v>
      </c>
      <c r="J316" s="299">
        <f t="shared" si="19"/>
        <v>19.790709999999997</v>
      </c>
    </row>
    <row r="317" spans="1:10" s="213" customFormat="1" ht="14.25" customHeight="1" thickBot="1" x14ac:dyDescent="0.25">
      <c r="A317" s="215" t="s">
        <v>241</v>
      </c>
      <c r="B317" s="215">
        <v>3</v>
      </c>
      <c r="C317" s="330">
        <v>622.5</v>
      </c>
      <c r="D317" s="330" t="s">
        <v>133</v>
      </c>
      <c r="E317" s="330">
        <v>10.74</v>
      </c>
      <c r="F317" s="330">
        <v>629.66999999999996</v>
      </c>
      <c r="G317" s="298">
        <f t="shared" si="16"/>
        <v>60.952055999999992</v>
      </c>
      <c r="H317" s="298">
        <f t="shared" si="17"/>
        <v>57.362936999999995</v>
      </c>
      <c r="I317" s="299">
        <f t="shared" si="18"/>
        <v>36.457892999999999</v>
      </c>
      <c r="J317" s="299">
        <f t="shared" si="19"/>
        <v>19.519769999999998</v>
      </c>
    </row>
    <row r="318" spans="1:10" s="213" customFormat="1" ht="14.25" customHeight="1" thickBot="1" x14ac:dyDescent="0.25">
      <c r="A318" s="215" t="s">
        <v>241</v>
      </c>
      <c r="B318" s="215">
        <v>4</v>
      </c>
      <c r="C318" s="330">
        <v>663.26</v>
      </c>
      <c r="D318" s="330" t="s">
        <v>133</v>
      </c>
      <c r="E318" s="330">
        <v>697.84</v>
      </c>
      <c r="F318" s="330">
        <v>670.43</v>
      </c>
      <c r="G318" s="298">
        <f t="shared" si="16"/>
        <v>64.897623999999993</v>
      </c>
      <c r="H318" s="298">
        <f t="shared" si="17"/>
        <v>61.076172999999997</v>
      </c>
      <c r="I318" s="299">
        <f t="shared" si="18"/>
        <v>38.817896999999995</v>
      </c>
      <c r="J318" s="299">
        <f t="shared" si="19"/>
        <v>20.783329999999999</v>
      </c>
    </row>
    <row r="319" spans="1:10" s="213" customFormat="1" ht="14.25" customHeight="1" thickBot="1" x14ac:dyDescent="0.25">
      <c r="A319" s="215" t="s">
        <v>241</v>
      </c>
      <c r="B319" s="215">
        <v>5</v>
      </c>
      <c r="C319" s="330">
        <v>660.54</v>
      </c>
      <c r="D319" s="330" t="s">
        <v>133</v>
      </c>
      <c r="E319" s="330">
        <v>696.12</v>
      </c>
      <c r="F319" s="330">
        <v>667.71</v>
      </c>
      <c r="G319" s="298">
        <f t="shared" si="16"/>
        <v>64.634327999999996</v>
      </c>
      <c r="H319" s="298">
        <f t="shared" si="17"/>
        <v>60.828381</v>
      </c>
      <c r="I319" s="299">
        <f t="shared" si="18"/>
        <v>38.660409000000001</v>
      </c>
      <c r="J319" s="299">
        <f t="shared" si="19"/>
        <v>20.699010000000001</v>
      </c>
    </row>
    <row r="320" spans="1:10" s="213" customFormat="1" ht="14.25" customHeight="1" thickBot="1" x14ac:dyDescent="0.25">
      <c r="A320" s="215" t="s">
        <v>241</v>
      </c>
      <c r="B320" s="215">
        <v>6</v>
      </c>
      <c r="C320" s="330">
        <v>662.81</v>
      </c>
      <c r="D320" s="330" t="s">
        <v>133</v>
      </c>
      <c r="E320" s="330">
        <v>149.25</v>
      </c>
      <c r="F320" s="330">
        <v>669.98</v>
      </c>
      <c r="G320" s="298">
        <f t="shared" si="16"/>
        <v>64.854063999999994</v>
      </c>
      <c r="H320" s="298">
        <f t="shared" si="17"/>
        <v>61.035178000000002</v>
      </c>
      <c r="I320" s="299">
        <f t="shared" si="18"/>
        <v>38.791842000000003</v>
      </c>
      <c r="J320" s="299">
        <f t="shared" si="19"/>
        <v>20.769380000000002</v>
      </c>
    </row>
    <row r="321" spans="1:10" s="213" customFormat="1" ht="14.25" customHeight="1" thickBot="1" x14ac:dyDescent="0.25">
      <c r="A321" s="215" t="s">
        <v>241</v>
      </c>
      <c r="B321" s="215">
        <v>7</v>
      </c>
      <c r="C321" s="330">
        <v>556.96</v>
      </c>
      <c r="D321" s="330">
        <v>56.34</v>
      </c>
      <c r="E321" s="330" t="s">
        <v>133</v>
      </c>
      <c r="F321" s="330">
        <v>564.13</v>
      </c>
      <c r="G321" s="298">
        <f t="shared" si="16"/>
        <v>54.607783999999995</v>
      </c>
      <c r="H321" s="298">
        <f t="shared" si="17"/>
        <v>51.392243000000001</v>
      </c>
      <c r="I321" s="299">
        <f t="shared" si="18"/>
        <v>32.663127000000003</v>
      </c>
      <c r="J321" s="299">
        <f t="shared" si="19"/>
        <v>17.488029999999998</v>
      </c>
    </row>
    <row r="322" spans="1:10" s="213" customFormat="1" ht="14.25" customHeight="1" thickBot="1" x14ac:dyDescent="0.25">
      <c r="A322" s="215" t="s">
        <v>241</v>
      </c>
      <c r="B322" s="215">
        <v>8</v>
      </c>
      <c r="C322" s="330">
        <v>633.62</v>
      </c>
      <c r="D322" s="330" t="s">
        <v>133</v>
      </c>
      <c r="E322" s="330">
        <v>58.65</v>
      </c>
      <c r="F322" s="330">
        <v>640.79</v>
      </c>
      <c r="G322" s="298">
        <f t="shared" si="16"/>
        <v>62.028471999999994</v>
      </c>
      <c r="H322" s="298">
        <f t="shared" si="17"/>
        <v>58.375968999999998</v>
      </c>
      <c r="I322" s="299">
        <f t="shared" si="18"/>
        <v>37.101740999999997</v>
      </c>
      <c r="J322" s="299">
        <f t="shared" si="19"/>
        <v>19.86449</v>
      </c>
    </row>
    <row r="323" spans="1:10" s="213" customFormat="1" ht="14.25" customHeight="1" thickBot="1" x14ac:dyDescent="0.25">
      <c r="A323" s="215" t="s">
        <v>241</v>
      </c>
      <c r="B323" s="215">
        <v>9</v>
      </c>
      <c r="C323" s="330">
        <v>631.92999999999995</v>
      </c>
      <c r="D323" s="330">
        <v>0.01</v>
      </c>
      <c r="E323" s="330">
        <v>36.64</v>
      </c>
      <c r="F323" s="330">
        <v>639.1</v>
      </c>
      <c r="G323" s="298">
        <f t="shared" si="16"/>
        <v>61.864879999999999</v>
      </c>
      <c r="H323" s="298">
        <f t="shared" si="17"/>
        <v>58.222010000000004</v>
      </c>
      <c r="I323" s="299">
        <f t="shared" si="18"/>
        <v>37.003889999999998</v>
      </c>
      <c r="J323" s="299">
        <f t="shared" si="19"/>
        <v>19.812100000000001</v>
      </c>
    </row>
    <row r="324" spans="1:10" s="213" customFormat="1" ht="14.25" customHeight="1" thickBot="1" x14ac:dyDescent="0.25">
      <c r="A324" s="215" t="s">
        <v>241</v>
      </c>
      <c r="B324" s="215">
        <v>10</v>
      </c>
      <c r="C324" s="330">
        <v>646.02</v>
      </c>
      <c r="D324" s="330">
        <v>12.65</v>
      </c>
      <c r="E324" s="330" t="s">
        <v>133</v>
      </c>
      <c r="F324" s="330">
        <v>653.19000000000005</v>
      </c>
      <c r="G324" s="298">
        <f t="shared" si="16"/>
        <v>63.228792000000006</v>
      </c>
      <c r="H324" s="298">
        <f t="shared" si="17"/>
        <v>59.505609000000007</v>
      </c>
      <c r="I324" s="299">
        <f t="shared" si="18"/>
        <v>37.819701000000002</v>
      </c>
      <c r="J324" s="299">
        <f t="shared" si="19"/>
        <v>20.248890000000003</v>
      </c>
    </row>
    <row r="325" spans="1:10" s="213" customFormat="1" ht="14.25" customHeight="1" thickBot="1" x14ac:dyDescent="0.25">
      <c r="A325" s="215" t="s">
        <v>241</v>
      </c>
      <c r="B325" s="215">
        <v>11</v>
      </c>
      <c r="C325" s="330">
        <v>1120.0899999999999</v>
      </c>
      <c r="D325" s="330">
        <v>0.01</v>
      </c>
      <c r="E325" s="330">
        <v>504.93</v>
      </c>
      <c r="F325" s="330">
        <v>1127.26</v>
      </c>
      <c r="G325" s="298">
        <f t="shared" si="16"/>
        <v>109.118768</v>
      </c>
      <c r="H325" s="298">
        <f t="shared" si="17"/>
        <v>102.693386</v>
      </c>
      <c r="I325" s="299">
        <f t="shared" si="18"/>
        <v>65.268354000000002</v>
      </c>
      <c r="J325" s="299">
        <f t="shared" si="19"/>
        <v>34.945059999999998</v>
      </c>
    </row>
    <row r="326" spans="1:10" s="213" customFormat="1" ht="14.25" customHeight="1" thickBot="1" x14ac:dyDescent="0.25">
      <c r="A326" s="215" t="s">
        <v>241</v>
      </c>
      <c r="B326" s="215">
        <v>12</v>
      </c>
      <c r="C326" s="330">
        <v>1130.9100000000001</v>
      </c>
      <c r="D326" s="330" t="s">
        <v>133</v>
      </c>
      <c r="E326" s="330">
        <v>488.1</v>
      </c>
      <c r="F326" s="330">
        <v>1138.08</v>
      </c>
      <c r="G326" s="298">
        <f t="shared" si="16"/>
        <v>110.16614399999999</v>
      </c>
      <c r="H326" s="298">
        <f t="shared" si="17"/>
        <v>103.67908799999999</v>
      </c>
      <c r="I326" s="299">
        <f t="shared" si="18"/>
        <v>65.894831999999994</v>
      </c>
      <c r="J326" s="299">
        <f t="shared" si="19"/>
        <v>35.280479999999997</v>
      </c>
    </row>
    <row r="327" spans="1:10" s="213" customFormat="1" ht="14.25" customHeight="1" thickBot="1" x14ac:dyDescent="0.25">
      <c r="A327" s="215" t="s">
        <v>241</v>
      </c>
      <c r="B327" s="215">
        <v>13</v>
      </c>
      <c r="C327" s="330">
        <v>1142.58</v>
      </c>
      <c r="D327" s="330" t="s">
        <v>133</v>
      </c>
      <c r="E327" s="330">
        <v>498.19</v>
      </c>
      <c r="F327" s="330">
        <v>1149.75</v>
      </c>
      <c r="G327" s="298">
        <f t="shared" si="16"/>
        <v>111.2958</v>
      </c>
      <c r="H327" s="298">
        <f t="shared" si="17"/>
        <v>104.742225</v>
      </c>
      <c r="I327" s="299">
        <f t="shared" si="18"/>
        <v>66.570525000000004</v>
      </c>
      <c r="J327" s="299">
        <f t="shared" si="19"/>
        <v>35.642249999999997</v>
      </c>
    </row>
    <row r="328" spans="1:10" s="213" customFormat="1" ht="14.25" customHeight="1" thickBot="1" x14ac:dyDescent="0.25">
      <c r="A328" s="215" t="s">
        <v>241</v>
      </c>
      <c r="B328" s="215">
        <v>14</v>
      </c>
      <c r="C328" s="330">
        <v>659.27</v>
      </c>
      <c r="D328" s="330">
        <v>0.01</v>
      </c>
      <c r="E328" s="330">
        <v>136.22999999999999</v>
      </c>
      <c r="F328" s="330">
        <v>666.44</v>
      </c>
      <c r="G328" s="298">
        <f t="shared" si="16"/>
        <v>64.511392000000001</v>
      </c>
      <c r="H328" s="298">
        <f t="shared" si="17"/>
        <v>60.712684000000003</v>
      </c>
      <c r="I328" s="299">
        <f t="shared" si="18"/>
        <v>38.586876000000004</v>
      </c>
      <c r="J328" s="299">
        <f t="shared" si="19"/>
        <v>20.659640000000003</v>
      </c>
    </row>
    <row r="329" spans="1:10" s="213" customFormat="1" ht="14.25" customHeight="1" thickBot="1" x14ac:dyDescent="0.25">
      <c r="A329" s="215" t="s">
        <v>241</v>
      </c>
      <c r="B329" s="215">
        <v>15</v>
      </c>
      <c r="C329" s="330">
        <v>671.23</v>
      </c>
      <c r="D329" s="330" t="s">
        <v>133</v>
      </c>
      <c r="E329" s="330">
        <v>66.540000000000006</v>
      </c>
      <c r="F329" s="330">
        <v>678.4</v>
      </c>
      <c r="G329" s="298">
        <f t="shared" si="16"/>
        <v>65.669119999999992</v>
      </c>
      <c r="H329" s="298">
        <f t="shared" si="17"/>
        <v>61.802239999999998</v>
      </c>
      <c r="I329" s="299">
        <f t="shared" si="18"/>
        <v>39.279359999999997</v>
      </c>
      <c r="J329" s="299">
        <f t="shared" si="19"/>
        <v>21.0304</v>
      </c>
    </row>
    <row r="330" spans="1:10" s="213" customFormat="1" ht="14.25" customHeight="1" thickBot="1" x14ac:dyDescent="0.25">
      <c r="A330" s="215" t="s">
        <v>241</v>
      </c>
      <c r="B330" s="215">
        <v>16</v>
      </c>
      <c r="C330" s="330">
        <v>1216.47</v>
      </c>
      <c r="D330" s="330" t="s">
        <v>133</v>
      </c>
      <c r="E330" s="330">
        <v>547.91</v>
      </c>
      <c r="F330" s="330">
        <v>1223.6400000000001</v>
      </c>
      <c r="G330" s="298">
        <f t="shared" si="16"/>
        <v>118.448352</v>
      </c>
      <c r="H330" s="298">
        <f t="shared" si="17"/>
        <v>111.47360400000001</v>
      </c>
      <c r="I330" s="299">
        <f t="shared" si="18"/>
        <v>70.848756000000009</v>
      </c>
      <c r="J330" s="299">
        <f t="shared" si="19"/>
        <v>37.932840000000006</v>
      </c>
    </row>
    <row r="331" spans="1:10" s="213" customFormat="1" ht="14.25" customHeight="1" thickBot="1" x14ac:dyDescent="0.25">
      <c r="A331" s="215" t="s">
        <v>241</v>
      </c>
      <c r="B331" s="215">
        <v>17</v>
      </c>
      <c r="C331" s="330">
        <v>701.7</v>
      </c>
      <c r="D331" s="330">
        <v>62.81</v>
      </c>
      <c r="E331" s="330" t="s">
        <v>133</v>
      </c>
      <c r="F331" s="330">
        <v>708.87</v>
      </c>
      <c r="G331" s="298">
        <f t="shared" si="16"/>
        <v>68.618616000000003</v>
      </c>
      <c r="H331" s="298">
        <f t="shared" si="17"/>
        <v>64.578057000000001</v>
      </c>
      <c r="I331" s="299">
        <f t="shared" si="18"/>
        <v>41.043573000000002</v>
      </c>
      <c r="J331" s="299">
        <f t="shared" si="19"/>
        <v>21.974969999999999</v>
      </c>
    </row>
    <row r="332" spans="1:10" s="213" customFormat="1" ht="14.25" customHeight="1" thickBot="1" x14ac:dyDescent="0.25">
      <c r="A332" s="215" t="s">
        <v>241</v>
      </c>
      <c r="B332" s="215">
        <v>18</v>
      </c>
      <c r="C332" s="330">
        <v>1182.4000000000001</v>
      </c>
      <c r="D332" s="330">
        <v>0.01</v>
      </c>
      <c r="E332" s="330">
        <v>677.76</v>
      </c>
      <c r="F332" s="330">
        <v>1189.57</v>
      </c>
      <c r="G332" s="298">
        <f t="shared" si="16"/>
        <v>115.15037599999999</v>
      </c>
      <c r="H332" s="298">
        <f t="shared" si="17"/>
        <v>108.369827</v>
      </c>
      <c r="I332" s="299">
        <f t="shared" si="18"/>
        <v>68.876103000000001</v>
      </c>
      <c r="J332" s="299">
        <f t="shared" si="19"/>
        <v>36.876669999999997</v>
      </c>
    </row>
    <row r="333" spans="1:10" s="213" customFormat="1" ht="14.25" customHeight="1" thickBot="1" x14ac:dyDescent="0.25">
      <c r="A333" s="215" t="s">
        <v>241</v>
      </c>
      <c r="B333" s="215">
        <v>19</v>
      </c>
      <c r="C333" s="330">
        <v>701.31</v>
      </c>
      <c r="D333" s="330" t="s">
        <v>133</v>
      </c>
      <c r="E333" s="330">
        <v>58.03</v>
      </c>
      <c r="F333" s="330">
        <v>708.48</v>
      </c>
      <c r="G333" s="298">
        <f t="shared" si="16"/>
        <v>68.580864000000005</v>
      </c>
      <c r="H333" s="298">
        <f t="shared" si="17"/>
        <v>64.542528000000004</v>
      </c>
      <c r="I333" s="299">
        <f t="shared" si="18"/>
        <v>41.020992</v>
      </c>
      <c r="J333" s="299">
        <f t="shared" si="19"/>
        <v>21.962880000000002</v>
      </c>
    </row>
    <row r="334" spans="1:10" s="213" customFormat="1" ht="14.25" customHeight="1" thickBot="1" x14ac:dyDescent="0.25">
      <c r="A334" s="215" t="s">
        <v>241</v>
      </c>
      <c r="B334" s="215">
        <v>20</v>
      </c>
      <c r="C334" s="330">
        <v>706.45</v>
      </c>
      <c r="D334" s="330" t="s">
        <v>133</v>
      </c>
      <c r="E334" s="330">
        <v>19.059999999999999</v>
      </c>
      <c r="F334" s="330">
        <v>713.62</v>
      </c>
      <c r="G334" s="298">
        <f t="shared" si="16"/>
        <v>69.078416000000004</v>
      </c>
      <c r="H334" s="298">
        <f t="shared" si="17"/>
        <v>65.010782000000006</v>
      </c>
      <c r="I334" s="299">
        <f t="shared" si="18"/>
        <v>41.318598000000001</v>
      </c>
      <c r="J334" s="299">
        <f t="shared" si="19"/>
        <v>22.122219999999999</v>
      </c>
    </row>
    <row r="335" spans="1:10" s="213" customFormat="1" ht="14.25" customHeight="1" thickBot="1" x14ac:dyDescent="0.25">
      <c r="A335" s="215" t="s">
        <v>241</v>
      </c>
      <c r="B335" s="215">
        <v>21</v>
      </c>
      <c r="C335" s="330">
        <v>713.73</v>
      </c>
      <c r="D335" s="330" t="s">
        <v>133</v>
      </c>
      <c r="E335" s="330">
        <v>171.33</v>
      </c>
      <c r="F335" s="330">
        <v>720.9</v>
      </c>
      <c r="G335" s="298">
        <f t="shared" si="16"/>
        <v>69.783119999999997</v>
      </c>
      <c r="H335" s="298">
        <f t="shared" si="17"/>
        <v>65.673990000000003</v>
      </c>
      <c r="I335" s="299">
        <f t="shared" si="18"/>
        <v>41.740110000000001</v>
      </c>
      <c r="J335" s="299">
        <f t="shared" si="19"/>
        <v>22.347899999999999</v>
      </c>
    </row>
    <row r="336" spans="1:10" s="213" customFormat="1" ht="14.25" customHeight="1" thickBot="1" x14ac:dyDescent="0.25">
      <c r="A336" s="215" t="s">
        <v>241</v>
      </c>
      <c r="B336" s="215">
        <v>22</v>
      </c>
      <c r="C336" s="330">
        <v>710.64</v>
      </c>
      <c r="D336" s="330" t="s">
        <v>133</v>
      </c>
      <c r="E336" s="330">
        <v>739.37</v>
      </c>
      <c r="F336" s="330">
        <v>717.81</v>
      </c>
      <c r="G336" s="298">
        <f t="shared" si="16"/>
        <v>69.484007999999989</v>
      </c>
      <c r="H336" s="298">
        <f t="shared" si="17"/>
        <v>65.392490999999993</v>
      </c>
      <c r="I336" s="299">
        <f t="shared" si="18"/>
        <v>41.561198999999995</v>
      </c>
      <c r="J336" s="299">
        <f t="shared" si="19"/>
        <v>22.252109999999998</v>
      </c>
    </row>
    <row r="337" spans="1:10" s="301" customFormat="1" ht="14.25" customHeight="1" thickBot="1" x14ac:dyDescent="0.25">
      <c r="A337" s="215" t="s">
        <v>241</v>
      </c>
      <c r="B337" s="215">
        <v>23</v>
      </c>
      <c r="C337" s="330">
        <v>672.41</v>
      </c>
      <c r="D337" s="330" t="s">
        <v>133</v>
      </c>
      <c r="E337" s="330">
        <v>699.14</v>
      </c>
      <c r="F337" s="330">
        <v>679.58</v>
      </c>
      <c r="G337" s="298">
        <f t="shared" si="16"/>
        <v>65.783344</v>
      </c>
      <c r="H337" s="298">
        <f t="shared" si="17"/>
        <v>61.909738000000004</v>
      </c>
      <c r="I337" s="299">
        <f t="shared" si="18"/>
        <v>39.347681999999999</v>
      </c>
      <c r="J337" s="299">
        <f t="shared" si="19"/>
        <v>21.066980000000001</v>
      </c>
    </row>
    <row r="338" spans="1:10" s="300" customFormat="1" ht="14.25" customHeight="1" thickBot="1" x14ac:dyDescent="0.25">
      <c r="A338" s="215" t="s">
        <v>242</v>
      </c>
      <c r="B338" s="215">
        <v>0</v>
      </c>
      <c r="C338" s="330">
        <v>699.8</v>
      </c>
      <c r="D338" s="330" t="s">
        <v>133</v>
      </c>
      <c r="E338" s="330">
        <v>726.8</v>
      </c>
      <c r="F338" s="330">
        <v>706.97</v>
      </c>
      <c r="G338" s="298">
        <f t="shared" si="16"/>
        <v>68.434696000000002</v>
      </c>
      <c r="H338" s="298">
        <f t="shared" si="17"/>
        <v>64.404966999999999</v>
      </c>
      <c r="I338" s="299">
        <f t="shared" si="18"/>
        <v>40.933562999999999</v>
      </c>
      <c r="J338" s="299">
        <f t="shared" si="19"/>
        <v>21.916070000000001</v>
      </c>
    </row>
    <row r="339" spans="1:10" s="213" customFormat="1" ht="14.25" customHeight="1" thickBot="1" x14ac:dyDescent="0.25">
      <c r="A339" s="215" t="s">
        <v>242</v>
      </c>
      <c r="B339" s="215">
        <v>1</v>
      </c>
      <c r="C339" s="330">
        <v>696.22</v>
      </c>
      <c r="D339" s="330" t="s">
        <v>133</v>
      </c>
      <c r="E339" s="330">
        <v>725.25</v>
      </c>
      <c r="F339" s="330">
        <v>703.39</v>
      </c>
      <c r="G339" s="298">
        <f t="shared" si="16"/>
        <v>68.088151999999994</v>
      </c>
      <c r="H339" s="298">
        <f t="shared" si="17"/>
        <v>64.078828999999999</v>
      </c>
      <c r="I339" s="299">
        <f t="shared" si="18"/>
        <v>40.726281</v>
      </c>
      <c r="J339" s="299">
        <f t="shared" si="19"/>
        <v>21.80509</v>
      </c>
    </row>
    <row r="340" spans="1:10" s="213" customFormat="1" ht="14.25" customHeight="1" thickBot="1" x14ac:dyDescent="0.25">
      <c r="A340" s="215" t="s">
        <v>242</v>
      </c>
      <c r="B340" s="215">
        <v>2</v>
      </c>
      <c r="C340" s="330">
        <v>722.9</v>
      </c>
      <c r="D340" s="330" t="s">
        <v>133</v>
      </c>
      <c r="E340" s="330">
        <v>756.44</v>
      </c>
      <c r="F340" s="330">
        <v>730.07</v>
      </c>
      <c r="G340" s="298">
        <f t="shared" si="16"/>
        <v>70.670776000000004</v>
      </c>
      <c r="H340" s="298">
        <f t="shared" si="17"/>
        <v>66.509377000000001</v>
      </c>
      <c r="I340" s="299">
        <f t="shared" si="18"/>
        <v>42.271053000000002</v>
      </c>
      <c r="J340" s="299">
        <f t="shared" si="19"/>
        <v>22.632170000000002</v>
      </c>
    </row>
    <row r="341" spans="1:10" s="213" customFormat="1" ht="14.25" customHeight="1" thickBot="1" x14ac:dyDescent="0.25">
      <c r="A341" s="215" t="s">
        <v>242</v>
      </c>
      <c r="B341" s="215">
        <v>3</v>
      </c>
      <c r="C341" s="330">
        <v>731.83</v>
      </c>
      <c r="D341" s="330">
        <v>0.01</v>
      </c>
      <c r="E341" s="330">
        <v>278.87</v>
      </c>
      <c r="F341" s="330">
        <v>739</v>
      </c>
      <c r="G341" s="298">
        <f t="shared" si="16"/>
        <v>71.535200000000003</v>
      </c>
      <c r="H341" s="298">
        <f t="shared" si="17"/>
        <v>67.322900000000004</v>
      </c>
      <c r="I341" s="299">
        <f t="shared" si="18"/>
        <v>42.7881</v>
      </c>
      <c r="J341" s="299">
        <f t="shared" si="19"/>
        <v>22.908999999999999</v>
      </c>
    </row>
    <row r="342" spans="1:10" s="213" customFormat="1" ht="14.25" customHeight="1" thickBot="1" x14ac:dyDescent="0.25">
      <c r="A342" s="215" t="s">
        <v>242</v>
      </c>
      <c r="B342" s="215">
        <v>4</v>
      </c>
      <c r="C342" s="330">
        <v>1228.77</v>
      </c>
      <c r="D342" s="330">
        <v>0.03</v>
      </c>
      <c r="E342" s="330">
        <v>671.28</v>
      </c>
      <c r="F342" s="330">
        <v>1235.94</v>
      </c>
      <c r="G342" s="298">
        <f t="shared" si="16"/>
        <v>119.638992</v>
      </c>
      <c r="H342" s="298">
        <f t="shared" si="17"/>
        <v>112.59413400000001</v>
      </c>
      <c r="I342" s="299">
        <f t="shared" si="18"/>
        <v>71.560926000000009</v>
      </c>
      <c r="J342" s="299">
        <f t="shared" si="19"/>
        <v>38.314140000000002</v>
      </c>
    </row>
    <row r="343" spans="1:10" s="213" customFormat="1" ht="14.25" customHeight="1" thickBot="1" x14ac:dyDescent="0.25">
      <c r="A343" s="215" t="s">
        <v>242</v>
      </c>
      <c r="B343" s="215">
        <v>5</v>
      </c>
      <c r="C343" s="330">
        <v>795.38</v>
      </c>
      <c r="D343" s="330" t="s">
        <v>133</v>
      </c>
      <c r="E343" s="330">
        <v>212.52</v>
      </c>
      <c r="F343" s="330">
        <v>802.55</v>
      </c>
      <c r="G343" s="298">
        <f t="shared" si="16"/>
        <v>77.686839999999989</v>
      </c>
      <c r="H343" s="298">
        <f t="shared" si="17"/>
        <v>73.112304999999992</v>
      </c>
      <c r="I343" s="299">
        <f t="shared" si="18"/>
        <v>46.467644999999997</v>
      </c>
      <c r="J343" s="299">
        <f t="shared" si="19"/>
        <v>24.879049999999999</v>
      </c>
    </row>
    <row r="344" spans="1:10" s="213" customFormat="1" ht="14.25" customHeight="1" thickBot="1" x14ac:dyDescent="0.25">
      <c r="A344" s="215" t="s">
        <v>242</v>
      </c>
      <c r="B344" s="215">
        <v>6</v>
      </c>
      <c r="C344" s="330">
        <v>780.52</v>
      </c>
      <c r="D344" s="330" t="s">
        <v>133</v>
      </c>
      <c r="E344" s="330">
        <v>38.36</v>
      </c>
      <c r="F344" s="330">
        <v>787.69</v>
      </c>
      <c r="G344" s="298">
        <f t="shared" si="16"/>
        <v>76.24839200000001</v>
      </c>
      <c r="H344" s="298">
        <f t="shared" si="17"/>
        <v>71.758559000000005</v>
      </c>
      <c r="I344" s="299">
        <f t="shared" si="18"/>
        <v>45.607251000000005</v>
      </c>
      <c r="J344" s="299">
        <f t="shared" si="19"/>
        <v>24.418390000000002</v>
      </c>
    </row>
    <row r="345" spans="1:10" s="213" customFormat="1" ht="14.25" customHeight="1" thickBot="1" x14ac:dyDescent="0.25">
      <c r="A345" s="215" t="s">
        <v>242</v>
      </c>
      <c r="B345" s="215">
        <v>7</v>
      </c>
      <c r="C345" s="330">
        <v>780.13</v>
      </c>
      <c r="D345" s="330" t="s">
        <v>133</v>
      </c>
      <c r="E345" s="330">
        <v>445.75</v>
      </c>
      <c r="F345" s="330">
        <v>787.3</v>
      </c>
      <c r="G345" s="298">
        <f t="shared" si="16"/>
        <v>76.210639999999998</v>
      </c>
      <c r="H345" s="298">
        <f t="shared" si="17"/>
        <v>71.723029999999994</v>
      </c>
      <c r="I345" s="299">
        <f t="shared" si="18"/>
        <v>45.584669999999996</v>
      </c>
      <c r="J345" s="299">
        <f t="shared" si="19"/>
        <v>24.406299999999998</v>
      </c>
    </row>
    <row r="346" spans="1:10" s="213" customFormat="1" ht="14.25" customHeight="1" thickBot="1" x14ac:dyDescent="0.25">
      <c r="A346" s="215" t="s">
        <v>242</v>
      </c>
      <c r="B346" s="215">
        <v>8</v>
      </c>
      <c r="C346" s="330">
        <v>1257.8599999999999</v>
      </c>
      <c r="D346" s="330">
        <v>0.02</v>
      </c>
      <c r="E346" s="330">
        <v>589.20000000000005</v>
      </c>
      <c r="F346" s="330">
        <v>1265.03</v>
      </c>
      <c r="G346" s="298">
        <f t="shared" si="16"/>
        <v>122.454904</v>
      </c>
      <c r="H346" s="298">
        <f t="shared" si="17"/>
        <v>115.24423299999999</v>
      </c>
      <c r="I346" s="299">
        <f t="shared" si="18"/>
        <v>73.245237000000003</v>
      </c>
      <c r="J346" s="299">
        <f t="shared" si="19"/>
        <v>39.21593</v>
      </c>
    </row>
    <row r="347" spans="1:10" s="213" customFormat="1" ht="14.25" customHeight="1" thickBot="1" x14ac:dyDescent="0.25">
      <c r="A347" s="215" t="s">
        <v>242</v>
      </c>
      <c r="B347" s="215">
        <v>9</v>
      </c>
      <c r="C347" s="330">
        <v>1253.27</v>
      </c>
      <c r="D347" s="330">
        <v>0.03</v>
      </c>
      <c r="E347" s="330">
        <v>522.12</v>
      </c>
      <c r="F347" s="330">
        <v>1260.44</v>
      </c>
      <c r="G347" s="298">
        <f t="shared" si="16"/>
        <v>122.010592</v>
      </c>
      <c r="H347" s="298">
        <f t="shared" si="17"/>
        <v>114.82608400000001</v>
      </c>
      <c r="I347" s="299">
        <f t="shared" si="18"/>
        <v>72.979476000000005</v>
      </c>
      <c r="J347" s="299">
        <f t="shared" si="19"/>
        <v>39.073640000000005</v>
      </c>
    </row>
    <row r="348" spans="1:10" s="213" customFormat="1" ht="14.25" customHeight="1" thickBot="1" x14ac:dyDescent="0.25">
      <c r="A348" s="215" t="s">
        <v>242</v>
      </c>
      <c r="B348" s="215">
        <v>10</v>
      </c>
      <c r="C348" s="330">
        <v>1251.19</v>
      </c>
      <c r="D348" s="330">
        <v>0.03</v>
      </c>
      <c r="E348" s="330">
        <v>471.25</v>
      </c>
      <c r="F348" s="330">
        <v>1258.3599999999999</v>
      </c>
      <c r="G348" s="298">
        <f t="shared" si="16"/>
        <v>121.80924799999998</v>
      </c>
      <c r="H348" s="298">
        <f t="shared" si="17"/>
        <v>114.636596</v>
      </c>
      <c r="I348" s="299">
        <f t="shared" si="18"/>
        <v>72.859043999999997</v>
      </c>
      <c r="J348" s="299">
        <f t="shared" si="19"/>
        <v>39.009159999999994</v>
      </c>
    </row>
    <row r="349" spans="1:10" s="213" customFormat="1" ht="14.25" customHeight="1" thickBot="1" x14ac:dyDescent="0.25">
      <c r="A349" s="215" t="s">
        <v>242</v>
      </c>
      <c r="B349" s="215">
        <v>11</v>
      </c>
      <c r="C349" s="330">
        <v>1249.08</v>
      </c>
      <c r="D349" s="330">
        <v>0.04</v>
      </c>
      <c r="E349" s="330">
        <v>470.58</v>
      </c>
      <c r="F349" s="330">
        <v>1256.25</v>
      </c>
      <c r="G349" s="298">
        <f t="shared" si="16"/>
        <v>121.60499999999999</v>
      </c>
      <c r="H349" s="298">
        <f t="shared" si="17"/>
        <v>114.44437499999999</v>
      </c>
      <c r="I349" s="299">
        <f t="shared" si="18"/>
        <v>72.736874999999998</v>
      </c>
      <c r="J349" s="299">
        <f t="shared" si="19"/>
        <v>38.943750000000001</v>
      </c>
    </row>
    <row r="350" spans="1:10" s="213" customFormat="1" ht="14.25" customHeight="1" thickBot="1" x14ac:dyDescent="0.25">
      <c r="A350" s="215" t="s">
        <v>242</v>
      </c>
      <c r="B350" s="215">
        <v>12</v>
      </c>
      <c r="C350" s="330">
        <v>1250.98</v>
      </c>
      <c r="D350" s="330">
        <v>0.04</v>
      </c>
      <c r="E350" s="330">
        <v>471.52</v>
      </c>
      <c r="F350" s="330">
        <v>1258.1500000000001</v>
      </c>
      <c r="G350" s="298">
        <f t="shared" si="16"/>
        <v>121.78892</v>
      </c>
      <c r="H350" s="298">
        <f t="shared" si="17"/>
        <v>114.61746500000001</v>
      </c>
      <c r="I350" s="299">
        <f t="shared" si="18"/>
        <v>72.846885</v>
      </c>
      <c r="J350" s="299">
        <f t="shared" si="19"/>
        <v>39.002650000000003</v>
      </c>
    </row>
    <row r="351" spans="1:10" s="213" customFormat="1" ht="14.25" customHeight="1" thickBot="1" x14ac:dyDescent="0.25">
      <c r="A351" s="215" t="s">
        <v>242</v>
      </c>
      <c r="B351" s="215">
        <v>13</v>
      </c>
      <c r="C351" s="330">
        <v>1259.81</v>
      </c>
      <c r="D351" s="330">
        <v>0.03</v>
      </c>
      <c r="E351" s="330">
        <v>488.55</v>
      </c>
      <c r="F351" s="330">
        <v>1266.98</v>
      </c>
      <c r="G351" s="298">
        <f t="shared" si="16"/>
        <v>122.643664</v>
      </c>
      <c r="H351" s="298">
        <f t="shared" si="17"/>
        <v>115.42187800000001</v>
      </c>
      <c r="I351" s="299">
        <f t="shared" si="18"/>
        <v>73.358142000000001</v>
      </c>
      <c r="J351" s="299">
        <f t="shared" si="19"/>
        <v>39.276380000000003</v>
      </c>
    </row>
    <row r="352" spans="1:10" s="213" customFormat="1" ht="14.25" customHeight="1" thickBot="1" x14ac:dyDescent="0.25">
      <c r="A352" s="215" t="s">
        <v>242</v>
      </c>
      <c r="B352" s="215">
        <v>14</v>
      </c>
      <c r="C352" s="330">
        <v>771.63</v>
      </c>
      <c r="D352" s="330">
        <v>0.01</v>
      </c>
      <c r="E352" s="330">
        <v>815.04</v>
      </c>
      <c r="F352" s="330">
        <v>778.8</v>
      </c>
      <c r="G352" s="298">
        <f t="shared" si="16"/>
        <v>75.387839999999997</v>
      </c>
      <c r="H352" s="298">
        <f t="shared" si="17"/>
        <v>70.948679999999996</v>
      </c>
      <c r="I352" s="299">
        <f t="shared" si="18"/>
        <v>45.09252</v>
      </c>
      <c r="J352" s="299">
        <f t="shared" si="19"/>
        <v>24.142799999999998</v>
      </c>
    </row>
    <row r="353" spans="1:10" s="213" customFormat="1" ht="14.25" customHeight="1" thickBot="1" x14ac:dyDescent="0.25">
      <c r="A353" s="215" t="s">
        <v>242</v>
      </c>
      <c r="B353" s="215">
        <v>15</v>
      </c>
      <c r="C353" s="330">
        <v>793.23</v>
      </c>
      <c r="D353" s="330" t="s">
        <v>133</v>
      </c>
      <c r="E353" s="330">
        <v>837.64</v>
      </c>
      <c r="F353" s="330">
        <v>800.4</v>
      </c>
      <c r="G353" s="298">
        <f t="shared" si="16"/>
        <v>77.478719999999996</v>
      </c>
      <c r="H353" s="298">
        <f t="shared" si="17"/>
        <v>72.916439999999994</v>
      </c>
      <c r="I353" s="299">
        <f t="shared" si="18"/>
        <v>46.343159999999997</v>
      </c>
      <c r="J353" s="299">
        <f t="shared" si="19"/>
        <v>24.8124</v>
      </c>
    </row>
    <row r="354" spans="1:10" s="213" customFormat="1" ht="14.25" customHeight="1" thickBot="1" x14ac:dyDescent="0.25">
      <c r="A354" s="215" t="s">
        <v>242</v>
      </c>
      <c r="B354" s="215">
        <v>16</v>
      </c>
      <c r="C354" s="330">
        <v>1247.3900000000001</v>
      </c>
      <c r="D354" s="330">
        <v>0.02</v>
      </c>
      <c r="E354" s="330">
        <v>333.68</v>
      </c>
      <c r="F354" s="330">
        <v>1254.56</v>
      </c>
      <c r="G354" s="298">
        <f t="shared" si="16"/>
        <v>121.441408</v>
      </c>
      <c r="H354" s="298">
        <f t="shared" si="17"/>
        <v>114.29041599999999</v>
      </c>
      <c r="I354" s="299">
        <f t="shared" si="18"/>
        <v>72.639023999999992</v>
      </c>
      <c r="J354" s="299">
        <f t="shared" si="19"/>
        <v>38.891359999999999</v>
      </c>
    </row>
    <row r="355" spans="1:10" s="213" customFormat="1" ht="14.25" customHeight="1" thickBot="1" x14ac:dyDescent="0.25">
      <c r="A355" s="215" t="s">
        <v>242</v>
      </c>
      <c r="B355" s="215">
        <v>17</v>
      </c>
      <c r="C355" s="330">
        <v>1219.06</v>
      </c>
      <c r="D355" s="330">
        <v>0.01</v>
      </c>
      <c r="E355" s="330">
        <v>365.79</v>
      </c>
      <c r="F355" s="330">
        <v>1226.23</v>
      </c>
      <c r="G355" s="298">
        <f t="shared" si="16"/>
        <v>118.69906399999999</v>
      </c>
      <c r="H355" s="298">
        <f t="shared" si="17"/>
        <v>111.709553</v>
      </c>
      <c r="I355" s="299">
        <f t="shared" si="18"/>
        <v>70.998716999999999</v>
      </c>
      <c r="J355" s="299">
        <f t="shared" si="19"/>
        <v>38.013129999999997</v>
      </c>
    </row>
    <row r="356" spans="1:10" s="213" customFormat="1" ht="14.25" customHeight="1" thickBot="1" x14ac:dyDescent="0.25">
      <c r="A356" s="215" t="s">
        <v>242</v>
      </c>
      <c r="B356" s="215">
        <v>18</v>
      </c>
      <c r="C356" s="330">
        <v>1213.23</v>
      </c>
      <c r="D356" s="330">
        <v>0.01</v>
      </c>
      <c r="E356" s="330">
        <v>480.01</v>
      </c>
      <c r="F356" s="330">
        <v>1220.4000000000001</v>
      </c>
      <c r="G356" s="298">
        <f t="shared" si="16"/>
        <v>118.13472</v>
      </c>
      <c r="H356" s="298">
        <f t="shared" si="17"/>
        <v>111.17844000000001</v>
      </c>
      <c r="I356" s="299">
        <f t="shared" si="18"/>
        <v>70.66116000000001</v>
      </c>
      <c r="J356" s="299">
        <f t="shared" si="19"/>
        <v>37.8324</v>
      </c>
    </row>
    <row r="357" spans="1:10" s="213" customFormat="1" ht="14.25" customHeight="1" thickBot="1" x14ac:dyDescent="0.25">
      <c r="A357" s="215" t="s">
        <v>242</v>
      </c>
      <c r="B357" s="215">
        <v>19</v>
      </c>
      <c r="C357" s="330">
        <v>1209.5899999999999</v>
      </c>
      <c r="D357" s="330">
        <v>0.01</v>
      </c>
      <c r="E357" s="330">
        <v>417.9</v>
      </c>
      <c r="F357" s="330">
        <v>1216.76</v>
      </c>
      <c r="G357" s="298">
        <f t="shared" si="16"/>
        <v>117.78236799999999</v>
      </c>
      <c r="H357" s="298">
        <f t="shared" si="17"/>
        <v>110.846836</v>
      </c>
      <c r="I357" s="299">
        <f t="shared" si="18"/>
        <v>70.450404000000006</v>
      </c>
      <c r="J357" s="299">
        <f t="shared" si="19"/>
        <v>37.719560000000001</v>
      </c>
    </row>
    <row r="358" spans="1:10" s="213" customFormat="1" ht="14.25" customHeight="1" thickBot="1" x14ac:dyDescent="0.25">
      <c r="A358" s="215" t="s">
        <v>242</v>
      </c>
      <c r="B358" s="215">
        <v>20</v>
      </c>
      <c r="C358" s="330">
        <v>1193.6199999999999</v>
      </c>
      <c r="D358" s="330" t="s">
        <v>133</v>
      </c>
      <c r="E358" s="330">
        <v>580.47</v>
      </c>
      <c r="F358" s="330">
        <v>1200.79</v>
      </c>
      <c r="G358" s="298">
        <f t="shared" si="16"/>
        <v>116.23647199999999</v>
      </c>
      <c r="H358" s="298">
        <f t="shared" si="17"/>
        <v>109.391969</v>
      </c>
      <c r="I358" s="299">
        <f t="shared" si="18"/>
        <v>69.525740999999996</v>
      </c>
      <c r="J358" s="299">
        <f t="shared" si="19"/>
        <v>37.224489999999996</v>
      </c>
    </row>
    <row r="359" spans="1:10" s="213" customFormat="1" ht="14.25" customHeight="1" thickBot="1" x14ac:dyDescent="0.25">
      <c r="A359" s="215" t="s">
        <v>242</v>
      </c>
      <c r="B359" s="215">
        <v>21</v>
      </c>
      <c r="C359" s="330">
        <v>734.18</v>
      </c>
      <c r="D359" s="330">
        <v>0.01</v>
      </c>
      <c r="E359" s="330">
        <v>138.38999999999999</v>
      </c>
      <c r="F359" s="330">
        <v>741.35</v>
      </c>
      <c r="G359" s="298">
        <f t="shared" si="16"/>
        <v>71.762680000000003</v>
      </c>
      <c r="H359" s="298">
        <f t="shared" si="17"/>
        <v>67.536985000000001</v>
      </c>
      <c r="I359" s="299">
        <f t="shared" si="18"/>
        <v>42.924165000000002</v>
      </c>
      <c r="J359" s="299">
        <f t="shared" si="19"/>
        <v>22.981850000000001</v>
      </c>
    </row>
    <row r="360" spans="1:10" s="213" customFormat="1" ht="14.25" customHeight="1" thickBot="1" x14ac:dyDescent="0.25">
      <c r="A360" s="215" t="s">
        <v>242</v>
      </c>
      <c r="B360" s="215">
        <v>22</v>
      </c>
      <c r="C360" s="330">
        <v>710.63</v>
      </c>
      <c r="D360" s="330">
        <v>0.01</v>
      </c>
      <c r="E360" s="330">
        <v>737.55</v>
      </c>
      <c r="F360" s="330">
        <v>717.8</v>
      </c>
      <c r="G360" s="298">
        <f t="shared" si="16"/>
        <v>69.483039999999988</v>
      </c>
      <c r="H360" s="298">
        <f t="shared" si="17"/>
        <v>65.39157999999999</v>
      </c>
      <c r="I360" s="299">
        <f t="shared" si="18"/>
        <v>41.56062</v>
      </c>
      <c r="J360" s="299">
        <f t="shared" si="19"/>
        <v>22.251799999999999</v>
      </c>
    </row>
    <row r="361" spans="1:10" s="301" customFormat="1" ht="14.25" customHeight="1" thickBot="1" x14ac:dyDescent="0.25">
      <c r="A361" s="215" t="s">
        <v>242</v>
      </c>
      <c r="B361" s="215">
        <v>23</v>
      </c>
      <c r="C361" s="330">
        <v>689.61</v>
      </c>
      <c r="D361" s="330" t="s">
        <v>133</v>
      </c>
      <c r="E361" s="330">
        <v>715.61</v>
      </c>
      <c r="F361" s="330">
        <v>696.78</v>
      </c>
      <c r="G361" s="298">
        <f t="shared" si="16"/>
        <v>67.448303999999993</v>
      </c>
      <c r="H361" s="298">
        <f t="shared" si="17"/>
        <v>63.476658</v>
      </c>
      <c r="I361" s="299">
        <f t="shared" si="18"/>
        <v>40.343561999999999</v>
      </c>
      <c r="J361" s="299">
        <f t="shared" si="19"/>
        <v>21.600179999999998</v>
      </c>
    </row>
    <row r="362" spans="1:10" s="300" customFormat="1" ht="14.25" customHeight="1" thickBot="1" x14ac:dyDescent="0.25">
      <c r="A362" s="215" t="s">
        <v>243</v>
      </c>
      <c r="B362" s="215">
        <v>0</v>
      </c>
      <c r="C362" s="330">
        <v>682.07</v>
      </c>
      <c r="D362" s="330">
        <v>31.73</v>
      </c>
      <c r="E362" s="330" t="s">
        <v>133</v>
      </c>
      <c r="F362" s="330">
        <v>689.24</v>
      </c>
      <c r="G362" s="298">
        <f t="shared" si="16"/>
        <v>66.718431999999993</v>
      </c>
      <c r="H362" s="298">
        <f t="shared" si="17"/>
        <v>62.789763999999998</v>
      </c>
      <c r="I362" s="299">
        <f t="shared" si="18"/>
        <v>39.906995999999999</v>
      </c>
      <c r="J362" s="299">
        <f t="shared" si="19"/>
        <v>21.366440000000001</v>
      </c>
    </row>
    <row r="363" spans="1:10" s="213" customFormat="1" ht="14.25" customHeight="1" thickBot="1" x14ac:dyDescent="0.25">
      <c r="A363" s="215" t="s">
        <v>243</v>
      </c>
      <c r="B363" s="215">
        <v>1</v>
      </c>
      <c r="C363" s="330">
        <v>676.27</v>
      </c>
      <c r="D363" s="330">
        <v>29.92</v>
      </c>
      <c r="E363" s="330" t="s">
        <v>133</v>
      </c>
      <c r="F363" s="330">
        <v>683.44</v>
      </c>
      <c r="G363" s="298">
        <f t="shared" si="16"/>
        <v>66.156992000000002</v>
      </c>
      <c r="H363" s="298">
        <f t="shared" si="17"/>
        <v>62.261384000000007</v>
      </c>
      <c r="I363" s="299">
        <f t="shared" si="18"/>
        <v>39.571176000000001</v>
      </c>
      <c r="J363" s="299">
        <f t="shared" si="19"/>
        <v>21.186640000000001</v>
      </c>
    </row>
    <row r="364" spans="1:10" s="213" customFormat="1" ht="14.25" customHeight="1" thickBot="1" x14ac:dyDescent="0.25">
      <c r="A364" s="215" t="s">
        <v>243</v>
      </c>
      <c r="B364" s="215">
        <v>2</v>
      </c>
      <c r="C364" s="330">
        <v>678.81</v>
      </c>
      <c r="D364" s="330" t="s">
        <v>133</v>
      </c>
      <c r="E364" s="330">
        <v>16.559999999999999</v>
      </c>
      <c r="F364" s="330">
        <v>685.98</v>
      </c>
      <c r="G364" s="298">
        <f t="shared" si="16"/>
        <v>66.402863999999994</v>
      </c>
      <c r="H364" s="298">
        <f t="shared" si="17"/>
        <v>62.492778000000001</v>
      </c>
      <c r="I364" s="299">
        <f t="shared" si="18"/>
        <v>39.718242000000004</v>
      </c>
      <c r="J364" s="299">
        <f t="shared" si="19"/>
        <v>21.26538</v>
      </c>
    </row>
    <row r="365" spans="1:10" s="213" customFormat="1" ht="14.25" customHeight="1" thickBot="1" x14ac:dyDescent="0.25">
      <c r="A365" s="215" t="s">
        <v>243</v>
      </c>
      <c r="B365" s="215">
        <v>3</v>
      </c>
      <c r="C365" s="330">
        <v>674.89</v>
      </c>
      <c r="D365" s="330">
        <v>44.25</v>
      </c>
      <c r="E365" s="330" t="s">
        <v>133</v>
      </c>
      <c r="F365" s="330">
        <v>682.06</v>
      </c>
      <c r="G365" s="298">
        <f t="shared" si="16"/>
        <v>66.023407999999989</v>
      </c>
      <c r="H365" s="298">
        <f t="shared" si="17"/>
        <v>62.135665999999993</v>
      </c>
      <c r="I365" s="299">
        <f t="shared" si="18"/>
        <v>39.491273999999997</v>
      </c>
      <c r="J365" s="299">
        <f t="shared" si="19"/>
        <v>21.143859999999997</v>
      </c>
    </row>
    <row r="366" spans="1:10" s="213" customFormat="1" ht="14.25" customHeight="1" thickBot="1" x14ac:dyDescent="0.25">
      <c r="A366" s="215" t="s">
        <v>243</v>
      </c>
      <c r="B366" s="215">
        <v>4</v>
      </c>
      <c r="C366" s="330">
        <v>691.27</v>
      </c>
      <c r="D366" s="330">
        <v>44.82</v>
      </c>
      <c r="E366" s="330" t="s">
        <v>133</v>
      </c>
      <c r="F366" s="330">
        <v>698.44</v>
      </c>
      <c r="G366" s="298">
        <f t="shared" si="16"/>
        <v>67.608992000000001</v>
      </c>
      <c r="H366" s="298">
        <f t="shared" si="17"/>
        <v>63.627884000000009</v>
      </c>
      <c r="I366" s="299">
        <f t="shared" si="18"/>
        <v>40.439676000000006</v>
      </c>
      <c r="J366" s="299">
        <f t="shared" si="19"/>
        <v>21.65164</v>
      </c>
    </row>
    <row r="367" spans="1:10" s="213" customFormat="1" ht="14.25" customHeight="1" thickBot="1" x14ac:dyDescent="0.25">
      <c r="A367" s="215" t="s">
        <v>243</v>
      </c>
      <c r="B367" s="215">
        <v>5</v>
      </c>
      <c r="C367" s="330">
        <v>690.2</v>
      </c>
      <c r="D367" s="330">
        <v>71</v>
      </c>
      <c r="E367" s="330" t="s">
        <v>133</v>
      </c>
      <c r="F367" s="330">
        <v>697.37</v>
      </c>
      <c r="G367" s="298">
        <f t="shared" si="16"/>
        <v>67.505415999999997</v>
      </c>
      <c r="H367" s="298">
        <f t="shared" si="17"/>
        <v>63.530407000000004</v>
      </c>
      <c r="I367" s="299">
        <f t="shared" si="18"/>
        <v>40.377723000000003</v>
      </c>
      <c r="J367" s="299">
        <f t="shared" si="19"/>
        <v>21.618469999999999</v>
      </c>
    </row>
    <row r="368" spans="1:10" s="213" customFormat="1" ht="14.25" customHeight="1" thickBot="1" x14ac:dyDescent="0.25">
      <c r="A368" s="215" t="s">
        <v>243</v>
      </c>
      <c r="B368" s="215">
        <v>6</v>
      </c>
      <c r="C368" s="330">
        <v>688.31</v>
      </c>
      <c r="D368" s="330">
        <v>71.81</v>
      </c>
      <c r="E368" s="330" t="s">
        <v>133</v>
      </c>
      <c r="F368" s="330">
        <v>695.48</v>
      </c>
      <c r="G368" s="298">
        <f t="shared" si="16"/>
        <v>67.322463999999997</v>
      </c>
      <c r="H368" s="298">
        <f t="shared" si="17"/>
        <v>63.358228000000004</v>
      </c>
      <c r="I368" s="299">
        <f t="shared" si="18"/>
        <v>40.268292000000002</v>
      </c>
      <c r="J368" s="299">
        <f t="shared" si="19"/>
        <v>21.55988</v>
      </c>
    </row>
    <row r="369" spans="1:10" s="213" customFormat="1" ht="14.25" customHeight="1" thickBot="1" x14ac:dyDescent="0.25">
      <c r="A369" s="215" t="s">
        <v>243</v>
      </c>
      <c r="B369" s="215">
        <v>7</v>
      </c>
      <c r="C369" s="330">
        <v>683.14</v>
      </c>
      <c r="D369" s="330">
        <v>79.239999999999995</v>
      </c>
      <c r="E369" s="330">
        <v>0.01</v>
      </c>
      <c r="F369" s="330">
        <v>690.31</v>
      </c>
      <c r="G369" s="298">
        <f t="shared" si="16"/>
        <v>66.822007999999997</v>
      </c>
      <c r="H369" s="298">
        <f t="shared" si="17"/>
        <v>62.887240999999996</v>
      </c>
      <c r="I369" s="299">
        <f t="shared" si="18"/>
        <v>39.968948999999995</v>
      </c>
      <c r="J369" s="299">
        <f t="shared" si="19"/>
        <v>21.399609999999999</v>
      </c>
    </row>
    <row r="370" spans="1:10" s="213" customFormat="1" ht="14.25" customHeight="1" thickBot="1" x14ac:dyDescent="0.25">
      <c r="A370" s="215" t="s">
        <v>243</v>
      </c>
      <c r="B370" s="215">
        <v>8</v>
      </c>
      <c r="C370" s="330">
        <v>664.94</v>
      </c>
      <c r="D370" s="330">
        <v>76.010000000000005</v>
      </c>
      <c r="E370" s="330" t="s">
        <v>133</v>
      </c>
      <c r="F370" s="330">
        <v>672.11</v>
      </c>
      <c r="G370" s="298">
        <f t="shared" si="16"/>
        <v>65.060248000000001</v>
      </c>
      <c r="H370" s="298">
        <f t="shared" si="17"/>
        <v>61.229221000000003</v>
      </c>
      <c r="I370" s="299">
        <f t="shared" si="18"/>
        <v>38.915168999999999</v>
      </c>
      <c r="J370" s="299">
        <f t="shared" si="19"/>
        <v>20.83541</v>
      </c>
    </row>
    <row r="371" spans="1:10" s="213" customFormat="1" ht="14.25" customHeight="1" thickBot="1" x14ac:dyDescent="0.25">
      <c r="A371" s="215" t="s">
        <v>243</v>
      </c>
      <c r="B371" s="215">
        <v>9</v>
      </c>
      <c r="C371" s="330">
        <v>665.09</v>
      </c>
      <c r="D371" s="330">
        <v>68.16</v>
      </c>
      <c r="E371" s="330" t="s">
        <v>133</v>
      </c>
      <c r="F371" s="330">
        <v>672.26</v>
      </c>
      <c r="G371" s="298">
        <f t="shared" ref="G371:G434" si="20">F371*9.68%</f>
        <v>65.074767999999992</v>
      </c>
      <c r="H371" s="298">
        <f t="shared" ref="H371:H434" si="21">F371*9.11%</f>
        <v>61.242885999999999</v>
      </c>
      <c r="I371" s="299">
        <f t="shared" ref="I371:I434" si="22">F371*5.79%</f>
        <v>38.923853999999999</v>
      </c>
      <c r="J371" s="299">
        <f t="shared" ref="J371:J434" si="23">F371*3.1%</f>
        <v>20.840060000000001</v>
      </c>
    </row>
    <row r="372" spans="1:10" s="213" customFormat="1" ht="14.25" customHeight="1" thickBot="1" x14ac:dyDescent="0.25">
      <c r="A372" s="215" t="s">
        <v>243</v>
      </c>
      <c r="B372" s="215">
        <v>10</v>
      </c>
      <c r="C372" s="330">
        <v>668.26</v>
      </c>
      <c r="D372" s="330">
        <v>69.099999999999994</v>
      </c>
      <c r="E372" s="330" t="s">
        <v>133</v>
      </c>
      <c r="F372" s="330">
        <v>675.43</v>
      </c>
      <c r="G372" s="298">
        <f t="shared" si="20"/>
        <v>65.381623999999988</v>
      </c>
      <c r="H372" s="298">
        <f t="shared" si="21"/>
        <v>61.531672999999998</v>
      </c>
      <c r="I372" s="299">
        <f t="shared" si="22"/>
        <v>39.107396999999999</v>
      </c>
      <c r="J372" s="299">
        <f t="shared" si="23"/>
        <v>20.938329999999997</v>
      </c>
    </row>
    <row r="373" spans="1:10" s="213" customFormat="1" ht="14.25" customHeight="1" thickBot="1" x14ac:dyDescent="0.25">
      <c r="A373" s="215" t="s">
        <v>243</v>
      </c>
      <c r="B373" s="215">
        <v>11</v>
      </c>
      <c r="C373" s="330">
        <v>666.83</v>
      </c>
      <c r="D373" s="330">
        <v>71.930000000000007</v>
      </c>
      <c r="E373" s="330" t="s">
        <v>133</v>
      </c>
      <c r="F373" s="330">
        <v>674</v>
      </c>
      <c r="G373" s="298">
        <f t="shared" si="20"/>
        <v>65.243200000000002</v>
      </c>
      <c r="H373" s="298">
        <f t="shared" si="21"/>
        <v>61.401400000000002</v>
      </c>
      <c r="I373" s="299">
        <f t="shared" si="22"/>
        <v>39.0246</v>
      </c>
      <c r="J373" s="299">
        <f t="shared" si="23"/>
        <v>20.893999999999998</v>
      </c>
    </row>
    <row r="374" spans="1:10" s="213" customFormat="1" ht="14.25" customHeight="1" thickBot="1" x14ac:dyDescent="0.25">
      <c r="A374" s="215" t="s">
        <v>243</v>
      </c>
      <c r="B374" s="215">
        <v>12</v>
      </c>
      <c r="C374" s="330">
        <v>666.03</v>
      </c>
      <c r="D374" s="330">
        <v>40.61</v>
      </c>
      <c r="E374" s="330" t="s">
        <v>133</v>
      </c>
      <c r="F374" s="330">
        <v>673.2</v>
      </c>
      <c r="G374" s="298">
        <f t="shared" si="20"/>
        <v>65.165760000000006</v>
      </c>
      <c r="H374" s="298">
        <f t="shared" si="21"/>
        <v>61.328520000000005</v>
      </c>
      <c r="I374" s="299">
        <f t="shared" si="22"/>
        <v>38.978280000000005</v>
      </c>
      <c r="J374" s="299">
        <f t="shared" si="23"/>
        <v>20.869200000000003</v>
      </c>
    </row>
    <row r="375" spans="1:10" s="213" customFormat="1" ht="14.25" customHeight="1" thickBot="1" x14ac:dyDescent="0.25">
      <c r="A375" s="215" t="s">
        <v>243</v>
      </c>
      <c r="B375" s="215">
        <v>13</v>
      </c>
      <c r="C375" s="330">
        <v>670.54</v>
      </c>
      <c r="D375" s="330">
        <v>63.11</v>
      </c>
      <c r="E375" s="330">
        <v>0.01</v>
      </c>
      <c r="F375" s="330">
        <v>677.71</v>
      </c>
      <c r="G375" s="298">
        <f t="shared" si="20"/>
        <v>65.602328</v>
      </c>
      <c r="H375" s="298">
        <f t="shared" si="21"/>
        <v>61.739381000000002</v>
      </c>
      <c r="I375" s="299">
        <f t="shared" si="22"/>
        <v>39.239409000000002</v>
      </c>
      <c r="J375" s="299">
        <f t="shared" si="23"/>
        <v>21.00901</v>
      </c>
    </row>
    <row r="376" spans="1:10" s="213" customFormat="1" ht="14.25" customHeight="1" thickBot="1" x14ac:dyDescent="0.25">
      <c r="A376" s="215" t="s">
        <v>243</v>
      </c>
      <c r="B376" s="215">
        <v>14</v>
      </c>
      <c r="C376" s="330">
        <v>662.12</v>
      </c>
      <c r="D376" s="330">
        <v>56.83</v>
      </c>
      <c r="E376" s="330" t="s">
        <v>133</v>
      </c>
      <c r="F376" s="330">
        <v>669.29</v>
      </c>
      <c r="G376" s="298">
        <f t="shared" si="20"/>
        <v>64.787272000000002</v>
      </c>
      <c r="H376" s="298">
        <f t="shared" si="21"/>
        <v>60.972318999999999</v>
      </c>
      <c r="I376" s="299">
        <f t="shared" si="22"/>
        <v>38.751891000000001</v>
      </c>
      <c r="J376" s="299">
        <f t="shared" si="23"/>
        <v>20.747989999999998</v>
      </c>
    </row>
    <row r="377" spans="1:10" s="213" customFormat="1" ht="14.25" customHeight="1" thickBot="1" x14ac:dyDescent="0.25">
      <c r="A377" s="215" t="s">
        <v>243</v>
      </c>
      <c r="B377" s="215">
        <v>15</v>
      </c>
      <c r="C377" s="330">
        <v>701.15</v>
      </c>
      <c r="D377" s="330">
        <v>58.98</v>
      </c>
      <c r="E377" s="330">
        <v>0.01</v>
      </c>
      <c r="F377" s="330">
        <v>708.32</v>
      </c>
      <c r="G377" s="298">
        <f t="shared" si="20"/>
        <v>68.565376000000001</v>
      </c>
      <c r="H377" s="298">
        <f t="shared" si="21"/>
        <v>64.527951999999999</v>
      </c>
      <c r="I377" s="299">
        <f t="shared" si="22"/>
        <v>41.011728000000005</v>
      </c>
      <c r="J377" s="299">
        <f t="shared" si="23"/>
        <v>21.957920000000001</v>
      </c>
    </row>
    <row r="378" spans="1:10" s="213" customFormat="1" ht="14.25" customHeight="1" thickBot="1" x14ac:dyDescent="0.25">
      <c r="A378" s="215" t="s">
        <v>243</v>
      </c>
      <c r="B378" s="215">
        <v>16</v>
      </c>
      <c r="C378" s="330">
        <v>1201.99</v>
      </c>
      <c r="D378" s="330" t="s">
        <v>133</v>
      </c>
      <c r="E378" s="330">
        <v>467.62</v>
      </c>
      <c r="F378" s="330">
        <v>1209.1600000000001</v>
      </c>
      <c r="G378" s="298">
        <f t="shared" si="20"/>
        <v>117.046688</v>
      </c>
      <c r="H378" s="298">
        <f t="shared" si="21"/>
        <v>110.154476</v>
      </c>
      <c r="I378" s="299">
        <f t="shared" si="22"/>
        <v>70.01036400000001</v>
      </c>
      <c r="J378" s="299">
        <f t="shared" si="23"/>
        <v>37.483960000000003</v>
      </c>
    </row>
    <row r="379" spans="1:10" s="213" customFormat="1" ht="14.25" customHeight="1" thickBot="1" x14ac:dyDescent="0.25">
      <c r="A379" s="215" t="s">
        <v>243</v>
      </c>
      <c r="B379" s="215">
        <v>17</v>
      </c>
      <c r="C379" s="330">
        <v>701.13</v>
      </c>
      <c r="D379" s="330">
        <v>60.22</v>
      </c>
      <c r="E379" s="330" t="s">
        <v>133</v>
      </c>
      <c r="F379" s="330">
        <v>708.3</v>
      </c>
      <c r="G379" s="298">
        <f t="shared" si="20"/>
        <v>68.56344</v>
      </c>
      <c r="H379" s="298">
        <f t="shared" si="21"/>
        <v>64.526129999999995</v>
      </c>
      <c r="I379" s="299">
        <f t="shared" si="22"/>
        <v>41.010569999999994</v>
      </c>
      <c r="J379" s="299">
        <f t="shared" si="23"/>
        <v>21.9573</v>
      </c>
    </row>
    <row r="380" spans="1:10" s="213" customFormat="1" ht="14.25" customHeight="1" thickBot="1" x14ac:dyDescent="0.25">
      <c r="A380" s="215" t="s">
        <v>243</v>
      </c>
      <c r="B380" s="215">
        <v>18</v>
      </c>
      <c r="C380" s="330">
        <v>705.45</v>
      </c>
      <c r="D380" s="330">
        <v>35.770000000000003</v>
      </c>
      <c r="E380" s="330" t="s">
        <v>133</v>
      </c>
      <c r="F380" s="330">
        <v>712.62</v>
      </c>
      <c r="G380" s="298">
        <f t="shared" si="20"/>
        <v>68.981616000000002</v>
      </c>
      <c r="H380" s="298">
        <f t="shared" si="21"/>
        <v>64.919681999999995</v>
      </c>
      <c r="I380" s="299">
        <f t="shared" si="22"/>
        <v>41.260697999999998</v>
      </c>
      <c r="J380" s="299">
        <f t="shared" si="23"/>
        <v>22.09122</v>
      </c>
    </row>
    <row r="381" spans="1:10" s="213" customFormat="1" ht="14.25" customHeight="1" thickBot="1" x14ac:dyDescent="0.25">
      <c r="A381" s="215" t="s">
        <v>243</v>
      </c>
      <c r="B381" s="215">
        <v>19</v>
      </c>
      <c r="C381" s="330">
        <v>666.76</v>
      </c>
      <c r="D381" s="330">
        <v>76.75</v>
      </c>
      <c r="E381" s="330">
        <v>0.01</v>
      </c>
      <c r="F381" s="330">
        <v>673.93</v>
      </c>
      <c r="G381" s="298">
        <f t="shared" si="20"/>
        <v>65.236424</v>
      </c>
      <c r="H381" s="298">
        <f t="shared" si="21"/>
        <v>61.395022999999995</v>
      </c>
      <c r="I381" s="299">
        <f t="shared" si="22"/>
        <v>39.020547000000001</v>
      </c>
      <c r="J381" s="299">
        <f t="shared" si="23"/>
        <v>20.891829999999999</v>
      </c>
    </row>
    <row r="382" spans="1:10" s="213" customFormat="1" ht="14.25" customHeight="1" thickBot="1" x14ac:dyDescent="0.25">
      <c r="A382" s="215" t="s">
        <v>243</v>
      </c>
      <c r="B382" s="215">
        <v>20</v>
      </c>
      <c r="C382" s="330">
        <v>674.44</v>
      </c>
      <c r="D382" s="330" t="s">
        <v>133</v>
      </c>
      <c r="E382" s="330">
        <v>77.84</v>
      </c>
      <c r="F382" s="330">
        <v>681.61</v>
      </c>
      <c r="G382" s="298">
        <f t="shared" si="20"/>
        <v>65.979848000000004</v>
      </c>
      <c r="H382" s="298">
        <f t="shared" si="21"/>
        <v>62.094670999999998</v>
      </c>
      <c r="I382" s="299">
        <f t="shared" si="22"/>
        <v>39.465218999999998</v>
      </c>
      <c r="J382" s="299">
        <f t="shared" si="23"/>
        <v>21.129909999999999</v>
      </c>
    </row>
    <row r="383" spans="1:10" s="213" customFormat="1" ht="14.25" customHeight="1" thickBot="1" x14ac:dyDescent="0.25">
      <c r="A383" s="215" t="s">
        <v>243</v>
      </c>
      <c r="B383" s="215">
        <v>21</v>
      </c>
      <c r="C383" s="330">
        <v>680.49</v>
      </c>
      <c r="D383" s="330">
        <v>13.41</v>
      </c>
      <c r="E383" s="330" t="s">
        <v>133</v>
      </c>
      <c r="F383" s="330">
        <v>687.66</v>
      </c>
      <c r="G383" s="298">
        <f t="shared" si="20"/>
        <v>66.565488000000002</v>
      </c>
      <c r="H383" s="298">
        <f t="shared" si="21"/>
        <v>62.645826</v>
      </c>
      <c r="I383" s="299">
        <f t="shared" si="22"/>
        <v>39.815514</v>
      </c>
      <c r="J383" s="299">
        <f t="shared" si="23"/>
        <v>21.317460000000001</v>
      </c>
    </row>
    <row r="384" spans="1:10" s="213" customFormat="1" ht="14.25" customHeight="1" thickBot="1" x14ac:dyDescent="0.25">
      <c r="A384" s="215" t="s">
        <v>243</v>
      </c>
      <c r="B384" s="215">
        <v>22</v>
      </c>
      <c r="C384" s="330">
        <v>682.22</v>
      </c>
      <c r="D384" s="330">
        <v>19.329999999999998</v>
      </c>
      <c r="E384" s="330" t="s">
        <v>133</v>
      </c>
      <c r="F384" s="330">
        <v>689.39</v>
      </c>
      <c r="G384" s="298">
        <f t="shared" si="20"/>
        <v>66.732951999999997</v>
      </c>
      <c r="H384" s="298">
        <f t="shared" si="21"/>
        <v>62.803429000000001</v>
      </c>
      <c r="I384" s="299">
        <f t="shared" si="22"/>
        <v>39.915680999999999</v>
      </c>
      <c r="J384" s="299">
        <f t="shared" si="23"/>
        <v>21.371089999999999</v>
      </c>
    </row>
    <row r="385" spans="1:10" s="301" customFormat="1" ht="14.25" customHeight="1" thickBot="1" x14ac:dyDescent="0.25">
      <c r="A385" s="215" t="s">
        <v>243</v>
      </c>
      <c r="B385" s="215">
        <v>23</v>
      </c>
      <c r="C385" s="330">
        <v>666.67</v>
      </c>
      <c r="D385" s="330" t="s">
        <v>133</v>
      </c>
      <c r="E385" s="330">
        <v>61.19</v>
      </c>
      <c r="F385" s="330">
        <v>673.84</v>
      </c>
      <c r="G385" s="298">
        <f t="shared" si="20"/>
        <v>65.227711999999997</v>
      </c>
      <c r="H385" s="298">
        <f t="shared" si="21"/>
        <v>61.386824000000004</v>
      </c>
      <c r="I385" s="299">
        <f t="shared" si="22"/>
        <v>39.015336000000005</v>
      </c>
      <c r="J385" s="299">
        <f t="shared" si="23"/>
        <v>20.889040000000001</v>
      </c>
    </row>
    <row r="386" spans="1:10" s="300" customFormat="1" ht="14.25" customHeight="1" thickBot="1" x14ac:dyDescent="0.25">
      <c r="A386" s="215" t="s">
        <v>244</v>
      </c>
      <c r="B386" s="215">
        <v>0</v>
      </c>
      <c r="C386" s="330">
        <v>650.33000000000004</v>
      </c>
      <c r="D386" s="330">
        <v>57.01</v>
      </c>
      <c r="E386" s="330" t="s">
        <v>133</v>
      </c>
      <c r="F386" s="330">
        <v>657.5</v>
      </c>
      <c r="G386" s="298">
        <f t="shared" si="20"/>
        <v>63.646000000000001</v>
      </c>
      <c r="H386" s="298">
        <f t="shared" si="21"/>
        <v>59.898249999999997</v>
      </c>
      <c r="I386" s="299">
        <f t="shared" si="22"/>
        <v>38.069249999999997</v>
      </c>
      <c r="J386" s="299">
        <f t="shared" si="23"/>
        <v>20.3825</v>
      </c>
    </row>
    <row r="387" spans="1:10" s="213" customFormat="1" ht="14.25" customHeight="1" thickBot="1" x14ac:dyDescent="0.25">
      <c r="A387" s="215" t="s">
        <v>244</v>
      </c>
      <c r="B387" s="215">
        <v>1</v>
      </c>
      <c r="C387" s="330">
        <v>642.27</v>
      </c>
      <c r="D387" s="330">
        <v>64.7</v>
      </c>
      <c r="E387" s="330" t="s">
        <v>133</v>
      </c>
      <c r="F387" s="330">
        <v>649.44000000000005</v>
      </c>
      <c r="G387" s="298">
        <f t="shared" si="20"/>
        <v>62.865792000000006</v>
      </c>
      <c r="H387" s="298">
        <f t="shared" si="21"/>
        <v>59.163984000000006</v>
      </c>
      <c r="I387" s="299">
        <f t="shared" si="22"/>
        <v>37.602576000000006</v>
      </c>
      <c r="J387" s="299">
        <f t="shared" si="23"/>
        <v>20.132640000000002</v>
      </c>
    </row>
    <row r="388" spans="1:10" s="213" customFormat="1" ht="14.25" customHeight="1" thickBot="1" x14ac:dyDescent="0.25">
      <c r="A388" s="215" t="s">
        <v>244</v>
      </c>
      <c r="B388" s="215">
        <v>2</v>
      </c>
      <c r="C388" s="330">
        <v>647.73</v>
      </c>
      <c r="D388" s="330">
        <v>45.99</v>
      </c>
      <c r="E388" s="330" t="s">
        <v>133</v>
      </c>
      <c r="F388" s="330">
        <v>654.9</v>
      </c>
      <c r="G388" s="298">
        <f t="shared" si="20"/>
        <v>63.394319999999993</v>
      </c>
      <c r="H388" s="298">
        <f t="shared" si="21"/>
        <v>59.661389999999997</v>
      </c>
      <c r="I388" s="299">
        <f t="shared" si="22"/>
        <v>37.918709999999997</v>
      </c>
      <c r="J388" s="299">
        <f t="shared" si="23"/>
        <v>20.3019</v>
      </c>
    </row>
    <row r="389" spans="1:10" s="213" customFormat="1" ht="14.25" customHeight="1" thickBot="1" x14ac:dyDescent="0.25">
      <c r="A389" s="215" t="s">
        <v>244</v>
      </c>
      <c r="B389" s="215">
        <v>3</v>
      </c>
      <c r="C389" s="330">
        <v>653.15</v>
      </c>
      <c r="D389" s="330">
        <v>89.18</v>
      </c>
      <c r="E389" s="330" t="s">
        <v>133</v>
      </c>
      <c r="F389" s="330">
        <v>660.32</v>
      </c>
      <c r="G389" s="298">
        <f t="shared" si="20"/>
        <v>63.918976000000001</v>
      </c>
      <c r="H389" s="298">
        <f t="shared" si="21"/>
        <v>60.155152000000008</v>
      </c>
      <c r="I389" s="299">
        <f t="shared" si="22"/>
        <v>38.232528000000002</v>
      </c>
      <c r="J389" s="299">
        <f t="shared" si="23"/>
        <v>20.469920000000002</v>
      </c>
    </row>
    <row r="390" spans="1:10" s="213" customFormat="1" ht="14.25" customHeight="1" thickBot="1" x14ac:dyDescent="0.25">
      <c r="A390" s="215" t="s">
        <v>244</v>
      </c>
      <c r="B390" s="215">
        <v>4</v>
      </c>
      <c r="C390" s="330">
        <v>625.47</v>
      </c>
      <c r="D390" s="330">
        <v>12.2</v>
      </c>
      <c r="E390" s="330" t="s">
        <v>133</v>
      </c>
      <c r="F390" s="330">
        <v>632.64</v>
      </c>
      <c r="G390" s="298">
        <f t="shared" si="20"/>
        <v>61.239551999999996</v>
      </c>
      <c r="H390" s="298">
        <f t="shared" si="21"/>
        <v>57.633504000000002</v>
      </c>
      <c r="I390" s="299">
        <f t="shared" si="22"/>
        <v>36.629855999999997</v>
      </c>
      <c r="J390" s="299">
        <f t="shared" si="23"/>
        <v>19.611840000000001</v>
      </c>
    </row>
    <row r="391" spans="1:10" s="213" customFormat="1" ht="14.25" customHeight="1" thickBot="1" x14ac:dyDescent="0.25">
      <c r="A391" s="215" t="s">
        <v>244</v>
      </c>
      <c r="B391" s="215">
        <v>5</v>
      </c>
      <c r="C391" s="330">
        <v>658.7</v>
      </c>
      <c r="D391" s="330" t="s">
        <v>133</v>
      </c>
      <c r="E391" s="330">
        <v>20.83</v>
      </c>
      <c r="F391" s="330">
        <v>665.87</v>
      </c>
      <c r="G391" s="298">
        <f t="shared" si="20"/>
        <v>64.456215999999998</v>
      </c>
      <c r="H391" s="298">
        <f t="shared" si="21"/>
        <v>60.660757000000004</v>
      </c>
      <c r="I391" s="299">
        <f t="shared" si="22"/>
        <v>38.553873000000003</v>
      </c>
      <c r="J391" s="299">
        <f t="shared" si="23"/>
        <v>20.641970000000001</v>
      </c>
    </row>
    <row r="392" spans="1:10" s="213" customFormat="1" ht="14.25" customHeight="1" thickBot="1" x14ac:dyDescent="0.25">
      <c r="A392" s="215" t="s">
        <v>244</v>
      </c>
      <c r="B392" s="215">
        <v>6</v>
      </c>
      <c r="C392" s="330">
        <v>634.69000000000005</v>
      </c>
      <c r="D392" s="330">
        <v>75.709999999999994</v>
      </c>
      <c r="E392" s="330" t="s">
        <v>133</v>
      </c>
      <c r="F392" s="330">
        <v>641.86</v>
      </c>
      <c r="G392" s="298">
        <f t="shared" si="20"/>
        <v>62.132047999999998</v>
      </c>
      <c r="H392" s="298">
        <f t="shared" si="21"/>
        <v>58.473446000000003</v>
      </c>
      <c r="I392" s="299">
        <f t="shared" si="22"/>
        <v>37.163694</v>
      </c>
      <c r="J392" s="299">
        <f t="shared" si="23"/>
        <v>19.897660000000002</v>
      </c>
    </row>
    <row r="393" spans="1:10" s="213" customFormat="1" ht="14.25" customHeight="1" thickBot="1" x14ac:dyDescent="0.25">
      <c r="A393" s="215" t="s">
        <v>244</v>
      </c>
      <c r="B393" s="215">
        <v>7</v>
      </c>
      <c r="C393" s="330">
        <v>631.54</v>
      </c>
      <c r="D393" s="330">
        <v>78.87</v>
      </c>
      <c r="E393" s="330" t="s">
        <v>133</v>
      </c>
      <c r="F393" s="330">
        <v>638.71</v>
      </c>
      <c r="G393" s="298">
        <f t="shared" si="20"/>
        <v>61.827128000000002</v>
      </c>
      <c r="H393" s="298">
        <f t="shared" si="21"/>
        <v>58.186481000000001</v>
      </c>
      <c r="I393" s="299">
        <f t="shared" si="22"/>
        <v>36.981309000000003</v>
      </c>
      <c r="J393" s="299">
        <f t="shared" si="23"/>
        <v>19.80001</v>
      </c>
    </row>
    <row r="394" spans="1:10" s="213" customFormat="1" ht="14.25" customHeight="1" thickBot="1" x14ac:dyDescent="0.25">
      <c r="A394" s="215" t="s">
        <v>244</v>
      </c>
      <c r="B394" s="215">
        <v>8</v>
      </c>
      <c r="C394" s="330">
        <v>634.13</v>
      </c>
      <c r="D394" s="330">
        <v>78.430000000000007</v>
      </c>
      <c r="E394" s="330" t="s">
        <v>133</v>
      </c>
      <c r="F394" s="330">
        <v>641.29999999999995</v>
      </c>
      <c r="G394" s="298">
        <f t="shared" si="20"/>
        <v>62.077839999999995</v>
      </c>
      <c r="H394" s="298">
        <f t="shared" si="21"/>
        <v>58.422429999999999</v>
      </c>
      <c r="I394" s="299">
        <f t="shared" si="22"/>
        <v>37.131270000000001</v>
      </c>
      <c r="J394" s="299">
        <f t="shared" si="23"/>
        <v>19.880299999999998</v>
      </c>
    </row>
    <row r="395" spans="1:10" s="213" customFormat="1" ht="14.25" customHeight="1" thickBot="1" x14ac:dyDescent="0.25">
      <c r="A395" s="215" t="s">
        <v>244</v>
      </c>
      <c r="B395" s="215">
        <v>9</v>
      </c>
      <c r="C395" s="330">
        <v>633.21</v>
      </c>
      <c r="D395" s="330">
        <v>77.28</v>
      </c>
      <c r="E395" s="330">
        <v>0.01</v>
      </c>
      <c r="F395" s="330">
        <v>640.38</v>
      </c>
      <c r="G395" s="298">
        <f t="shared" si="20"/>
        <v>61.988783999999995</v>
      </c>
      <c r="H395" s="298">
        <f t="shared" si="21"/>
        <v>58.338617999999997</v>
      </c>
      <c r="I395" s="299">
        <f t="shared" si="22"/>
        <v>37.078001999999998</v>
      </c>
      <c r="J395" s="299">
        <f t="shared" si="23"/>
        <v>19.851779999999998</v>
      </c>
    </row>
    <row r="396" spans="1:10" s="213" customFormat="1" ht="14.25" customHeight="1" thickBot="1" x14ac:dyDescent="0.25">
      <c r="A396" s="215" t="s">
        <v>244</v>
      </c>
      <c r="B396" s="215">
        <v>10</v>
      </c>
      <c r="C396" s="330">
        <v>639.16</v>
      </c>
      <c r="D396" s="330">
        <v>70.75</v>
      </c>
      <c r="E396" s="330" t="s">
        <v>133</v>
      </c>
      <c r="F396" s="330">
        <v>646.33000000000004</v>
      </c>
      <c r="G396" s="298">
        <f t="shared" si="20"/>
        <v>62.564744000000005</v>
      </c>
      <c r="H396" s="298">
        <f t="shared" si="21"/>
        <v>58.880663000000006</v>
      </c>
      <c r="I396" s="299">
        <f t="shared" si="22"/>
        <v>37.422507000000003</v>
      </c>
      <c r="J396" s="299">
        <f t="shared" si="23"/>
        <v>20.03623</v>
      </c>
    </row>
    <row r="397" spans="1:10" s="213" customFormat="1" ht="14.25" customHeight="1" thickBot="1" x14ac:dyDescent="0.25">
      <c r="A397" s="215" t="s">
        <v>244</v>
      </c>
      <c r="B397" s="215">
        <v>11</v>
      </c>
      <c r="C397" s="330">
        <v>638.48</v>
      </c>
      <c r="D397" s="330">
        <v>66.73</v>
      </c>
      <c r="E397" s="330" t="s">
        <v>133</v>
      </c>
      <c r="F397" s="330">
        <v>645.65</v>
      </c>
      <c r="G397" s="298">
        <f t="shared" si="20"/>
        <v>62.498919999999998</v>
      </c>
      <c r="H397" s="298">
        <f t="shared" si="21"/>
        <v>58.818714999999997</v>
      </c>
      <c r="I397" s="299">
        <f t="shared" si="22"/>
        <v>37.383134999999996</v>
      </c>
      <c r="J397" s="299">
        <f t="shared" si="23"/>
        <v>20.015149999999998</v>
      </c>
    </row>
    <row r="398" spans="1:10" s="213" customFormat="1" ht="14.25" customHeight="1" thickBot="1" x14ac:dyDescent="0.25">
      <c r="A398" s="215" t="s">
        <v>244</v>
      </c>
      <c r="B398" s="215">
        <v>12</v>
      </c>
      <c r="C398" s="330">
        <v>642.46</v>
      </c>
      <c r="D398" s="330">
        <v>81.75</v>
      </c>
      <c r="E398" s="330" t="s">
        <v>133</v>
      </c>
      <c r="F398" s="330">
        <v>649.63</v>
      </c>
      <c r="G398" s="298">
        <f t="shared" si="20"/>
        <v>62.884183999999998</v>
      </c>
      <c r="H398" s="298">
        <f t="shared" si="21"/>
        <v>59.181292999999997</v>
      </c>
      <c r="I398" s="299">
        <f t="shared" si="22"/>
        <v>37.613576999999999</v>
      </c>
      <c r="J398" s="299">
        <f t="shared" si="23"/>
        <v>20.138529999999999</v>
      </c>
    </row>
    <row r="399" spans="1:10" s="213" customFormat="1" ht="14.25" customHeight="1" thickBot="1" x14ac:dyDescent="0.25">
      <c r="A399" s="215" t="s">
        <v>244</v>
      </c>
      <c r="B399" s="215">
        <v>13</v>
      </c>
      <c r="C399" s="330">
        <v>648.88</v>
      </c>
      <c r="D399" s="330" t="s">
        <v>133</v>
      </c>
      <c r="E399" s="330">
        <v>22.43</v>
      </c>
      <c r="F399" s="330">
        <v>656.05</v>
      </c>
      <c r="G399" s="298">
        <f t="shared" si="20"/>
        <v>63.505639999999993</v>
      </c>
      <c r="H399" s="298">
        <f t="shared" si="21"/>
        <v>59.766154999999998</v>
      </c>
      <c r="I399" s="299">
        <f t="shared" si="22"/>
        <v>37.985295000000001</v>
      </c>
      <c r="J399" s="299">
        <f t="shared" si="23"/>
        <v>20.337549999999997</v>
      </c>
    </row>
    <row r="400" spans="1:10" s="213" customFormat="1" ht="14.25" customHeight="1" thickBot="1" x14ac:dyDescent="0.25">
      <c r="A400" s="215" t="s">
        <v>244</v>
      </c>
      <c r="B400" s="215">
        <v>14</v>
      </c>
      <c r="C400" s="330">
        <v>640.36</v>
      </c>
      <c r="D400" s="330">
        <v>18.57</v>
      </c>
      <c r="E400" s="330" t="s">
        <v>133</v>
      </c>
      <c r="F400" s="330">
        <v>647.53</v>
      </c>
      <c r="G400" s="298">
        <f t="shared" si="20"/>
        <v>62.680903999999998</v>
      </c>
      <c r="H400" s="298">
        <f t="shared" si="21"/>
        <v>58.989982999999995</v>
      </c>
      <c r="I400" s="299">
        <f t="shared" si="22"/>
        <v>37.491987000000002</v>
      </c>
      <c r="J400" s="299">
        <f t="shared" si="23"/>
        <v>20.073429999999998</v>
      </c>
    </row>
    <row r="401" spans="1:10" s="213" customFormat="1" ht="14.25" customHeight="1" thickBot="1" x14ac:dyDescent="0.25">
      <c r="A401" s="215" t="s">
        <v>244</v>
      </c>
      <c r="B401" s="215">
        <v>15</v>
      </c>
      <c r="C401" s="330">
        <v>647.62</v>
      </c>
      <c r="D401" s="330" t="s">
        <v>133</v>
      </c>
      <c r="E401" s="330">
        <v>222.24</v>
      </c>
      <c r="F401" s="330">
        <v>654.79</v>
      </c>
      <c r="G401" s="298">
        <f t="shared" si="20"/>
        <v>63.383671999999997</v>
      </c>
      <c r="H401" s="298">
        <f t="shared" si="21"/>
        <v>59.651368999999995</v>
      </c>
      <c r="I401" s="299">
        <f t="shared" si="22"/>
        <v>37.912340999999998</v>
      </c>
      <c r="J401" s="299">
        <f t="shared" si="23"/>
        <v>20.298489999999997</v>
      </c>
    </row>
    <row r="402" spans="1:10" s="213" customFormat="1" ht="14.25" customHeight="1" thickBot="1" x14ac:dyDescent="0.25">
      <c r="A402" s="215" t="s">
        <v>244</v>
      </c>
      <c r="B402" s="215">
        <v>16</v>
      </c>
      <c r="C402" s="330">
        <v>677.6</v>
      </c>
      <c r="D402" s="330" t="s">
        <v>133</v>
      </c>
      <c r="E402" s="330">
        <v>234.4</v>
      </c>
      <c r="F402" s="330">
        <v>684.77</v>
      </c>
      <c r="G402" s="298">
        <f t="shared" si="20"/>
        <v>66.285736</v>
      </c>
      <c r="H402" s="298">
        <f t="shared" si="21"/>
        <v>62.382546999999995</v>
      </c>
      <c r="I402" s="299">
        <f t="shared" si="22"/>
        <v>39.648182999999996</v>
      </c>
      <c r="J402" s="299">
        <f t="shared" si="23"/>
        <v>21.227869999999999</v>
      </c>
    </row>
    <row r="403" spans="1:10" s="213" customFormat="1" ht="14.25" customHeight="1" thickBot="1" x14ac:dyDescent="0.25">
      <c r="A403" s="215" t="s">
        <v>244</v>
      </c>
      <c r="B403" s="215">
        <v>17</v>
      </c>
      <c r="C403" s="330">
        <v>663.25</v>
      </c>
      <c r="D403" s="330" t="s">
        <v>133</v>
      </c>
      <c r="E403" s="330">
        <v>102.27</v>
      </c>
      <c r="F403" s="330">
        <v>670.42</v>
      </c>
      <c r="G403" s="298">
        <f t="shared" si="20"/>
        <v>64.896655999999993</v>
      </c>
      <c r="H403" s="298">
        <f t="shared" si="21"/>
        <v>61.075261999999995</v>
      </c>
      <c r="I403" s="299">
        <f t="shared" si="22"/>
        <v>38.817318</v>
      </c>
      <c r="J403" s="299">
        <f t="shared" si="23"/>
        <v>20.783019999999997</v>
      </c>
    </row>
    <row r="404" spans="1:10" s="213" customFormat="1" ht="14.25" customHeight="1" thickBot="1" x14ac:dyDescent="0.25">
      <c r="A404" s="215" t="s">
        <v>244</v>
      </c>
      <c r="B404" s="215">
        <v>18</v>
      </c>
      <c r="C404" s="330">
        <v>647.82000000000005</v>
      </c>
      <c r="D404" s="330" t="s">
        <v>133</v>
      </c>
      <c r="E404" s="330">
        <v>203.89</v>
      </c>
      <c r="F404" s="330">
        <v>654.99</v>
      </c>
      <c r="G404" s="298">
        <f t="shared" si="20"/>
        <v>63.403031999999996</v>
      </c>
      <c r="H404" s="298">
        <f t="shared" si="21"/>
        <v>59.669589000000002</v>
      </c>
      <c r="I404" s="299">
        <f t="shared" si="22"/>
        <v>37.923921</v>
      </c>
      <c r="J404" s="299">
        <f t="shared" si="23"/>
        <v>20.304690000000001</v>
      </c>
    </row>
    <row r="405" spans="1:10" s="213" customFormat="1" ht="14.25" customHeight="1" thickBot="1" x14ac:dyDescent="0.25">
      <c r="A405" s="215" t="s">
        <v>244</v>
      </c>
      <c r="B405" s="215">
        <v>19</v>
      </c>
      <c r="C405" s="330">
        <v>637.94000000000005</v>
      </c>
      <c r="D405" s="330" t="s">
        <v>133</v>
      </c>
      <c r="E405" s="330">
        <v>201.7</v>
      </c>
      <c r="F405" s="330">
        <v>645.11</v>
      </c>
      <c r="G405" s="298">
        <f t="shared" si="20"/>
        <v>62.446647999999996</v>
      </c>
      <c r="H405" s="298">
        <f t="shared" si="21"/>
        <v>58.769521000000005</v>
      </c>
      <c r="I405" s="299">
        <f t="shared" si="22"/>
        <v>37.351869000000001</v>
      </c>
      <c r="J405" s="299">
        <f t="shared" si="23"/>
        <v>19.99841</v>
      </c>
    </row>
    <row r="406" spans="1:10" s="213" customFormat="1" ht="14.25" customHeight="1" thickBot="1" x14ac:dyDescent="0.25">
      <c r="A406" s="215" t="s">
        <v>244</v>
      </c>
      <c r="B406" s="215">
        <v>20</v>
      </c>
      <c r="C406" s="330">
        <v>647.26</v>
      </c>
      <c r="D406" s="330" t="s">
        <v>133</v>
      </c>
      <c r="E406" s="330">
        <v>55.22</v>
      </c>
      <c r="F406" s="330">
        <v>654.42999999999995</v>
      </c>
      <c r="G406" s="298">
        <f t="shared" si="20"/>
        <v>63.348823999999993</v>
      </c>
      <c r="H406" s="298">
        <f t="shared" si="21"/>
        <v>59.618572999999998</v>
      </c>
      <c r="I406" s="299">
        <f t="shared" si="22"/>
        <v>37.891496999999994</v>
      </c>
      <c r="J406" s="299">
        <f t="shared" si="23"/>
        <v>20.287329999999997</v>
      </c>
    </row>
    <row r="407" spans="1:10" s="213" customFormat="1" ht="14.25" customHeight="1" thickBot="1" x14ac:dyDescent="0.25">
      <c r="A407" s="215" t="s">
        <v>244</v>
      </c>
      <c r="B407" s="215">
        <v>21</v>
      </c>
      <c r="C407" s="330">
        <v>648.21</v>
      </c>
      <c r="D407" s="330" t="s">
        <v>133</v>
      </c>
      <c r="E407" s="330">
        <v>43.5</v>
      </c>
      <c r="F407" s="330">
        <v>655.38</v>
      </c>
      <c r="G407" s="298">
        <f t="shared" si="20"/>
        <v>63.440784000000001</v>
      </c>
      <c r="H407" s="298">
        <f t="shared" si="21"/>
        <v>59.705117999999999</v>
      </c>
      <c r="I407" s="299">
        <f t="shared" si="22"/>
        <v>37.946502000000002</v>
      </c>
      <c r="J407" s="299">
        <f t="shared" si="23"/>
        <v>20.316780000000001</v>
      </c>
    </row>
    <row r="408" spans="1:10" s="213" customFormat="1" ht="14.25" customHeight="1" thickBot="1" x14ac:dyDescent="0.25">
      <c r="A408" s="215" t="s">
        <v>244</v>
      </c>
      <c r="B408" s="215">
        <v>22</v>
      </c>
      <c r="C408" s="330">
        <v>645.66</v>
      </c>
      <c r="D408" s="330" t="s">
        <v>133</v>
      </c>
      <c r="E408" s="330">
        <v>187.22</v>
      </c>
      <c r="F408" s="330">
        <v>652.83000000000004</v>
      </c>
      <c r="G408" s="298">
        <f t="shared" si="20"/>
        <v>63.193944000000002</v>
      </c>
      <c r="H408" s="298">
        <f t="shared" si="21"/>
        <v>59.472813000000002</v>
      </c>
      <c r="I408" s="299">
        <f t="shared" si="22"/>
        <v>37.798857000000005</v>
      </c>
      <c r="J408" s="299">
        <f t="shared" si="23"/>
        <v>20.237730000000003</v>
      </c>
    </row>
    <row r="409" spans="1:10" s="301" customFormat="1" ht="14.25" customHeight="1" thickBot="1" x14ac:dyDescent="0.25">
      <c r="A409" s="215" t="s">
        <v>244</v>
      </c>
      <c r="B409" s="215">
        <v>23</v>
      </c>
      <c r="C409" s="330">
        <v>647.95000000000005</v>
      </c>
      <c r="D409" s="330" t="s">
        <v>133</v>
      </c>
      <c r="E409" s="330">
        <v>187.18</v>
      </c>
      <c r="F409" s="330">
        <v>655.12</v>
      </c>
      <c r="G409" s="298">
        <f t="shared" si="20"/>
        <v>63.415616</v>
      </c>
      <c r="H409" s="298">
        <f t="shared" si="21"/>
        <v>59.681432000000001</v>
      </c>
      <c r="I409" s="299">
        <f t="shared" si="22"/>
        <v>37.931448000000003</v>
      </c>
      <c r="J409" s="299">
        <f t="shared" si="23"/>
        <v>20.308720000000001</v>
      </c>
    </row>
    <row r="410" spans="1:10" s="300" customFormat="1" ht="14.25" customHeight="1" thickBot="1" x14ac:dyDescent="0.25">
      <c r="A410" s="215" t="s">
        <v>245</v>
      </c>
      <c r="B410" s="215">
        <v>0</v>
      </c>
      <c r="C410" s="330">
        <v>686.82</v>
      </c>
      <c r="D410" s="330" t="s">
        <v>133</v>
      </c>
      <c r="E410" s="330">
        <v>19.25</v>
      </c>
      <c r="F410" s="330">
        <v>693.99</v>
      </c>
      <c r="G410" s="298">
        <f t="shared" si="20"/>
        <v>67.178231999999994</v>
      </c>
      <c r="H410" s="298">
        <f t="shared" si="21"/>
        <v>63.222489000000003</v>
      </c>
      <c r="I410" s="299">
        <f t="shared" si="22"/>
        <v>40.182020999999999</v>
      </c>
      <c r="J410" s="299">
        <f t="shared" si="23"/>
        <v>21.51369</v>
      </c>
    </row>
    <row r="411" spans="1:10" s="213" customFormat="1" ht="14.25" customHeight="1" thickBot="1" x14ac:dyDescent="0.25">
      <c r="A411" s="215" t="s">
        <v>245</v>
      </c>
      <c r="B411" s="215">
        <v>1</v>
      </c>
      <c r="C411" s="330">
        <v>677.07</v>
      </c>
      <c r="D411" s="330" t="s">
        <v>133</v>
      </c>
      <c r="E411" s="330">
        <v>235.29</v>
      </c>
      <c r="F411" s="330">
        <v>684.24</v>
      </c>
      <c r="G411" s="298">
        <f t="shared" si="20"/>
        <v>66.234431999999998</v>
      </c>
      <c r="H411" s="298">
        <f t="shared" si="21"/>
        <v>62.334264000000005</v>
      </c>
      <c r="I411" s="299">
        <f t="shared" si="22"/>
        <v>39.617496000000003</v>
      </c>
      <c r="J411" s="299">
        <f t="shared" si="23"/>
        <v>21.21144</v>
      </c>
    </row>
    <row r="412" spans="1:10" s="213" customFormat="1" ht="14.25" customHeight="1" thickBot="1" x14ac:dyDescent="0.25">
      <c r="A412" s="215" t="s">
        <v>245</v>
      </c>
      <c r="B412" s="215">
        <v>2</v>
      </c>
      <c r="C412" s="330">
        <v>675.42</v>
      </c>
      <c r="D412" s="330" t="s">
        <v>133</v>
      </c>
      <c r="E412" s="330">
        <v>140.99</v>
      </c>
      <c r="F412" s="330">
        <v>682.59</v>
      </c>
      <c r="G412" s="298">
        <f t="shared" si="20"/>
        <v>66.074712000000005</v>
      </c>
      <c r="H412" s="298">
        <f t="shared" si="21"/>
        <v>62.183949000000005</v>
      </c>
      <c r="I412" s="299">
        <f t="shared" si="22"/>
        <v>39.521961000000005</v>
      </c>
      <c r="J412" s="299">
        <f t="shared" si="23"/>
        <v>21.16029</v>
      </c>
    </row>
    <row r="413" spans="1:10" s="213" customFormat="1" ht="14.25" customHeight="1" thickBot="1" x14ac:dyDescent="0.25">
      <c r="A413" s="215" t="s">
        <v>245</v>
      </c>
      <c r="B413" s="215">
        <v>3</v>
      </c>
      <c r="C413" s="330">
        <v>730.09</v>
      </c>
      <c r="D413" s="330" t="s">
        <v>133</v>
      </c>
      <c r="E413" s="330">
        <v>5.7</v>
      </c>
      <c r="F413" s="330">
        <v>737.26</v>
      </c>
      <c r="G413" s="298">
        <f t="shared" si="20"/>
        <v>71.366767999999993</v>
      </c>
      <c r="H413" s="298">
        <f t="shared" si="21"/>
        <v>67.164385999999993</v>
      </c>
      <c r="I413" s="299">
        <f t="shared" si="22"/>
        <v>42.687353999999999</v>
      </c>
      <c r="J413" s="299">
        <f t="shared" si="23"/>
        <v>22.855059999999998</v>
      </c>
    </row>
    <row r="414" spans="1:10" s="213" customFormat="1" ht="14.25" customHeight="1" thickBot="1" x14ac:dyDescent="0.25">
      <c r="A414" s="215" t="s">
        <v>245</v>
      </c>
      <c r="B414" s="215">
        <v>4</v>
      </c>
      <c r="C414" s="330">
        <v>746.82</v>
      </c>
      <c r="D414" s="330">
        <v>6.08</v>
      </c>
      <c r="E414" s="330" t="s">
        <v>133</v>
      </c>
      <c r="F414" s="330">
        <v>753.99</v>
      </c>
      <c r="G414" s="298">
        <f t="shared" si="20"/>
        <v>72.986232000000001</v>
      </c>
      <c r="H414" s="298">
        <f t="shared" si="21"/>
        <v>68.688489000000004</v>
      </c>
      <c r="I414" s="299">
        <f t="shared" si="22"/>
        <v>43.656021000000003</v>
      </c>
      <c r="J414" s="299">
        <f t="shared" si="23"/>
        <v>23.37369</v>
      </c>
    </row>
    <row r="415" spans="1:10" s="213" customFormat="1" ht="14.25" customHeight="1" thickBot="1" x14ac:dyDescent="0.25">
      <c r="A415" s="215" t="s">
        <v>245</v>
      </c>
      <c r="B415" s="215">
        <v>5</v>
      </c>
      <c r="C415" s="330">
        <v>752.96</v>
      </c>
      <c r="D415" s="330" t="s">
        <v>133</v>
      </c>
      <c r="E415" s="330">
        <v>113.2</v>
      </c>
      <c r="F415" s="330">
        <v>760.13</v>
      </c>
      <c r="G415" s="298">
        <f t="shared" si="20"/>
        <v>73.580584000000002</v>
      </c>
      <c r="H415" s="298">
        <f t="shared" si="21"/>
        <v>69.247843000000003</v>
      </c>
      <c r="I415" s="299">
        <f t="shared" si="22"/>
        <v>44.011527000000001</v>
      </c>
      <c r="J415" s="299">
        <f t="shared" si="23"/>
        <v>23.564029999999999</v>
      </c>
    </row>
    <row r="416" spans="1:10" s="213" customFormat="1" ht="14.25" customHeight="1" thickBot="1" x14ac:dyDescent="0.25">
      <c r="A416" s="215" t="s">
        <v>245</v>
      </c>
      <c r="B416" s="215">
        <v>6</v>
      </c>
      <c r="C416" s="330">
        <v>759.75</v>
      </c>
      <c r="D416" s="330">
        <v>0.03</v>
      </c>
      <c r="E416" s="330">
        <v>56.97</v>
      </c>
      <c r="F416" s="330">
        <v>766.92</v>
      </c>
      <c r="G416" s="298">
        <f t="shared" si="20"/>
        <v>74.237855999999994</v>
      </c>
      <c r="H416" s="298">
        <f t="shared" si="21"/>
        <v>69.866411999999997</v>
      </c>
      <c r="I416" s="299">
        <f t="shared" si="22"/>
        <v>44.404668000000001</v>
      </c>
      <c r="J416" s="299">
        <f t="shared" si="23"/>
        <v>23.774519999999999</v>
      </c>
    </row>
    <row r="417" spans="1:10" s="213" customFormat="1" ht="14.25" customHeight="1" thickBot="1" x14ac:dyDescent="0.25">
      <c r="A417" s="215" t="s">
        <v>245</v>
      </c>
      <c r="B417" s="215">
        <v>7</v>
      </c>
      <c r="C417" s="330">
        <v>734.03</v>
      </c>
      <c r="D417" s="330">
        <v>0.01</v>
      </c>
      <c r="E417" s="330">
        <v>16.41</v>
      </c>
      <c r="F417" s="330">
        <v>741.2</v>
      </c>
      <c r="G417" s="298">
        <f t="shared" si="20"/>
        <v>71.748159999999999</v>
      </c>
      <c r="H417" s="298">
        <f t="shared" si="21"/>
        <v>67.523319999999998</v>
      </c>
      <c r="I417" s="299">
        <f t="shared" si="22"/>
        <v>42.915480000000002</v>
      </c>
      <c r="J417" s="299">
        <f t="shared" si="23"/>
        <v>22.9772</v>
      </c>
    </row>
    <row r="418" spans="1:10" s="213" customFormat="1" ht="14.25" customHeight="1" thickBot="1" x14ac:dyDescent="0.25">
      <c r="A418" s="215" t="s">
        <v>245</v>
      </c>
      <c r="B418" s="215">
        <v>8</v>
      </c>
      <c r="C418" s="330">
        <v>751.11</v>
      </c>
      <c r="D418" s="330">
        <v>0.02</v>
      </c>
      <c r="E418" s="330">
        <v>37.35</v>
      </c>
      <c r="F418" s="330">
        <v>758.28</v>
      </c>
      <c r="G418" s="298">
        <f t="shared" si="20"/>
        <v>73.401503999999989</v>
      </c>
      <c r="H418" s="298">
        <f t="shared" si="21"/>
        <v>69.079307999999997</v>
      </c>
      <c r="I418" s="299">
        <f t="shared" si="22"/>
        <v>43.904412000000001</v>
      </c>
      <c r="J418" s="299">
        <f t="shared" si="23"/>
        <v>23.506679999999999</v>
      </c>
    </row>
    <row r="419" spans="1:10" s="213" customFormat="1" ht="14.25" customHeight="1" thickBot="1" x14ac:dyDescent="0.25">
      <c r="A419" s="215" t="s">
        <v>245</v>
      </c>
      <c r="B419" s="215">
        <v>9</v>
      </c>
      <c r="C419" s="330">
        <v>742.01</v>
      </c>
      <c r="D419" s="330" t="s">
        <v>133</v>
      </c>
      <c r="E419" s="330">
        <v>36.9</v>
      </c>
      <c r="F419" s="330">
        <v>749.18</v>
      </c>
      <c r="G419" s="298">
        <f t="shared" si="20"/>
        <v>72.520623999999998</v>
      </c>
      <c r="H419" s="298">
        <f t="shared" si="21"/>
        <v>68.250298000000001</v>
      </c>
      <c r="I419" s="299">
        <f t="shared" si="22"/>
        <v>43.377521999999999</v>
      </c>
      <c r="J419" s="299">
        <f t="shared" si="23"/>
        <v>23.22458</v>
      </c>
    </row>
    <row r="420" spans="1:10" s="213" customFormat="1" ht="14.25" customHeight="1" thickBot="1" x14ac:dyDescent="0.25">
      <c r="A420" s="215" t="s">
        <v>245</v>
      </c>
      <c r="B420" s="215">
        <v>10</v>
      </c>
      <c r="C420" s="330">
        <v>768.99</v>
      </c>
      <c r="D420" s="330">
        <v>0.01</v>
      </c>
      <c r="E420" s="330">
        <v>59.47</v>
      </c>
      <c r="F420" s="330">
        <v>776.16</v>
      </c>
      <c r="G420" s="298">
        <f t="shared" si="20"/>
        <v>75.132287999999988</v>
      </c>
      <c r="H420" s="298">
        <f t="shared" si="21"/>
        <v>70.708175999999995</v>
      </c>
      <c r="I420" s="299">
        <f t="shared" si="22"/>
        <v>44.939664</v>
      </c>
      <c r="J420" s="299">
        <f t="shared" si="23"/>
        <v>24.060959999999998</v>
      </c>
    </row>
    <row r="421" spans="1:10" s="213" customFormat="1" ht="14.25" customHeight="1" thickBot="1" x14ac:dyDescent="0.25">
      <c r="A421" s="215" t="s">
        <v>245</v>
      </c>
      <c r="B421" s="215">
        <v>11</v>
      </c>
      <c r="C421" s="330">
        <v>779.5</v>
      </c>
      <c r="D421" s="330">
        <v>0.03</v>
      </c>
      <c r="E421" s="330">
        <v>55.01</v>
      </c>
      <c r="F421" s="330">
        <v>786.67</v>
      </c>
      <c r="G421" s="298">
        <f t="shared" si="20"/>
        <v>76.149655999999993</v>
      </c>
      <c r="H421" s="298">
        <f t="shared" si="21"/>
        <v>71.66563699999999</v>
      </c>
      <c r="I421" s="299">
        <f t="shared" si="22"/>
        <v>45.548192999999998</v>
      </c>
      <c r="J421" s="299">
        <f t="shared" si="23"/>
        <v>24.386769999999999</v>
      </c>
    </row>
    <row r="422" spans="1:10" s="213" customFormat="1" ht="14.25" customHeight="1" thickBot="1" x14ac:dyDescent="0.25">
      <c r="A422" s="215" t="s">
        <v>245</v>
      </c>
      <c r="B422" s="215">
        <v>12</v>
      </c>
      <c r="C422" s="330">
        <v>757.06</v>
      </c>
      <c r="D422" s="330">
        <v>0.04</v>
      </c>
      <c r="E422" s="330">
        <v>63.24</v>
      </c>
      <c r="F422" s="330">
        <v>764.23</v>
      </c>
      <c r="G422" s="298">
        <f t="shared" si="20"/>
        <v>73.977463999999998</v>
      </c>
      <c r="H422" s="298">
        <f t="shared" si="21"/>
        <v>69.621352999999999</v>
      </c>
      <c r="I422" s="299">
        <f t="shared" si="22"/>
        <v>44.248916999999999</v>
      </c>
      <c r="J422" s="299">
        <f t="shared" si="23"/>
        <v>23.691130000000001</v>
      </c>
    </row>
    <row r="423" spans="1:10" s="213" customFormat="1" ht="14.25" customHeight="1" thickBot="1" x14ac:dyDescent="0.25">
      <c r="A423" s="215" t="s">
        <v>245</v>
      </c>
      <c r="B423" s="215">
        <v>13</v>
      </c>
      <c r="C423" s="330">
        <v>759.27</v>
      </c>
      <c r="D423" s="330">
        <v>0.02</v>
      </c>
      <c r="E423" s="330">
        <v>71.95</v>
      </c>
      <c r="F423" s="330">
        <v>766.44</v>
      </c>
      <c r="G423" s="298">
        <f t="shared" si="20"/>
        <v>74.191392000000008</v>
      </c>
      <c r="H423" s="298">
        <f t="shared" si="21"/>
        <v>69.82268400000001</v>
      </c>
      <c r="I423" s="299">
        <f t="shared" si="22"/>
        <v>44.376876000000003</v>
      </c>
      <c r="J423" s="299">
        <f t="shared" si="23"/>
        <v>23.759640000000001</v>
      </c>
    </row>
    <row r="424" spans="1:10" s="213" customFormat="1" ht="14.25" customHeight="1" thickBot="1" x14ac:dyDescent="0.25">
      <c r="A424" s="215" t="s">
        <v>245</v>
      </c>
      <c r="B424" s="215">
        <v>14</v>
      </c>
      <c r="C424" s="330">
        <v>759.35</v>
      </c>
      <c r="D424" s="330">
        <v>0.02</v>
      </c>
      <c r="E424" s="330">
        <v>239.16</v>
      </c>
      <c r="F424" s="330">
        <v>766.52</v>
      </c>
      <c r="G424" s="298">
        <f t="shared" si="20"/>
        <v>74.199135999999996</v>
      </c>
      <c r="H424" s="298">
        <f t="shared" si="21"/>
        <v>69.829971999999998</v>
      </c>
      <c r="I424" s="299">
        <f t="shared" si="22"/>
        <v>44.381507999999997</v>
      </c>
      <c r="J424" s="299">
        <f t="shared" si="23"/>
        <v>23.762119999999999</v>
      </c>
    </row>
    <row r="425" spans="1:10" s="213" customFormat="1" ht="14.25" customHeight="1" thickBot="1" x14ac:dyDescent="0.25">
      <c r="A425" s="215" t="s">
        <v>245</v>
      </c>
      <c r="B425" s="215">
        <v>15</v>
      </c>
      <c r="C425" s="330">
        <v>734.55</v>
      </c>
      <c r="D425" s="330">
        <v>0.03</v>
      </c>
      <c r="E425" s="330">
        <v>776.24</v>
      </c>
      <c r="F425" s="330">
        <v>741.72</v>
      </c>
      <c r="G425" s="298">
        <f t="shared" si="20"/>
        <v>71.798496</v>
      </c>
      <c r="H425" s="298">
        <f t="shared" si="21"/>
        <v>67.570692000000008</v>
      </c>
      <c r="I425" s="299">
        <f t="shared" si="22"/>
        <v>42.945588000000001</v>
      </c>
      <c r="J425" s="299">
        <f t="shared" si="23"/>
        <v>22.993320000000001</v>
      </c>
    </row>
    <row r="426" spans="1:10" s="213" customFormat="1" ht="14.25" customHeight="1" thickBot="1" x14ac:dyDescent="0.25">
      <c r="A426" s="215" t="s">
        <v>245</v>
      </c>
      <c r="B426" s="215">
        <v>16</v>
      </c>
      <c r="C426" s="330">
        <v>741.03</v>
      </c>
      <c r="D426" s="330" t="s">
        <v>133</v>
      </c>
      <c r="E426" s="330">
        <v>184.23</v>
      </c>
      <c r="F426" s="330">
        <v>748.2</v>
      </c>
      <c r="G426" s="298">
        <f t="shared" si="20"/>
        <v>72.425759999999997</v>
      </c>
      <c r="H426" s="298">
        <f t="shared" si="21"/>
        <v>68.161020000000008</v>
      </c>
      <c r="I426" s="299">
        <f t="shared" si="22"/>
        <v>43.320779999999999</v>
      </c>
      <c r="J426" s="299">
        <f t="shared" si="23"/>
        <v>23.194200000000002</v>
      </c>
    </row>
    <row r="427" spans="1:10" s="213" customFormat="1" ht="14.25" customHeight="1" thickBot="1" x14ac:dyDescent="0.25">
      <c r="A427" s="215" t="s">
        <v>245</v>
      </c>
      <c r="B427" s="215">
        <v>17</v>
      </c>
      <c r="C427" s="330">
        <v>728.51</v>
      </c>
      <c r="D427" s="330" t="s">
        <v>133</v>
      </c>
      <c r="E427" s="330">
        <v>255.69</v>
      </c>
      <c r="F427" s="330">
        <v>735.68</v>
      </c>
      <c r="G427" s="298">
        <f t="shared" si="20"/>
        <v>71.213823999999988</v>
      </c>
      <c r="H427" s="298">
        <f t="shared" si="21"/>
        <v>67.020448000000002</v>
      </c>
      <c r="I427" s="299">
        <f t="shared" si="22"/>
        <v>42.595872</v>
      </c>
      <c r="J427" s="299">
        <f t="shared" si="23"/>
        <v>22.806079999999998</v>
      </c>
    </row>
    <row r="428" spans="1:10" s="213" customFormat="1" ht="14.25" customHeight="1" thickBot="1" x14ac:dyDescent="0.25">
      <c r="A428" s="215" t="s">
        <v>245</v>
      </c>
      <c r="B428" s="215">
        <v>18</v>
      </c>
      <c r="C428" s="330">
        <v>800.15</v>
      </c>
      <c r="D428" s="330">
        <v>0.01</v>
      </c>
      <c r="E428" s="330">
        <v>319.33</v>
      </c>
      <c r="F428" s="330">
        <v>807.32</v>
      </c>
      <c r="G428" s="298">
        <f t="shared" si="20"/>
        <v>78.148576000000006</v>
      </c>
      <c r="H428" s="298">
        <f t="shared" si="21"/>
        <v>73.546852000000001</v>
      </c>
      <c r="I428" s="299">
        <f t="shared" si="22"/>
        <v>46.743828000000001</v>
      </c>
      <c r="J428" s="299">
        <f t="shared" si="23"/>
        <v>25.02692</v>
      </c>
    </row>
    <row r="429" spans="1:10" s="213" customFormat="1" ht="14.25" customHeight="1" thickBot="1" x14ac:dyDescent="0.25">
      <c r="A429" s="215" t="s">
        <v>245</v>
      </c>
      <c r="B429" s="215">
        <v>19</v>
      </c>
      <c r="C429" s="330">
        <v>701.14</v>
      </c>
      <c r="D429" s="330" t="s">
        <v>133</v>
      </c>
      <c r="E429" s="330">
        <v>34.78</v>
      </c>
      <c r="F429" s="330">
        <v>708.31</v>
      </c>
      <c r="G429" s="298">
        <f t="shared" si="20"/>
        <v>68.564407999999986</v>
      </c>
      <c r="H429" s="298">
        <f t="shared" si="21"/>
        <v>64.527040999999997</v>
      </c>
      <c r="I429" s="299">
        <f t="shared" si="22"/>
        <v>41.011148999999996</v>
      </c>
      <c r="J429" s="299">
        <f t="shared" si="23"/>
        <v>21.957609999999999</v>
      </c>
    </row>
    <row r="430" spans="1:10" s="213" customFormat="1" ht="14.25" customHeight="1" thickBot="1" x14ac:dyDescent="0.25">
      <c r="A430" s="215" t="s">
        <v>245</v>
      </c>
      <c r="B430" s="215">
        <v>20</v>
      </c>
      <c r="C430" s="330">
        <v>703.43</v>
      </c>
      <c r="D430" s="330" t="s">
        <v>133</v>
      </c>
      <c r="E430" s="330">
        <v>32.79</v>
      </c>
      <c r="F430" s="330">
        <v>710.6</v>
      </c>
      <c r="G430" s="298">
        <f t="shared" si="20"/>
        <v>68.786079999999998</v>
      </c>
      <c r="H430" s="298">
        <f t="shared" si="21"/>
        <v>64.735659999999996</v>
      </c>
      <c r="I430" s="299">
        <f t="shared" si="22"/>
        <v>41.143740000000001</v>
      </c>
      <c r="J430" s="299">
        <f t="shared" si="23"/>
        <v>22.028600000000001</v>
      </c>
    </row>
    <row r="431" spans="1:10" s="213" customFormat="1" ht="14.25" customHeight="1" thickBot="1" x14ac:dyDescent="0.25">
      <c r="A431" s="215" t="s">
        <v>245</v>
      </c>
      <c r="B431" s="215">
        <v>21</v>
      </c>
      <c r="C431" s="330">
        <v>713.7</v>
      </c>
      <c r="D431" s="330">
        <v>0.02</v>
      </c>
      <c r="E431" s="330">
        <v>41.36</v>
      </c>
      <c r="F431" s="330">
        <v>720.87</v>
      </c>
      <c r="G431" s="298">
        <f t="shared" si="20"/>
        <v>69.780215999999996</v>
      </c>
      <c r="H431" s="298">
        <f t="shared" si="21"/>
        <v>65.671256999999997</v>
      </c>
      <c r="I431" s="299">
        <f t="shared" si="22"/>
        <v>41.738373000000003</v>
      </c>
      <c r="J431" s="299">
        <f t="shared" si="23"/>
        <v>22.346969999999999</v>
      </c>
    </row>
    <row r="432" spans="1:10" s="213" customFormat="1" ht="14.25" customHeight="1" thickBot="1" x14ac:dyDescent="0.25">
      <c r="A432" s="215" t="s">
        <v>245</v>
      </c>
      <c r="B432" s="215">
        <v>22</v>
      </c>
      <c r="C432" s="330">
        <v>702.91</v>
      </c>
      <c r="D432" s="330">
        <v>0.02</v>
      </c>
      <c r="E432" s="330">
        <v>122.13</v>
      </c>
      <c r="F432" s="330">
        <v>710.08</v>
      </c>
      <c r="G432" s="298">
        <f t="shared" si="20"/>
        <v>68.735743999999997</v>
      </c>
      <c r="H432" s="298">
        <f t="shared" si="21"/>
        <v>64.688288</v>
      </c>
      <c r="I432" s="299">
        <f t="shared" si="22"/>
        <v>41.113632000000003</v>
      </c>
      <c r="J432" s="299">
        <f t="shared" si="23"/>
        <v>22.01248</v>
      </c>
    </row>
    <row r="433" spans="1:10" s="301" customFormat="1" ht="14.25" customHeight="1" thickBot="1" x14ac:dyDescent="0.25">
      <c r="A433" s="215" t="s">
        <v>245</v>
      </c>
      <c r="B433" s="215">
        <v>23</v>
      </c>
      <c r="C433" s="330">
        <v>697.13</v>
      </c>
      <c r="D433" s="330">
        <v>0.01</v>
      </c>
      <c r="E433" s="330">
        <v>104.29</v>
      </c>
      <c r="F433" s="330">
        <v>704.3</v>
      </c>
      <c r="G433" s="298">
        <f t="shared" si="20"/>
        <v>68.176239999999993</v>
      </c>
      <c r="H433" s="298">
        <f t="shared" si="21"/>
        <v>64.161729999999991</v>
      </c>
      <c r="I433" s="299">
        <f t="shared" si="22"/>
        <v>40.778969999999994</v>
      </c>
      <c r="J433" s="299">
        <f t="shared" si="23"/>
        <v>21.833299999999998</v>
      </c>
    </row>
    <row r="434" spans="1:10" s="300" customFormat="1" ht="14.25" customHeight="1" thickBot="1" x14ac:dyDescent="0.25">
      <c r="A434" s="215" t="s">
        <v>246</v>
      </c>
      <c r="B434" s="215">
        <v>0</v>
      </c>
      <c r="C434" s="330">
        <v>695.43</v>
      </c>
      <c r="D434" s="330">
        <v>0.02</v>
      </c>
      <c r="E434" s="330">
        <v>52.16</v>
      </c>
      <c r="F434" s="330">
        <v>702.6</v>
      </c>
      <c r="G434" s="298">
        <f t="shared" si="20"/>
        <v>68.011679999999998</v>
      </c>
      <c r="H434" s="298">
        <f t="shared" si="21"/>
        <v>64.006860000000003</v>
      </c>
      <c r="I434" s="299">
        <f t="shared" si="22"/>
        <v>40.680540000000001</v>
      </c>
      <c r="J434" s="299">
        <f t="shared" si="23"/>
        <v>21.7806</v>
      </c>
    </row>
    <row r="435" spans="1:10" s="213" customFormat="1" ht="14.25" customHeight="1" thickBot="1" x14ac:dyDescent="0.25">
      <c r="A435" s="215" t="s">
        <v>246</v>
      </c>
      <c r="B435" s="215">
        <v>1</v>
      </c>
      <c r="C435" s="330">
        <v>676.34</v>
      </c>
      <c r="D435" s="330" t="s">
        <v>133</v>
      </c>
      <c r="E435" s="330">
        <v>34.33</v>
      </c>
      <c r="F435" s="330">
        <v>683.51</v>
      </c>
      <c r="G435" s="298">
        <f t="shared" ref="G435:G498" si="24">F435*9.68%</f>
        <v>66.16376799999999</v>
      </c>
      <c r="H435" s="298">
        <f t="shared" ref="H435:H498" si="25">F435*9.11%</f>
        <v>62.267761</v>
      </c>
      <c r="I435" s="299">
        <f t="shared" ref="I435:I498" si="26">F435*5.79%</f>
        <v>39.575229</v>
      </c>
      <c r="J435" s="299">
        <f t="shared" ref="J435:J498" si="27">F435*3.1%</f>
        <v>21.18881</v>
      </c>
    </row>
    <row r="436" spans="1:10" s="213" customFormat="1" ht="14.25" customHeight="1" thickBot="1" x14ac:dyDescent="0.25">
      <c r="A436" s="215" t="s">
        <v>246</v>
      </c>
      <c r="B436" s="215">
        <v>2</v>
      </c>
      <c r="C436" s="330">
        <v>695.24</v>
      </c>
      <c r="D436" s="330" t="s">
        <v>133</v>
      </c>
      <c r="E436" s="330">
        <v>27.16</v>
      </c>
      <c r="F436" s="330">
        <v>702.41</v>
      </c>
      <c r="G436" s="298">
        <f t="shared" si="24"/>
        <v>67.993287999999993</v>
      </c>
      <c r="H436" s="298">
        <f t="shared" si="25"/>
        <v>63.989550999999999</v>
      </c>
      <c r="I436" s="299">
        <f t="shared" si="26"/>
        <v>40.669539</v>
      </c>
      <c r="J436" s="299">
        <f t="shared" si="27"/>
        <v>21.774709999999999</v>
      </c>
    </row>
    <row r="437" spans="1:10" s="213" customFormat="1" ht="14.25" customHeight="1" thickBot="1" x14ac:dyDescent="0.25">
      <c r="A437" s="215" t="s">
        <v>246</v>
      </c>
      <c r="B437" s="215">
        <v>3</v>
      </c>
      <c r="C437" s="330">
        <v>751.46</v>
      </c>
      <c r="D437" s="330">
        <v>10.34</v>
      </c>
      <c r="E437" s="330" t="s">
        <v>133</v>
      </c>
      <c r="F437" s="330">
        <v>758.63</v>
      </c>
      <c r="G437" s="298">
        <f t="shared" si="24"/>
        <v>73.435383999999999</v>
      </c>
      <c r="H437" s="298">
        <f t="shared" si="25"/>
        <v>69.111193</v>
      </c>
      <c r="I437" s="299">
        <f t="shared" si="26"/>
        <v>43.924677000000003</v>
      </c>
      <c r="J437" s="299">
        <f t="shared" si="27"/>
        <v>23.517530000000001</v>
      </c>
    </row>
    <row r="438" spans="1:10" s="213" customFormat="1" ht="14.25" customHeight="1" thickBot="1" x14ac:dyDescent="0.25">
      <c r="A438" s="215" t="s">
        <v>246</v>
      </c>
      <c r="B438" s="215">
        <v>4</v>
      </c>
      <c r="C438" s="330">
        <v>756.41</v>
      </c>
      <c r="D438" s="330">
        <v>20.5</v>
      </c>
      <c r="E438" s="330" t="s">
        <v>133</v>
      </c>
      <c r="F438" s="330">
        <v>763.58</v>
      </c>
      <c r="G438" s="298">
        <f t="shared" si="24"/>
        <v>73.914544000000006</v>
      </c>
      <c r="H438" s="298">
        <f t="shared" si="25"/>
        <v>69.562138000000004</v>
      </c>
      <c r="I438" s="299">
        <f t="shared" si="26"/>
        <v>44.211282000000004</v>
      </c>
      <c r="J438" s="299">
        <f t="shared" si="27"/>
        <v>23.67098</v>
      </c>
    </row>
    <row r="439" spans="1:10" s="213" customFormat="1" ht="14.25" customHeight="1" thickBot="1" x14ac:dyDescent="0.25">
      <c r="A439" s="215" t="s">
        <v>246</v>
      </c>
      <c r="B439" s="215">
        <v>5</v>
      </c>
      <c r="C439" s="330">
        <v>733.63</v>
      </c>
      <c r="D439" s="330">
        <v>23.41</v>
      </c>
      <c r="E439" s="330" t="s">
        <v>133</v>
      </c>
      <c r="F439" s="330">
        <v>740.8</v>
      </c>
      <c r="G439" s="298">
        <f t="shared" si="24"/>
        <v>71.709439999999987</v>
      </c>
      <c r="H439" s="298">
        <f t="shared" si="25"/>
        <v>67.486879999999999</v>
      </c>
      <c r="I439" s="299">
        <f t="shared" si="26"/>
        <v>42.892319999999998</v>
      </c>
      <c r="J439" s="299">
        <f t="shared" si="27"/>
        <v>22.964799999999997</v>
      </c>
    </row>
    <row r="440" spans="1:10" s="213" customFormat="1" ht="14.25" customHeight="1" thickBot="1" x14ac:dyDescent="0.25">
      <c r="A440" s="215" t="s">
        <v>246</v>
      </c>
      <c r="B440" s="215">
        <v>6</v>
      </c>
      <c r="C440" s="330">
        <v>729.55</v>
      </c>
      <c r="D440" s="330">
        <v>0.02</v>
      </c>
      <c r="E440" s="330">
        <v>25.39</v>
      </c>
      <c r="F440" s="330">
        <v>736.72</v>
      </c>
      <c r="G440" s="298">
        <f t="shared" si="24"/>
        <v>71.314496000000005</v>
      </c>
      <c r="H440" s="298">
        <f t="shared" si="25"/>
        <v>67.115192000000008</v>
      </c>
      <c r="I440" s="299">
        <f t="shared" si="26"/>
        <v>42.656088000000004</v>
      </c>
      <c r="J440" s="299">
        <f t="shared" si="27"/>
        <v>22.83832</v>
      </c>
    </row>
    <row r="441" spans="1:10" s="213" customFormat="1" ht="14.25" customHeight="1" thickBot="1" x14ac:dyDescent="0.25">
      <c r="A441" s="215" t="s">
        <v>246</v>
      </c>
      <c r="B441" s="215">
        <v>7</v>
      </c>
      <c r="C441" s="330">
        <v>713.46</v>
      </c>
      <c r="D441" s="330" t="s">
        <v>133</v>
      </c>
      <c r="E441" s="330">
        <v>42.95</v>
      </c>
      <c r="F441" s="330">
        <v>720.63</v>
      </c>
      <c r="G441" s="298">
        <f t="shared" si="24"/>
        <v>69.756984000000003</v>
      </c>
      <c r="H441" s="298">
        <f t="shared" si="25"/>
        <v>65.649393000000003</v>
      </c>
      <c r="I441" s="299">
        <f t="shared" si="26"/>
        <v>41.724477</v>
      </c>
      <c r="J441" s="299">
        <f t="shared" si="27"/>
        <v>22.33953</v>
      </c>
    </row>
    <row r="442" spans="1:10" s="213" customFormat="1" ht="14.25" customHeight="1" thickBot="1" x14ac:dyDescent="0.25">
      <c r="A442" s="215" t="s">
        <v>246</v>
      </c>
      <c r="B442" s="215">
        <v>8</v>
      </c>
      <c r="C442" s="330">
        <v>718.97</v>
      </c>
      <c r="D442" s="330">
        <v>0.02</v>
      </c>
      <c r="E442" s="330">
        <v>85.23</v>
      </c>
      <c r="F442" s="330">
        <v>726.14</v>
      </c>
      <c r="G442" s="298">
        <f t="shared" si="24"/>
        <v>70.290351999999999</v>
      </c>
      <c r="H442" s="298">
        <f t="shared" si="25"/>
        <v>66.151353999999998</v>
      </c>
      <c r="I442" s="299">
        <f t="shared" si="26"/>
        <v>42.043506000000001</v>
      </c>
      <c r="J442" s="299">
        <f t="shared" si="27"/>
        <v>22.510339999999999</v>
      </c>
    </row>
    <row r="443" spans="1:10" s="213" customFormat="1" ht="14.25" customHeight="1" thickBot="1" x14ac:dyDescent="0.25">
      <c r="A443" s="215" t="s">
        <v>246</v>
      </c>
      <c r="B443" s="215">
        <v>9</v>
      </c>
      <c r="C443" s="330">
        <v>726.78</v>
      </c>
      <c r="D443" s="330" t="s">
        <v>133</v>
      </c>
      <c r="E443" s="330">
        <v>19.7</v>
      </c>
      <c r="F443" s="330">
        <v>733.95</v>
      </c>
      <c r="G443" s="298">
        <f t="shared" si="24"/>
        <v>71.046360000000007</v>
      </c>
      <c r="H443" s="298">
        <f t="shared" si="25"/>
        <v>66.862845000000007</v>
      </c>
      <c r="I443" s="299">
        <f t="shared" si="26"/>
        <v>42.495705000000001</v>
      </c>
      <c r="J443" s="299">
        <f t="shared" si="27"/>
        <v>22.75245</v>
      </c>
    </row>
    <row r="444" spans="1:10" s="213" customFormat="1" ht="14.25" customHeight="1" thickBot="1" x14ac:dyDescent="0.25">
      <c r="A444" s="215" t="s">
        <v>246</v>
      </c>
      <c r="B444" s="215">
        <v>10</v>
      </c>
      <c r="C444" s="330">
        <v>729.53</v>
      </c>
      <c r="D444" s="330">
        <v>0.01</v>
      </c>
      <c r="E444" s="330">
        <v>27.67</v>
      </c>
      <c r="F444" s="330">
        <v>736.7</v>
      </c>
      <c r="G444" s="298">
        <f t="shared" si="24"/>
        <v>71.312560000000005</v>
      </c>
      <c r="H444" s="298">
        <f t="shared" si="25"/>
        <v>67.113370000000003</v>
      </c>
      <c r="I444" s="299">
        <f t="shared" si="26"/>
        <v>42.65493</v>
      </c>
      <c r="J444" s="299">
        <f t="shared" si="27"/>
        <v>22.837700000000002</v>
      </c>
    </row>
    <row r="445" spans="1:10" s="213" customFormat="1" ht="14.25" customHeight="1" thickBot="1" x14ac:dyDescent="0.25">
      <c r="A445" s="215" t="s">
        <v>246</v>
      </c>
      <c r="B445" s="215">
        <v>11</v>
      </c>
      <c r="C445" s="330">
        <v>737.79</v>
      </c>
      <c r="D445" s="330">
        <v>0.01</v>
      </c>
      <c r="E445" s="330">
        <v>47.81</v>
      </c>
      <c r="F445" s="330">
        <v>744.96</v>
      </c>
      <c r="G445" s="298">
        <f t="shared" si="24"/>
        <v>72.112127999999998</v>
      </c>
      <c r="H445" s="298">
        <f t="shared" si="25"/>
        <v>67.865856000000008</v>
      </c>
      <c r="I445" s="299">
        <f t="shared" si="26"/>
        <v>43.133184</v>
      </c>
      <c r="J445" s="299">
        <f t="shared" si="27"/>
        <v>23.09376</v>
      </c>
    </row>
    <row r="446" spans="1:10" s="213" customFormat="1" ht="14.25" customHeight="1" thickBot="1" x14ac:dyDescent="0.25">
      <c r="A446" s="215" t="s">
        <v>246</v>
      </c>
      <c r="B446" s="215">
        <v>12</v>
      </c>
      <c r="C446" s="330">
        <v>739.82</v>
      </c>
      <c r="D446" s="330">
        <v>0.03</v>
      </c>
      <c r="E446" s="330">
        <v>56.15</v>
      </c>
      <c r="F446" s="330">
        <v>746.99</v>
      </c>
      <c r="G446" s="298">
        <f t="shared" si="24"/>
        <v>72.308632000000003</v>
      </c>
      <c r="H446" s="298">
        <f t="shared" si="25"/>
        <v>68.050788999999995</v>
      </c>
      <c r="I446" s="299">
        <f t="shared" si="26"/>
        <v>43.250720999999999</v>
      </c>
      <c r="J446" s="299">
        <f t="shared" si="27"/>
        <v>23.156690000000001</v>
      </c>
    </row>
    <row r="447" spans="1:10" s="213" customFormat="1" ht="14.25" customHeight="1" thickBot="1" x14ac:dyDescent="0.25">
      <c r="A447" s="215" t="s">
        <v>246</v>
      </c>
      <c r="B447" s="215">
        <v>13</v>
      </c>
      <c r="C447" s="330">
        <v>729.82</v>
      </c>
      <c r="D447" s="330" t="s">
        <v>133</v>
      </c>
      <c r="E447" s="330">
        <v>40.85</v>
      </c>
      <c r="F447" s="330">
        <v>736.99</v>
      </c>
      <c r="G447" s="298">
        <f t="shared" si="24"/>
        <v>71.340631999999999</v>
      </c>
      <c r="H447" s="298">
        <f t="shared" si="25"/>
        <v>67.139789000000007</v>
      </c>
      <c r="I447" s="299">
        <f t="shared" si="26"/>
        <v>42.671720999999998</v>
      </c>
      <c r="J447" s="299">
        <f t="shared" si="27"/>
        <v>22.846689999999999</v>
      </c>
    </row>
    <row r="448" spans="1:10" s="213" customFormat="1" ht="14.25" customHeight="1" thickBot="1" x14ac:dyDescent="0.25">
      <c r="A448" s="215" t="s">
        <v>246</v>
      </c>
      <c r="B448" s="215">
        <v>14</v>
      </c>
      <c r="C448" s="330">
        <v>729.11</v>
      </c>
      <c r="D448" s="330">
        <v>0.01</v>
      </c>
      <c r="E448" s="330">
        <v>32.29</v>
      </c>
      <c r="F448" s="330">
        <v>736.28</v>
      </c>
      <c r="G448" s="298">
        <f t="shared" si="24"/>
        <v>71.271903999999992</v>
      </c>
      <c r="H448" s="298">
        <f t="shared" si="25"/>
        <v>67.075108</v>
      </c>
      <c r="I448" s="299">
        <f t="shared" si="26"/>
        <v>42.630611999999999</v>
      </c>
      <c r="J448" s="299">
        <f t="shared" si="27"/>
        <v>22.824680000000001</v>
      </c>
    </row>
    <row r="449" spans="1:10" s="213" customFormat="1" ht="14.25" customHeight="1" thickBot="1" x14ac:dyDescent="0.25">
      <c r="A449" s="215" t="s">
        <v>246</v>
      </c>
      <c r="B449" s="215">
        <v>15</v>
      </c>
      <c r="C449" s="330">
        <v>707.03</v>
      </c>
      <c r="D449" s="330">
        <v>0.01</v>
      </c>
      <c r="E449" s="330">
        <v>0.33</v>
      </c>
      <c r="F449" s="330">
        <v>714.2</v>
      </c>
      <c r="G449" s="298">
        <f t="shared" si="24"/>
        <v>69.134560000000008</v>
      </c>
      <c r="H449" s="298">
        <f t="shared" si="25"/>
        <v>65.06362</v>
      </c>
      <c r="I449" s="299">
        <f t="shared" si="26"/>
        <v>41.352180000000004</v>
      </c>
      <c r="J449" s="299">
        <f t="shared" si="27"/>
        <v>22.1402</v>
      </c>
    </row>
    <row r="450" spans="1:10" s="213" customFormat="1" ht="14.25" customHeight="1" thickBot="1" x14ac:dyDescent="0.25">
      <c r="A450" s="215" t="s">
        <v>246</v>
      </c>
      <c r="B450" s="215">
        <v>16</v>
      </c>
      <c r="C450" s="330">
        <v>712.58</v>
      </c>
      <c r="D450" s="330">
        <v>16.239999999999998</v>
      </c>
      <c r="E450" s="330" t="s">
        <v>133</v>
      </c>
      <c r="F450" s="330">
        <v>719.75</v>
      </c>
      <c r="G450" s="298">
        <f t="shared" si="24"/>
        <v>69.671800000000005</v>
      </c>
      <c r="H450" s="298">
        <f t="shared" si="25"/>
        <v>65.569225000000003</v>
      </c>
      <c r="I450" s="299">
        <f t="shared" si="26"/>
        <v>41.673524999999998</v>
      </c>
      <c r="J450" s="299">
        <f t="shared" si="27"/>
        <v>22.312249999999999</v>
      </c>
    </row>
    <row r="451" spans="1:10" s="213" customFormat="1" ht="14.25" customHeight="1" thickBot="1" x14ac:dyDescent="0.25">
      <c r="A451" s="215" t="s">
        <v>246</v>
      </c>
      <c r="B451" s="215">
        <v>17</v>
      </c>
      <c r="C451" s="330">
        <v>712.91</v>
      </c>
      <c r="D451" s="330">
        <v>13.79</v>
      </c>
      <c r="E451" s="330" t="s">
        <v>133</v>
      </c>
      <c r="F451" s="330">
        <v>720.08</v>
      </c>
      <c r="G451" s="298">
        <f t="shared" si="24"/>
        <v>69.703744</v>
      </c>
      <c r="H451" s="298">
        <f t="shared" si="25"/>
        <v>65.599288000000001</v>
      </c>
      <c r="I451" s="299">
        <f t="shared" si="26"/>
        <v>41.692632000000003</v>
      </c>
      <c r="J451" s="299">
        <f t="shared" si="27"/>
        <v>22.322480000000002</v>
      </c>
    </row>
    <row r="452" spans="1:10" s="213" customFormat="1" ht="14.25" customHeight="1" thickBot="1" x14ac:dyDescent="0.25">
      <c r="A452" s="215" t="s">
        <v>246</v>
      </c>
      <c r="B452" s="215">
        <v>18</v>
      </c>
      <c r="C452" s="330">
        <v>1112.08</v>
      </c>
      <c r="D452" s="330">
        <v>0.01</v>
      </c>
      <c r="E452" s="330">
        <v>428.77</v>
      </c>
      <c r="F452" s="330">
        <v>1119.25</v>
      </c>
      <c r="G452" s="298">
        <f t="shared" si="24"/>
        <v>108.3434</v>
      </c>
      <c r="H452" s="298">
        <f t="shared" si="25"/>
        <v>101.96367499999999</v>
      </c>
      <c r="I452" s="299">
        <f t="shared" si="26"/>
        <v>64.804575</v>
      </c>
      <c r="J452" s="299">
        <f t="shared" si="27"/>
        <v>34.696750000000002</v>
      </c>
    </row>
    <row r="453" spans="1:10" s="213" customFormat="1" ht="14.25" customHeight="1" thickBot="1" x14ac:dyDescent="0.25">
      <c r="A453" s="215" t="s">
        <v>246</v>
      </c>
      <c r="B453" s="215">
        <v>19</v>
      </c>
      <c r="C453" s="330">
        <v>692.32</v>
      </c>
      <c r="D453" s="330">
        <v>1.67</v>
      </c>
      <c r="E453" s="330" t="s">
        <v>133</v>
      </c>
      <c r="F453" s="330">
        <v>699.49</v>
      </c>
      <c r="G453" s="298">
        <f t="shared" si="24"/>
        <v>67.710632000000004</v>
      </c>
      <c r="H453" s="298">
        <f t="shared" si="25"/>
        <v>63.723539000000002</v>
      </c>
      <c r="I453" s="299">
        <f t="shared" si="26"/>
        <v>40.500470999999997</v>
      </c>
      <c r="J453" s="299">
        <f t="shared" si="27"/>
        <v>21.684190000000001</v>
      </c>
    </row>
    <row r="454" spans="1:10" s="213" customFormat="1" ht="14.25" customHeight="1" thickBot="1" x14ac:dyDescent="0.25">
      <c r="A454" s="215" t="s">
        <v>246</v>
      </c>
      <c r="B454" s="215">
        <v>20</v>
      </c>
      <c r="C454" s="330">
        <v>696.31</v>
      </c>
      <c r="D454" s="330">
        <v>17.260000000000002</v>
      </c>
      <c r="E454" s="330" t="s">
        <v>133</v>
      </c>
      <c r="F454" s="330">
        <v>703.48</v>
      </c>
      <c r="G454" s="298">
        <f t="shared" si="24"/>
        <v>68.096863999999997</v>
      </c>
      <c r="H454" s="298">
        <f t="shared" si="25"/>
        <v>64.087028000000004</v>
      </c>
      <c r="I454" s="299">
        <f t="shared" si="26"/>
        <v>40.731492000000003</v>
      </c>
      <c r="J454" s="299">
        <f t="shared" si="27"/>
        <v>21.807880000000001</v>
      </c>
    </row>
    <row r="455" spans="1:10" s="213" customFormat="1" ht="14.25" customHeight="1" thickBot="1" x14ac:dyDescent="0.25">
      <c r="A455" s="215" t="s">
        <v>246</v>
      </c>
      <c r="B455" s="215">
        <v>21</v>
      </c>
      <c r="C455" s="330">
        <v>692.39</v>
      </c>
      <c r="D455" s="330">
        <v>12.11</v>
      </c>
      <c r="E455" s="330" t="s">
        <v>133</v>
      </c>
      <c r="F455" s="330">
        <v>699.56</v>
      </c>
      <c r="G455" s="298">
        <f t="shared" si="24"/>
        <v>67.717407999999992</v>
      </c>
      <c r="H455" s="298">
        <f t="shared" si="25"/>
        <v>63.729915999999996</v>
      </c>
      <c r="I455" s="299">
        <f t="shared" si="26"/>
        <v>40.504523999999996</v>
      </c>
      <c r="J455" s="299">
        <f t="shared" si="27"/>
        <v>21.686359999999997</v>
      </c>
    </row>
    <row r="456" spans="1:10" s="213" customFormat="1" ht="14.25" customHeight="1" thickBot="1" x14ac:dyDescent="0.25">
      <c r="A456" s="215" t="s">
        <v>246</v>
      </c>
      <c r="B456" s="215">
        <v>22</v>
      </c>
      <c r="C456" s="330">
        <v>691.75</v>
      </c>
      <c r="D456" s="330" t="s">
        <v>133</v>
      </c>
      <c r="E456" s="330">
        <v>120.64</v>
      </c>
      <c r="F456" s="330">
        <v>698.92</v>
      </c>
      <c r="G456" s="298">
        <f t="shared" si="24"/>
        <v>67.655456000000001</v>
      </c>
      <c r="H456" s="298">
        <f t="shared" si="25"/>
        <v>63.671611999999996</v>
      </c>
      <c r="I456" s="299">
        <f t="shared" si="26"/>
        <v>40.467467999999997</v>
      </c>
      <c r="J456" s="299">
        <f t="shared" si="27"/>
        <v>21.666519999999998</v>
      </c>
    </row>
    <row r="457" spans="1:10" s="301" customFormat="1" ht="14.25" customHeight="1" thickBot="1" x14ac:dyDescent="0.25">
      <c r="A457" s="215" t="s">
        <v>246</v>
      </c>
      <c r="B457" s="215">
        <v>23</v>
      </c>
      <c r="C457" s="330">
        <v>686.63</v>
      </c>
      <c r="D457" s="330" t="s">
        <v>133</v>
      </c>
      <c r="E457" s="330">
        <v>106.35</v>
      </c>
      <c r="F457" s="330">
        <v>693.8</v>
      </c>
      <c r="G457" s="298">
        <f t="shared" si="24"/>
        <v>67.159839999999988</v>
      </c>
      <c r="H457" s="298">
        <f t="shared" si="25"/>
        <v>63.205179999999999</v>
      </c>
      <c r="I457" s="299">
        <f t="shared" si="26"/>
        <v>40.171019999999999</v>
      </c>
      <c r="J457" s="299">
        <f t="shared" si="27"/>
        <v>21.5078</v>
      </c>
    </row>
    <row r="458" spans="1:10" s="300" customFormat="1" ht="14.25" customHeight="1" thickBot="1" x14ac:dyDescent="0.25">
      <c r="A458" s="215" t="s">
        <v>247</v>
      </c>
      <c r="B458" s="215">
        <v>0</v>
      </c>
      <c r="C458" s="330">
        <v>660.69</v>
      </c>
      <c r="D458" s="330">
        <v>41.71</v>
      </c>
      <c r="E458" s="330" t="s">
        <v>133</v>
      </c>
      <c r="F458" s="330">
        <v>667.86</v>
      </c>
      <c r="G458" s="298">
        <f t="shared" si="24"/>
        <v>64.648848000000001</v>
      </c>
      <c r="H458" s="298">
        <f t="shared" si="25"/>
        <v>60.842046000000003</v>
      </c>
      <c r="I458" s="299">
        <f t="shared" si="26"/>
        <v>38.669094000000001</v>
      </c>
      <c r="J458" s="299">
        <f t="shared" si="27"/>
        <v>20.703659999999999</v>
      </c>
    </row>
    <row r="459" spans="1:10" s="213" customFormat="1" ht="14.25" customHeight="1" thickBot="1" x14ac:dyDescent="0.25">
      <c r="A459" s="215" t="s">
        <v>247</v>
      </c>
      <c r="B459" s="215">
        <v>1</v>
      </c>
      <c r="C459" s="330">
        <v>674.9</v>
      </c>
      <c r="D459" s="330">
        <v>17.53</v>
      </c>
      <c r="E459" s="330" t="s">
        <v>133</v>
      </c>
      <c r="F459" s="330">
        <v>682.07</v>
      </c>
      <c r="G459" s="298">
        <f t="shared" si="24"/>
        <v>66.024376000000004</v>
      </c>
      <c r="H459" s="298">
        <f t="shared" si="25"/>
        <v>62.136577000000003</v>
      </c>
      <c r="I459" s="299">
        <f t="shared" si="26"/>
        <v>39.491853000000006</v>
      </c>
      <c r="J459" s="299">
        <f t="shared" si="27"/>
        <v>21.144170000000003</v>
      </c>
    </row>
    <row r="460" spans="1:10" s="213" customFormat="1" ht="14.25" customHeight="1" thickBot="1" x14ac:dyDescent="0.25">
      <c r="A460" s="215" t="s">
        <v>247</v>
      </c>
      <c r="B460" s="215">
        <v>2</v>
      </c>
      <c r="C460" s="330">
        <v>649.32000000000005</v>
      </c>
      <c r="D460" s="330">
        <v>51.11</v>
      </c>
      <c r="E460" s="330" t="s">
        <v>133</v>
      </c>
      <c r="F460" s="330">
        <v>656.49</v>
      </c>
      <c r="G460" s="298">
        <f t="shared" si="24"/>
        <v>63.548231999999999</v>
      </c>
      <c r="H460" s="298">
        <f t="shared" si="25"/>
        <v>59.806238999999998</v>
      </c>
      <c r="I460" s="299">
        <f t="shared" si="26"/>
        <v>38.010770999999998</v>
      </c>
      <c r="J460" s="299">
        <f t="shared" si="27"/>
        <v>20.351189999999999</v>
      </c>
    </row>
    <row r="461" spans="1:10" s="213" customFormat="1" ht="14.25" customHeight="1" thickBot="1" x14ac:dyDescent="0.25">
      <c r="A461" s="215" t="s">
        <v>247</v>
      </c>
      <c r="B461" s="215">
        <v>3</v>
      </c>
      <c r="C461" s="330">
        <v>683.32</v>
      </c>
      <c r="D461" s="330">
        <v>60.74</v>
      </c>
      <c r="E461" s="330" t="s">
        <v>133</v>
      </c>
      <c r="F461" s="330">
        <v>690.49</v>
      </c>
      <c r="G461" s="298">
        <f t="shared" si="24"/>
        <v>66.839432000000002</v>
      </c>
      <c r="H461" s="298">
        <f t="shared" si="25"/>
        <v>62.903638999999998</v>
      </c>
      <c r="I461" s="299">
        <f t="shared" si="26"/>
        <v>39.979371</v>
      </c>
      <c r="J461" s="299">
        <f t="shared" si="27"/>
        <v>21.405190000000001</v>
      </c>
    </row>
    <row r="462" spans="1:10" s="213" customFormat="1" ht="14.25" customHeight="1" thickBot="1" x14ac:dyDescent="0.25">
      <c r="A462" s="215" t="s">
        <v>247</v>
      </c>
      <c r="B462" s="215">
        <v>4</v>
      </c>
      <c r="C462" s="330">
        <v>683.65</v>
      </c>
      <c r="D462" s="330">
        <v>30.34</v>
      </c>
      <c r="E462" s="330" t="s">
        <v>133</v>
      </c>
      <c r="F462" s="330">
        <v>690.82</v>
      </c>
      <c r="G462" s="298">
        <f t="shared" si="24"/>
        <v>66.871375999999998</v>
      </c>
      <c r="H462" s="298">
        <f t="shared" si="25"/>
        <v>62.933702000000004</v>
      </c>
      <c r="I462" s="299">
        <f t="shared" si="26"/>
        <v>39.998478000000006</v>
      </c>
      <c r="J462" s="299">
        <f t="shared" si="27"/>
        <v>21.415420000000001</v>
      </c>
    </row>
    <row r="463" spans="1:10" s="213" customFormat="1" ht="14.25" customHeight="1" thickBot="1" x14ac:dyDescent="0.25">
      <c r="A463" s="215" t="s">
        <v>247</v>
      </c>
      <c r="B463" s="215">
        <v>5</v>
      </c>
      <c r="C463" s="330">
        <v>686.89</v>
      </c>
      <c r="D463" s="330">
        <v>29.57</v>
      </c>
      <c r="E463" s="330" t="s">
        <v>133</v>
      </c>
      <c r="F463" s="330">
        <v>694.06</v>
      </c>
      <c r="G463" s="298">
        <f t="shared" si="24"/>
        <v>67.185007999999996</v>
      </c>
      <c r="H463" s="298">
        <f t="shared" si="25"/>
        <v>63.228865999999996</v>
      </c>
      <c r="I463" s="299">
        <f t="shared" si="26"/>
        <v>40.186073999999998</v>
      </c>
      <c r="J463" s="299">
        <f t="shared" si="27"/>
        <v>21.515859999999996</v>
      </c>
    </row>
    <row r="464" spans="1:10" s="213" customFormat="1" ht="14.25" customHeight="1" thickBot="1" x14ac:dyDescent="0.25">
      <c r="A464" s="215" t="s">
        <v>247</v>
      </c>
      <c r="B464" s="215">
        <v>6</v>
      </c>
      <c r="C464" s="330">
        <v>683.98</v>
      </c>
      <c r="D464" s="330">
        <v>30.4</v>
      </c>
      <c r="E464" s="330" t="s">
        <v>133</v>
      </c>
      <c r="F464" s="330">
        <v>691.15</v>
      </c>
      <c r="G464" s="298">
        <f t="shared" si="24"/>
        <v>66.903319999999994</v>
      </c>
      <c r="H464" s="298">
        <f t="shared" si="25"/>
        <v>62.963764999999995</v>
      </c>
      <c r="I464" s="299">
        <f t="shared" si="26"/>
        <v>40.017584999999997</v>
      </c>
      <c r="J464" s="299">
        <f t="shared" si="27"/>
        <v>21.425649999999997</v>
      </c>
    </row>
    <row r="465" spans="1:10" s="213" customFormat="1" ht="14.25" customHeight="1" thickBot="1" x14ac:dyDescent="0.25">
      <c r="A465" s="215" t="s">
        <v>247</v>
      </c>
      <c r="B465" s="215">
        <v>7</v>
      </c>
      <c r="C465" s="330">
        <v>681.34</v>
      </c>
      <c r="D465" s="330">
        <v>21.48</v>
      </c>
      <c r="E465" s="330" t="s">
        <v>133</v>
      </c>
      <c r="F465" s="330">
        <v>688.51</v>
      </c>
      <c r="G465" s="298">
        <f t="shared" si="24"/>
        <v>66.647767999999999</v>
      </c>
      <c r="H465" s="298">
        <f t="shared" si="25"/>
        <v>62.723261000000001</v>
      </c>
      <c r="I465" s="299">
        <f t="shared" si="26"/>
        <v>39.864728999999997</v>
      </c>
      <c r="J465" s="299">
        <f t="shared" si="27"/>
        <v>21.343810000000001</v>
      </c>
    </row>
    <row r="466" spans="1:10" s="213" customFormat="1" ht="14.25" customHeight="1" thickBot="1" x14ac:dyDescent="0.25">
      <c r="A466" s="215" t="s">
        <v>247</v>
      </c>
      <c r="B466" s="215">
        <v>8</v>
      </c>
      <c r="C466" s="330">
        <v>657.03</v>
      </c>
      <c r="D466" s="330">
        <v>14.64</v>
      </c>
      <c r="E466" s="330" t="s">
        <v>133</v>
      </c>
      <c r="F466" s="330">
        <v>664.2</v>
      </c>
      <c r="G466" s="298">
        <f t="shared" si="24"/>
        <v>64.294560000000004</v>
      </c>
      <c r="H466" s="298">
        <f t="shared" si="25"/>
        <v>60.508620000000008</v>
      </c>
      <c r="I466" s="299">
        <f t="shared" si="26"/>
        <v>38.457180000000001</v>
      </c>
      <c r="J466" s="299">
        <f t="shared" si="27"/>
        <v>20.590200000000003</v>
      </c>
    </row>
    <row r="467" spans="1:10" s="213" customFormat="1" ht="14.25" customHeight="1" thickBot="1" x14ac:dyDescent="0.25">
      <c r="A467" s="215" t="s">
        <v>247</v>
      </c>
      <c r="B467" s="215">
        <v>9</v>
      </c>
      <c r="C467" s="330">
        <v>663.47</v>
      </c>
      <c r="D467" s="330">
        <v>40.89</v>
      </c>
      <c r="E467" s="330" t="s">
        <v>133</v>
      </c>
      <c r="F467" s="330">
        <v>670.64</v>
      </c>
      <c r="G467" s="298">
        <f t="shared" si="24"/>
        <v>64.917952</v>
      </c>
      <c r="H467" s="298">
        <f t="shared" si="25"/>
        <v>61.095303999999999</v>
      </c>
      <c r="I467" s="299">
        <f t="shared" si="26"/>
        <v>38.830055999999999</v>
      </c>
      <c r="J467" s="299">
        <f t="shared" si="27"/>
        <v>20.789839999999998</v>
      </c>
    </row>
    <row r="468" spans="1:10" s="213" customFormat="1" ht="14.25" customHeight="1" thickBot="1" x14ac:dyDescent="0.25">
      <c r="A468" s="215" t="s">
        <v>247</v>
      </c>
      <c r="B468" s="215">
        <v>10</v>
      </c>
      <c r="C468" s="330">
        <v>676.59</v>
      </c>
      <c r="D468" s="330">
        <v>8.31</v>
      </c>
      <c r="E468" s="330" t="s">
        <v>133</v>
      </c>
      <c r="F468" s="330">
        <v>683.76</v>
      </c>
      <c r="G468" s="298">
        <f t="shared" si="24"/>
        <v>66.187967999999998</v>
      </c>
      <c r="H468" s="298">
        <f t="shared" si="25"/>
        <v>62.290536000000003</v>
      </c>
      <c r="I468" s="299">
        <f t="shared" si="26"/>
        <v>39.589703999999998</v>
      </c>
      <c r="J468" s="299">
        <f t="shared" si="27"/>
        <v>21.196559999999998</v>
      </c>
    </row>
    <row r="469" spans="1:10" s="213" customFormat="1" ht="14.25" customHeight="1" thickBot="1" x14ac:dyDescent="0.25">
      <c r="A469" s="215" t="s">
        <v>247</v>
      </c>
      <c r="B469" s="215">
        <v>11</v>
      </c>
      <c r="C469" s="330">
        <v>674.96</v>
      </c>
      <c r="D469" s="330">
        <v>10.79</v>
      </c>
      <c r="E469" s="330" t="s">
        <v>133</v>
      </c>
      <c r="F469" s="330">
        <v>682.13</v>
      </c>
      <c r="G469" s="298">
        <f t="shared" si="24"/>
        <v>66.030183999999991</v>
      </c>
      <c r="H469" s="298">
        <f t="shared" si="25"/>
        <v>62.142043000000001</v>
      </c>
      <c r="I469" s="299">
        <f t="shared" si="26"/>
        <v>39.495327000000003</v>
      </c>
      <c r="J469" s="299">
        <f t="shared" si="27"/>
        <v>21.14603</v>
      </c>
    </row>
    <row r="470" spans="1:10" s="213" customFormat="1" ht="14.25" customHeight="1" thickBot="1" x14ac:dyDescent="0.25">
      <c r="A470" s="215" t="s">
        <v>247</v>
      </c>
      <c r="B470" s="215">
        <v>12</v>
      </c>
      <c r="C470" s="330">
        <v>683.3</v>
      </c>
      <c r="D470" s="330">
        <v>2.52</v>
      </c>
      <c r="E470" s="330" t="s">
        <v>133</v>
      </c>
      <c r="F470" s="330">
        <v>690.47</v>
      </c>
      <c r="G470" s="298">
        <f t="shared" si="24"/>
        <v>66.837496000000002</v>
      </c>
      <c r="H470" s="298">
        <f t="shared" si="25"/>
        <v>62.901817000000001</v>
      </c>
      <c r="I470" s="299">
        <f t="shared" si="26"/>
        <v>39.978213000000004</v>
      </c>
      <c r="J470" s="299">
        <f t="shared" si="27"/>
        <v>21.40457</v>
      </c>
    </row>
    <row r="471" spans="1:10" s="213" customFormat="1" ht="14.25" customHeight="1" thickBot="1" x14ac:dyDescent="0.25">
      <c r="A471" s="215" t="s">
        <v>247</v>
      </c>
      <c r="B471" s="215">
        <v>13</v>
      </c>
      <c r="C471" s="330">
        <v>688.17</v>
      </c>
      <c r="D471" s="330" t="s">
        <v>133</v>
      </c>
      <c r="E471" s="330">
        <v>2.91</v>
      </c>
      <c r="F471" s="330">
        <v>695.34</v>
      </c>
      <c r="G471" s="298">
        <f t="shared" si="24"/>
        <v>67.308912000000007</v>
      </c>
      <c r="H471" s="298">
        <f t="shared" si="25"/>
        <v>63.345474000000003</v>
      </c>
      <c r="I471" s="299">
        <f t="shared" si="26"/>
        <v>40.260186000000004</v>
      </c>
      <c r="J471" s="299">
        <f t="shared" si="27"/>
        <v>21.555540000000001</v>
      </c>
    </row>
    <row r="472" spans="1:10" s="213" customFormat="1" ht="14.25" customHeight="1" thickBot="1" x14ac:dyDescent="0.25">
      <c r="A472" s="215" t="s">
        <v>247</v>
      </c>
      <c r="B472" s="215">
        <v>14</v>
      </c>
      <c r="C472" s="330">
        <v>680.78</v>
      </c>
      <c r="D472" s="330">
        <v>6.04</v>
      </c>
      <c r="E472" s="330" t="s">
        <v>133</v>
      </c>
      <c r="F472" s="330">
        <v>687.95</v>
      </c>
      <c r="G472" s="298">
        <f t="shared" si="24"/>
        <v>66.593559999999997</v>
      </c>
      <c r="H472" s="298">
        <f t="shared" si="25"/>
        <v>62.672245000000004</v>
      </c>
      <c r="I472" s="299">
        <f t="shared" si="26"/>
        <v>39.832305000000005</v>
      </c>
      <c r="J472" s="299">
        <f t="shared" si="27"/>
        <v>21.326450000000001</v>
      </c>
    </row>
    <row r="473" spans="1:10" s="213" customFormat="1" ht="14.25" customHeight="1" thickBot="1" x14ac:dyDescent="0.25">
      <c r="A473" s="215" t="s">
        <v>247</v>
      </c>
      <c r="B473" s="215">
        <v>15</v>
      </c>
      <c r="C473" s="330">
        <v>679.07</v>
      </c>
      <c r="D473" s="330">
        <v>19.25</v>
      </c>
      <c r="E473" s="330" t="s">
        <v>133</v>
      </c>
      <c r="F473" s="330">
        <v>686.24</v>
      </c>
      <c r="G473" s="298">
        <f t="shared" si="24"/>
        <v>66.428032000000002</v>
      </c>
      <c r="H473" s="298">
        <f t="shared" si="25"/>
        <v>62.516463999999999</v>
      </c>
      <c r="I473" s="299">
        <f t="shared" si="26"/>
        <v>39.733296000000003</v>
      </c>
      <c r="J473" s="299">
        <f t="shared" si="27"/>
        <v>21.273440000000001</v>
      </c>
    </row>
    <row r="474" spans="1:10" s="213" customFormat="1" ht="14.25" customHeight="1" thickBot="1" x14ac:dyDescent="0.25">
      <c r="A474" s="215" t="s">
        <v>247</v>
      </c>
      <c r="B474" s="215">
        <v>16</v>
      </c>
      <c r="C474" s="330">
        <v>691.84</v>
      </c>
      <c r="D474" s="330">
        <v>49.21</v>
      </c>
      <c r="E474" s="330" t="s">
        <v>133</v>
      </c>
      <c r="F474" s="330">
        <v>699.01</v>
      </c>
      <c r="G474" s="298">
        <f t="shared" si="24"/>
        <v>67.664168000000004</v>
      </c>
      <c r="H474" s="298">
        <f t="shared" si="25"/>
        <v>63.679811000000001</v>
      </c>
      <c r="I474" s="299">
        <f t="shared" si="26"/>
        <v>40.472678999999999</v>
      </c>
      <c r="J474" s="299">
        <f t="shared" si="27"/>
        <v>21.669309999999999</v>
      </c>
    </row>
    <row r="475" spans="1:10" s="213" customFormat="1" ht="14.25" customHeight="1" thickBot="1" x14ac:dyDescent="0.25">
      <c r="A475" s="215" t="s">
        <v>247</v>
      </c>
      <c r="B475" s="215">
        <v>17</v>
      </c>
      <c r="C475" s="330">
        <v>685.29</v>
      </c>
      <c r="D475" s="330">
        <v>12.02</v>
      </c>
      <c r="E475" s="330" t="s">
        <v>133</v>
      </c>
      <c r="F475" s="330">
        <v>692.46</v>
      </c>
      <c r="G475" s="298">
        <f t="shared" si="24"/>
        <v>67.030128000000005</v>
      </c>
      <c r="H475" s="298">
        <f t="shared" si="25"/>
        <v>63.083106000000001</v>
      </c>
      <c r="I475" s="299">
        <f t="shared" si="26"/>
        <v>40.093434000000002</v>
      </c>
      <c r="J475" s="299">
        <f t="shared" si="27"/>
        <v>21.466260000000002</v>
      </c>
    </row>
    <row r="476" spans="1:10" s="213" customFormat="1" ht="14.25" customHeight="1" thickBot="1" x14ac:dyDescent="0.25">
      <c r="A476" s="215" t="s">
        <v>247</v>
      </c>
      <c r="B476" s="215">
        <v>18</v>
      </c>
      <c r="C476" s="330">
        <v>689.07</v>
      </c>
      <c r="D476" s="330">
        <v>12.36</v>
      </c>
      <c r="E476" s="330" t="s">
        <v>133</v>
      </c>
      <c r="F476" s="330">
        <v>696.24</v>
      </c>
      <c r="G476" s="298">
        <f t="shared" si="24"/>
        <v>67.396032000000005</v>
      </c>
      <c r="H476" s="298">
        <f t="shared" si="25"/>
        <v>63.427464000000001</v>
      </c>
      <c r="I476" s="299">
        <f t="shared" si="26"/>
        <v>40.312296000000003</v>
      </c>
      <c r="J476" s="299">
        <f t="shared" si="27"/>
        <v>21.58344</v>
      </c>
    </row>
    <row r="477" spans="1:10" s="213" customFormat="1" ht="14.25" customHeight="1" thickBot="1" x14ac:dyDescent="0.25">
      <c r="A477" s="215" t="s">
        <v>247</v>
      </c>
      <c r="B477" s="215">
        <v>19</v>
      </c>
      <c r="C477" s="330">
        <v>669.23</v>
      </c>
      <c r="D477" s="330">
        <v>38.75</v>
      </c>
      <c r="E477" s="330">
        <v>0.01</v>
      </c>
      <c r="F477" s="330">
        <v>676.4</v>
      </c>
      <c r="G477" s="298">
        <f t="shared" si="24"/>
        <v>65.475519999999989</v>
      </c>
      <c r="H477" s="298">
        <f t="shared" si="25"/>
        <v>61.620039999999996</v>
      </c>
      <c r="I477" s="299">
        <f t="shared" si="26"/>
        <v>39.163559999999997</v>
      </c>
      <c r="J477" s="299">
        <f t="shared" si="27"/>
        <v>20.968399999999999</v>
      </c>
    </row>
    <row r="478" spans="1:10" s="213" customFormat="1" ht="14.25" customHeight="1" thickBot="1" x14ac:dyDescent="0.25">
      <c r="A478" s="215" t="s">
        <v>247</v>
      </c>
      <c r="B478" s="215">
        <v>20</v>
      </c>
      <c r="C478" s="330">
        <v>679.99</v>
      </c>
      <c r="D478" s="330">
        <v>44.99</v>
      </c>
      <c r="E478" s="330" t="s">
        <v>133</v>
      </c>
      <c r="F478" s="330">
        <v>687.16</v>
      </c>
      <c r="G478" s="298">
        <f t="shared" si="24"/>
        <v>66.517088000000001</v>
      </c>
      <c r="H478" s="298">
        <f t="shared" si="25"/>
        <v>62.600276000000001</v>
      </c>
      <c r="I478" s="299">
        <f t="shared" si="26"/>
        <v>39.786563999999998</v>
      </c>
      <c r="J478" s="299">
        <f t="shared" si="27"/>
        <v>21.301959999999998</v>
      </c>
    </row>
    <row r="479" spans="1:10" s="213" customFormat="1" ht="14.25" customHeight="1" thickBot="1" x14ac:dyDescent="0.25">
      <c r="A479" s="215" t="s">
        <v>247</v>
      </c>
      <c r="B479" s="215">
        <v>21</v>
      </c>
      <c r="C479" s="330">
        <v>676.63</v>
      </c>
      <c r="D479" s="330">
        <v>43.81</v>
      </c>
      <c r="E479" s="330" t="s">
        <v>133</v>
      </c>
      <c r="F479" s="330">
        <v>683.8</v>
      </c>
      <c r="G479" s="298">
        <f t="shared" si="24"/>
        <v>66.191839999999999</v>
      </c>
      <c r="H479" s="298">
        <f t="shared" si="25"/>
        <v>62.294179999999997</v>
      </c>
      <c r="I479" s="299">
        <f t="shared" si="26"/>
        <v>39.592019999999998</v>
      </c>
      <c r="J479" s="299">
        <f t="shared" si="27"/>
        <v>21.197799999999997</v>
      </c>
    </row>
    <row r="480" spans="1:10" s="213" customFormat="1" ht="14.25" customHeight="1" thickBot="1" x14ac:dyDescent="0.25">
      <c r="A480" s="215" t="s">
        <v>247</v>
      </c>
      <c r="B480" s="215">
        <v>22</v>
      </c>
      <c r="C480" s="330">
        <v>671.14</v>
      </c>
      <c r="D480" s="330" t="s">
        <v>133</v>
      </c>
      <c r="E480" s="330">
        <v>75.569999999999993</v>
      </c>
      <c r="F480" s="330">
        <v>678.31</v>
      </c>
      <c r="G480" s="298">
        <f t="shared" si="24"/>
        <v>65.66040799999999</v>
      </c>
      <c r="H480" s="298">
        <f t="shared" si="25"/>
        <v>61.794040999999993</v>
      </c>
      <c r="I480" s="299">
        <f t="shared" si="26"/>
        <v>39.274148999999994</v>
      </c>
      <c r="J480" s="299">
        <f t="shared" si="27"/>
        <v>21.027609999999999</v>
      </c>
    </row>
    <row r="481" spans="1:10" s="301" customFormat="1" ht="14.25" customHeight="1" thickBot="1" x14ac:dyDescent="0.25">
      <c r="A481" s="215" t="s">
        <v>247</v>
      </c>
      <c r="B481" s="215">
        <v>23</v>
      </c>
      <c r="C481" s="330">
        <v>654.59</v>
      </c>
      <c r="D481" s="330" t="s">
        <v>133</v>
      </c>
      <c r="E481" s="330">
        <v>47.84</v>
      </c>
      <c r="F481" s="330">
        <v>661.76</v>
      </c>
      <c r="G481" s="298">
        <f t="shared" si="24"/>
        <v>64.058368000000002</v>
      </c>
      <c r="H481" s="298">
        <f t="shared" si="25"/>
        <v>60.286335999999999</v>
      </c>
      <c r="I481" s="299">
        <f t="shared" si="26"/>
        <v>38.315903999999996</v>
      </c>
      <c r="J481" s="299">
        <f t="shared" si="27"/>
        <v>20.514559999999999</v>
      </c>
    </row>
    <row r="482" spans="1:10" s="300" customFormat="1" ht="14.25" customHeight="1" thickBot="1" x14ac:dyDescent="0.25">
      <c r="A482" s="215" t="s">
        <v>248</v>
      </c>
      <c r="B482" s="215">
        <v>0</v>
      </c>
      <c r="C482" s="330">
        <v>696.2</v>
      </c>
      <c r="D482" s="330" t="s">
        <v>133</v>
      </c>
      <c r="E482" s="330">
        <v>145.44</v>
      </c>
      <c r="F482" s="330">
        <v>703.37</v>
      </c>
      <c r="G482" s="298">
        <f t="shared" si="24"/>
        <v>68.086215999999993</v>
      </c>
      <c r="H482" s="298">
        <f t="shared" si="25"/>
        <v>64.077006999999995</v>
      </c>
      <c r="I482" s="299">
        <f t="shared" si="26"/>
        <v>40.725123000000004</v>
      </c>
      <c r="J482" s="299">
        <f t="shared" si="27"/>
        <v>21.804469999999998</v>
      </c>
    </row>
    <row r="483" spans="1:10" s="213" customFormat="1" ht="14.25" customHeight="1" thickBot="1" x14ac:dyDescent="0.25">
      <c r="A483" s="215" t="s">
        <v>248</v>
      </c>
      <c r="B483" s="215">
        <v>1</v>
      </c>
      <c r="C483" s="330">
        <v>689.78</v>
      </c>
      <c r="D483" s="330" t="s">
        <v>133</v>
      </c>
      <c r="E483" s="330">
        <v>370.74</v>
      </c>
      <c r="F483" s="330">
        <v>696.95</v>
      </c>
      <c r="G483" s="298">
        <f t="shared" si="24"/>
        <v>67.464759999999998</v>
      </c>
      <c r="H483" s="298">
        <f t="shared" si="25"/>
        <v>63.492145000000008</v>
      </c>
      <c r="I483" s="299">
        <f t="shared" si="26"/>
        <v>40.353405000000002</v>
      </c>
      <c r="J483" s="299">
        <f t="shared" si="27"/>
        <v>21.605450000000001</v>
      </c>
    </row>
    <row r="484" spans="1:10" s="213" customFormat="1" ht="14.25" customHeight="1" thickBot="1" x14ac:dyDescent="0.25">
      <c r="A484" s="215" t="s">
        <v>248</v>
      </c>
      <c r="B484" s="215">
        <v>2</v>
      </c>
      <c r="C484" s="330">
        <v>662.56</v>
      </c>
      <c r="D484" s="330" t="s">
        <v>133</v>
      </c>
      <c r="E484" s="330">
        <v>692.16</v>
      </c>
      <c r="F484" s="330">
        <v>669.73</v>
      </c>
      <c r="G484" s="298">
        <f t="shared" si="24"/>
        <v>64.829864000000001</v>
      </c>
      <c r="H484" s="298">
        <f t="shared" si="25"/>
        <v>61.012402999999999</v>
      </c>
      <c r="I484" s="299">
        <f t="shared" si="26"/>
        <v>38.777366999999998</v>
      </c>
      <c r="J484" s="299">
        <f t="shared" si="27"/>
        <v>20.76163</v>
      </c>
    </row>
    <row r="485" spans="1:10" s="213" customFormat="1" ht="14.25" customHeight="1" thickBot="1" x14ac:dyDescent="0.25">
      <c r="A485" s="215" t="s">
        <v>248</v>
      </c>
      <c r="B485" s="215">
        <v>3</v>
      </c>
      <c r="C485" s="330">
        <v>704.11</v>
      </c>
      <c r="D485" s="330" t="s">
        <v>133</v>
      </c>
      <c r="E485" s="330">
        <v>50.84</v>
      </c>
      <c r="F485" s="330">
        <v>711.28</v>
      </c>
      <c r="G485" s="298">
        <f t="shared" si="24"/>
        <v>68.85190399999999</v>
      </c>
      <c r="H485" s="298">
        <f t="shared" si="25"/>
        <v>64.797607999999997</v>
      </c>
      <c r="I485" s="299">
        <f t="shared" si="26"/>
        <v>41.183112000000001</v>
      </c>
      <c r="J485" s="299">
        <f t="shared" si="27"/>
        <v>22.049679999999999</v>
      </c>
    </row>
    <row r="486" spans="1:10" s="213" customFormat="1" ht="14.25" customHeight="1" thickBot="1" x14ac:dyDescent="0.25">
      <c r="A486" s="215" t="s">
        <v>248</v>
      </c>
      <c r="B486" s="215">
        <v>4</v>
      </c>
      <c r="C486" s="330">
        <v>626.65</v>
      </c>
      <c r="D486" s="330" t="s">
        <v>133</v>
      </c>
      <c r="E486" s="330">
        <v>80.8</v>
      </c>
      <c r="F486" s="330">
        <v>633.82000000000005</v>
      </c>
      <c r="G486" s="298">
        <f t="shared" si="24"/>
        <v>61.353776000000003</v>
      </c>
      <c r="H486" s="298">
        <f t="shared" si="25"/>
        <v>57.741002000000002</v>
      </c>
      <c r="I486" s="299">
        <f t="shared" si="26"/>
        <v>36.698178000000006</v>
      </c>
      <c r="J486" s="299">
        <f t="shared" si="27"/>
        <v>19.648420000000002</v>
      </c>
    </row>
    <row r="487" spans="1:10" s="213" customFormat="1" ht="14.25" customHeight="1" thickBot="1" x14ac:dyDescent="0.25">
      <c r="A487" s="215" t="s">
        <v>248</v>
      </c>
      <c r="B487" s="215">
        <v>5</v>
      </c>
      <c r="C487" s="330">
        <v>629.6</v>
      </c>
      <c r="D487" s="330">
        <v>0.01</v>
      </c>
      <c r="E487" s="330">
        <v>345.15</v>
      </c>
      <c r="F487" s="330">
        <v>636.77</v>
      </c>
      <c r="G487" s="298">
        <f t="shared" si="24"/>
        <v>61.639335999999993</v>
      </c>
      <c r="H487" s="298">
        <f t="shared" si="25"/>
        <v>58.009746999999997</v>
      </c>
      <c r="I487" s="299">
        <f t="shared" si="26"/>
        <v>36.868983</v>
      </c>
      <c r="J487" s="299">
        <f t="shared" si="27"/>
        <v>19.73987</v>
      </c>
    </row>
    <row r="488" spans="1:10" s="213" customFormat="1" ht="14.25" customHeight="1" thickBot="1" x14ac:dyDescent="0.25">
      <c r="A488" s="215" t="s">
        <v>248</v>
      </c>
      <c r="B488" s="215">
        <v>6</v>
      </c>
      <c r="C488" s="330">
        <v>628.25</v>
      </c>
      <c r="D488" s="330" t="s">
        <v>133</v>
      </c>
      <c r="E488" s="330">
        <v>660.15</v>
      </c>
      <c r="F488" s="330">
        <v>635.41999999999996</v>
      </c>
      <c r="G488" s="298">
        <f t="shared" si="24"/>
        <v>61.508655999999995</v>
      </c>
      <c r="H488" s="298">
        <f t="shared" si="25"/>
        <v>57.886761999999997</v>
      </c>
      <c r="I488" s="299">
        <f t="shared" si="26"/>
        <v>36.790817999999994</v>
      </c>
      <c r="J488" s="299">
        <f t="shared" si="27"/>
        <v>19.69802</v>
      </c>
    </row>
    <row r="489" spans="1:10" s="213" customFormat="1" ht="14.25" customHeight="1" thickBot="1" x14ac:dyDescent="0.25">
      <c r="A489" s="215" t="s">
        <v>248</v>
      </c>
      <c r="B489" s="215">
        <v>7</v>
      </c>
      <c r="C489" s="330">
        <v>609.39</v>
      </c>
      <c r="D489" s="330">
        <v>0.01</v>
      </c>
      <c r="E489" s="330">
        <v>640.01</v>
      </c>
      <c r="F489" s="330">
        <v>616.55999999999995</v>
      </c>
      <c r="G489" s="298">
        <f t="shared" si="24"/>
        <v>59.683007999999994</v>
      </c>
      <c r="H489" s="298">
        <f t="shared" si="25"/>
        <v>56.168615999999993</v>
      </c>
      <c r="I489" s="299">
        <f t="shared" si="26"/>
        <v>35.698823999999995</v>
      </c>
      <c r="J489" s="299">
        <f t="shared" si="27"/>
        <v>19.113359999999997</v>
      </c>
    </row>
    <row r="490" spans="1:10" s="213" customFormat="1" ht="14.25" customHeight="1" thickBot="1" x14ac:dyDescent="0.25">
      <c r="A490" s="215" t="s">
        <v>248</v>
      </c>
      <c r="B490" s="215">
        <v>8</v>
      </c>
      <c r="C490" s="330">
        <v>647.33000000000004</v>
      </c>
      <c r="D490" s="330">
        <v>0.01</v>
      </c>
      <c r="E490" s="330">
        <v>9.65</v>
      </c>
      <c r="F490" s="330">
        <v>654.5</v>
      </c>
      <c r="G490" s="298">
        <f t="shared" si="24"/>
        <v>63.355599999999995</v>
      </c>
      <c r="H490" s="298">
        <f t="shared" si="25"/>
        <v>59.624949999999998</v>
      </c>
      <c r="I490" s="299">
        <f t="shared" si="26"/>
        <v>37.89555</v>
      </c>
      <c r="J490" s="299">
        <f t="shared" si="27"/>
        <v>20.2895</v>
      </c>
    </row>
    <row r="491" spans="1:10" s="213" customFormat="1" ht="14.25" customHeight="1" thickBot="1" x14ac:dyDescent="0.25">
      <c r="A491" s="215" t="s">
        <v>248</v>
      </c>
      <c r="B491" s="215">
        <v>9</v>
      </c>
      <c r="C491" s="330">
        <v>704.04</v>
      </c>
      <c r="D491" s="330" t="s">
        <v>133</v>
      </c>
      <c r="E491" s="330">
        <v>4.8899999999999997</v>
      </c>
      <c r="F491" s="330">
        <v>711.21</v>
      </c>
      <c r="G491" s="298">
        <f t="shared" si="24"/>
        <v>68.845128000000003</v>
      </c>
      <c r="H491" s="298">
        <f t="shared" si="25"/>
        <v>64.79123100000001</v>
      </c>
      <c r="I491" s="299">
        <f t="shared" si="26"/>
        <v>41.179059000000002</v>
      </c>
      <c r="J491" s="299">
        <f t="shared" si="27"/>
        <v>22.047510000000003</v>
      </c>
    </row>
    <row r="492" spans="1:10" s="213" customFormat="1" ht="14.25" customHeight="1" thickBot="1" x14ac:dyDescent="0.25">
      <c r="A492" s="215" t="s">
        <v>248</v>
      </c>
      <c r="B492" s="215">
        <v>10</v>
      </c>
      <c r="C492" s="330">
        <v>682.74</v>
      </c>
      <c r="D492" s="330" t="s">
        <v>133</v>
      </c>
      <c r="E492" s="330">
        <v>42.47</v>
      </c>
      <c r="F492" s="330">
        <v>689.91</v>
      </c>
      <c r="G492" s="298">
        <f t="shared" si="24"/>
        <v>66.783287999999999</v>
      </c>
      <c r="H492" s="298">
        <f t="shared" si="25"/>
        <v>62.850800999999997</v>
      </c>
      <c r="I492" s="299">
        <f t="shared" si="26"/>
        <v>39.945788999999998</v>
      </c>
      <c r="J492" s="299">
        <f t="shared" si="27"/>
        <v>21.38721</v>
      </c>
    </row>
    <row r="493" spans="1:10" s="213" customFormat="1" ht="14.25" customHeight="1" thickBot="1" x14ac:dyDescent="0.25">
      <c r="A493" s="215" t="s">
        <v>248</v>
      </c>
      <c r="B493" s="215">
        <v>11</v>
      </c>
      <c r="C493" s="330">
        <v>710.55</v>
      </c>
      <c r="D493" s="330" t="s">
        <v>133</v>
      </c>
      <c r="E493" s="330">
        <v>242.74</v>
      </c>
      <c r="F493" s="330">
        <v>717.72</v>
      </c>
      <c r="G493" s="298">
        <f t="shared" si="24"/>
        <v>69.475296</v>
      </c>
      <c r="H493" s="298">
        <f t="shared" si="25"/>
        <v>65.384292000000002</v>
      </c>
      <c r="I493" s="299">
        <f t="shared" si="26"/>
        <v>41.555987999999999</v>
      </c>
      <c r="J493" s="299">
        <f t="shared" si="27"/>
        <v>22.249320000000001</v>
      </c>
    </row>
    <row r="494" spans="1:10" s="213" customFormat="1" ht="14.25" customHeight="1" thickBot="1" x14ac:dyDescent="0.25">
      <c r="A494" s="215" t="s">
        <v>248</v>
      </c>
      <c r="B494" s="215">
        <v>12</v>
      </c>
      <c r="C494" s="330">
        <v>828.76</v>
      </c>
      <c r="D494" s="330">
        <v>0.01</v>
      </c>
      <c r="E494" s="330">
        <v>183.68</v>
      </c>
      <c r="F494" s="330">
        <v>835.93</v>
      </c>
      <c r="G494" s="298">
        <f t="shared" si="24"/>
        <v>80.918023999999988</v>
      </c>
      <c r="H494" s="298">
        <f t="shared" si="25"/>
        <v>76.153222999999997</v>
      </c>
      <c r="I494" s="299">
        <f t="shared" si="26"/>
        <v>48.400346999999996</v>
      </c>
      <c r="J494" s="299">
        <f t="shared" si="27"/>
        <v>25.913829999999997</v>
      </c>
    </row>
    <row r="495" spans="1:10" s="213" customFormat="1" ht="14.25" customHeight="1" thickBot="1" x14ac:dyDescent="0.25">
      <c r="A495" s="215" t="s">
        <v>248</v>
      </c>
      <c r="B495" s="215">
        <v>13</v>
      </c>
      <c r="C495" s="330">
        <v>718.87</v>
      </c>
      <c r="D495" s="330" t="s">
        <v>133</v>
      </c>
      <c r="E495" s="330">
        <v>182.92</v>
      </c>
      <c r="F495" s="330">
        <v>726.04</v>
      </c>
      <c r="G495" s="298">
        <f t="shared" si="24"/>
        <v>70.280671999999996</v>
      </c>
      <c r="H495" s="298">
        <f t="shared" si="25"/>
        <v>66.142243999999991</v>
      </c>
      <c r="I495" s="299">
        <f t="shared" si="26"/>
        <v>42.037715999999996</v>
      </c>
      <c r="J495" s="299">
        <f t="shared" si="27"/>
        <v>22.507239999999999</v>
      </c>
    </row>
    <row r="496" spans="1:10" s="213" customFormat="1" ht="14.25" customHeight="1" thickBot="1" x14ac:dyDescent="0.25">
      <c r="A496" s="215" t="s">
        <v>248</v>
      </c>
      <c r="B496" s="215">
        <v>14</v>
      </c>
      <c r="C496" s="330">
        <v>710.19</v>
      </c>
      <c r="D496" s="330" t="s">
        <v>133</v>
      </c>
      <c r="E496" s="330">
        <v>627.03</v>
      </c>
      <c r="F496" s="330">
        <v>717.36</v>
      </c>
      <c r="G496" s="298">
        <f t="shared" si="24"/>
        <v>69.440448000000004</v>
      </c>
      <c r="H496" s="298">
        <f t="shared" si="25"/>
        <v>65.351495999999997</v>
      </c>
      <c r="I496" s="299">
        <f t="shared" si="26"/>
        <v>41.535144000000003</v>
      </c>
      <c r="J496" s="299">
        <f t="shared" si="27"/>
        <v>22.238160000000001</v>
      </c>
    </row>
    <row r="497" spans="1:10" s="213" customFormat="1" ht="14.25" customHeight="1" thickBot="1" x14ac:dyDescent="0.25">
      <c r="A497" s="215" t="s">
        <v>248</v>
      </c>
      <c r="B497" s="215">
        <v>15</v>
      </c>
      <c r="C497" s="330">
        <v>720.98</v>
      </c>
      <c r="D497" s="330">
        <v>0.01</v>
      </c>
      <c r="E497" s="330">
        <v>651.37</v>
      </c>
      <c r="F497" s="330">
        <v>728.15</v>
      </c>
      <c r="G497" s="298">
        <f t="shared" si="24"/>
        <v>70.484920000000002</v>
      </c>
      <c r="H497" s="298">
        <f t="shared" si="25"/>
        <v>66.334464999999994</v>
      </c>
      <c r="I497" s="299">
        <f t="shared" si="26"/>
        <v>42.159884999999996</v>
      </c>
      <c r="J497" s="299">
        <f t="shared" si="27"/>
        <v>22.572649999999999</v>
      </c>
    </row>
    <row r="498" spans="1:10" s="213" customFormat="1" ht="14.25" customHeight="1" thickBot="1" x14ac:dyDescent="0.25">
      <c r="A498" s="215" t="s">
        <v>248</v>
      </c>
      <c r="B498" s="215">
        <v>16</v>
      </c>
      <c r="C498" s="330">
        <v>723.26</v>
      </c>
      <c r="D498" s="330" t="s">
        <v>133</v>
      </c>
      <c r="E498" s="330">
        <v>66.69</v>
      </c>
      <c r="F498" s="330">
        <v>730.43</v>
      </c>
      <c r="G498" s="298">
        <f t="shared" si="24"/>
        <v>70.705623999999986</v>
      </c>
      <c r="H498" s="298">
        <f t="shared" si="25"/>
        <v>66.542172999999991</v>
      </c>
      <c r="I498" s="299">
        <f t="shared" si="26"/>
        <v>42.291896999999999</v>
      </c>
      <c r="J498" s="299">
        <f t="shared" si="27"/>
        <v>22.643329999999999</v>
      </c>
    </row>
    <row r="499" spans="1:10" s="213" customFormat="1" ht="14.25" customHeight="1" thickBot="1" x14ac:dyDescent="0.25">
      <c r="A499" s="215" t="s">
        <v>248</v>
      </c>
      <c r="B499" s="215">
        <v>17</v>
      </c>
      <c r="C499" s="330">
        <v>711.85</v>
      </c>
      <c r="D499" s="330" t="s">
        <v>133</v>
      </c>
      <c r="E499" s="330">
        <v>62.61</v>
      </c>
      <c r="F499" s="330">
        <v>719.02</v>
      </c>
      <c r="G499" s="298">
        <f t="shared" ref="G499:G562" si="28">F499*9.68%</f>
        <v>69.601135999999997</v>
      </c>
      <c r="H499" s="298">
        <f t="shared" ref="H499:H562" si="29">F499*9.11%</f>
        <v>65.502722000000006</v>
      </c>
      <c r="I499" s="299">
        <f t="shared" ref="I499:I562" si="30">F499*5.79%</f>
        <v>41.631258000000003</v>
      </c>
      <c r="J499" s="299">
        <f t="shared" ref="J499:J562" si="31">F499*3.1%</f>
        <v>22.289619999999999</v>
      </c>
    </row>
    <row r="500" spans="1:10" s="213" customFormat="1" ht="14.25" customHeight="1" thickBot="1" x14ac:dyDescent="0.25">
      <c r="A500" s="215" t="s">
        <v>248</v>
      </c>
      <c r="B500" s="215">
        <v>18</v>
      </c>
      <c r="C500" s="330">
        <v>727.28</v>
      </c>
      <c r="D500" s="330" t="s">
        <v>133</v>
      </c>
      <c r="E500" s="330">
        <v>132.27000000000001</v>
      </c>
      <c r="F500" s="330">
        <v>734.45</v>
      </c>
      <c r="G500" s="298">
        <f t="shared" si="28"/>
        <v>71.094760000000008</v>
      </c>
      <c r="H500" s="298">
        <f t="shared" si="29"/>
        <v>66.908394999999999</v>
      </c>
      <c r="I500" s="299">
        <f t="shared" si="30"/>
        <v>42.524655000000003</v>
      </c>
      <c r="J500" s="299">
        <f t="shared" si="31"/>
        <v>22.767950000000003</v>
      </c>
    </row>
    <row r="501" spans="1:10" s="213" customFormat="1" ht="14.25" customHeight="1" thickBot="1" x14ac:dyDescent="0.25">
      <c r="A501" s="215" t="s">
        <v>248</v>
      </c>
      <c r="B501" s="215">
        <v>19</v>
      </c>
      <c r="C501" s="330">
        <v>687</v>
      </c>
      <c r="D501" s="330" t="s">
        <v>133</v>
      </c>
      <c r="E501" s="330">
        <v>40.520000000000003</v>
      </c>
      <c r="F501" s="330">
        <v>694.17</v>
      </c>
      <c r="G501" s="298">
        <f t="shared" si="28"/>
        <v>67.195656</v>
      </c>
      <c r="H501" s="298">
        <f t="shared" si="29"/>
        <v>63.238886999999998</v>
      </c>
      <c r="I501" s="299">
        <f t="shared" si="30"/>
        <v>40.192442999999997</v>
      </c>
      <c r="J501" s="299">
        <f t="shared" si="31"/>
        <v>21.519269999999999</v>
      </c>
    </row>
    <row r="502" spans="1:10" s="213" customFormat="1" ht="14.25" customHeight="1" thickBot="1" x14ac:dyDescent="0.25">
      <c r="A502" s="215" t="s">
        <v>248</v>
      </c>
      <c r="B502" s="215">
        <v>20</v>
      </c>
      <c r="C502" s="330">
        <v>693.58</v>
      </c>
      <c r="D502" s="330" t="s">
        <v>133</v>
      </c>
      <c r="E502" s="330">
        <v>723.78</v>
      </c>
      <c r="F502" s="330">
        <v>700.75</v>
      </c>
      <c r="G502" s="298">
        <f t="shared" si="28"/>
        <v>67.832599999999999</v>
      </c>
      <c r="H502" s="298">
        <f t="shared" si="29"/>
        <v>63.838324999999998</v>
      </c>
      <c r="I502" s="299">
        <f t="shared" si="30"/>
        <v>40.573425</v>
      </c>
      <c r="J502" s="299">
        <f t="shared" si="31"/>
        <v>21.72325</v>
      </c>
    </row>
    <row r="503" spans="1:10" s="213" customFormat="1" ht="14.25" customHeight="1" thickBot="1" x14ac:dyDescent="0.25">
      <c r="A503" s="215" t="s">
        <v>248</v>
      </c>
      <c r="B503" s="215">
        <v>21</v>
      </c>
      <c r="C503" s="330">
        <v>702.16</v>
      </c>
      <c r="D503" s="330" t="s">
        <v>133</v>
      </c>
      <c r="E503" s="330">
        <v>729.26</v>
      </c>
      <c r="F503" s="330">
        <v>709.33</v>
      </c>
      <c r="G503" s="298">
        <f t="shared" si="28"/>
        <v>68.663144000000003</v>
      </c>
      <c r="H503" s="298">
        <f t="shared" si="29"/>
        <v>64.619962999999998</v>
      </c>
      <c r="I503" s="299">
        <f t="shared" si="30"/>
        <v>41.070207000000003</v>
      </c>
      <c r="J503" s="299">
        <f t="shared" si="31"/>
        <v>21.989230000000003</v>
      </c>
    </row>
    <row r="504" spans="1:10" s="213" customFormat="1" ht="14.25" customHeight="1" thickBot="1" x14ac:dyDescent="0.25">
      <c r="A504" s="215" t="s">
        <v>248</v>
      </c>
      <c r="B504" s="215">
        <v>22</v>
      </c>
      <c r="C504" s="330">
        <v>701.13</v>
      </c>
      <c r="D504" s="330" t="s">
        <v>133</v>
      </c>
      <c r="E504" s="330">
        <v>728.2</v>
      </c>
      <c r="F504" s="330">
        <v>708.3</v>
      </c>
      <c r="G504" s="298">
        <f t="shared" si="28"/>
        <v>68.56344</v>
      </c>
      <c r="H504" s="298">
        <f t="shared" si="29"/>
        <v>64.526129999999995</v>
      </c>
      <c r="I504" s="299">
        <f t="shared" si="30"/>
        <v>41.010569999999994</v>
      </c>
      <c r="J504" s="299">
        <f t="shared" si="31"/>
        <v>21.9573</v>
      </c>
    </row>
    <row r="505" spans="1:10" s="301" customFormat="1" ht="14.25" customHeight="1" thickBot="1" x14ac:dyDescent="0.25">
      <c r="A505" s="215" t="s">
        <v>248</v>
      </c>
      <c r="B505" s="215">
        <v>23</v>
      </c>
      <c r="C505" s="330">
        <v>694.76</v>
      </c>
      <c r="D505" s="330" t="s">
        <v>133</v>
      </c>
      <c r="E505" s="330">
        <v>721.36</v>
      </c>
      <c r="F505" s="330">
        <v>701.93</v>
      </c>
      <c r="G505" s="298">
        <f t="shared" si="28"/>
        <v>67.946823999999992</v>
      </c>
      <c r="H505" s="298">
        <f t="shared" si="29"/>
        <v>63.945822999999997</v>
      </c>
      <c r="I505" s="299">
        <f t="shared" si="30"/>
        <v>40.641746999999995</v>
      </c>
      <c r="J505" s="299">
        <f t="shared" si="31"/>
        <v>21.759829999999997</v>
      </c>
    </row>
    <row r="506" spans="1:10" s="300" customFormat="1" ht="14.25" customHeight="1" thickBot="1" x14ac:dyDescent="0.25">
      <c r="A506" s="215" t="s">
        <v>249</v>
      </c>
      <c r="B506" s="215">
        <v>0</v>
      </c>
      <c r="C506" s="330">
        <v>649.05999999999995</v>
      </c>
      <c r="D506" s="330" t="s">
        <v>133</v>
      </c>
      <c r="E506" s="330">
        <v>673.86</v>
      </c>
      <c r="F506" s="330">
        <v>656.23</v>
      </c>
      <c r="G506" s="298">
        <f t="shared" si="28"/>
        <v>63.523063999999998</v>
      </c>
      <c r="H506" s="298">
        <f t="shared" si="29"/>
        <v>59.782553</v>
      </c>
      <c r="I506" s="299">
        <f t="shared" si="30"/>
        <v>37.995716999999999</v>
      </c>
      <c r="J506" s="299">
        <f t="shared" si="31"/>
        <v>20.343130000000002</v>
      </c>
    </row>
    <row r="507" spans="1:10" s="213" customFormat="1" ht="14.25" customHeight="1" thickBot="1" x14ac:dyDescent="0.25">
      <c r="A507" s="215" t="s">
        <v>249</v>
      </c>
      <c r="B507" s="215">
        <v>1</v>
      </c>
      <c r="C507" s="330">
        <v>618.1</v>
      </c>
      <c r="D507" s="330" t="s">
        <v>133</v>
      </c>
      <c r="E507" s="330">
        <v>336.61</v>
      </c>
      <c r="F507" s="330">
        <v>625.27</v>
      </c>
      <c r="G507" s="298">
        <f t="shared" si="28"/>
        <v>60.526135999999994</v>
      </c>
      <c r="H507" s="298">
        <f t="shared" si="29"/>
        <v>56.962097</v>
      </c>
      <c r="I507" s="299">
        <f t="shared" si="30"/>
        <v>36.203133000000001</v>
      </c>
      <c r="J507" s="299">
        <f t="shared" si="31"/>
        <v>19.383369999999999</v>
      </c>
    </row>
    <row r="508" spans="1:10" s="213" customFormat="1" ht="14.25" customHeight="1" thickBot="1" x14ac:dyDescent="0.25">
      <c r="A508" s="215" t="s">
        <v>249</v>
      </c>
      <c r="B508" s="215">
        <v>2</v>
      </c>
      <c r="C508" s="330">
        <v>623.02</v>
      </c>
      <c r="D508" s="330" t="s">
        <v>133</v>
      </c>
      <c r="E508" s="330">
        <v>160.65</v>
      </c>
      <c r="F508" s="330">
        <v>630.19000000000005</v>
      </c>
      <c r="G508" s="298">
        <f t="shared" si="28"/>
        <v>61.002392</v>
      </c>
      <c r="H508" s="298">
        <f t="shared" si="29"/>
        <v>57.410309000000005</v>
      </c>
      <c r="I508" s="299">
        <f t="shared" si="30"/>
        <v>36.488001000000004</v>
      </c>
      <c r="J508" s="299">
        <f t="shared" si="31"/>
        <v>19.535890000000002</v>
      </c>
    </row>
    <row r="509" spans="1:10" s="213" customFormat="1" ht="14.25" customHeight="1" thickBot="1" x14ac:dyDescent="0.25">
      <c r="A509" s="215" t="s">
        <v>249</v>
      </c>
      <c r="B509" s="215">
        <v>3</v>
      </c>
      <c r="C509" s="330">
        <v>663.24</v>
      </c>
      <c r="D509" s="330" t="s">
        <v>133</v>
      </c>
      <c r="E509" s="330">
        <v>90.36</v>
      </c>
      <c r="F509" s="330">
        <v>670.41</v>
      </c>
      <c r="G509" s="298">
        <f t="shared" si="28"/>
        <v>64.895687999999993</v>
      </c>
      <c r="H509" s="298">
        <f t="shared" si="29"/>
        <v>61.074351</v>
      </c>
      <c r="I509" s="299">
        <f t="shared" si="30"/>
        <v>38.816738999999998</v>
      </c>
      <c r="J509" s="299">
        <f t="shared" si="31"/>
        <v>20.782709999999998</v>
      </c>
    </row>
    <row r="510" spans="1:10" s="213" customFormat="1" ht="14.25" customHeight="1" thickBot="1" x14ac:dyDescent="0.25">
      <c r="A510" s="215" t="s">
        <v>249</v>
      </c>
      <c r="B510" s="215">
        <v>4</v>
      </c>
      <c r="C510" s="330">
        <v>651.80999999999995</v>
      </c>
      <c r="D510" s="330" t="s">
        <v>133</v>
      </c>
      <c r="E510" s="330">
        <v>109.84</v>
      </c>
      <c r="F510" s="330">
        <v>658.98</v>
      </c>
      <c r="G510" s="298">
        <f t="shared" si="28"/>
        <v>63.789264000000003</v>
      </c>
      <c r="H510" s="298">
        <f t="shared" si="29"/>
        <v>60.033078000000003</v>
      </c>
      <c r="I510" s="299">
        <f t="shared" si="30"/>
        <v>38.154941999999998</v>
      </c>
      <c r="J510" s="299">
        <f t="shared" si="31"/>
        <v>20.428380000000001</v>
      </c>
    </row>
    <row r="511" spans="1:10" s="213" customFormat="1" ht="14.25" customHeight="1" thickBot="1" x14ac:dyDescent="0.25">
      <c r="A511" s="215" t="s">
        <v>249</v>
      </c>
      <c r="B511" s="215">
        <v>5</v>
      </c>
      <c r="C511" s="330">
        <v>661.38</v>
      </c>
      <c r="D511" s="330" t="s">
        <v>133</v>
      </c>
      <c r="E511" s="330">
        <v>127.01</v>
      </c>
      <c r="F511" s="330">
        <v>668.55</v>
      </c>
      <c r="G511" s="298">
        <f t="shared" si="28"/>
        <v>64.715639999999993</v>
      </c>
      <c r="H511" s="298">
        <f t="shared" si="29"/>
        <v>60.904904999999999</v>
      </c>
      <c r="I511" s="299">
        <f t="shared" si="30"/>
        <v>38.709044999999996</v>
      </c>
      <c r="J511" s="299">
        <f t="shared" si="31"/>
        <v>20.72505</v>
      </c>
    </row>
    <row r="512" spans="1:10" s="213" customFormat="1" ht="14.25" customHeight="1" thickBot="1" x14ac:dyDescent="0.25">
      <c r="A512" s="215" t="s">
        <v>249</v>
      </c>
      <c r="B512" s="215">
        <v>6</v>
      </c>
      <c r="C512" s="330">
        <v>659.22</v>
      </c>
      <c r="D512" s="330" t="s">
        <v>133</v>
      </c>
      <c r="E512" s="330">
        <v>136.18</v>
      </c>
      <c r="F512" s="330">
        <v>666.39</v>
      </c>
      <c r="G512" s="298">
        <f t="shared" si="28"/>
        <v>64.506551999999999</v>
      </c>
      <c r="H512" s="298">
        <f t="shared" si="29"/>
        <v>60.708129</v>
      </c>
      <c r="I512" s="299">
        <f t="shared" si="30"/>
        <v>38.583981000000001</v>
      </c>
      <c r="J512" s="299">
        <f t="shared" si="31"/>
        <v>20.658089999999998</v>
      </c>
    </row>
    <row r="513" spans="1:10" s="213" customFormat="1" ht="14.25" customHeight="1" thickBot="1" x14ac:dyDescent="0.25">
      <c r="A513" s="215" t="s">
        <v>249</v>
      </c>
      <c r="B513" s="215">
        <v>7</v>
      </c>
      <c r="C513" s="330">
        <v>642.59</v>
      </c>
      <c r="D513" s="330" t="s">
        <v>133</v>
      </c>
      <c r="E513" s="330">
        <v>340.7</v>
      </c>
      <c r="F513" s="330">
        <v>649.76</v>
      </c>
      <c r="G513" s="298">
        <f t="shared" si="28"/>
        <v>62.896767999999994</v>
      </c>
      <c r="H513" s="298">
        <f t="shared" si="29"/>
        <v>59.193136000000003</v>
      </c>
      <c r="I513" s="299">
        <f t="shared" si="30"/>
        <v>37.621104000000003</v>
      </c>
      <c r="J513" s="299">
        <f t="shared" si="31"/>
        <v>20.14256</v>
      </c>
    </row>
    <row r="514" spans="1:10" s="213" customFormat="1" ht="14.25" customHeight="1" thickBot="1" x14ac:dyDescent="0.25">
      <c r="A514" s="215" t="s">
        <v>249</v>
      </c>
      <c r="B514" s="215">
        <v>8</v>
      </c>
      <c r="C514" s="330">
        <v>646.23</v>
      </c>
      <c r="D514" s="330" t="s">
        <v>133</v>
      </c>
      <c r="E514" s="330">
        <v>101.23</v>
      </c>
      <c r="F514" s="330">
        <v>653.4</v>
      </c>
      <c r="G514" s="298">
        <f t="shared" si="28"/>
        <v>63.249119999999998</v>
      </c>
      <c r="H514" s="298">
        <f t="shared" si="29"/>
        <v>59.524740000000001</v>
      </c>
      <c r="I514" s="299">
        <f t="shared" si="30"/>
        <v>37.831859999999999</v>
      </c>
      <c r="J514" s="299">
        <f t="shared" si="31"/>
        <v>20.255399999999998</v>
      </c>
    </row>
    <row r="515" spans="1:10" s="213" customFormat="1" ht="14.25" customHeight="1" thickBot="1" x14ac:dyDescent="0.25">
      <c r="A515" s="215" t="s">
        <v>249</v>
      </c>
      <c r="B515" s="215">
        <v>9</v>
      </c>
      <c r="C515" s="330">
        <v>650.34</v>
      </c>
      <c r="D515" s="330" t="s">
        <v>133</v>
      </c>
      <c r="E515" s="330">
        <v>152.44999999999999</v>
      </c>
      <c r="F515" s="330">
        <v>657.51</v>
      </c>
      <c r="G515" s="298">
        <f t="shared" si="28"/>
        <v>63.646967999999994</v>
      </c>
      <c r="H515" s="298">
        <f t="shared" si="29"/>
        <v>59.899160999999999</v>
      </c>
      <c r="I515" s="299">
        <f t="shared" si="30"/>
        <v>38.069828999999999</v>
      </c>
      <c r="J515" s="299">
        <f t="shared" si="31"/>
        <v>20.382809999999999</v>
      </c>
    </row>
    <row r="516" spans="1:10" s="213" customFormat="1" ht="14.25" customHeight="1" thickBot="1" x14ac:dyDescent="0.25">
      <c r="A516" s="215" t="s">
        <v>249</v>
      </c>
      <c r="B516" s="215">
        <v>10</v>
      </c>
      <c r="C516" s="330">
        <v>655.39</v>
      </c>
      <c r="D516" s="330" t="s">
        <v>133</v>
      </c>
      <c r="E516" s="330">
        <v>58.87</v>
      </c>
      <c r="F516" s="330">
        <v>662.56</v>
      </c>
      <c r="G516" s="298">
        <f t="shared" si="28"/>
        <v>64.135807999999997</v>
      </c>
      <c r="H516" s="298">
        <f t="shared" si="29"/>
        <v>60.359215999999996</v>
      </c>
      <c r="I516" s="299">
        <f t="shared" si="30"/>
        <v>38.362223999999998</v>
      </c>
      <c r="J516" s="299">
        <f t="shared" si="31"/>
        <v>20.539359999999999</v>
      </c>
    </row>
    <row r="517" spans="1:10" s="213" customFormat="1" ht="14.25" customHeight="1" thickBot="1" x14ac:dyDescent="0.25">
      <c r="A517" s="215" t="s">
        <v>249</v>
      </c>
      <c r="B517" s="215">
        <v>11</v>
      </c>
      <c r="C517" s="330">
        <v>649.64</v>
      </c>
      <c r="D517" s="330" t="s">
        <v>133</v>
      </c>
      <c r="E517" s="330">
        <v>143.31</v>
      </c>
      <c r="F517" s="330">
        <v>656.81</v>
      </c>
      <c r="G517" s="298">
        <f t="shared" si="28"/>
        <v>63.579207999999994</v>
      </c>
      <c r="H517" s="298">
        <f t="shared" si="29"/>
        <v>59.835390999999994</v>
      </c>
      <c r="I517" s="299">
        <f t="shared" si="30"/>
        <v>38.029298999999995</v>
      </c>
      <c r="J517" s="299">
        <f t="shared" si="31"/>
        <v>20.361109999999996</v>
      </c>
    </row>
    <row r="518" spans="1:10" s="213" customFormat="1" ht="14.25" customHeight="1" thickBot="1" x14ac:dyDescent="0.25">
      <c r="A518" s="215" t="s">
        <v>249</v>
      </c>
      <c r="B518" s="215">
        <v>12</v>
      </c>
      <c r="C518" s="330">
        <v>647.25</v>
      </c>
      <c r="D518" s="330" t="s">
        <v>133</v>
      </c>
      <c r="E518" s="330">
        <v>683.58</v>
      </c>
      <c r="F518" s="330">
        <v>654.41999999999996</v>
      </c>
      <c r="G518" s="298">
        <f t="shared" si="28"/>
        <v>63.347855999999993</v>
      </c>
      <c r="H518" s="298">
        <f t="shared" si="29"/>
        <v>59.617661999999996</v>
      </c>
      <c r="I518" s="299">
        <f t="shared" si="30"/>
        <v>37.890917999999999</v>
      </c>
      <c r="J518" s="299">
        <f t="shared" si="31"/>
        <v>20.287019999999998</v>
      </c>
    </row>
    <row r="519" spans="1:10" s="213" customFormat="1" ht="14.25" customHeight="1" thickBot="1" x14ac:dyDescent="0.25">
      <c r="A519" s="215" t="s">
        <v>249</v>
      </c>
      <c r="B519" s="215">
        <v>13</v>
      </c>
      <c r="C519" s="330">
        <v>628.26</v>
      </c>
      <c r="D519" s="330" t="s">
        <v>133</v>
      </c>
      <c r="E519" s="330">
        <v>664.71</v>
      </c>
      <c r="F519" s="330">
        <v>635.42999999999995</v>
      </c>
      <c r="G519" s="298">
        <f t="shared" si="28"/>
        <v>61.509623999999995</v>
      </c>
      <c r="H519" s="298">
        <f t="shared" si="29"/>
        <v>57.887672999999992</v>
      </c>
      <c r="I519" s="299">
        <f t="shared" si="30"/>
        <v>36.791396999999996</v>
      </c>
      <c r="J519" s="299">
        <f t="shared" si="31"/>
        <v>19.698329999999999</v>
      </c>
    </row>
    <row r="520" spans="1:10" s="213" customFormat="1" ht="14.25" customHeight="1" thickBot="1" x14ac:dyDescent="0.25">
      <c r="A520" s="215" t="s">
        <v>249</v>
      </c>
      <c r="B520" s="215">
        <v>14</v>
      </c>
      <c r="C520" s="330">
        <v>635.96</v>
      </c>
      <c r="D520" s="330" t="s">
        <v>133</v>
      </c>
      <c r="E520" s="330">
        <v>673.01</v>
      </c>
      <c r="F520" s="330">
        <v>643.13</v>
      </c>
      <c r="G520" s="298">
        <f t="shared" si="28"/>
        <v>62.254984</v>
      </c>
      <c r="H520" s="298">
        <f t="shared" si="29"/>
        <v>58.589143</v>
      </c>
      <c r="I520" s="299">
        <f t="shared" si="30"/>
        <v>37.237226999999997</v>
      </c>
      <c r="J520" s="299">
        <f t="shared" si="31"/>
        <v>19.93703</v>
      </c>
    </row>
    <row r="521" spans="1:10" s="213" customFormat="1" ht="14.25" customHeight="1" thickBot="1" x14ac:dyDescent="0.25">
      <c r="A521" s="215" t="s">
        <v>249</v>
      </c>
      <c r="B521" s="215">
        <v>15</v>
      </c>
      <c r="C521" s="330">
        <v>662.36</v>
      </c>
      <c r="D521" s="330" t="s">
        <v>133</v>
      </c>
      <c r="E521" s="330">
        <v>703.18</v>
      </c>
      <c r="F521" s="330">
        <v>669.53</v>
      </c>
      <c r="G521" s="298">
        <f t="shared" si="28"/>
        <v>64.810503999999995</v>
      </c>
      <c r="H521" s="298">
        <f t="shared" si="29"/>
        <v>60.994183</v>
      </c>
      <c r="I521" s="299">
        <f t="shared" si="30"/>
        <v>38.765786999999996</v>
      </c>
      <c r="J521" s="299">
        <f t="shared" si="31"/>
        <v>20.75543</v>
      </c>
    </row>
    <row r="522" spans="1:10" s="213" customFormat="1" ht="14.25" customHeight="1" thickBot="1" x14ac:dyDescent="0.25">
      <c r="A522" s="215" t="s">
        <v>249</v>
      </c>
      <c r="B522" s="215">
        <v>16</v>
      </c>
      <c r="C522" s="330">
        <v>681.37</v>
      </c>
      <c r="D522" s="330" t="s">
        <v>133</v>
      </c>
      <c r="E522" s="330">
        <v>721.67</v>
      </c>
      <c r="F522" s="330">
        <v>688.54</v>
      </c>
      <c r="G522" s="298">
        <f t="shared" si="28"/>
        <v>66.650672</v>
      </c>
      <c r="H522" s="298">
        <f t="shared" si="29"/>
        <v>62.725994</v>
      </c>
      <c r="I522" s="299">
        <f t="shared" si="30"/>
        <v>39.866465999999996</v>
      </c>
      <c r="J522" s="299">
        <f t="shared" si="31"/>
        <v>21.344739999999998</v>
      </c>
    </row>
    <row r="523" spans="1:10" s="213" customFormat="1" ht="14.25" customHeight="1" thickBot="1" x14ac:dyDescent="0.25">
      <c r="A523" s="215" t="s">
        <v>249</v>
      </c>
      <c r="B523" s="215">
        <v>17</v>
      </c>
      <c r="C523" s="330">
        <v>668.99</v>
      </c>
      <c r="D523" s="330" t="s">
        <v>133</v>
      </c>
      <c r="E523" s="330">
        <v>705.97</v>
      </c>
      <c r="F523" s="330">
        <v>676.16</v>
      </c>
      <c r="G523" s="298">
        <f t="shared" si="28"/>
        <v>65.452287999999996</v>
      </c>
      <c r="H523" s="298">
        <f t="shared" si="29"/>
        <v>61.598175999999995</v>
      </c>
      <c r="I523" s="299">
        <f t="shared" si="30"/>
        <v>39.149664000000001</v>
      </c>
      <c r="J523" s="299">
        <f t="shared" si="31"/>
        <v>20.96096</v>
      </c>
    </row>
    <row r="524" spans="1:10" s="213" customFormat="1" ht="14.25" customHeight="1" thickBot="1" x14ac:dyDescent="0.25">
      <c r="A524" s="215" t="s">
        <v>249</v>
      </c>
      <c r="B524" s="215">
        <v>18</v>
      </c>
      <c r="C524" s="330">
        <v>651.05999999999995</v>
      </c>
      <c r="D524" s="330" t="s">
        <v>133</v>
      </c>
      <c r="E524" s="330">
        <v>109.16</v>
      </c>
      <c r="F524" s="330">
        <v>658.23</v>
      </c>
      <c r="G524" s="298">
        <f t="shared" si="28"/>
        <v>63.716664000000002</v>
      </c>
      <c r="H524" s="298">
        <f t="shared" si="29"/>
        <v>59.964753000000002</v>
      </c>
      <c r="I524" s="299">
        <f t="shared" si="30"/>
        <v>38.111516999999999</v>
      </c>
      <c r="J524" s="299">
        <f t="shared" si="31"/>
        <v>20.40513</v>
      </c>
    </row>
    <row r="525" spans="1:10" s="213" customFormat="1" ht="14.25" customHeight="1" thickBot="1" x14ac:dyDescent="0.25">
      <c r="A525" s="215" t="s">
        <v>249</v>
      </c>
      <c r="B525" s="215">
        <v>19</v>
      </c>
      <c r="C525" s="330">
        <v>626.41</v>
      </c>
      <c r="D525" s="330" t="s">
        <v>133</v>
      </c>
      <c r="E525" s="330">
        <v>108.33</v>
      </c>
      <c r="F525" s="330">
        <v>633.58000000000004</v>
      </c>
      <c r="G525" s="298">
        <f t="shared" si="28"/>
        <v>61.330544000000003</v>
      </c>
      <c r="H525" s="298">
        <f t="shared" si="29"/>
        <v>57.719138000000001</v>
      </c>
      <c r="I525" s="299">
        <f t="shared" si="30"/>
        <v>36.684282000000003</v>
      </c>
      <c r="J525" s="299">
        <f t="shared" si="31"/>
        <v>19.640980000000003</v>
      </c>
    </row>
    <row r="526" spans="1:10" s="213" customFormat="1" ht="14.25" customHeight="1" thickBot="1" x14ac:dyDescent="0.25">
      <c r="A526" s="215" t="s">
        <v>249</v>
      </c>
      <c r="B526" s="215">
        <v>20</v>
      </c>
      <c r="C526" s="330">
        <v>644.69000000000005</v>
      </c>
      <c r="D526" s="330" t="s">
        <v>133</v>
      </c>
      <c r="E526" s="330">
        <v>673.6</v>
      </c>
      <c r="F526" s="330">
        <v>651.86</v>
      </c>
      <c r="G526" s="298">
        <f t="shared" si="28"/>
        <v>63.100048000000001</v>
      </c>
      <c r="H526" s="298">
        <f t="shared" si="29"/>
        <v>59.384446000000004</v>
      </c>
      <c r="I526" s="299">
        <f t="shared" si="30"/>
        <v>37.742694</v>
      </c>
      <c r="J526" s="299">
        <f t="shared" si="31"/>
        <v>20.207660000000001</v>
      </c>
    </row>
    <row r="527" spans="1:10" s="213" customFormat="1" ht="14.25" customHeight="1" thickBot="1" x14ac:dyDescent="0.25">
      <c r="A527" s="215" t="s">
        <v>249</v>
      </c>
      <c r="B527" s="215">
        <v>21</v>
      </c>
      <c r="C527" s="330">
        <v>652.26</v>
      </c>
      <c r="D527" s="330" t="s">
        <v>133</v>
      </c>
      <c r="E527" s="330">
        <v>362.36</v>
      </c>
      <c r="F527" s="330">
        <v>659.43</v>
      </c>
      <c r="G527" s="298">
        <f t="shared" si="28"/>
        <v>63.832823999999995</v>
      </c>
      <c r="H527" s="298">
        <f t="shared" si="29"/>
        <v>60.074072999999999</v>
      </c>
      <c r="I527" s="299">
        <f t="shared" si="30"/>
        <v>38.180996999999998</v>
      </c>
      <c r="J527" s="299">
        <f t="shared" si="31"/>
        <v>20.442329999999998</v>
      </c>
    </row>
    <row r="528" spans="1:10" s="213" customFormat="1" ht="14.25" customHeight="1" thickBot="1" x14ac:dyDescent="0.25">
      <c r="A528" s="215" t="s">
        <v>249</v>
      </c>
      <c r="B528" s="215">
        <v>22</v>
      </c>
      <c r="C528" s="330">
        <v>654.04</v>
      </c>
      <c r="D528" s="330" t="s">
        <v>133</v>
      </c>
      <c r="E528" s="330">
        <v>679.81</v>
      </c>
      <c r="F528" s="330">
        <v>661.21</v>
      </c>
      <c r="G528" s="298">
        <f t="shared" si="28"/>
        <v>64.005127999999999</v>
      </c>
      <c r="H528" s="298">
        <f t="shared" si="29"/>
        <v>60.236231000000004</v>
      </c>
      <c r="I528" s="299">
        <f t="shared" si="30"/>
        <v>38.284058999999999</v>
      </c>
      <c r="J528" s="299">
        <f t="shared" si="31"/>
        <v>20.497510000000002</v>
      </c>
    </row>
    <row r="529" spans="1:10" s="301" customFormat="1" ht="14.25" customHeight="1" thickBot="1" x14ac:dyDescent="0.25">
      <c r="A529" s="215" t="s">
        <v>249</v>
      </c>
      <c r="B529" s="215">
        <v>23</v>
      </c>
      <c r="C529" s="330">
        <v>627.73</v>
      </c>
      <c r="D529" s="330" t="s">
        <v>133</v>
      </c>
      <c r="E529" s="330">
        <v>652.39</v>
      </c>
      <c r="F529" s="330">
        <v>634.9</v>
      </c>
      <c r="G529" s="298">
        <f t="shared" si="28"/>
        <v>61.458319999999993</v>
      </c>
      <c r="H529" s="298">
        <f t="shared" si="29"/>
        <v>57.839390000000002</v>
      </c>
      <c r="I529" s="299">
        <f t="shared" si="30"/>
        <v>36.760709999999996</v>
      </c>
      <c r="J529" s="299">
        <f t="shared" si="31"/>
        <v>19.681899999999999</v>
      </c>
    </row>
    <row r="530" spans="1:10" s="300" customFormat="1" ht="14.25" customHeight="1" thickBot="1" x14ac:dyDescent="0.25">
      <c r="A530" s="215" t="s">
        <v>250</v>
      </c>
      <c r="B530" s="215">
        <v>0</v>
      </c>
      <c r="C530" s="330">
        <v>507.29</v>
      </c>
      <c r="D530" s="330">
        <v>44.56</v>
      </c>
      <c r="E530" s="330" t="s">
        <v>133</v>
      </c>
      <c r="F530" s="330">
        <v>514.46</v>
      </c>
      <c r="G530" s="298">
        <f t="shared" si="28"/>
        <v>49.799728000000002</v>
      </c>
      <c r="H530" s="298">
        <f t="shared" si="29"/>
        <v>46.867306000000006</v>
      </c>
      <c r="I530" s="299">
        <f t="shared" si="30"/>
        <v>29.787234000000002</v>
      </c>
      <c r="J530" s="299">
        <f t="shared" si="31"/>
        <v>15.948260000000001</v>
      </c>
    </row>
    <row r="531" spans="1:10" s="213" customFormat="1" ht="14.25" customHeight="1" thickBot="1" x14ac:dyDescent="0.25">
      <c r="A531" s="215" t="s">
        <v>250</v>
      </c>
      <c r="B531" s="215">
        <v>1</v>
      </c>
      <c r="C531" s="330">
        <v>494.35</v>
      </c>
      <c r="D531" s="330">
        <v>47.8</v>
      </c>
      <c r="E531" s="330" t="s">
        <v>133</v>
      </c>
      <c r="F531" s="330">
        <v>501.52</v>
      </c>
      <c r="G531" s="298">
        <f t="shared" si="28"/>
        <v>48.547135999999995</v>
      </c>
      <c r="H531" s="298">
        <f t="shared" si="29"/>
        <v>45.688471999999997</v>
      </c>
      <c r="I531" s="299">
        <f t="shared" si="30"/>
        <v>29.038007999999998</v>
      </c>
      <c r="J531" s="299">
        <f t="shared" si="31"/>
        <v>15.54712</v>
      </c>
    </row>
    <row r="532" spans="1:10" s="213" customFormat="1" ht="14.25" customHeight="1" thickBot="1" x14ac:dyDescent="0.25">
      <c r="A532" s="215" t="s">
        <v>250</v>
      </c>
      <c r="B532" s="215">
        <v>2</v>
      </c>
      <c r="C532" s="330">
        <v>526.95000000000005</v>
      </c>
      <c r="D532" s="330">
        <v>10.49</v>
      </c>
      <c r="E532" s="330" t="s">
        <v>133</v>
      </c>
      <c r="F532" s="330">
        <v>534.12</v>
      </c>
      <c r="G532" s="298">
        <f t="shared" si="28"/>
        <v>51.702815999999999</v>
      </c>
      <c r="H532" s="298">
        <f t="shared" si="29"/>
        <v>48.658332000000001</v>
      </c>
      <c r="I532" s="299">
        <f t="shared" si="30"/>
        <v>30.925547999999999</v>
      </c>
      <c r="J532" s="299">
        <f t="shared" si="31"/>
        <v>16.55772</v>
      </c>
    </row>
    <row r="533" spans="1:10" s="213" customFormat="1" ht="14.25" customHeight="1" thickBot="1" x14ac:dyDescent="0.25">
      <c r="A533" s="215" t="s">
        <v>250</v>
      </c>
      <c r="B533" s="215">
        <v>3</v>
      </c>
      <c r="C533" s="330">
        <v>534.17999999999995</v>
      </c>
      <c r="D533" s="330">
        <v>32.270000000000003</v>
      </c>
      <c r="E533" s="330">
        <v>0.01</v>
      </c>
      <c r="F533" s="330">
        <v>541.35</v>
      </c>
      <c r="G533" s="298">
        <f t="shared" si="28"/>
        <v>52.402680000000004</v>
      </c>
      <c r="H533" s="298">
        <f t="shared" si="29"/>
        <v>49.316985000000003</v>
      </c>
      <c r="I533" s="299">
        <f t="shared" si="30"/>
        <v>31.344165</v>
      </c>
      <c r="J533" s="299">
        <f t="shared" si="31"/>
        <v>16.781850000000002</v>
      </c>
    </row>
    <row r="534" spans="1:10" s="213" customFormat="1" ht="14.25" customHeight="1" thickBot="1" x14ac:dyDescent="0.25">
      <c r="A534" s="215" t="s">
        <v>250</v>
      </c>
      <c r="B534" s="215">
        <v>4</v>
      </c>
      <c r="C534" s="330">
        <v>552.63</v>
      </c>
      <c r="D534" s="330">
        <v>40.69</v>
      </c>
      <c r="E534" s="330" t="s">
        <v>133</v>
      </c>
      <c r="F534" s="330">
        <v>559.79999999999995</v>
      </c>
      <c r="G534" s="298">
        <f t="shared" si="28"/>
        <v>54.188639999999992</v>
      </c>
      <c r="H534" s="298">
        <f t="shared" si="29"/>
        <v>50.997779999999999</v>
      </c>
      <c r="I534" s="299">
        <f t="shared" si="30"/>
        <v>32.412419999999997</v>
      </c>
      <c r="J534" s="299">
        <f t="shared" si="31"/>
        <v>17.3538</v>
      </c>
    </row>
    <row r="535" spans="1:10" s="213" customFormat="1" ht="14.25" customHeight="1" thickBot="1" x14ac:dyDescent="0.25">
      <c r="A535" s="215" t="s">
        <v>250</v>
      </c>
      <c r="B535" s="215">
        <v>5</v>
      </c>
      <c r="C535" s="330">
        <v>545.04999999999995</v>
      </c>
      <c r="D535" s="330">
        <v>38.72</v>
      </c>
      <c r="E535" s="330" t="s">
        <v>133</v>
      </c>
      <c r="F535" s="330">
        <v>552.22</v>
      </c>
      <c r="G535" s="298">
        <f t="shared" si="28"/>
        <v>53.454895999999998</v>
      </c>
      <c r="H535" s="298">
        <f t="shared" si="29"/>
        <v>50.307242000000002</v>
      </c>
      <c r="I535" s="299">
        <f t="shared" si="30"/>
        <v>31.973538000000001</v>
      </c>
      <c r="J535" s="299">
        <f t="shared" si="31"/>
        <v>17.118819999999999</v>
      </c>
    </row>
    <row r="536" spans="1:10" s="213" customFormat="1" ht="14.25" customHeight="1" thickBot="1" x14ac:dyDescent="0.25">
      <c r="A536" s="215" t="s">
        <v>250</v>
      </c>
      <c r="B536" s="215">
        <v>6</v>
      </c>
      <c r="C536" s="330">
        <v>538.63</v>
      </c>
      <c r="D536" s="330">
        <v>80.88</v>
      </c>
      <c r="E536" s="330" t="s">
        <v>133</v>
      </c>
      <c r="F536" s="330">
        <v>545.79999999999995</v>
      </c>
      <c r="G536" s="298">
        <f t="shared" si="28"/>
        <v>52.833439999999996</v>
      </c>
      <c r="H536" s="298">
        <f t="shared" si="29"/>
        <v>49.722379999999994</v>
      </c>
      <c r="I536" s="299">
        <f t="shared" si="30"/>
        <v>31.601819999999996</v>
      </c>
      <c r="J536" s="299">
        <f t="shared" si="31"/>
        <v>16.919799999999999</v>
      </c>
    </row>
    <row r="537" spans="1:10" s="213" customFormat="1" ht="14.25" customHeight="1" thickBot="1" x14ac:dyDescent="0.25">
      <c r="A537" s="215" t="s">
        <v>250</v>
      </c>
      <c r="B537" s="215">
        <v>7</v>
      </c>
      <c r="C537" s="330">
        <v>526.33000000000004</v>
      </c>
      <c r="D537" s="330">
        <v>85.36</v>
      </c>
      <c r="E537" s="330">
        <v>0.01</v>
      </c>
      <c r="F537" s="330">
        <v>533.5</v>
      </c>
      <c r="G537" s="298">
        <f t="shared" si="28"/>
        <v>51.642800000000001</v>
      </c>
      <c r="H537" s="298">
        <f t="shared" si="29"/>
        <v>48.601849999999999</v>
      </c>
      <c r="I537" s="299">
        <f t="shared" si="30"/>
        <v>30.88965</v>
      </c>
      <c r="J537" s="299">
        <f t="shared" si="31"/>
        <v>16.538499999999999</v>
      </c>
    </row>
    <row r="538" spans="1:10" s="213" customFormat="1" ht="14.25" customHeight="1" thickBot="1" x14ac:dyDescent="0.25">
      <c r="A538" s="215" t="s">
        <v>250</v>
      </c>
      <c r="B538" s="215">
        <v>8</v>
      </c>
      <c r="C538" s="330">
        <v>529.34</v>
      </c>
      <c r="D538" s="330">
        <v>138.66999999999999</v>
      </c>
      <c r="E538" s="330">
        <v>0.01</v>
      </c>
      <c r="F538" s="330">
        <v>536.51</v>
      </c>
      <c r="G538" s="298">
        <f t="shared" si="28"/>
        <v>51.934168</v>
      </c>
      <c r="H538" s="298">
        <f t="shared" si="29"/>
        <v>48.876061</v>
      </c>
      <c r="I538" s="299">
        <f t="shared" si="30"/>
        <v>31.063928999999998</v>
      </c>
      <c r="J538" s="299">
        <f t="shared" si="31"/>
        <v>16.631809999999998</v>
      </c>
    </row>
    <row r="539" spans="1:10" s="213" customFormat="1" ht="14.25" customHeight="1" thickBot="1" x14ac:dyDescent="0.25">
      <c r="A539" s="215" t="s">
        <v>250</v>
      </c>
      <c r="B539" s="215">
        <v>9</v>
      </c>
      <c r="C539" s="330">
        <v>533.92999999999995</v>
      </c>
      <c r="D539" s="330">
        <v>130.33000000000001</v>
      </c>
      <c r="E539" s="330" t="s">
        <v>133</v>
      </c>
      <c r="F539" s="330">
        <v>541.1</v>
      </c>
      <c r="G539" s="298">
        <f t="shared" si="28"/>
        <v>52.378480000000003</v>
      </c>
      <c r="H539" s="298">
        <f t="shared" si="29"/>
        <v>49.29421</v>
      </c>
      <c r="I539" s="299">
        <f t="shared" si="30"/>
        <v>31.329690000000003</v>
      </c>
      <c r="J539" s="299">
        <f t="shared" si="31"/>
        <v>16.774100000000001</v>
      </c>
    </row>
    <row r="540" spans="1:10" s="213" customFormat="1" ht="14.25" customHeight="1" thickBot="1" x14ac:dyDescent="0.25">
      <c r="A540" s="215" t="s">
        <v>250</v>
      </c>
      <c r="B540" s="215">
        <v>10</v>
      </c>
      <c r="C540" s="330">
        <v>534.74</v>
      </c>
      <c r="D540" s="330">
        <v>141.25</v>
      </c>
      <c r="E540" s="330">
        <v>0.01</v>
      </c>
      <c r="F540" s="330">
        <v>541.91</v>
      </c>
      <c r="G540" s="298">
        <f t="shared" si="28"/>
        <v>52.456887999999992</v>
      </c>
      <c r="H540" s="298">
        <f t="shared" si="29"/>
        <v>49.368001</v>
      </c>
      <c r="I540" s="299">
        <f t="shared" si="30"/>
        <v>31.376588999999999</v>
      </c>
      <c r="J540" s="299">
        <f t="shared" si="31"/>
        <v>16.799209999999999</v>
      </c>
    </row>
    <row r="541" spans="1:10" s="213" customFormat="1" ht="14.25" customHeight="1" thickBot="1" x14ac:dyDescent="0.25">
      <c r="A541" s="215" t="s">
        <v>250</v>
      </c>
      <c r="B541" s="215">
        <v>11</v>
      </c>
      <c r="C541" s="330">
        <v>540.19000000000005</v>
      </c>
      <c r="D541" s="330">
        <v>129.06</v>
      </c>
      <c r="E541" s="330" t="s">
        <v>133</v>
      </c>
      <c r="F541" s="330">
        <v>547.36</v>
      </c>
      <c r="G541" s="298">
        <f t="shared" si="28"/>
        <v>52.984448</v>
      </c>
      <c r="H541" s="298">
        <f t="shared" si="29"/>
        <v>49.864496000000003</v>
      </c>
      <c r="I541" s="299">
        <f t="shared" si="30"/>
        <v>31.692144000000003</v>
      </c>
      <c r="J541" s="299">
        <f t="shared" si="31"/>
        <v>16.968160000000001</v>
      </c>
    </row>
    <row r="542" spans="1:10" s="213" customFormat="1" ht="14.25" customHeight="1" thickBot="1" x14ac:dyDescent="0.25">
      <c r="A542" s="215" t="s">
        <v>250</v>
      </c>
      <c r="B542" s="215">
        <v>12</v>
      </c>
      <c r="C542" s="330">
        <v>541.39</v>
      </c>
      <c r="D542" s="330">
        <v>135.99</v>
      </c>
      <c r="E542" s="330" t="s">
        <v>133</v>
      </c>
      <c r="F542" s="330">
        <v>548.55999999999995</v>
      </c>
      <c r="G542" s="298">
        <f t="shared" si="28"/>
        <v>53.100607999999994</v>
      </c>
      <c r="H542" s="298">
        <f t="shared" si="29"/>
        <v>49.973815999999992</v>
      </c>
      <c r="I542" s="299">
        <f t="shared" si="30"/>
        <v>31.761623999999998</v>
      </c>
      <c r="J542" s="299">
        <f t="shared" si="31"/>
        <v>17.00536</v>
      </c>
    </row>
    <row r="543" spans="1:10" s="213" customFormat="1" ht="14.25" customHeight="1" thickBot="1" x14ac:dyDescent="0.25">
      <c r="A543" s="215" t="s">
        <v>250</v>
      </c>
      <c r="B543" s="215">
        <v>13</v>
      </c>
      <c r="C543" s="330">
        <v>523.79999999999995</v>
      </c>
      <c r="D543" s="330">
        <v>51.27</v>
      </c>
      <c r="E543" s="330" t="s">
        <v>133</v>
      </c>
      <c r="F543" s="330">
        <v>530.97</v>
      </c>
      <c r="G543" s="298">
        <f t="shared" si="28"/>
        <v>51.397896000000003</v>
      </c>
      <c r="H543" s="298">
        <f t="shared" si="29"/>
        <v>48.371366999999999</v>
      </c>
      <c r="I543" s="299">
        <f t="shared" si="30"/>
        <v>30.743163000000003</v>
      </c>
      <c r="J543" s="299">
        <f t="shared" si="31"/>
        <v>16.460070000000002</v>
      </c>
    </row>
    <row r="544" spans="1:10" s="213" customFormat="1" ht="14.25" customHeight="1" thickBot="1" x14ac:dyDescent="0.25">
      <c r="A544" s="215" t="s">
        <v>250</v>
      </c>
      <c r="B544" s="215">
        <v>14</v>
      </c>
      <c r="C544" s="330">
        <v>530.85</v>
      </c>
      <c r="D544" s="330">
        <v>144.22</v>
      </c>
      <c r="E544" s="330" t="s">
        <v>133</v>
      </c>
      <c r="F544" s="330">
        <v>538.02</v>
      </c>
      <c r="G544" s="298">
        <f t="shared" si="28"/>
        <v>52.080335999999996</v>
      </c>
      <c r="H544" s="298">
        <f t="shared" si="29"/>
        <v>49.013621999999998</v>
      </c>
      <c r="I544" s="299">
        <f t="shared" si="30"/>
        <v>31.151357999999998</v>
      </c>
      <c r="J544" s="299">
        <f t="shared" si="31"/>
        <v>16.678619999999999</v>
      </c>
    </row>
    <row r="545" spans="1:10" s="213" customFormat="1" ht="14.25" customHeight="1" thickBot="1" x14ac:dyDescent="0.25">
      <c r="A545" s="215" t="s">
        <v>250</v>
      </c>
      <c r="B545" s="215">
        <v>15</v>
      </c>
      <c r="C545" s="330">
        <v>548.01</v>
      </c>
      <c r="D545" s="330" t="s">
        <v>133</v>
      </c>
      <c r="E545" s="330">
        <v>581.11</v>
      </c>
      <c r="F545" s="330">
        <v>555.17999999999995</v>
      </c>
      <c r="G545" s="298">
        <f t="shared" si="28"/>
        <v>53.741423999999995</v>
      </c>
      <c r="H545" s="298">
        <f t="shared" si="29"/>
        <v>50.576897999999993</v>
      </c>
      <c r="I545" s="299">
        <f t="shared" si="30"/>
        <v>32.144921999999994</v>
      </c>
      <c r="J545" s="299">
        <f t="shared" si="31"/>
        <v>17.210579999999997</v>
      </c>
    </row>
    <row r="546" spans="1:10" s="213" customFormat="1" ht="14.25" customHeight="1" thickBot="1" x14ac:dyDescent="0.25">
      <c r="A546" s="215" t="s">
        <v>250</v>
      </c>
      <c r="B546" s="215">
        <v>16</v>
      </c>
      <c r="C546" s="330">
        <v>559.61</v>
      </c>
      <c r="D546" s="330">
        <v>66.8</v>
      </c>
      <c r="E546" s="330" t="s">
        <v>133</v>
      </c>
      <c r="F546" s="330">
        <v>566.78</v>
      </c>
      <c r="G546" s="298">
        <f t="shared" si="28"/>
        <v>54.864303999999997</v>
      </c>
      <c r="H546" s="298">
        <f t="shared" si="29"/>
        <v>51.633657999999997</v>
      </c>
      <c r="I546" s="299">
        <f t="shared" si="30"/>
        <v>32.816561999999998</v>
      </c>
      <c r="J546" s="299">
        <f t="shared" si="31"/>
        <v>17.570180000000001</v>
      </c>
    </row>
    <row r="547" spans="1:10" s="213" customFormat="1" ht="14.25" customHeight="1" thickBot="1" x14ac:dyDescent="0.25">
      <c r="A547" s="215" t="s">
        <v>250</v>
      </c>
      <c r="B547" s="215">
        <v>17</v>
      </c>
      <c r="C547" s="330">
        <v>554.75</v>
      </c>
      <c r="D547" s="330">
        <v>167.54</v>
      </c>
      <c r="E547" s="330">
        <v>0.01</v>
      </c>
      <c r="F547" s="330">
        <v>561.91999999999996</v>
      </c>
      <c r="G547" s="298">
        <f t="shared" si="28"/>
        <v>54.393855999999992</v>
      </c>
      <c r="H547" s="298">
        <f t="shared" si="29"/>
        <v>51.190911999999997</v>
      </c>
      <c r="I547" s="299">
        <f t="shared" si="30"/>
        <v>32.535167999999999</v>
      </c>
      <c r="J547" s="299">
        <f t="shared" si="31"/>
        <v>17.419519999999999</v>
      </c>
    </row>
    <row r="548" spans="1:10" s="213" customFormat="1" ht="14.25" customHeight="1" thickBot="1" x14ac:dyDescent="0.25">
      <c r="A548" s="215" t="s">
        <v>250</v>
      </c>
      <c r="B548" s="215">
        <v>18</v>
      </c>
      <c r="C548" s="330">
        <v>539.64</v>
      </c>
      <c r="D548" s="330" t="s">
        <v>133</v>
      </c>
      <c r="E548" s="330">
        <v>10.07</v>
      </c>
      <c r="F548" s="330">
        <v>546.80999999999995</v>
      </c>
      <c r="G548" s="298">
        <f t="shared" si="28"/>
        <v>52.931207999999991</v>
      </c>
      <c r="H548" s="298">
        <f t="shared" si="29"/>
        <v>49.814390999999993</v>
      </c>
      <c r="I548" s="299">
        <f t="shared" si="30"/>
        <v>31.660298999999998</v>
      </c>
      <c r="J548" s="299">
        <f t="shared" si="31"/>
        <v>16.95111</v>
      </c>
    </row>
    <row r="549" spans="1:10" s="213" customFormat="1" ht="14.25" customHeight="1" thickBot="1" x14ac:dyDescent="0.25">
      <c r="A549" s="215" t="s">
        <v>250</v>
      </c>
      <c r="B549" s="215">
        <v>19</v>
      </c>
      <c r="C549" s="330">
        <v>519.51</v>
      </c>
      <c r="D549" s="330">
        <v>142.75</v>
      </c>
      <c r="E549" s="330" t="s">
        <v>133</v>
      </c>
      <c r="F549" s="330">
        <v>526.67999999999995</v>
      </c>
      <c r="G549" s="298">
        <f t="shared" si="28"/>
        <v>50.982623999999994</v>
      </c>
      <c r="H549" s="298">
        <f t="shared" si="29"/>
        <v>47.980547999999999</v>
      </c>
      <c r="I549" s="299">
        <f t="shared" si="30"/>
        <v>30.494771999999998</v>
      </c>
      <c r="J549" s="299">
        <f t="shared" si="31"/>
        <v>16.327079999999999</v>
      </c>
    </row>
    <row r="550" spans="1:10" s="213" customFormat="1" ht="14.25" customHeight="1" thickBot="1" x14ac:dyDescent="0.25">
      <c r="A550" s="215" t="s">
        <v>250</v>
      </c>
      <c r="B550" s="215">
        <v>20</v>
      </c>
      <c r="C550" s="330">
        <v>524.99</v>
      </c>
      <c r="D550" s="330">
        <v>10.29</v>
      </c>
      <c r="E550" s="330" t="s">
        <v>133</v>
      </c>
      <c r="F550" s="330">
        <v>532.16</v>
      </c>
      <c r="G550" s="298">
        <f t="shared" si="28"/>
        <v>51.513087999999996</v>
      </c>
      <c r="H550" s="298">
        <f t="shared" si="29"/>
        <v>48.479775999999994</v>
      </c>
      <c r="I550" s="299">
        <f t="shared" si="30"/>
        <v>30.812063999999999</v>
      </c>
      <c r="J550" s="299">
        <f t="shared" si="31"/>
        <v>16.496959999999998</v>
      </c>
    </row>
    <row r="551" spans="1:10" s="213" customFormat="1" ht="14.25" customHeight="1" thickBot="1" x14ac:dyDescent="0.25">
      <c r="A551" s="215" t="s">
        <v>250</v>
      </c>
      <c r="B551" s="215">
        <v>21</v>
      </c>
      <c r="C551" s="330">
        <v>533.87</v>
      </c>
      <c r="D551" s="330">
        <v>7.39</v>
      </c>
      <c r="E551" s="330" t="s">
        <v>133</v>
      </c>
      <c r="F551" s="330">
        <v>541.04</v>
      </c>
      <c r="G551" s="298">
        <f t="shared" si="28"/>
        <v>52.372671999999994</v>
      </c>
      <c r="H551" s="298">
        <f t="shared" si="29"/>
        <v>49.288743999999994</v>
      </c>
      <c r="I551" s="299">
        <f t="shared" si="30"/>
        <v>31.326215999999999</v>
      </c>
      <c r="J551" s="299">
        <f t="shared" si="31"/>
        <v>16.77224</v>
      </c>
    </row>
    <row r="552" spans="1:10" s="213" customFormat="1" ht="14.25" customHeight="1" thickBot="1" x14ac:dyDescent="0.25">
      <c r="A552" s="215" t="s">
        <v>250</v>
      </c>
      <c r="B552" s="215">
        <v>22</v>
      </c>
      <c r="C552" s="330">
        <v>535.54</v>
      </c>
      <c r="D552" s="330" t="s">
        <v>133</v>
      </c>
      <c r="E552" s="330">
        <v>556.66</v>
      </c>
      <c r="F552" s="330">
        <v>542.71</v>
      </c>
      <c r="G552" s="298">
        <f t="shared" si="28"/>
        <v>52.534328000000002</v>
      </c>
      <c r="H552" s="298">
        <f t="shared" si="29"/>
        <v>49.440881000000005</v>
      </c>
      <c r="I552" s="299">
        <f t="shared" si="30"/>
        <v>31.422909000000001</v>
      </c>
      <c r="J552" s="299">
        <f t="shared" si="31"/>
        <v>16.824010000000001</v>
      </c>
    </row>
    <row r="553" spans="1:10" s="301" customFormat="1" ht="14.25" customHeight="1" thickBot="1" x14ac:dyDescent="0.25">
      <c r="A553" s="215" t="s">
        <v>250</v>
      </c>
      <c r="B553" s="215">
        <v>23</v>
      </c>
      <c r="C553" s="330">
        <v>506.7</v>
      </c>
      <c r="D553" s="330" t="s">
        <v>133</v>
      </c>
      <c r="E553" s="330">
        <v>526.46</v>
      </c>
      <c r="F553" s="330">
        <v>513.87</v>
      </c>
      <c r="G553" s="298">
        <f t="shared" si="28"/>
        <v>49.742615999999998</v>
      </c>
      <c r="H553" s="298">
        <f t="shared" si="29"/>
        <v>46.813557000000003</v>
      </c>
      <c r="I553" s="299">
        <f t="shared" si="30"/>
        <v>29.753073000000001</v>
      </c>
      <c r="J553" s="299">
        <f t="shared" si="31"/>
        <v>15.929970000000001</v>
      </c>
    </row>
    <row r="554" spans="1:10" s="300" customFormat="1" ht="14.25" customHeight="1" thickBot="1" x14ac:dyDescent="0.25">
      <c r="A554" s="215" t="s">
        <v>251</v>
      </c>
      <c r="B554" s="215">
        <v>0</v>
      </c>
      <c r="C554" s="330">
        <v>637.54</v>
      </c>
      <c r="D554" s="330">
        <v>6.83</v>
      </c>
      <c r="E554" s="330" t="s">
        <v>133</v>
      </c>
      <c r="F554" s="330">
        <v>644.71</v>
      </c>
      <c r="G554" s="298">
        <f t="shared" si="28"/>
        <v>62.407927999999998</v>
      </c>
      <c r="H554" s="298">
        <f t="shared" si="29"/>
        <v>58.733081000000006</v>
      </c>
      <c r="I554" s="299">
        <f t="shared" si="30"/>
        <v>37.328709000000003</v>
      </c>
      <c r="J554" s="299">
        <f t="shared" si="31"/>
        <v>19.98601</v>
      </c>
    </row>
    <row r="555" spans="1:10" s="213" customFormat="1" ht="14.25" customHeight="1" thickBot="1" x14ac:dyDescent="0.25">
      <c r="A555" s="215" t="s">
        <v>251</v>
      </c>
      <c r="B555" s="215">
        <v>1</v>
      </c>
      <c r="C555" s="330">
        <v>615.30999999999995</v>
      </c>
      <c r="D555" s="330">
        <v>15.81</v>
      </c>
      <c r="E555" s="330" t="s">
        <v>133</v>
      </c>
      <c r="F555" s="330">
        <v>622.48</v>
      </c>
      <c r="G555" s="298">
        <f t="shared" si="28"/>
        <v>60.256064000000002</v>
      </c>
      <c r="H555" s="298">
        <f t="shared" si="29"/>
        <v>56.707928000000003</v>
      </c>
      <c r="I555" s="299">
        <f t="shared" si="30"/>
        <v>36.041592000000001</v>
      </c>
      <c r="J555" s="299">
        <f t="shared" si="31"/>
        <v>19.296880000000002</v>
      </c>
    </row>
    <row r="556" spans="1:10" s="213" customFormat="1" ht="14.25" customHeight="1" thickBot="1" x14ac:dyDescent="0.25">
      <c r="A556" s="215" t="s">
        <v>251</v>
      </c>
      <c r="B556" s="215">
        <v>2</v>
      </c>
      <c r="C556" s="330">
        <v>620.02</v>
      </c>
      <c r="D556" s="330" t="s">
        <v>133</v>
      </c>
      <c r="E556" s="330">
        <v>155.94999999999999</v>
      </c>
      <c r="F556" s="330">
        <v>627.19000000000005</v>
      </c>
      <c r="G556" s="298">
        <f t="shared" si="28"/>
        <v>60.711992000000002</v>
      </c>
      <c r="H556" s="298">
        <f t="shared" si="29"/>
        <v>57.137009000000006</v>
      </c>
      <c r="I556" s="299">
        <f t="shared" si="30"/>
        <v>36.314301</v>
      </c>
      <c r="J556" s="299">
        <f t="shared" si="31"/>
        <v>19.442890000000002</v>
      </c>
    </row>
    <row r="557" spans="1:10" s="213" customFormat="1" ht="14.25" customHeight="1" thickBot="1" x14ac:dyDescent="0.25">
      <c r="A557" s="215" t="s">
        <v>251</v>
      </c>
      <c r="B557" s="215">
        <v>3</v>
      </c>
      <c r="C557" s="330">
        <v>604.61</v>
      </c>
      <c r="D557" s="330" t="s">
        <v>133</v>
      </c>
      <c r="E557" s="330">
        <v>92.43</v>
      </c>
      <c r="F557" s="330">
        <v>611.78</v>
      </c>
      <c r="G557" s="298">
        <f t="shared" si="28"/>
        <v>59.220303999999999</v>
      </c>
      <c r="H557" s="298">
        <f t="shared" si="29"/>
        <v>55.733157999999996</v>
      </c>
      <c r="I557" s="299">
        <f t="shared" si="30"/>
        <v>35.422061999999997</v>
      </c>
      <c r="J557" s="299">
        <f t="shared" si="31"/>
        <v>18.96518</v>
      </c>
    </row>
    <row r="558" spans="1:10" s="213" customFormat="1" ht="14.25" customHeight="1" thickBot="1" x14ac:dyDescent="0.25">
      <c r="A558" s="215" t="s">
        <v>251</v>
      </c>
      <c r="B558" s="215">
        <v>4</v>
      </c>
      <c r="C558" s="330">
        <v>652.85</v>
      </c>
      <c r="D558" s="330" t="s">
        <v>133</v>
      </c>
      <c r="E558" s="330">
        <v>90.1</v>
      </c>
      <c r="F558" s="330">
        <v>660.02</v>
      </c>
      <c r="G558" s="298">
        <f t="shared" si="28"/>
        <v>63.889935999999999</v>
      </c>
      <c r="H558" s="298">
        <f t="shared" si="29"/>
        <v>60.127822000000002</v>
      </c>
      <c r="I558" s="299">
        <f t="shared" si="30"/>
        <v>38.215158000000002</v>
      </c>
      <c r="J558" s="299">
        <f t="shared" si="31"/>
        <v>20.460619999999999</v>
      </c>
    </row>
    <row r="559" spans="1:10" s="213" customFormat="1" ht="14.25" customHeight="1" thickBot="1" x14ac:dyDescent="0.25">
      <c r="A559" s="215" t="s">
        <v>251</v>
      </c>
      <c r="B559" s="215">
        <v>5</v>
      </c>
      <c r="C559" s="330">
        <v>644.36</v>
      </c>
      <c r="D559" s="330" t="s">
        <v>133</v>
      </c>
      <c r="E559" s="330">
        <v>123.07</v>
      </c>
      <c r="F559" s="330">
        <v>651.53</v>
      </c>
      <c r="G559" s="298">
        <f t="shared" si="28"/>
        <v>63.068103999999998</v>
      </c>
      <c r="H559" s="298">
        <f t="shared" si="29"/>
        <v>59.354382999999999</v>
      </c>
      <c r="I559" s="299">
        <f t="shared" si="30"/>
        <v>37.723587000000002</v>
      </c>
      <c r="J559" s="299">
        <f t="shared" si="31"/>
        <v>20.197430000000001</v>
      </c>
    </row>
    <row r="560" spans="1:10" s="213" customFormat="1" ht="14.25" customHeight="1" thickBot="1" x14ac:dyDescent="0.25">
      <c r="A560" s="215" t="s">
        <v>251</v>
      </c>
      <c r="B560" s="215">
        <v>6</v>
      </c>
      <c r="C560" s="330">
        <v>650.64</v>
      </c>
      <c r="D560" s="330" t="s">
        <v>133</v>
      </c>
      <c r="E560" s="330">
        <v>10.34</v>
      </c>
      <c r="F560" s="330">
        <v>657.81</v>
      </c>
      <c r="G560" s="298">
        <f t="shared" si="28"/>
        <v>63.676007999999996</v>
      </c>
      <c r="H560" s="298">
        <f t="shared" si="29"/>
        <v>59.926490999999999</v>
      </c>
      <c r="I560" s="299">
        <f t="shared" si="30"/>
        <v>38.087198999999998</v>
      </c>
      <c r="J560" s="299">
        <f t="shared" si="31"/>
        <v>20.392109999999999</v>
      </c>
    </row>
    <row r="561" spans="1:10" s="213" customFormat="1" ht="14.25" customHeight="1" thickBot="1" x14ac:dyDescent="0.25">
      <c r="A561" s="215" t="s">
        <v>251</v>
      </c>
      <c r="B561" s="215">
        <v>7</v>
      </c>
      <c r="C561" s="330">
        <v>640.57000000000005</v>
      </c>
      <c r="D561" s="330" t="s">
        <v>133</v>
      </c>
      <c r="E561" s="330">
        <v>14.53</v>
      </c>
      <c r="F561" s="330">
        <v>647.74</v>
      </c>
      <c r="G561" s="298">
        <f t="shared" si="28"/>
        <v>62.701231999999997</v>
      </c>
      <c r="H561" s="298">
        <f t="shared" si="29"/>
        <v>59.009114000000004</v>
      </c>
      <c r="I561" s="299">
        <f t="shared" si="30"/>
        <v>37.504145999999999</v>
      </c>
      <c r="J561" s="299">
        <f t="shared" si="31"/>
        <v>20.079940000000001</v>
      </c>
    </row>
    <row r="562" spans="1:10" s="213" customFormat="1" ht="14.25" customHeight="1" thickBot="1" x14ac:dyDescent="0.25">
      <c r="A562" s="215" t="s">
        <v>251</v>
      </c>
      <c r="B562" s="215">
        <v>8</v>
      </c>
      <c r="C562" s="330">
        <v>653.66999999999996</v>
      </c>
      <c r="D562" s="330">
        <v>5.71</v>
      </c>
      <c r="E562" s="330" t="s">
        <v>133</v>
      </c>
      <c r="F562" s="330">
        <v>660.84</v>
      </c>
      <c r="G562" s="298">
        <f t="shared" si="28"/>
        <v>63.969312000000002</v>
      </c>
      <c r="H562" s="298">
        <f t="shared" si="29"/>
        <v>60.202524000000004</v>
      </c>
      <c r="I562" s="299">
        <f t="shared" si="30"/>
        <v>38.262636000000001</v>
      </c>
      <c r="J562" s="299">
        <f t="shared" si="31"/>
        <v>20.486039999999999</v>
      </c>
    </row>
    <row r="563" spans="1:10" s="213" customFormat="1" ht="14.25" customHeight="1" thickBot="1" x14ac:dyDescent="0.25">
      <c r="A563" s="215" t="s">
        <v>251</v>
      </c>
      <c r="B563" s="215">
        <v>9</v>
      </c>
      <c r="C563" s="330">
        <v>648.69000000000005</v>
      </c>
      <c r="D563" s="330">
        <v>1.34</v>
      </c>
      <c r="E563" s="330" t="s">
        <v>133</v>
      </c>
      <c r="F563" s="330">
        <v>655.86</v>
      </c>
      <c r="G563" s="298">
        <f t="shared" ref="G563:G626" si="32">F563*9.68%</f>
        <v>63.487248000000001</v>
      </c>
      <c r="H563" s="298">
        <f t="shared" ref="H563:H626" si="33">F563*9.11%</f>
        <v>59.748846</v>
      </c>
      <c r="I563" s="299">
        <f t="shared" ref="I563:I626" si="34">F563*5.79%</f>
        <v>37.974294</v>
      </c>
      <c r="J563" s="299">
        <f t="shared" ref="J563:J626" si="35">F563*3.1%</f>
        <v>20.331659999999999</v>
      </c>
    </row>
    <row r="564" spans="1:10" s="213" customFormat="1" ht="14.25" customHeight="1" thickBot="1" x14ac:dyDescent="0.25">
      <c r="A564" s="215" t="s">
        <v>251</v>
      </c>
      <c r="B564" s="215">
        <v>10</v>
      </c>
      <c r="C564" s="330">
        <v>657.48</v>
      </c>
      <c r="D564" s="330" t="s">
        <v>133</v>
      </c>
      <c r="E564" s="330">
        <v>27.15</v>
      </c>
      <c r="F564" s="330">
        <v>664.65</v>
      </c>
      <c r="G564" s="298">
        <f t="shared" si="32"/>
        <v>64.338119999999989</v>
      </c>
      <c r="H564" s="298">
        <f t="shared" si="33"/>
        <v>60.549614999999996</v>
      </c>
      <c r="I564" s="299">
        <f t="shared" si="34"/>
        <v>38.483235000000001</v>
      </c>
      <c r="J564" s="299">
        <f t="shared" si="35"/>
        <v>20.604150000000001</v>
      </c>
    </row>
    <row r="565" spans="1:10" s="213" customFormat="1" ht="14.25" customHeight="1" thickBot="1" x14ac:dyDescent="0.25">
      <c r="A565" s="215" t="s">
        <v>251</v>
      </c>
      <c r="B565" s="215">
        <v>11</v>
      </c>
      <c r="C565" s="330">
        <v>657.35</v>
      </c>
      <c r="D565" s="330" t="s">
        <v>133</v>
      </c>
      <c r="E565" s="330">
        <v>20.07</v>
      </c>
      <c r="F565" s="330">
        <v>664.52</v>
      </c>
      <c r="G565" s="298">
        <f t="shared" si="32"/>
        <v>64.325536</v>
      </c>
      <c r="H565" s="298">
        <f t="shared" si="33"/>
        <v>60.537771999999997</v>
      </c>
      <c r="I565" s="299">
        <f t="shared" si="34"/>
        <v>38.475707999999997</v>
      </c>
      <c r="J565" s="299">
        <f t="shared" si="35"/>
        <v>20.60012</v>
      </c>
    </row>
    <row r="566" spans="1:10" s="213" customFormat="1" ht="14.25" customHeight="1" thickBot="1" x14ac:dyDescent="0.25">
      <c r="A566" s="215" t="s">
        <v>251</v>
      </c>
      <c r="B566" s="215">
        <v>12</v>
      </c>
      <c r="C566" s="330">
        <v>656.62</v>
      </c>
      <c r="D566" s="330" t="s">
        <v>133</v>
      </c>
      <c r="E566" s="330">
        <v>101.74</v>
      </c>
      <c r="F566" s="330">
        <v>663.79</v>
      </c>
      <c r="G566" s="298">
        <f t="shared" si="32"/>
        <v>64.254871999999992</v>
      </c>
      <c r="H566" s="298">
        <f t="shared" si="33"/>
        <v>60.471268999999999</v>
      </c>
      <c r="I566" s="299">
        <f t="shared" si="34"/>
        <v>38.433440999999995</v>
      </c>
      <c r="J566" s="299">
        <f t="shared" si="35"/>
        <v>20.577489999999997</v>
      </c>
    </row>
    <row r="567" spans="1:10" s="213" customFormat="1" ht="14.25" customHeight="1" thickBot="1" x14ac:dyDescent="0.25">
      <c r="A567" s="215" t="s">
        <v>251</v>
      </c>
      <c r="B567" s="215">
        <v>13</v>
      </c>
      <c r="C567" s="330">
        <v>636.57000000000005</v>
      </c>
      <c r="D567" s="330" t="s">
        <v>133</v>
      </c>
      <c r="E567" s="330">
        <v>107.94</v>
      </c>
      <c r="F567" s="330">
        <v>643.74</v>
      </c>
      <c r="G567" s="298">
        <f t="shared" si="32"/>
        <v>62.314031999999997</v>
      </c>
      <c r="H567" s="298">
        <f t="shared" si="33"/>
        <v>58.644714</v>
      </c>
      <c r="I567" s="299">
        <f t="shared" si="34"/>
        <v>37.272545999999998</v>
      </c>
      <c r="J567" s="299">
        <f t="shared" si="35"/>
        <v>19.955940000000002</v>
      </c>
    </row>
    <row r="568" spans="1:10" s="213" customFormat="1" ht="14.25" customHeight="1" thickBot="1" x14ac:dyDescent="0.25">
      <c r="A568" s="215" t="s">
        <v>251</v>
      </c>
      <c r="B568" s="215">
        <v>14</v>
      </c>
      <c r="C568" s="330">
        <v>639.75</v>
      </c>
      <c r="D568" s="330" t="s">
        <v>133</v>
      </c>
      <c r="E568" s="330">
        <v>25.19</v>
      </c>
      <c r="F568" s="330">
        <v>646.91999999999996</v>
      </c>
      <c r="G568" s="298">
        <f t="shared" si="32"/>
        <v>62.621855999999994</v>
      </c>
      <c r="H568" s="298">
        <f t="shared" si="33"/>
        <v>58.934411999999995</v>
      </c>
      <c r="I568" s="299">
        <f t="shared" si="34"/>
        <v>37.456668000000001</v>
      </c>
      <c r="J568" s="299">
        <f t="shared" si="35"/>
        <v>20.05452</v>
      </c>
    </row>
    <row r="569" spans="1:10" s="213" customFormat="1" ht="14.25" customHeight="1" thickBot="1" x14ac:dyDescent="0.25">
      <c r="A569" s="215" t="s">
        <v>251</v>
      </c>
      <c r="B569" s="215">
        <v>15</v>
      </c>
      <c r="C569" s="330">
        <v>665.82</v>
      </c>
      <c r="D569" s="330" t="s">
        <v>133</v>
      </c>
      <c r="E569" s="330">
        <v>17.079999999999998</v>
      </c>
      <c r="F569" s="330">
        <v>672.99</v>
      </c>
      <c r="G569" s="298">
        <f t="shared" si="32"/>
        <v>65.145432</v>
      </c>
      <c r="H569" s="298">
        <f t="shared" si="33"/>
        <v>61.309389000000003</v>
      </c>
      <c r="I569" s="299">
        <f t="shared" si="34"/>
        <v>38.966121000000001</v>
      </c>
      <c r="J569" s="299">
        <f t="shared" si="35"/>
        <v>20.862690000000001</v>
      </c>
    </row>
    <row r="570" spans="1:10" s="213" customFormat="1" ht="14.25" customHeight="1" thickBot="1" x14ac:dyDescent="0.25">
      <c r="A570" s="215" t="s">
        <v>251</v>
      </c>
      <c r="B570" s="215">
        <v>16</v>
      </c>
      <c r="C570" s="330">
        <v>675.53</v>
      </c>
      <c r="D570" s="330">
        <v>14.08</v>
      </c>
      <c r="E570" s="330" t="s">
        <v>133</v>
      </c>
      <c r="F570" s="330">
        <v>682.7</v>
      </c>
      <c r="G570" s="298">
        <f t="shared" si="32"/>
        <v>66.085360000000009</v>
      </c>
      <c r="H570" s="298">
        <f t="shared" si="33"/>
        <v>62.193970000000007</v>
      </c>
      <c r="I570" s="299">
        <f t="shared" si="34"/>
        <v>39.528330000000004</v>
      </c>
      <c r="J570" s="299">
        <f t="shared" si="35"/>
        <v>21.163700000000002</v>
      </c>
    </row>
    <row r="571" spans="1:10" s="213" customFormat="1" ht="14.25" customHeight="1" thickBot="1" x14ac:dyDescent="0.25">
      <c r="A571" s="215" t="s">
        <v>251</v>
      </c>
      <c r="B571" s="215">
        <v>17</v>
      </c>
      <c r="C571" s="330">
        <v>674.34</v>
      </c>
      <c r="D571" s="330" t="s">
        <v>133</v>
      </c>
      <c r="E571" s="330">
        <v>20.440000000000001</v>
      </c>
      <c r="F571" s="330">
        <v>681.51</v>
      </c>
      <c r="G571" s="298">
        <f t="shared" si="32"/>
        <v>65.970168000000001</v>
      </c>
      <c r="H571" s="298">
        <f t="shared" si="33"/>
        <v>62.085560999999998</v>
      </c>
      <c r="I571" s="299">
        <f t="shared" si="34"/>
        <v>39.459429</v>
      </c>
      <c r="J571" s="299">
        <f t="shared" si="35"/>
        <v>21.126809999999999</v>
      </c>
    </row>
    <row r="572" spans="1:10" s="213" customFormat="1" ht="14.25" customHeight="1" thickBot="1" x14ac:dyDescent="0.25">
      <c r="A572" s="215" t="s">
        <v>251</v>
      </c>
      <c r="B572" s="215">
        <v>18</v>
      </c>
      <c r="C572" s="330">
        <v>675.76</v>
      </c>
      <c r="D572" s="330" t="s">
        <v>133</v>
      </c>
      <c r="E572" s="330">
        <v>21.41</v>
      </c>
      <c r="F572" s="330">
        <v>682.93</v>
      </c>
      <c r="G572" s="298">
        <f t="shared" si="32"/>
        <v>66.107623999999987</v>
      </c>
      <c r="H572" s="298">
        <f t="shared" si="33"/>
        <v>62.214922999999999</v>
      </c>
      <c r="I572" s="299">
        <f t="shared" si="34"/>
        <v>39.541646999999998</v>
      </c>
      <c r="J572" s="299">
        <f t="shared" si="35"/>
        <v>21.170829999999999</v>
      </c>
    </row>
    <row r="573" spans="1:10" s="213" customFormat="1" ht="14.25" customHeight="1" thickBot="1" x14ac:dyDescent="0.25">
      <c r="A573" s="215" t="s">
        <v>251</v>
      </c>
      <c r="B573" s="215">
        <v>19</v>
      </c>
      <c r="C573" s="330">
        <v>640.03</v>
      </c>
      <c r="D573" s="330" t="s">
        <v>133</v>
      </c>
      <c r="E573" s="330">
        <v>6.61</v>
      </c>
      <c r="F573" s="330">
        <v>647.20000000000005</v>
      </c>
      <c r="G573" s="298">
        <f t="shared" si="32"/>
        <v>62.648960000000002</v>
      </c>
      <c r="H573" s="298">
        <f t="shared" si="33"/>
        <v>58.959920000000004</v>
      </c>
      <c r="I573" s="299">
        <f t="shared" si="34"/>
        <v>37.472880000000004</v>
      </c>
      <c r="J573" s="299">
        <f t="shared" si="35"/>
        <v>20.063200000000002</v>
      </c>
    </row>
    <row r="574" spans="1:10" s="213" customFormat="1" ht="14.25" customHeight="1" thickBot="1" x14ac:dyDescent="0.25">
      <c r="A574" s="215" t="s">
        <v>251</v>
      </c>
      <c r="B574" s="215">
        <v>20</v>
      </c>
      <c r="C574" s="330">
        <v>651.34</v>
      </c>
      <c r="D574" s="330" t="s">
        <v>133</v>
      </c>
      <c r="E574" s="330">
        <v>10.47</v>
      </c>
      <c r="F574" s="330">
        <v>658.51</v>
      </c>
      <c r="G574" s="298">
        <f t="shared" si="32"/>
        <v>63.743767999999996</v>
      </c>
      <c r="H574" s="298">
        <f t="shared" si="33"/>
        <v>59.990260999999997</v>
      </c>
      <c r="I574" s="299">
        <f t="shared" si="34"/>
        <v>38.127729000000002</v>
      </c>
      <c r="J574" s="299">
        <f t="shared" si="35"/>
        <v>20.413809999999998</v>
      </c>
    </row>
    <row r="575" spans="1:10" s="213" customFormat="1" ht="14.25" customHeight="1" thickBot="1" x14ac:dyDescent="0.25">
      <c r="A575" s="215" t="s">
        <v>251</v>
      </c>
      <c r="B575" s="215">
        <v>21</v>
      </c>
      <c r="C575" s="330">
        <v>649.12</v>
      </c>
      <c r="D575" s="330">
        <v>6.16</v>
      </c>
      <c r="E575" s="330" t="s">
        <v>133</v>
      </c>
      <c r="F575" s="330">
        <v>656.29</v>
      </c>
      <c r="G575" s="298">
        <f t="shared" si="32"/>
        <v>63.528871999999993</v>
      </c>
      <c r="H575" s="298">
        <f t="shared" si="33"/>
        <v>59.788018999999998</v>
      </c>
      <c r="I575" s="299">
        <f t="shared" si="34"/>
        <v>37.999190999999996</v>
      </c>
      <c r="J575" s="299">
        <f t="shared" si="35"/>
        <v>20.344989999999999</v>
      </c>
    </row>
    <row r="576" spans="1:10" s="213" customFormat="1" ht="14.25" customHeight="1" thickBot="1" x14ac:dyDescent="0.25">
      <c r="A576" s="215" t="s">
        <v>251</v>
      </c>
      <c r="B576" s="215">
        <v>22</v>
      </c>
      <c r="C576" s="330">
        <v>618.84</v>
      </c>
      <c r="D576" s="330">
        <v>27.12</v>
      </c>
      <c r="E576" s="330" t="s">
        <v>133</v>
      </c>
      <c r="F576" s="330">
        <v>626.01</v>
      </c>
      <c r="G576" s="298">
        <f t="shared" si="32"/>
        <v>60.597767999999995</v>
      </c>
      <c r="H576" s="298">
        <f t="shared" si="33"/>
        <v>57.029510999999999</v>
      </c>
      <c r="I576" s="299">
        <f t="shared" si="34"/>
        <v>36.245978999999998</v>
      </c>
      <c r="J576" s="299">
        <f t="shared" si="35"/>
        <v>19.406310000000001</v>
      </c>
    </row>
    <row r="577" spans="1:10" s="301" customFormat="1" ht="14.25" customHeight="1" thickBot="1" x14ac:dyDescent="0.25">
      <c r="A577" s="215" t="s">
        <v>251</v>
      </c>
      <c r="B577" s="215">
        <v>23</v>
      </c>
      <c r="C577" s="330">
        <v>626.13</v>
      </c>
      <c r="D577" s="330">
        <v>19.190000000000001</v>
      </c>
      <c r="E577" s="330" t="s">
        <v>133</v>
      </c>
      <c r="F577" s="330">
        <v>633.29999999999995</v>
      </c>
      <c r="G577" s="298">
        <f t="shared" si="32"/>
        <v>61.303439999999995</v>
      </c>
      <c r="H577" s="298">
        <f t="shared" si="33"/>
        <v>57.693629999999999</v>
      </c>
      <c r="I577" s="299">
        <f t="shared" si="34"/>
        <v>36.66807</v>
      </c>
      <c r="J577" s="299">
        <f t="shared" si="35"/>
        <v>19.632299999999997</v>
      </c>
    </row>
    <row r="578" spans="1:10" s="300" customFormat="1" ht="14.25" customHeight="1" thickBot="1" x14ac:dyDescent="0.25">
      <c r="A578" s="215" t="s">
        <v>252</v>
      </c>
      <c r="B578" s="215">
        <v>0</v>
      </c>
      <c r="C578" s="330">
        <v>614.33000000000004</v>
      </c>
      <c r="D578" s="330">
        <v>31.32</v>
      </c>
      <c r="E578" s="330" t="s">
        <v>133</v>
      </c>
      <c r="F578" s="330">
        <v>621.5</v>
      </c>
      <c r="G578" s="298">
        <f t="shared" si="32"/>
        <v>60.161200000000001</v>
      </c>
      <c r="H578" s="298">
        <f t="shared" si="33"/>
        <v>56.618650000000002</v>
      </c>
      <c r="I578" s="299">
        <f t="shared" si="34"/>
        <v>35.984850000000002</v>
      </c>
      <c r="J578" s="299">
        <f t="shared" si="35"/>
        <v>19.266500000000001</v>
      </c>
    </row>
    <row r="579" spans="1:10" s="213" customFormat="1" ht="14.25" customHeight="1" thickBot="1" x14ac:dyDescent="0.25">
      <c r="A579" s="215" t="s">
        <v>252</v>
      </c>
      <c r="B579" s="215">
        <v>1</v>
      </c>
      <c r="C579" s="330">
        <v>578.54999999999995</v>
      </c>
      <c r="D579" s="330">
        <v>73.349999999999994</v>
      </c>
      <c r="E579" s="330" t="s">
        <v>133</v>
      </c>
      <c r="F579" s="330">
        <v>585.72</v>
      </c>
      <c r="G579" s="298">
        <f t="shared" si="32"/>
        <v>56.697696000000001</v>
      </c>
      <c r="H579" s="298">
        <f t="shared" si="33"/>
        <v>53.359092000000004</v>
      </c>
      <c r="I579" s="299">
        <f t="shared" si="34"/>
        <v>33.913187999999998</v>
      </c>
      <c r="J579" s="299">
        <f t="shared" si="35"/>
        <v>18.157320000000002</v>
      </c>
    </row>
    <row r="580" spans="1:10" s="213" customFormat="1" ht="14.25" customHeight="1" thickBot="1" x14ac:dyDescent="0.25">
      <c r="A580" s="215" t="s">
        <v>252</v>
      </c>
      <c r="B580" s="215">
        <v>2</v>
      </c>
      <c r="C580" s="330">
        <v>589.6</v>
      </c>
      <c r="D580" s="330">
        <v>63.85</v>
      </c>
      <c r="E580" s="330">
        <v>0.01</v>
      </c>
      <c r="F580" s="330">
        <v>596.77</v>
      </c>
      <c r="G580" s="298">
        <f t="shared" si="32"/>
        <v>57.767335999999993</v>
      </c>
      <c r="H580" s="298">
        <f t="shared" si="33"/>
        <v>54.365746999999999</v>
      </c>
      <c r="I580" s="299">
        <f t="shared" si="34"/>
        <v>34.552982999999998</v>
      </c>
      <c r="J580" s="299">
        <f t="shared" si="35"/>
        <v>18.499869999999998</v>
      </c>
    </row>
    <row r="581" spans="1:10" s="213" customFormat="1" ht="14.25" customHeight="1" thickBot="1" x14ac:dyDescent="0.25">
      <c r="A581" s="215" t="s">
        <v>252</v>
      </c>
      <c r="B581" s="215">
        <v>3</v>
      </c>
      <c r="C581" s="330">
        <v>618.34</v>
      </c>
      <c r="D581" s="330">
        <v>51.57</v>
      </c>
      <c r="E581" s="330" t="s">
        <v>133</v>
      </c>
      <c r="F581" s="330">
        <v>625.51</v>
      </c>
      <c r="G581" s="298">
        <f t="shared" si="32"/>
        <v>60.549367999999994</v>
      </c>
      <c r="H581" s="298">
        <f t="shared" si="33"/>
        <v>56.983961000000001</v>
      </c>
      <c r="I581" s="299">
        <f t="shared" si="34"/>
        <v>36.217028999999997</v>
      </c>
      <c r="J581" s="299">
        <f t="shared" si="35"/>
        <v>19.390809999999998</v>
      </c>
    </row>
    <row r="582" spans="1:10" s="213" customFormat="1" ht="14.25" customHeight="1" thickBot="1" x14ac:dyDescent="0.25">
      <c r="A582" s="215" t="s">
        <v>252</v>
      </c>
      <c r="B582" s="215">
        <v>4</v>
      </c>
      <c r="C582" s="330">
        <v>622.45000000000005</v>
      </c>
      <c r="D582" s="330">
        <v>54.88</v>
      </c>
      <c r="E582" s="330" t="s">
        <v>133</v>
      </c>
      <c r="F582" s="330">
        <v>629.62</v>
      </c>
      <c r="G582" s="298">
        <f t="shared" si="32"/>
        <v>60.947215999999997</v>
      </c>
      <c r="H582" s="298">
        <f t="shared" si="33"/>
        <v>57.358381999999999</v>
      </c>
      <c r="I582" s="299">
        <f t="shared" si="34"/>
        <v>36.454998000000003</v>
      </c>
      <c r="J582" s="299">
        <f t="shared" si="35"/>
        <v>19.518219999999999</v>
      </c>
    </row>
    <row r="583" spans="1:10" s="213" customFormat="1" ht="14.25" customHeight="1" thickBot="1" x14ac:dyDescent="0.25">
      <c r="A583" s="215" t="s">
        <v>252</v>
      </c>
      <c r="B583" s="215">
        <v>5</v>
      </c>
      <c r="C583" s="330">
        <v>618.20000000000005</v>
      </c>
      <c r="D583" s="330">
        <v>104.99</v>
      </c>
      <c r="E583" s="330" t="s">
        <v>133</v>
      </c>
      <c r="F583" s="330">
        <v>625.37</v>
      </c>
      <c r="G583" s="298">
        <f t="shared" si="32"/>
        <v>60.535815999999997</v>
      </c>
      <c r="H583" s="298">
        <f t="shared" si="33"/>
        <v>56.971207</v>
      </c>
      <c r="I583" s="299">
        <f t="shared" si="34"/>
        <v>36.208922999999999</v>
      </c>
      <c r="J583" s="299">
        <f t="shared" si="35"/>
        <v>19.386469999999999</v>
      </c>
    </row>
    <row r="584" spans="1:10" s="213" customFormat="1" ht="14.25" customHeight="1" thickBot="1" x14ac:dyDescent="0.25">
      <c r="A584" s="215" t="s">
        <v>252</v>
      </c>
      <c r="B584" s="215">
        <v>6</v>
      </c>
      <c r="C584" s="330">
        <v>629.47</v>
      </c>
      <c r="D584" s="330">
        <v>91.43</v>
      </c>
      <c r="E584" s="330" t="s">
        <v>133</v>
      </c>
      <c r="F584" s="330">
        <v>636.64</v>
      </c>
      <c r="G584" s="298">
        <f t="shared" si="32"/>
        <v>61.626751999999996</v>
      </c>
      <c r="H584" s="298">
        <f t="shared" si="33"/>
        <v>57.997903999999998</v>
      </c>
      <c r="I584" s="299">
        <f t="shared" si="34"/>
        <v>36.861455999999997</v>
      </c>
      <c r="J584" s="299">
        <f t="shared" si="35"/>
        <v>19.73584</v>
      </c>
    </row>
    <row r="585" spans="1:10" s="213" customFormat="1" ht="14.25" customHeight="1" thickBot="1" x14ac:dyDescent="0.25">
      <c r="A585" s="215" t="s">
        <v>252</v>
      </c>
      <c r="B585" s="215">
        <v>7</v>
      </c>
      <c r="C585" s="330">
        <v>612.04999999999995</v>
      </c>
      <c r="D585" s="330">
        <v>87.58</v>
      </c>
      <c r="E585" s="330" t="s">
        <v>133</v>
      </c>
      <c r="F585" s="330">
        <v>619.22</v>
      </c>
      <c r="G585" s="298">
        <f t="shared" si="32"/>
        <v>59.940496000000003</v>
      </c>
      <c r="H585" s="298">
        <f t="shared" si="33"/>
        <v>56.410942000000006</v>
      </c>
      <c r="I585" s="299">
        <f t="shared" si="34"/>
        <v>35.852837999999998</v>
      </c>
      <c r="J585" s="299">
        <f t="shared" si="35"/>
        <v>19.195820000000001</v>
      </c>
    </row>
    <row r="586" spans="1:10" s="213" customFormat="1" ht="14.25" customHeight="1" thickBot="1" x14ac:dyDescent="0.25">
      <c r="A586" s="215" t="s">
        <v>252</v>
      </c>
      <c r="B586" s="215">
        <v>8</v>
      </c>
      <c r="C586" s="330">
        <v>614.16</v>
      </c>
      <c r="D586" s="330">
        <v>64.67</v>
      </c>
      <c r="E586" s="330" t="s">
        <v>133</v>
      </c>
      <c r="F586" s="330">
        <v>621.33000000000004</v>
      </c>
      <c r="G586" s="298">
        <f t="shared" si="32"/>
        <v>60.144744000000003</v>
      </c>
      <c r="H586" s="298">
        <f t="shared" si="33"/>
        <v>56.603163000000002</v>
      </c>
      <c r="I586" s="299">
        <f t="shared" si="34"/>
        <v>35.975007000000005</v>
      </c>
      <c r="J586" s="299">
        <f t="shared" si="35"/>
        <v>19.261230000000001</v>
      </c>
    </row>
    <row r="587" spans="1:10" s="213" customFormat="1" ht="14.25" customHeight="1" thickBot="1" x14ac:dyDescent="0.25">
      <c r="A587" s="215" t="s">
        <v>252</v>
      </c>
      <c r="B587" s="215">
        <v>9</v>
      </c>
      <c r="C587" s="330">
        <v>624.46</v>
      </c>
      <c r="D587" s="330">
        <v>77.37</v>
      </c>
      <c r="E587" s="330" t="s">
        <v>133</v>
      </c>
      <c r="F587" s="330">
        <v>631.63</v>
      </c>
      <c r="G587" s="298">
        <f t="shared" si="32"/>
        <v>61.141784000000001</v>
      </c>
      <c r="H587" s="298">
        <f t="shared" si="33"/>
        <v>57.541493000000003</v>
      </c>
      <c r="I587" s="299">
        <f t="shared" si="34"/>
        <v>36.571376999999998</v>
      </c>
      <c r="J587" s="299">
        <f t="shared" si="35"/>
        <v>19.58053</v>
      </c>
    </row>
    <row r="588" spans="1:10" s="213" customFormat="1" ht="14.25" customHeight="1" thickBot="1" x14ac:dyDescent="0.25">
      <c r="A588" s="215" t="s">
        <v>252</v>
      </c>
      <c r="B588" s="215">
        <v>10</v>
      </c>
      <c r="C588" s="330">
        <v>623.84</v>
      </c>
      <c r="D588" s="330">
        <v>84.08</v>
      </c>
      <c r="E588" s="330" t="s">
        <v>133</v>
      </c>
      <c r="F588" s="330">
        <v>631.01</v>
      </c>
      <c r="G588" s="298">
        <f t="shared" si="32"/>
        <v>61.081767999999997</v>
      </c>
      <c r="H588" s="298">
        <f t="shared" si="33"/>
        <v>57.485011</v>
      </c>
      <c r="I588" s="299">
        <f t="shared" si="34"/>
        <v>36.535479000000002</v>
      </c>
      <c r="J588" s="299">
        <f t="shared" si="35"/>
        <v>19.561309999999999</v>
      </c>
    </row>
    <row r="589" spans="1:10" s="213" customFormat="1" ht="14.25" customHeight="1" thickBot="1" x14ac:dyDescent="0.25">
      <c r="A589" s="215" t="s">
        <v>252</v>
      </c>
      <c r="B589" s="215">
        <v>11</v>
      </c>
      <c r="C589" s="330">
        <v>626.65</v>
      </c>
      <c r="D589" s="330">
        <v>97.02</v>
      </c>
      <c r="E589" s="330" t="s">
        <v>133</v>
      </c>
      <c r="F589" s="330">
        <v>633.82000000000005</v>
      </c>
      <c r="G589" s="298">
        <f t="shared" si="32"/>
        <v>61.353776000000003</v>
      </c>
      <c r="H589" s="298">
        <f t="shared" si="33"/>
        <v>57.741002000000002</v>
      </c>
      <c r="I589" s="299">
        <f t="shared" si="34"/>
        <v>36.698178000000006</v>
      </c>
      <c r="J589" s="299">
        <f t="shared" si="35"/>
        <v>19.648420000000002</v>
      </c>
    </row>
    <row r="590" spans="1:10" s="213" customFormat="1" ht="14.25" customHeight="1" thickBot="1" x14ac:dyDescent="0.25">
      <c r="A590" s="215" t="s">
        <v>252</v>
      </c>
      <c r="B590" s="215">
        <v>12</v>
      </c>
      <c r="C590" s="330">
        <v>629.51</v>
      </c>
      <c r="D590" s="330">
        <v>99.02</v>
      </c>
      <c r="E590" s="330" t="s">
        <v>133</v>
      </c>
      <c r="F590" s="330">
        <v>636.67999999999995</v>
      </c>
      <c r="G590" s="298">
        <f t="shared" si="32"/>
        <v>61.63062399999999</v>
      </c>
      <c r="H590" s="298">
        <f t="shared" si="33"/>
        <v>58.001547999999993</v>
      </c>
      <c r="I590" s="299">
        <f t="shared" si="34"/>
        <v>36.863771999999997</v>
      </c>
      <c r="J590" s="299">
        <f t="shared" si="35"/>
        <v>19.737079999999999</v>
      </c>
    </row>
    <row r="591" spans="1:10" s="213" customFormat="1" ht="14.25" customHeight="1" thickBot="1" x14ac:dyDescent="0.25">
      <c r="A591" s="215" t="s">
        <v>252</v>
      </c>
      <c r="B591" s="215">
        <v>13</v>
      </c>
      <c r="C591" s="330">
        <v>587.1</v>
      </c>
      <c r="D591" s="330">
        <v>69.59</v>
      </c>
      <c r="E591" s="330" t="s">
        <v>133</v>
      </c>
      <c r="F591" s="330">
        <v>594.27</v>
      </c>
      <c r="G591" s="298">
        <f t="shared" si="32"/>
        <v>57.525335999999996</v>
      </c>
      <c r="H591" s="298">
        <f t="shared" si="33"/>
        <v>54.137996999999999</v>
      </c>
      <c r="I591" s="299">
        <f t="shared" si="34"/>
        <v>34.408232999999996</v>
      </c>
      <c r="J591" s="299">
        <f t="shared" si="35"/>
        <v>18.422370000000001</v>
      </c>
    </row>
    <row r="592" spans="1:10" s="213" customFormat="1" ht="14.25" customHeight="1" thickBot="1" x14ac:dyDescent="0.25">
      <c r="A592" s="215" t="s">
        <v>252</v>
      </c>
      <c r="B592" s="215">
        <v>14</v>
      </c>
      <c r="C592" s="330">
        <v>600.41</v>
      </c>
      <c r="D592" s="330">
        <v>118</v>
      </c>
      <c r="E592" s="330" t="s">
        <v>133</v>
      </c>
      <c r="F592" s="330">
        <v>607.58000000000004</v>
      </c>
      <c r="G592" s="298">
        <f t="shared" si="32"/>
        <v>58.813744</v>
      </c>
      <c r="H592" s="298">
        <f t="shared" si="33"/>
        <v>55.350538000000007</v>
      </c>
      <c r="I592" s="299">
        <f t="shared" si="34"/>
        <v>35.178882000000002</v>
      </c>
      <c r="J592" s="299">
        <f t="shared" si="35"/>
        <v>18.834980000000002</v>
      </c>
    </row>
    <row r="593" spans="1:10" s="213" customFormat="1" ht="14.25" customHeight="1" thickBot="1" x14ac:dyDescent="0.25">
      <c r="A593" s="215" t="s">
        <v>252</v>
      </c>
      <c r="B593" s="215">
        <v>15</v>
      </c>
      <c r="C593" s="330">
        <v>635.45000000000005</v>
      </c>
      <c r="D593" s="330">
        <v>102.99</v>
      </c>
      <c r="E593" s="330" t="s">
        <v>133</v>
      </c>
      <c r="F593" s="330">
        <v>642.62</v>
      </c>
      <c r="G593" s="298">
        <f t="shared" si="32"/>
        <v>62.205615999999999</v>
      </c>
      <c r="H593" s="298">
        <f t="shared" si="33"/>
        <v>58.542681999999999</v>
      </c>
      <c r="I593" s="299">
        <f t="shared" si="34"/>
        <v>37.207698000000001</v>
      </c>
      <c r="J593" s="299">
        <f t="shared" si="35"/>
        <v>19.921220000000002</v>
      </c>
    </row>
    <row r="594" spans="1:10" s="213" customFormat="1" ht="14.25" customHeight="1" thickBot="1" x14ac:dyDescent="0.25">
      <c r="A594" s="215" t="s">
        <v>252</v>
      </c>
      <c r="B594" s="215">
        <v>16</v>
      </c>
      <c r="C594" s="330">
        <v>656.38</v>
      </c>
      <c r="D594" s="330">
        <v>108.18</v>
      </c>
      <c r="E594" s="330" t="s">
        <v>133</v>
      </c>
      <c r="F594" s="330">
        <v>663.55</v>
      </c>
      <c r="G594" s="298">
        <f t="shared" si="32"/>
        <v>64.231639999999999</v>
      </c>
      <c r="H594" s="298">
        <f t="shared" si="33"/>
        <v>60.449404999999999</v>
      </c>
      <c r="I594" s="299">
        <f t="shared" si="34"/>
        <v>38.419544999999999</v>
      </c>
      <c r="J594" s="299">
        <f t="shared" si="35"/>
        <v>20.570049999999998</v>
      </c>
    </row>
    <row r="595" spans="1:10" s="213" customFormat="1" ht="14.25" customHeight="1" thickBot="1" x14ac:dyDescent="0.25">
      <c r="A595" s="215" t="s">
        <v>252</v>
      </c>
      <c r="B595" s="215">
        <v>17</v>
      </c>
      <c r="C595" s="330">
        <v>640.46</v>
      </c>
      <c r="D595" s="330">
        <v>134.11000000000001</v>
      </c>
      <c r="E595" s="330" t="s">
        <v>133</v>
      </c>
      <c r="F595" s="330">
        <v>647.63</v>
      </c>
      <c r="G595" s="298">
        <f t="shared" si="32"/>
        <v>62.690584000000001</v>
      </c>
      <c r="H595" s="298">
        <f t="shared" si="33"/>
        <v>58.999093000000002</v>
      </c>
      <c r="I595" s="299">
        <f t="shared" si="34"/>
        <v>37.497776999999999</v>
      </c>
      <c r="J595" s="299">
        <f t="shared" si="35"/>
        <v>20.076529999999998</v>
      </c>
    </row>
    <row r="596" spans="1:10" s="213" customFormat="1" ht="14.25" customHeight="1" thickBot="1" x14ac:dyDescent="0.25">
      <c r="A596" s="215" t="s">
        <v>252</v>
      </c>
      <c r="B596" s="215">
        <v>18</v>
      </c>
      <c r="C596" s="330">
        <v>636.80999999999995</v>
      </c>
      <c r="D596" s="330">
        <v>158.07</v>
      </c>
      <c r="E596" s="330" t="s">
        <v>133</v>
      </c>
      <c r="F596" s="330">
        <v>643.98</v>
      </c>
      <c r="G596" s="298">
        <f t="shared" si="32"/>
        <v>62.337263999999998</v>
      </c>
      <c r="H596" s="298">
        <f t="shared" si="33"/>
        <v>58.666578000000001</v>
      </c>
      <c r="I596" s="299">
        <f t="shared" si="34"/>
        <v>37.286442000000001</v>
      </c>
      <c r="J596" s="299">
        <f t="shared" si="35"/>
        <v>19.963380000000001</v>
      </c>
    </row>
    <row r="597" spans="1:10" s="213" customFormat="1" ht="14.25" customHeight="1" thickBot="1" x14ac:dyDescent="0.25">
      <c r="A597" s="215" t="s">
        <v>252</v>
      </c>
      <c r="B597" s="215">
        <v>19</v>
      </c>
      <c r="C597" s="330">
        <v>593.71</v>
      </c>
      <c r="D597" s="330">
        <v>80.599999999999994</v>
      </c>
      <c r="E597" s="330">
        <v>0.01</v>
      </c>
      <c r="F597" s="330">
        <v>600.88</v>
      </c>
      <c r="G597" s="298">
        <f t="shared" si="32"/>
        <v>58.165183999999996</v>
      </c>
      <c r="H597" s="298">
        <f t="shared" si="33"/>
        <v>54.740167999999997</v>
      </c>
      <c r="I597" s="299">
        <f t="shared" si="34"/>
        <v>34.790951999999997</v>
      </c>
      <c r="J597" s="299">
        <f t="shared" si="35"/>
        <v>18.627279999999999</v>
      </c>
    </row>
    <row r="598" spans="1:10" s="213" customFormat="1" ht="14.25" customHeight="1" thickBot="1" x14ac:dyDescent="0.25">
      <c r="A598" s="215" t="s">
        <v>252</v>
      </c>
      <c r="B598" s="215">
        <v>20</v>
      </c>
      <c r="C598" s="330">
        <v>607.65</v>
      </c>
      <c r="D598" s="330">
        <v>79.709999999999994</v>
      </c>
      <c r="E598" s="330" t="s">
        <v>133</v>
      </c>
      <c r="F598" s="330">
        <v>614.82000000000005</v>
      </c>
      <c r="G598" s="298">
        <f t="shared" si="32"/>
        <v>59.514576000000005</v>
      </c>
      <c r="H598" s="298">
        <f t="shared" si="33"/>
        <v>56.010102000000003</v>
      </c>
      <c r="I598" s="299">
        <f t="shared" si="34"/>
        <v>35.598078000000001</v>
      </c>
      <c r="J598" s="299">
        <f t="shared" si="35"/>
        <v>19.059420000000003</v>
      </c>
    </row>
    <row r="599" spans="1:10" s="213" customFormat="1" ht="14.25" customHeight="1" thickBot="1" x14ac:dyDescent="0.25">
      <c r="A599" s="215" t="s">
        <v>252</v>
      </c>
      <c r="B599" s="215">
        <v>21</v>
      </c>
      <c r="C599" s="330">
        <v>613.12</v>
      </c>
      <c r="D599" s="330">
        <v>33.53</v>
      </c>
      <c r="E599" s="330" t="s">
        <v>133</v>
      </c>
      <c r="F599" s="330">
        <v>620.29</v>
      </c>
      <c r="G599" s="298">
        <f t="shared" si="32"/>
        <v>60.044071999999993</v>
      </c>
      <c r="H599" s="298">
        <f t="shared" si="33"/>
        <v>56.508418999999996</v>
      </c>
      <c r="I599" s="299">
        <f t="shared" si="34"/>
        <v>35.914791000000001</v>
      </c>
      <c r="J599" s="299">
        <f t="shared" si="35"/>
        <v>19.22899</v>
      </c>
    </row>
    <row r="600" spans="1:10" s="213" customFormat="1" ht="14.25" customHeight="1" thickBot="1" x14ac:dyDescent="0.25">
      <c r="A600" s="215" t="s">
        <v>252</v>
      </c>
      <c r="B600" s="215">
        <v>22</v>
      </c>
      <c r="C600" s="330">
        <v>605.53</v>
      </c>
      <c r="D600" s="330">
        <v>41.13</v>
      </c>
      <c r="E600" s="330" t="s">
        <v>133</v>
      </c>
      <c r="F600" s="330">
        <v>612.70000000000005</v>
      </c>
      <c r="G600" s="298">
        <f t="shared" si="32"/>
        <v>59.309360000000005</v>
      </c>
      <c r="H600" s="298">
        <f t="shared" si="33"/>
        <v>55.816970000000005</v>
      </c>
      <c r="I600" s="299">
        <f t="shared" si="34"/>
        <v>35.47533</v>
      </c>
      <c r="J600" s="299">
        <f t="shared" si="35"/>
        <v>18.9937</v>
      </c>
    </row>
    <row r="601" spans="1:10" s="301" customFormat="1" ht="14.25" customHeight="1" thickBot="1" x14ac:dyDescent="0.25">
      <c r="A601" s="215" t="s">
        <v>252</v>
      </c>
      <c r="B601" s="215">
        <v>23</v>
      </c>
      <c r="C601" s="330">
        <v>581.64</v>
      </c>
      <c r="D601" s="330">
        <v>66.069999999999993</v>
      </c>
      <c r="E601" s="330" t="s">
        <v>133</v>
      </c>
      <c r="F601" s="330">
        <v>588.80999999999995</v>
      </c>
      <c r="G601" s="298">
        <f t="shared" si="32"/>
        <v>56.996807999999994</v>
      </c>
      <c r="H601" s="298">
        <f t="shared" si="33"/>
        <v>53.640590999999993</v>
      </c>
      <c r="I601" s="299">
        <f t="shared" si="34"/>
        <v>34.092098999999997</v>
      </c>
      <c r="J601" s="299">
        <f t="shared" si="35"/>
        <v>18.25311</v>
      </c>
    </row>
    <row r="602" spans="1:10" s="300" customFormat="1" ht="14.25" customHeight="1" thickBot="1" x14ac:dyDescent="0.25">
      <c r="A602" s="215" t="s">
        <v>253</v>
      </c>
      <c r="B602" s="215">
        <v>0</v>
      </c>
      <c r="C602" s="330">
        <v>605.34</v>
      </c>
      <c r="D602" s="330">
        <v>41.72</v>
      </c>
      <c r="E602" s="330">
        <v>0.01</v>
      </c>
      <c r="F602" s="330">
        <v>612.51</v>
      </c>
      <c r="G602" s="298">
        <f t="shared" si="32"/>
        <v>59.290967999999999</v>
      </c>
      <c r="H602" s="298">
        <f t="shared" si="33"/>
        <v>55.799661</v>
      </c>
      <c r="I602" s="299">
        <f t="shared" si="34"/>
        <v>35.464328999999999</v>
      </c>
      <c r="J602" s="299">
        <f t="shared" si="35"/>
        <v>18.98781</v>
      </c>
    </row>
    <row r="603" spans="1:10" s="213" customFormat="1" ht="14.25" customHeight="1" thickBot="1" x14ac:dyDescent="0.25">
      <c r="A603" s="215" t="s">
        <v>253</v>
      </c>
      <c r="B603" s="215">
        <v>1</v>
      </c>
      <c r="C603" s="330">
        <v>596.66</v>
      </c>
      <c r="D603" s="330">
        <v>49.12</v>
      </c>
      <c r="E603" s="330" t="s">
        <v>133</v>
      </c>
      <c r="F603" s="330">
        <v>603.83000000000004</v>
      </c>
      <c r="G603" s="298">
        <f t="shared" si="32"/>
        <v>58.450744</v>
      </c>
      <c r="H603" s="298">
        <f t="shared" si="33"/>
        <v>55.008913000000007</v>
      </c>
      <c r="I603" s="299">
        <f t="shared" si="34"/>
        <v>34.961757000000006</v>
      </c>
      <c r="J603" s="299">
        <f t="shared" si="35"/>
        <v>18.718730000000001</v>
      </c>
    </row>
    <row r="604" spans="1:10" s="213" customFormat="1" ht="14.25" customHeight="1" thickBot="1" x14ac:dyDescent="0.25">
      <c r="A604" s="215" t="s">
        <v>253</v>
      </c>
      <c r="B604" s="215">
        <v>2</v>
      </c>
      <c r="C604" s="330">
        <v>592.29999999999995</v>
      </c>
      <c r="D604" s="330">
        <v>76.569999999999993</v>
      </c>
      <c r="E604" s="330" t="s">
        <v>133</v>
      </c>
      <c r="F604" s="330">
        <v>599.47</v>
      </c>
      <c r="G604" s="298">
        <f t="shared" si="32"/>
        <v>58.028696000000004</v>
      </c>
      <c r="H604" s="298">
        <f t="shared" si="33"/>
        <v>54.611717000000006</v>
      </c>
      <c r="I604" s="299">
        <f t="shared" si="34"/>
        <v>34.709313000000002</v>
      </c>
      <c r="J604" s="299">
        <f t="shared" si="35"/>
        <v>18.583570000000002</v>
      </c>
    </row>
    <row r="605" spans="1:10" s="213" customFormat="1" ht="14.25" customHeight="1" thickBot="1" x14ac:dyDescent="0.25">
      <c r="A605" s="215" t="s">
        <v>253</v>
      </c>
      <c r="B605" s="215">
        <v>3</v>
      </c>
      <c r="C605" s="330">
        <v>652.79</v>
      </c>
      <c r="D605" s="330">
        <v>111.03</v>
      </c>
      <c r="E605" s="330" t="s">
        <v>133</v>
      </c>
      <c r="F605" s="330">
        <v>659.96</v>
      </c>
      <c r="G605" s="298">
        <f t="shared" si="32"/>
        <v>63.884128000000004</v>
      </c>
      <c r="H605" s="298">
        <f t="shared" si="33"/>
        <v>60.122356000000003</v>
      </c>
      <c r="I605" s="299">
        <f t="shared" si="34"/>
        <v>38.211684000000005</v>
      </c>
      <c r="J605" s="299">
        <f t="shared" si="35"/>
        <v>20.458760000000002</v>
      </c>
    </row>
    <row r="606" spans="1:10" s="213" customFormat="1" ht="14.25" customHeight="1" thickBot="1" x14ac:dyDescent="0.25">
      <c r="A606" s="215" t="s">
        <v>253</v>
      </c>
      <c r="B606" s="215">
        <v>4</v>
      </c>
      <c r="C606" s="330">
        <v>664.29</v>
      </c>
      <c r="D606" s="330">
        <v>109.02</v>
      </c>
      <c r="E606" s="330" t="s">
        <v>133</v>
      </c>
      <c r="F606" s="330">
        <v>671.46</v>
      </c>
      <c r="G606" s="298">
        <f t="shared" si="32"/>
        <v>64.997327999999996</v>
      </c>
      <c r="H606" s="298">
        <f t="shared" si="33"/>
        <v>61.170006000000001</v>
      </c>
      <c r="I606" s="299">
        <f t="shared" si="34"/>
        <v>38.877534000000004</v>
      </c>
      <c r="J606" s="299">
        <f t="shared" si="35"/>
        <v>20.815260000000002</v>
      </c>
    </row>
    <row r="607" spans="1:10" s="213" customFormat="1" ht="14.25" customHeight="1" thickBot="1" x14ac:dyDescent="0.25">
      <c r="A607" s="215" t="s">
        <v>253</v>
      </c>
      <c r="B607" s="215">
        <v>5</v>
      </c>
      <c r="C607" s="330">
        <v>667.18</v>
      </c>
      <c r="D607" s="330">
        <v>111.23</v>
      </c>
      <c r="E607" s="330" t="s">
        <v>133</v>
      </c>
      <c r="F607" s="330">
        <v>674.35</v>
      </c>
      <c r="G607" s="298">
        <f t="shared" si="32"/>
        <v>65.277079999999998</v>
      </c>
      <c r="H607" s="298">
        <f t="shared" si="33"/>
        <v>61.433285000000005</v>
      </c>
      <c r="I607" s="299">
        <f t="shared" si="34"/>
        <v>39.044865000000001</v>
      </c>
      <c r="J607" s="299">
        <f t="shared" si="35"/>
        <v>20.90485</v>
      </c>
    </row>
    <row r="608" spans="1:10" s="213" customFormat="1" ht="14.25" customHeight="1" thickBot="1" x14ac:dyDescent="0.25">
      <c r="A608" s="215" t="s">
        <v>253</v>
      </c>
      <c r="B608" s="215">
        <v>6</v>
      </c>
      <c r="C608" s="330">
        <v>666.91</v>
      </c>
      <c r="D608" s="330">
        <v>52.62</v>
      </c>
      <c r="E608" s="330" t="s">
        <v>133</v>
      </c>
      <c r="F608" s="330">
        <v>674.08</v>
      </c>
      <c r="G608" s="298">
        <f t="shared" si="32"/>
        <v>65.250944000000004</v>
      </c>
      <c r="H608" s="298">
        <f t="shared" si="33"/>
        <v>61.408688000000005</v>
      </c>
      <c r="I608" s="299">
        <f t="shared" si="34"/>
        <v>39.029232</v>
      </c>
      <c r="J608" s="299">
        <f t="shared" si="35"/>
        <v>20.89648</v>
      </c>
    </row>
    <row r="609" spans="1:10" s="213" customFormat="1" ht="14.25" customHeight="1" thickBot="1" x14ac:dyDescent="0.25">
      <c r="A609" s="215" t="s">
        <v>253</v>
      </c>
      <c r="B609" s="215">
        <v>7</v>
      </c>
      <c r="C609" s="330">
        <v>653.52</v>
      </c>
      <c r="D609" s="330">
        <v>67.27</v>
      </c>
      <c r="E609" s="330" t="s">
        <v>133</v>
      </c>
      <c r="F609" s="330">
        <v>660.69</v>
      </c>
      <c r="G609" s="298">
        <f t="shared" si="32"/>
        <v>63.954792000000005</v>
      </c>
      <c r="H609" s="298">
        <f t="shared" si="33"/>
        <v>60.188859000000008</v>
      </c>
      <c r="I609" s="299">
        <f t="shared" si="34"/>
        <v>38.253951000000001</v>
      </c>
      <c r="J609" s="299">
        <f t="shared" si="35"/>
        <v>20.481390000000001</v>
      </c>
    </row>
    <row r="610" spans="1:10" s="213" customFormat="1" ht="14.25" customHeight="1" thickBot="1" x14ac:dyDescent="0.25">
      <c r="A610" s="215" t="s">
        <v>253</v>
      </c>
      <c r="B610" s="215">
        <v>8</v>
      </c>
      <c r="C610" s="330">
        <v>652.48</v>
      </c>
      <c r="D610" s="330">
        <v>135.47999999999999</v>
      </c>
      <c r="E610" s="330" t="s">
        <v>133</v>
      </c>
      <c r="F610" s="330">
        <v>659.65</v>
      </c>
      <c r="G610" s="298">
        <f t="shared" si="32"/>
        <v>63.854119999999995</v>
      </c>
      <c r="H610" s="298">
        <f t="shared" si="33"/>
        <v>60.094114999999995</v>
      </c>
      <c r="I610" s="299">
        <f t="shared" si="34"/>
        <v>38.193734999999997</v>
      </c>
      <c r="J610" s="299">
        <f t="shared" si="35"/>
        <v>20.449149999999999</v>
      </c>
    </row>
    <row r="611" spans="1:10" s="213" customFormat="1" ht="14.25" customHeight="1" thickBot="1" x14ac:dyDescent="0.25">
      <c r="A611" s="215" t="s">
        <v>253</v>
      </c>
      <c r="B611" s="215">
        <v>9</v>
      </c>
      <c r="C611" s="330">
        <v>660.29</v>
      </c>
      <c r="D611" s="330">
        <v>116.71</v>
      </c>
      <c r="E611" s="330" t="s">
        <v>133</v>
      </c>
      <c r="F611" s="330">
        <v>667.46</v>
      </c>
      <c r="G611" s="298">
        <f t="shared" si="32"/>
        <v>64.610128000000003</v>
      </c>
      <c r="H611" s="298">
        <f t="shared" si="33"/>
        <v>60.805606000000004</v>
      </c>
      <c r="I611" s="299">
        <f t="shared" si="34"/>
        <v>38.645934000000004</v>
      </c>
      <c r="J611" s="299">
        <f t="shared" si="35"/>
        <v>20.69126</v>
      </c>
    </row>
    <row r="612" spans="1:10" s="213" customFormat="1" ht="14.25" customHeight="1" thickBot="1" x14ac:dyDescent="0.25">
      <c r="A612" s="215" t="s">
        <v>253</v>
      </c>
      <c r="B612" s="215">
        <v>10</v>
      </c>
      <c r="C612" s="330">
        <v>662.85</v>
      </c>
      <c r="D612" s="330">
        <v>115.52</v>
      </c>
      <c r="E612" s="330" t="s">
        <v>133</v>
      </c>
      <c r="F612" s="330">
        <v>670.02</v>
      </c>
      <c r="G612" s="298">
        <f t="shared" si="32"/>
        <v>64.857935999999995</v>
      </c>
      <c r="H612" s="298">
        <f t="shared" si="33"/>
        <v>61.038821999999996</v>
      </c>
      <c r="I612" s="299">
        <f t="shared" si="34"/>
        <v>38.794157999999996</v>
      </c>
      <c r="J612" s="299">
        <f t="shared" si="35"/>
        <v>20.770620000000001</v>
      </c>
    </row>
    <row r="613" spans="1:10" s="213" customFormat="1" ht="14.25" customHeight="1" thickBot="1" x14ac:dyDescent="0.25">
      <c r="A613" s="215" t="s">
        <v>253</v>
      </c>
      <c r="B613" s="215">
        <v>11</v>
      </c>
      <c r="C613" s="330">
        <v>668.97</v>
      </c>
      <c r="D613" s="330">
        <v>105.3</v>
      </c>
      <c r="E613" s="330" t="s">
        <v>133</v>
      </c>
      <c r="F613" s="330">
        <v>676.14</v>
      </c>
      <c r="G613" s="298">
        <f t="shared" si="32"/>
        <v>65.450351999999995</v>
      </c>
      <c r="H613" s="298">
        <f t="shared" si="33"/>
        <v>61.596353999999998</v>
      </c>
      <c r="I613" s="299">
        <f t="shared" si="34"/>
        <v>39.148505999999998</v>
      </c>
      <c r="J613" s="299">
        <f t="shared" si="35"/>
        <v>20.960339999999999</v>
      </c>
    </row>
    <row r="614" spans="1:10" s="213" customFormat="1" ht="14.25" customHeight="1" thickBot="1" x14ac:dyDescent="0.25">
      <c r="A614" s="215" t="s">
        <v>253</v>
      </c>
      <c r="B614" s="215">
        <v>12</v>
      </c>
      <c r="C614" s="330">
        <v>669.14</v>
      </c>
      <c r="D614" s="330">
        <v>106.55</v>
      </c>
      <c r="E614" s="330" t="s">
        <v>133</v>
      </c>
      <c r="F614" s="330">
        <v>676.31</v>
      </c>
      <c r="G614" s="298">
        <f t="shared" si="32"/>
        <v>65.466807999999986</v>
      </c>
      <c r="H614" s="298">
        <f t="shared" si="33"/>
        <v>61.611840999999998</v>
      </c>
      <c r="I614" s="299">
        <f t="shared" si="34"/>
        <v>39.158348999999994</v>
      </c>
      <c r="J614" s="299">
        <f t="shared" si="35"/>
        <v>20.965609999999998</v>
      </c>
    </row>
    <row r="615" spans="1:10" s="213" customFormat="1" ht="14.25" customHeight="1" thickBot="1" x14ac:dyDescent="0.25">
      <c r="A615" s="215" t="s">
        <v>253</v>
      </c>
      <c r="B615" s="215">
        <v>13</v>
      </c>
      <c r="C615" s="330">
        <v>637.33000000000004</v>
      </c>
      <c r="D615" s="330">
        <v>119.29</v>
      </c>
      <c r="E615" s="330" t="s">
        <v>133</v>
      </c>
      <c r="F615" s="330">
        <v>644.5</v>
      </c>
      <c r="G615" s="298">
        <f t="shared" si="32"/>
        <v>62.387599999999999</v>
      </c>
      <c r="H615" s="298">
        <f t="shared" si="33"/>
        <v>58.713949999999997</v>
      </c>
      <c r="I615" s="299">
        <f t="shared" si="34"/>
        <v>37.316549999999999</v>
      </c>
      <c r="J615" s="299">
        <f t="shared" si="35"/>
        <v>19.979500000000002</v>
      </c>
    </row>
    <row r="616" spans="1:10" s="213" customFormat="1" ht="14.25" customHeight="1" thickBot="1" x14ac:dyDescent="0.25">
      <c r="A616" s="215" t="s">
        <v>253</v>
      </c>
      <c r="B616" s="215">
        <v>14</v>
      </c>
      <c r="C616" s="330">
        <v>641.71</v>
      </c>
      <c r="D616" s="330">
        <v>549.85</v>
      </c>
      <c r="E616" s="330" t="s">
        <v>133</v>
      </c>
      <c r="F616" s="330">
        <v>648.88</v>
      </c>
      <c r="G616" s="298">
        <f t="shared" si="32"/>
        <v>62.811583999999996</v>
      </c>
      <c r="H616" s="298">
        <f t="shared" si="33"/>
        <v>59.112968000000002</v>
      </c>
      <c r="I616" s="299">
        <f t="shared" si="34"/>
        <v>37.570152</v>
      </c>
      <c r="J616" s="299">
        <f t="shared" si="35"/>
        <v>20.115279999999998</v>
      </c>
    </row>
    <row r="617" spans="1:10" s="213" customFormat="1" ht="14.25" customHeight="1" thickBot="1" x14ac:dyDescent="0.25">
      <c r="A617" s="215" t="s">
        <v>253</v>
      </c>
      <c r="B617" s="215">
        <v>15</v>
      </c>
      <c r="C617" s="330">
        <v>682.66</v>
      </c>
      <c r="D617" s="330">
        <v>506.33</v>
      </c>
      <c r="E617" s="330" t="s">
        <v>133</v>
      </c>
      <c r="F617" s="330">
        <v>689.83</v>
      </c>
      <c r="G617" s="298">
        <f t="shared" si="32"/>
        <v>66.775543999999996</v>
      </c>
      <c r="H617" s="298">
        <f t="shared" si="33"/>
        <v>62.843513000000002</v>
      </c>
      <c r="I617" s="299">
        <f t="shared" si="34"/>
        <v>39.941157000000004</v>
      </c>
      <c r="J617" s="299">
        <f t="shared" si="35"/>
        <v>21.384730000000001</v>
      </c>
    </row>
    <row r="618" spans="1:10" s="213" customFormat="1" ht="14.25" customHeight="1" thickBot="1" x14ac:dyDescent="0.25">
      <c r="A618" s="215" t="s">
        <v>253</v>
      </c>
      <c r="B618" s="215">
        <v>16</v>
      </c>
      <c r="C618" s="330">
        <v>690.42</v>
      </c>
      <c r="D618" s="330">
        <v>332.45</v>
      </c>
      <c r="E618" s="330" t="s">
        <v>133</v>
      </c>
      <c r="F618" s="330">
        <v>697.59</v>
      </c>
      <c r="G618" s="298">
        <f t="shared" si="32"/>
        <v>67.526712000000003</v>
      </c>
      <c r="H618" s="298">
        <f t="shared" si="33"/>
        <v>63.550449</v>
      </c>
      <c r="I618" s="299">
        <f t="shared" si="34"/>
        <v>40.390461000000002</v>
      </c>
      <c r="J618" s="299">
        <f t="shared" si="35"/>
        <v>21.62529</v>
      </c>
    </row>
    <row r="619" spans="1:10" s="213" customFormat="1" ht="14.25" customHeight="1" thickBot="1" x14ac:dyDescent="0.25">
      <c r="A619" s="215" t="s">
        <v>253</v>
      </c>
      <c r="B619" s="215">
        <v>17</v>
      </c>
      <c r="C619" s="330">
        <v>682.04</v>
      </c>
      <c r="D619" s="330">
        <v>236.98</v>
      </c>
      <c r="E619" s="330" t="s">
        <v>133</v>
      </c>
      <c r="F619" s="330">
        <v>689.21</v>
      </c>
      <c r="G619" s="298">
        <f t="shared" si="32"/>
        <v>66.715528000000006</v>
      </c>
      <c r="H619" s="298">
        <f t="shared" si="33"/>
        <v>62.787031000000006</v>
      </c>
      <c r="I619" s="299">
        <f t="shared" si="34"/>
        <v>39.905259000000001</v>
      </c>
      <c r="J619" s="299">
        <f t="shared" si="35"/>
        <v>21.36551</v>
      </c>
    </row>
    <row r="620" spans="1:10" s="213" customFormat="1" ht="14.25" customHeight="1" thickBot="1" x14ac:dyDescent="0.25">
      <c r="A620" s="215" t="s">
        <v>253</v>
      </c>
      <c r="B620" s="215">
        <v>18</v>
      </c>
      <c r="C620" s="330">
        <v>671.89</v>
      </c>
      <c r="D620" s="330">
        <v>198.84</v>
      </c>
      <c r="E620" s="330" t="s">
        <v>133</v>
      </c>
      <c r="F620" s="330">
        <v>679.06</v>
      </c>
      <c r="G620" s="298">
        <f t="shared" si="32"/>
        <v>65.733007999999998</v>
      </c>
      <c r="H620" s="298">
        <f t="shared" si="33"/>
        <v>61.862365999999994</v>
      </c>
      <c r="I620" s="299">
        <f t="shared" si="34"/>
        <v>39.317573999999993</v>
      </c>
      <c r="J620" s="299">
        <f t="shared" si="35"/>
        <v>21.050859999999997</v>
      </c>
    </row>
    <row r="621" spans="1:10" s="213" customFormat="1" ht="14.25" customHeight="1" thickBot="1" x14ac:dyDescent="0.25">
      <c r="A621" s="215" t="s">
        <v>253</v>
      </c>
      <c r="B621" s="215">
        <v>19</v>
      </c>
      <c r="C621" s="330">
        <v>631.13</v>
      </c>
      <c r="D621" s="330">
        <v>10.09</v>
      </c>
      <c r="E621" s="330" t="s">
        <v>133</v>
      </c>
      <c r="F621" s="330">
        <v>638.29999999999995</v>
      </c>
      <c r="G621" s="298">
        <f t="shared" si="32"/>
        <v>61.787439999999997</v>
      </c>
      <c r="H621" s="298">
        <f t="shared" si="33"/>
        <v>58.14913</v>
      </c>
      <c r="I621" s="299">
        <f t="shared" si="34"/>
        <v>36.957569999999997</v>
      </c>
      <c r="J621" s="299">
        <f t="shared" si="35"/>
        <v>19.787299999999998</v>
      </c>
    </row>
    <row r="622" spans="1:10" s="213" customFormat="1" ht="14.25" customHeight="1" thickBot="1" x14ac:dyDescent="0.25">
      <c r="A622" s="215" t="s">
        <v>253</v>
      </c>
      <c r="B622" s="215">
        <v>20</v>
      </c>
      <c r="C622" s="330">
        <v>656.32</v>
      </c>
      <c r="D622" s="330">
        <v>81.260000000000005</v>
      </c>
      <c r="E622" s="330" t="s">
        <v>133</v>
      </c>
      <c r="F622" s="330">
        <v>663.49</v>
      </c>
      <c r="G622" s="298">
        <f t="shared" si="32"/>
        <v>64.225831999999997</v>
      </c>
      <c r="H622" s="298">
        <f t="shared" si="33"/>
        <v>60.443939</v>
      </c>
      <c r="I622" s="299">
        <f t="shared" si="34"/>
        <v>38.416071000000002</v>
      </c>
      <c r="J622" s="299">
        <f t="shared" si="35"/>
        <v>20.568190000000001</v>
      </c>
    </row>
    <row r="623" spans="1:10" s="213" customFormat="1" ht="14.25" customHeight="1" thickBot="1" x14ac:dyDescent="0.25">
      <c r="A623" s="215" t="s">
        <v>253</v>
      </c>
      <c r="B623" s="215">
        <v>21</v>
      </c>
      <c r="C623" s="330">
        <v>629.79999999999995</v>
      </c>
      <c r="D623" s="330">
        <v>16.48</v>
      </c>
      <c r="E623" s="330" t="s">
        <v>133</v>
      </c>
      <c r="F623" s="330">
        <v>636.97</v>
      </c>
      <c r="G623" s="298">
        <f t="shared" si="32"/>
        <v>61.658695999999999</v>
      </c>
      <c r="H623" s="298">
        <f t="shared" si="33"/>
        <v>58.027967000000004</v>
      </c>
      <c r="I623" s="299">
        <f t="shared" si="34"/>
        <v>36.880563000000002</v>
      </c>
      <c r="J623" s="299">
        <f t="shared" si="35"/>
        <v>19.74607</v>
      </c>
    </row>
    <row r="624" spans="1:10" s="213" customFormat="1" ht="14.25" customHeight="1" thickBot="1" x14ac:dyDescent="0.25">
      <c r="A624" s="215" t="s">
        <v>253</v>
      </c>
      <c r="B624" s="215">
        <v>22</v>
      </c>
      <c r="C624" s="330">
        <v>622.74</v>
      </c>
      <c r="D624" s="330">
        <v>23.55</v>
      </c>
      <c r="E624" s="330" t="s">
        <v>133</v>
      </c>
      <c r="F624" s="330">
        <v>629.91</v>
      </c>
      <c r="G624" s="298">
        <f t="shared" si="32"/>
        <v>60.975287999999992</v>
      </c>
      <c r="H624" s="298">
        <f t="shared" si="33"/>
        <v>57.384800999999996</v>
      </c>
      <c r="I624" s="299">
        <f t="shared" si="34"/>
        <v>36.471789000000001</v>
      </c>
      <c r="J624" s="299">
        <f t="shared" si="35"/>
        <v>19.52721</v>
      </c>
    </row>
    <row r="625" spans="1:10" s="301" customFormat="1" ht="14.25" customHeight="1" thickBot="1" x14ac:dyDescent="0.25">
      <c r="A625" s="215" t="s">
        <v>253</v>
      </c>
      <c r="B625" s="215">
        <v>23</v>
      </c>
      <c r="C625" s="330">
        <v>609.26</v>
      </c>
      <c r="D625" s="330">
        <v>37.68</v>
      </c>
      <c r="E625" s="330" t="s">
        <v>133</v>
      </c>
      <c r="F625" s="330">
        <v>616.42999999999995</v>
      </c>
      <c r="G625" s="298">
        <f t="shared" si="32"/>
        <v>59.67042399999999</v>
      </c>
      <c r="H625" s="298">
        <f t="shared" si="33"/>
        <v>56.156772999999994</v>
      </c>
      <c r="I625" s="299">
        <f t="shared" si="34"/>
        <v>35.691296999999999</v>
      </c>
      <c r="J625" s="299">
        <f t="shared" si="35"/>
        <v>19.10933</v>
      </c>
    </row>
    <row r="626" spans="1:10" s="300" customFormat="1" ht="14.25" customHeight="1" thickBot="1" x14ac:dyDescent="0.25">
      <c r="A626" s="215" t="s">
        <v>254</v>
      </c>
      <c r="B626" s="215">
        <v>0</v>
      </c>
      <c r="C626" s="330">
        <v>503.03</v>
      </c>
      <c r="D626" s="330">
        <v>80.42</v>
      </c>
      <c r="E626" s="330" t="s">
        <v>133</v>
      </c>
      <c r="F626" s="330">
        <v>510.2</v>
      </c>
      <c r="G626" s="298">
        <f t="shared" si="32"/>
        <v>49.387359999999994</v>
      </c>
      <c r="H626" s="298">
        <f t="shared" si="33"/>
        <v>46.479219999999998</v>
      </c>
      <c r="I626" s="299">
        <f t="shared" si="34"/>
        <v>29.540579999999999</v>
      </c>
      <c r="J626" s="299">
        <f t="shared" si="35"/>
        <v>15.8162</v>
      </c>
    </row>
    <row r="627" spans="1:10" s="213" customFormat="1" ht="14.25" customHeight="1" thickBot="1" x14ac:dyDescent="0.25">
      <c r="A627" s="215" t="s">
        <v>254</v>
      </c>
      <c r="B627" s="215">
        <v>1</v>
      </c>
      <c r="C627" s="330">
        <v>493.49</v>
      </c>
      <c r="D627" s="330" t="s">
        <v>133</v>
      </c>
      <c r="E627" s="330">
        <v>24.07</v>
      </c>
      <c r="F627" s="330">
        <v>500.66</v>
      </c>
      <c r="G627" s="298">
        <f t="shared" ref="G627:G690" si="36">F627*9.68%</f>
        <v>48.463888000000004</v>
      </c>
      <c r="H627" s="298">
        <f t="shared" ref="H627:H690" si="37">F627*9.11%</f>
        <v>45.610126000000001</v>
      </c>
      <c r="I627" s="299">
        <f t="shared" ref="I627:I690" si="38">F627*5.79%</f>
        <v>28.988214000000003</v>
      </c>
      <c r="J627" s="299">
        <f t="shared" ref="J627:J690" si="39">F627*3.1%</f>
        <v>15.52046</v>
      </c>
    </row>
    <row r="628" spans="1:10" s="213" customFormat="1" ht="14.25" customHeight="1" thickBot="1" x14ac:dyDescent="0.25">
      <c r="A628" s="215" t="s">
        <v>254</v>
      </c>
      <c r="B628" s="215">
        <v>2</v>
      </c>
      <c r="C628" s="330">
        <v>516.73</v>
      </c>
      <c r="D628" s="330">
        <v>159.21</v>
      </c>
      <c r="E628" s="330">
        <v>0.01</v>
      </c>
      <c r="F628" s="330">
        <v>523.9</v>
      </c>
      <c r="G628" s="298">
        <f t="shared" si="36"/>
        <v>50.713519999999995</v>
      </c>
      <c r="H628" s="298">
        <f t="shared" si="37"/>
        <v>47.727289999999996</v>
      </c>
      <c r="I628" s="299">
        <f t="shared" si="38"/>
        <v>30.33381</v>
      </c>
      <c r="J628" s="299">
        <f t="shared" si="39"/>
        <v>16.2409</v>
      </c>
    </row>
    <row r="629" spans="1:10" s="213" customFormat="1" ht="14.25" customHeight="1" thickBot="1" x14ac:dyDescent="0.25">
      <c r="A629" s="215" t="s">
        <v>254</v>
      </c>
      <c r="B629" s="215">
        <v>3</v>
      </c>
      <c r="C629" s="330">
        <v>526.24</v>
      </c>
      <c r="D629" s="330">
        <v>179.36</v>
      </c>
      <c r="E629" s="330" t="s">
        <v>133</v>
      </c>
      <c r="F629" s="330">
        <v>533.41</v>
      </c>
      <c r="G629" s="298">
        <f t="shared" si="36"/>
        <v>51.634087999999998</v>
      </c>
      <c r="H629" s="298">
        <f t="shared" si="37"/>
        <v>48.593650999999994</v>
      </c>
      <c r="I629" s="299">
        <f t="shared" si="38"/>
        <v>30.884438999999997</v>
      </c>
      <c r="J629" s="299">
        <f t="shared" si="39"/>
        <v>16.535709999999998</v>
      </c>
    </row>
    <row r="630" spans="1:10" s="213" customFormat="1" ht="14.25" customHeight="1" thickBot="1" x14ac:dyDescent="0.25">
      <c r="A630" s="215" t="s">
        <v>254</v>
      </c>
      <c r="B630" s="215">
        <v>4</v>
      </c>
      <c r="C630" s="330">
        <v>528.02</v>
      </c>
      <c r="D630" s="330" t="s">
        <v>133</v>
      </c>
      <c r="E630" s="330">
        <v>36.96</v>
      </c>
      <c r="F630" s="330">
        <v>535.19000000000005</v>
      </c>
      <c r="G630" s="298">
        <f t="shared" si="36"/>
        <v>51.806392000000002</v>
      </c>
      <c r="H630" s="298">
        <f t="shared" si="37"/>
        <v>48.755809000000006</v>
      </c>
      <c r="I630" s="299">
        <f t="shared" si="38"/>
        <v>30.987501000000002</v>
      </c>
      <c r="J630" s="299">
        <f t="shared" si="39"/>
        <v>16.590890000000002</v>
      </c>
    </row>
    <row r="631" spans="1:10" s="213" customFormat="1" ht="14.25" customHeight="1" thickBot="1" x14ac:dyDescent="0.25">
      <c r="A631" s="215" t="s">
        <v>254</v>
      </c>
      <c r="B631" s="215">
        <v>5</v>
      </c>
      <c r="C631" s="330">
        <v>518.58000000000004</v>
      </c>
      <c r="D631" s="330" t="s">
        <v>133</v>
      </c>
      <c r="E631" s="330">
        <v>195.23</v>
      </c>
      <c r="F631" s="330">
        <v>525.75</v>
      </c>
      <c r="G631" s="298">
        <f t="shared" si="36"/>
        <v>50.892600000000002</v>
      </c>
      <c r="H631" s="298">
        <f t="shared" si="37"/>
        <v>47.895825000000002</v>
      </c>
      <c r="I631" s="299">
        <f t="shared" si="38"/>
        <v>30.440925</v>
      </c>
      <c r="J631" s="299">
        <f t="shared" si="39"/>
        <v>16.298249999999999</v>
      </c>
    </row>
    <row r="632" spans="1:10" s="213" customFormat="1" ht="14.25" customHeight="1" thickBot="1" x14ac:dyDescent="0.25">
      <c r="A632" s="215" t="s">
        <v>254</v>
      </c>
      <c r="B632" s="215">
        <v>6</v>
      </c>
      <c r="C632" s="330">
        <v>525.39</v>
      </c>
      <c r="D632" s="330">
        <v>25.21</v>
      </c>
      <c r="E632" s="330" t="s">
        <v>133</v>
      </c>
      <c r="F632" s="330">
        <v>532.55999999999995</v>
      </c>
      <c r="G632" s="298">
        <f t="shared" si="36"/>
        <v>51.551807999999994</v>
      </c>
      <c r="H632" s="298">
        <f t="shared" si="37"/>
        <v>48.516215999999993</v>
      </c>
      <c r="I632" s="299">
        <f t="shared" si="38"/>
        <v>30.835223999999997</v>
      </c>
      <c r="J632" s="299">
        <f t="shared" si="39"/>
        <v>16.509359999999997</v>
      </c>
    </row>
    <row r="633" spans="1:10" s="213" customFormat="1" ht="14.25" customHeight="1" thickBot="1" x14ac:dyDescent="0.25">
      <c r="A633" s="215" t="s">
        <v>254</v>
      </c>
      <c r="B633" s="215">
        <v>7</v>
      </c>
      <c r="C633" s="330">
        <v>516.99</v>
      </c>
      <c r="D633" s="330">
        <v>44.26</v>
      </c>
      <c r="E633" s="330" t="s">
        <v>133</v>
      </c>
      <c r="F633" s="330">
        <v>524.16</v>
      </c>
      <c r="G633" s="298">
        <f t="shared" si="36"/>
        <v>50.738687999999996</v>
      </c>
      <c r="H633" s="298">
        <f t="shared" si="37"/>
        <v>47.750975999999994</v>
      </c>
      <c r="I633" s="299">
        <f t="shared" si="38"/>
        <v>30.348863999999999</v>
      </c>
      <c r="J633" s="299">
        <f t="shared" si="39"/>
        <v>16.24896</v>
      </c>
    </row>
    <row r="634" spans="1:10" s="213" customFormat="1" ht="14.25" customHeight="1" thickBot="1" x14ac:dyDescent="0.25">
      <c r="A634" s="215" t="s">
        <v>254</v>
      </c>
      <c r="B634" s="215">
        <v>8</v>
      </c>
      <c r="C634" s="330">
        <v>519.65</v>
      </c>
      <c r="D634" s="330" t="s">
        <v>133</v>
      </c>
      <c r="E634" s="330">
        <v>50.6</v>
      </c>
      <c r="F634" s="330">
        <v>526.82000000000005</v>
      </c>
      <c r="G634" s="298">
        <f t="shared" si="36"/>
        <v>50.996176000000006</v>
      </c>
      <c r="H634" s="298">
        <f t="shared" si="37"/>
        <v>47.993302000000007</v>
      </c>
      <c r="I634" s="299">
        <f t="shared" si="38"/>
        <v>30.502878000000003</v>
      </c>
      <c r="J634" s="299">
        <f t="shared" si="39"/>
        <v>16.331420000000001</v>
      </c>
    </row>
    <row r="635" spans="1:10" s="213" customFormat="1" ht="14.25" customHeight="1" thickBot="1" x14ac:dyDescent="0.25">
      <c r="A635" s="215" t="s">
        <v>254</v>
      </c>
      <c r="B635" s="215">
        <v>9</v>
      </c>
      <c r="C635" s="330">
        <v>521.62</v>
      </c>
      <c r="D635" s="330">
        <v>275.58</v>
      </c>
      <c r="E635" s="330" t="s">
        <v>133</v>
      </c>
      <c r="F635" s="330">
        <v>528.79</v>
      </c>
      <c r="G635" s="298">
        <f t="shared" si="36"/>
        <v>51.186871999999994</v>
      </c>
      <c r="H635" s="298">
        <f t="shared" si="37"/>
        <v>48.172768999999995</v>
      </c>
      <c r="I635" s="299">
        <f t="shared" si="38"/>
        <v>30.616940999999997</v>
      </c>
      <c r="J635" s="299">
        <f t="shared" si="39"/>
        <v>16.392489999999999</v>
      </c>
    </row>
    <row r="636" spans="1:10" s="213" customFormat="1" ht="14.25" customHeight="1" thickBot="1" x14ac:dyDescent="0.25">
      <c r="A636" s="215" t="s">
        <v>254</v>
      </c>
      <c r="B636" s="215">
        <v>10</v>
      </c>
      <c r="C636" s="330">
        <v>526.61</v>
      </c>
      <c r="D636" s="330" t="s">
        <v>133</v>
      </c>
      <c r="E636" s="330">
        <v>554.23</v>
      </c>
      <c r="F636" s="330">
        <v>533.78</v>
      </c>
      <c r="G636" s="298">
        <f t="shared" si="36"/>
        <v>51.669903999999995</v>
      </c>
      <c r="H636" s="298">
        <f t="shared" si="37"/>
        <v>48.627358000000001</v>
      </c>
      <c r="I636" s="299">
        <f t="shared" si="38"/>
        <v>30.905861999999999</v>
      </c>
      <c r="J636" s="299">
        <f t="shared" si="39"/>
        <v>16.547179999999997</v>
      </c>
    </row>
    <row r="637" spans="1:10" s="213" customFormat="1" ht="14.25" customHeight="1" thickBot="1" x14ac:dyDescent="0.25">
      <c r="A637" s="215" t="s">
        <v>254</v>
      </c>
      <c r="B637" s="215">
        <v>11</v>
      </c>
      <c r="C637" s="330">
        <v>530.59</v>
      </c>
      <c r="D637" s="330" t="s">
        <v>133</v>
      </c>
      <c r="E637" s="330">
        <v>556.89</v>
      </c>
      <c r="F637" s="330">
        <v>537.76</v>
      </c>
      <c r="G637" s="298">
        <f t="shared" si="36"/>
        <v>52.055167999999995</v>
      </c>
      <c r="H637" s="298">
        <f t="shared" si="37"/>
        <v>48.989936</v>
      </c>
      <c r="I637" s="299">
        <f t="shared" si="38"/>
        <v>31.136303999999999</v>
      </c>
      <c r="J637" s="299">
        <f t="shared" si="39"/>
        <v>16.670559999999998</v>
      </c>
    </row>
    <row r="638" spans="1:10" s="213" customFormat="1" ht="14.25" customHeight="1" thickBot="1" x14ac:dyDescent="0.25">
      <c r="A638" s="215" t="s">
        <v>254</v>
      </c>
      <c r="B638" s="215">
        <v>12</v>
      </c>
      <c r="C638" s="330">
        <v>533.03</v>
      </c>
      <c r="D638" s="330" t="s">
        <v>133</v>
      </c>
      <c r="E638" s="330">
        <v>558.32000000000005</v>
      </c>
      <c r="F638" s="330">
        <v>540.20000000000005</v>
      </c>
      <c r="G638" s="298">
        <f t="shared" si="36"/>
        <v>52.291360000000005</v>
      </c>
      <c r="H638" s="298">
        <f t="shared" si="37"/>
        <v>49.212220000000002</v>
      </c>
      <c r="I638" s="299">
        <f t="shared" si="38"/>
        <v>31.277580000000004</v>
      </c>
      <c r="J638" s="299">
        <f t="shared" si="39"/>
        <v>16.746200000000002</v>
      </c>
    </row>
    <row r="639" spans="1:10" s="213" customFormat="1" ht="14.25" customHeight="1" thickBot="1" x14ac:dyDescent="0.25">
      <c r="A639" s="215" t="s">
        <v>254</v>
      </c>
      <c r="B639" s="215">
        <v>13</v>
      </c>
      <c r="C639" s="330">
        <v>513.82000000000005</v>
      </c>
      <c r="D639" s="330" t="s">
        <v>133</v>
      </c>
      <c r="E639" s="330">
        <v>512.02</v>
      </c>
      <c r="F639" s="330">
        <v>520.99</v>
      </c>
      <c r="G639" s="298">
        <f t="shared" si="36"/>
        <v>50.431832</v>
      </c>
      <c r="H639" s="298">
        <f t="shared" si="37"/>
        <v>47.462189000000002</v>
      </c>
      <c r="I639" s="299">
        <f t="shared" si="38"/>
        <v>30.165321000000002</v>
      </c>
      <c r="J639" s="299">
        <f t="shared" si="39"/>
        <v>16.150690000000001</v>
      </c>
    </row>
    <row r="640" spans="1:10" s="213" customFormat="1" ht="14.25" customHeight="1" thickBot="1" x14ac:dyDescent="0.25">
      <c r="A640" s="215" t="s">
        <v>254</v>
      </c>
      <c r="B640" s="215">
        <v>14</v>
      </c>
      <c r="C640" s="330">
        <v>512.94000000000005</v>
      </c>
      <c r="D640" s="330">
        <v>78.680000000000007</v>
      </c>
      <c r="E640" s="330" t="s">
        <v>133</v>
      </c>
      <c r="F640" s="330">
        <v>520.11</v>
      </c>
      <c r="G640" s="298">
        <f t="shared" si="36"/>
        <v>50.346648000000002</v>
      </c>
      <c r="H640" s="298">
        <f t="shared" si="37"/>
        <v>47.382021000000002</v>
      </c>
      <c r="I640" s="299">
        <f t="shared" si="38"/>
        <v>30.114369</v>
      </c>
      <c r="J640" s="299">
        <f t="shared" si="39"/>
        <v>16.12341</v>
      </c>
    </row>
    <row r="641" spans="1:10" s="213" customFormat="1" ht="14.25" customHeight="1" thickBot="1" x14ac:dyDescent="0.25">
      <c r="A641" s="215" t="s">
        <v>254</v>
      </c>
      <c r="B641" s="215">
        <v>15</v>
      </c>
      <c r="C641" s="330">
        <v>551.52</v>
      </c>
      <c r="D641" s="330">
        <v>48.99</v>
      </c>
      <c r="E641" s="330" t="s">
        <v>133</v>
      </c>
      <c r="F641" s="330">
        <v>558.69000000000005</v>
      </c>
      <c r="G641" s="298">
        <f t="shared" si="36"/>
        <v>54.081192000000001</v>
      </c>
      <c r="H641" s="298">
        <f t="shared" si="37"/>
        <v>50.896659000000007</v>
      </c>
      <c r="I641" s="299">
        <f t="shared" si="38"/>
        <v>32.348151000000001</v>
      </c>
      <c r="J641" s="299">
        <f t="shared" si="39"/>
        <v>17.319390000000002</v>
      </c>
    </row>
    <row r="642" spans="1:10" s="213" customFormat="1" ht="14.25" customHeight="1" thickBot="1" x14ac:dyDescent="0.25">
      <c r="A642" s="215" t="s">
        <v>254</v>
      </c>
      <c r="B642" s="215">
        <v>16</v>
      </c>
      <c r="C642" s="330">
        <v>1199.96</v>
      </c>
      <c r="D642" s="330">
        <v>0.02</v>
      </c>
      <c r="E642" s="330">
        <v>461.59</v>
      </c>
      <c r="F642" s="330">
        <v>1207.1300000000001</v>
      </c>
      <c r="G642" s="298">
        <f t="shared" si="36"/>
        <v>116.85018400000001</v>
      </c>
      <c r="H642" s="298">
        <f t="shared" si="37"/>
        <v>109.96954300000002</v>
      </c>
      <c r="I642" s="299">
        <f t="shared" si="38"/>
        <v>69.892827000000011</v>
      </c>
      <c r="J642" s="299">
        <f t="shared" si="39"/>
        <v>37.421030000000002</v>
      </c>
    </row>
    <row r="643" spans="1:10" s="213" customFormat="1" ht="14.25" customHeight="1" thickBot="1" x14ac:dyDescent="0.25">
      <c r="A643" s="215" t="s">
        <v>254</v>
      </c>
      <c r="B643" s="215">
        <v>17</v>
      </c>
      <c r="C643" s="330">
        <v>566.39</v>
      </c>
      <c r="D643" s="330" t="s">
        <v>255</v>
      </c>
      <c r="E643" s="330" t="s">
        <v>133</v>
      </c>
      <c r="F643" s="330">
        <v>573.55999999999995</v>
      </c>
      <c r="G643" s="298">
        <f t="shared" si="36"/>
        <v>55.520607999999996</v>
      </c>
      <c r="H643" s="298">
        <f t="shared" si="37"/>
        <v>52.251315999999996</v>
      </c>
      <c r="I643" s="299">
        <f t="shared" si="38"/>
        <v>33.209123999999996</v>
      </c>
      <c r="J643" s="299">
        <f t="shared" si="39"/>
        <v>17.780359999999998</v>
      </c>
    </row>
    <row r="644" spans="1:10" s="213" customFormat="1" ht="14.25" customHeight="1" thickBot="1" x14ac:dyDescent="0.25">
      <c r="A644" s="215" t="s">
        <v>254</v>
      </c>
      <c r="B644" s="215">
        <v>18</v>
      </c>
      <c r="C644" s="330">
        <v>564.05999999999995</v>
      </c>
      <c r="D644" s="330">
        <v>35.700000000000003</v>
      </c>
      <c r="E644" s="330" t="s">
        <v>133</v>
      </c>
      <c r="F644" s="330">
        <v>571.23</v>
      </c>
      <c r="G644" s="298">
        <f t="shared" si="36"/>
        <v>55.295064000000004</v>
      </c>
      <c r="H644" s="298">
        <f t="shared" si="37"/>
        <v>52.039053000000003</v>
      </c>
      <c r="I644" s="299">
        <f t="shared" si="38"/>
        <v>33.074217000000004</v>
      </c>
      <c r="J644" s="299">
        <f t="shared" si="39"/>
        <v>17.708130000000001</v>
      </c>
    </row>
    <row r="645" spans="1:10" s="213" customFormat="1" ht="14.25" customHeight="1" thickBot="1" x14ac:dyDescent="0.25">
      <c r="A645" s="215" t="s">
        <v>254</v>
      </c>
      <c r="B645" s="215">
        <v>19</v>
      </c>
      <c r="C645" s="330">
        <v>517.6</v>
      </c>
      <c r="D645" s="330">
        <v>64.209999999999994</v>
      </c>
      <c r="E645" s="330" t="s">
        <v>133</v>
      </c>
      <c r="F645" s="330">
        <v>524.77</v>
      </c>
      <c r="G645" s="298">
        <f t="shared" si="36"/>
        <v>50.797735999999993</v>
      </c>
      <c r="H645" s="298">
        <f t="shared" si="37"/>
        <v>47.806547000000002</v>
      </c>
      <c r="I645" s="299">
        <f t="shared" si="38"/>
        <v>30.384183</v>
      </c>
      <c r="J645" s="299">
        <f t="shared" si="39"/>
        <v>16.267869999999998</v>
      </c>
    </row>
    <row r="646" spans="1:10" s="213" customFormat="1" ht="14.25" customHeight="1" thickBot="1" x14ac:dyDescent="0.25">
      <c r="A646" s="215" t="s">
        <v>254</v>
      </c>
      <c r="B646" s="215">
        <v>20</v>
      </c>
      <c r="C646" s="330">
        <v>528.91999999999996</v>
      </c>
      <c r="D646" s="330">
        <v>119.96</v>
      </c>
      <c r="E646" s="330" t="s">
        <v>133</v>
      </c>
      <c r="F646" s="330">
        <v>536.09</v>
      </c>
      <c r="G646" s="298">
        <f t="shared" si="36"/>
        <v>51.893512000000001</v>
      </c>
      <c r="H646" s="298">
        <f t="shared" si="37"/>
        <v>48.837799000000004</v>
      </c>
      <c r="I646" s="299">
        <f t="shared" si="38"/>
        <v>31.039611000000001</v>
      </c>
      <c r="J646" s="299">
        <f t="shared" si="39"/>
        <v>16.618790000000001</v>
      </c>
    </row>
    <row r="647" spans="1:10" s="213" customFormat="1" ht="14.25" customHeight="1" thickBot="1" x14ac:dyDescent="0.25">
      <c r="A647" s="215" t="s">
        <v>254</v>
      </c>
      <c r="B647" s="215">
        <v>21</v>
      </c>
      <c r="C647" s="330">
        <v>525.66</v>
      </c>
      <c r="D647" s="330" t="s">
        <v>133</v>
      </c>
      <c r="E647" s="330">
        <v>55.53</v>
      </c>
      <c r="F647" s="330">
        <v>532.83000000000004</v>
      </c>
      <c r="G647" s="298">
        <f t="shared" si="36"/>
        <v>51.577944000000002</v>
      </c>
      <c r="H647" s="298">
        <f t="shared" si="37"/>
        <v>48.540813000000007</v>
      </c>
      <c r="I647" s="299">
        <f t="shared" si="38"/>
        <v>30.850857000000001</v>
      </c>
      <c r="J647" s="299">
        <f t="shared" si="39"/>
        <v>16.51773</v>
      </c>
    </row>
    <row r="648" spans="1:10" s="213" customFormat="1" ht="14.25" customHeight="1" thickBot="1" x14ac:dyDescent="0.25">
      <c r="A648" s="215" t="s">
        <v>254</v>
      </c>
      <c r="B648" s="215">
        <v>22</v>
      </c>
      <c r="C648" s="330">
        <v>530.12</v>
      </c>
      <c r="D648" s="330" t="s">
        <v>133</v>
      </c>
      <c r="E648" s="330">
        <v>230.54</v>
      </c>
      <c r="F648" s="330">
        <v>537.29</v>
      </c>
      <c r="G648" s="298">
        <f t="shared" si="36"/>
        <v>52.009671999999995</v>
      </c>
      <c r="H648" s="298">
        <f t="shared" si="37"/>
        <v>48.947118999999994</v>
      </c>
      <c r="I648" s="299">
        <f t="shared" si="38"/>
        <v>31.109090999999999</v>
      </c>
      <c r="J648" s="299">
        <f t="shared" si="39"/>
        <v>16.655989999999999</v>
      </c>
    </row>
    <row r="649" spans="1:10" s="301" customFormat="1" ht="14.25" customHeight="1" thickBot="1" x14ac:dyDescent="0.25">
      <c r="A649" s="215" t="s">
        <v>254</v>
      </c>
      <c r="B649" s="215">
        <v>23</v>
      </c>
      <c r="C649" s="330">
        <v>474.33</v>
      </c>
      <c r="D649" s="330" t="s">
        <v>133</v>
      </c>
      <c r="E649" s="330">
        <v>172.35</v>
      </c>
      <c r="F649" s="330">
        <v>481.5</v>
      </c>
      <c r="G649" s="298">
        <f t="shared" si="36"/>
        <v>46.609200000000001</v>
      </c>
      <c r="H649" s="298">
        <f t="shared" si="37"/>
        <v>43.864649999999997</v>
      </c>
      <c r="I649" s="299">
        <f t="shared" si="38"/>
        <v>27.87885</v>
      </c>
      <c r="J649" s="299">
        <f t="shared" si="39"/>
        <v>14.926500000000001</v>
      </c>
    </row>
    <row r="650" spans="1:10" s="300" customFormat="1" ht="14.25" customHeight="1" thickBot="1" x14ac:dyDescent="0.25">
      <c r="A650" s="215" t="s">
        <v>256</v>
      </c>
      <c r="B650" s="215">
        <v>0</v>
      </c>
      <c r="C650" s="330">
        <v>632.42999999999995</v>
      </c>
      <c r="D650" s="330">
        <v>55.93</v>
      </c>
      <c r="E650" s="330" t="s">
        <v>133</v>
      </c>
      <c r="F650" s="330">
        <v>639.6</v>
      </c>
      <c r="G650" s="298">
        <f t="shared" si="36"/>
        <v>61.91328</v>
      </c>
      <c r="H650" s="298">
        <f t="shared" si="37"/>
        <v>58.267560000000003</v>
      </c>
      <c r="I650" s="299">
        <f t="shared" si="38"/>
        <v>37.03284</v>
      </c>
      <c r="J650" s="299">
        <f t="shared" si="39"/>
        <v>19.8276</v>
      </c>
    </row>
    <row r="651" spans="1:10" s="213" customFormat="1" ht="14.25" customHeight="1" thickBot="1" x14ac:dyDescent="0.25">
      <c r="A651" s="215" t="s">
        <v>256</v>
      </c>
      <c r="B651" s="215">
        <v>1</v>
      </c>
      <c r="C651" s="330">
        <v>616.78</v>
      </c>
      <c r="D651" s="330">
        <v>69.27</v>
      </c>
      <c r="E651" s="330" t="s">
        <v>133</v>
      </c>
      <c r="F651" s="330">
        <v>623.95000000000005</v>
      </c>
      <c r="G651" s="298">
        <f t="shared" si="36"/>
        <v>60.398360000000004</v>
      </c>
      <c r="H651" s="298">
        <f t="shared" si="37"/>
        <v>56.841845000000006</v>
      </c>
      <c r="I651" s="299">
        <f t="shared" si="38"/>
        <v>36.126705000000001</v>
      </c>
      <c r="J651" s="299">
        <f t="shared" si="39"/>
        <v>19.342450000000003</v>
      </c>
    </row>
    <row r="652" spans="1:10" s="213" customFormat="1" ht="14.25" customHeight="1" thickBot="1" x14ac:dyDescent="0.25">
      <c r="A652" s="215" t="s">
        <v>256</v>
      </c>
      <c r="B652" s="215">
        <v>2</v>
      </c>
      <c r="C652" s="330">
        <v>588.72</v>
      </c>
      <c r="D652" s="330" t="s">
        <v>133</v>
      </c>
      <c r="E652" s="330">
        <v>146.47999999999999</v>
      </c>
      <c r="F652" s="330">
        <v>595.89</v>
      </c>
      <c r="G652" s="298">
        <f t="shared" si="36"/>
        <v>57.682151999999995</v>
      </c>
      <c r="H652" s="298">
        <f t="shared" si="37"/>
        <v>54.285578999999998</v>
      </c>
      <c r="I652" s="299">
        <f t="shared" si="38"/>
        <v>34.502031000000002</v>
      </c>
      <c r="J652" s="299">
        <f t="shared" si="39"/>
        <v>18.47259</v>
      </c>
    </row>
    <row r="653" spans="1:10" s="213" customFormat="1" ht="14.25" customHeight="1" thickBot="1" x14ac:dyDescent="0.25">
      <c r="A653" s="215" t="s">
        <v>256</v>
      </c>
      <c r="B653" s="215">
        <v>3</v>
      </c>
      <c r="C653" s="330">
        <v>667.22</v>
      </c>
      <c r="D653" s="330">
        <v>39.74</v>
      </c>
      <c r="E653" s="330" t="s">
        <v>133</v>
      </c>
      <c r="F653" s="330">
        <v>674.39</v>
      </c>
      <c r="G653" s="298">
        <f t="shared" si="36"/>
        <v>65.280951999999999</v>
      </c>
      <c r="H653" s="298">
        <f t="shared" si="37"/>
        <v>61.436928999999999</v>
      </c>
      <c r="I653" s="299">
        <f t="shared" si="38"/>
        <v>39.047181000000002</v>
      </c>
      <c r="J653" s="299">
        <f t="shared" si="39"/>
        <v>20.906089999999999</v>
      </c>
    </row>
    <row r="654" spans="1:10" s="213" customFormat="1" ht="14.25" customHeight="1" thickBot="1" x14ac:dyDescent="0.25">
      <c r="A654" s="215" t="s">
        <v>256</v>
      </c>
      <c r="B654" s="215">
        <v>4</v>
      </c>
      <c r="C654" s="330">
        <v>671.15</v>
      </c>
      <c r="D654" s="330" t="s">
        <v>133</v>
      </c>
      <c r="E654" s="330">
        <v>197.85</v>
      </c>
      <c r="F654" s="330">
        <v>678.32</v>
      </c>
      <c r="G654" s="298">
        <f t="shared" si="36"/>
        <v>65.661376000000004</v>
      </c>
      <c r="H654" s="298">
        <f t="shared" si="37"/>
        <v>61.794952000000002</v>
      </c>
      <c r="I654" s="299">
        <f t="shared" si="38"/>
        <v>39.274728000000003</v>
      </c>
      <c r="J654" s="299">
        <f t="shared" si="39"/>
        <v>21.027920000000002</v>
      </c>
    </row>
    <row r="655" spans="1:10" s="213" customFormat="1" ht="14.25" customHeight="1" thickBot="1" x14ac:dyDescent="0.25">
      <c r="A655" s="215" t="s">
        <v>256</v>
      </c>
      <c r="B655" s="215">
        <v>5</v>
      </c>
      <c r="C655" s="330">
        <v>669.91</v>
      </c>
      <c r="D655" s="330" t="s">
        <v>133</v>
      </c>
      <c r="E655" s="330">
        <v>109.11</v>
      </c>
      <c r="F655" s="330">
        <v>677.08</v>
      </c>
      <c r="G655" s="298">
        <f t="shared" si="36"/>
        <v>65.541343999999995</v>
      </c>
      <c r="H655" s="298">
        <f t="shared" si="37"/>
        <v>61.681988000000004</v>
      </c>
      <c r="I655" s="299">
        <f t="shared" si="38"/>
        <v>39.202932000000004</v>
      </c>
      <c r="J655" s="299">
        <f t="shared" si="39"/>
        <v>20.98948</v>
      </c>
    </row>
    <row r="656" spans="1:10" s="213" customFormat="1" ht="14.25" customHeight="1" thickBot="1" x14ac:dyDescent="0.25">
      <c r="A656" s="215" t="s">
        <v>256</v>
      </c>
      <c r="B656" s="215">
        <v>6</v>
      </c>
      <c r="C656" s="330">
        <v>658.38</v>
      </c>
      <c r="D656" s="330" t="s">
        <v>133</v>
      </c>
      <c r="E656" s="330">
        <v>351.17</v>
      </c>
      <c r="F656" s="330">
        <v>665.55</v>
      </c>
      <c r="G656" s="298">
        <f t="shared" si="36"/>
        <v>64.425239999999988</v>
      </c>
      <c r="H656" s="298">
        <f t="shared" si="37"/>
        <v>60.631604999999993</v>
      </c>
      <c r="I656" s="299">
        <f t="shared" si="38"/>
        <v>38.535345</v>
      </c>
      <c r="J656" s="299">
        <f t="shared" si="39"/>
        <v>20.63205</v>
      </c>
    </row>
    <row r="657" spans="1:10" s="213" customFormat="1" ht="14.25" customHeight="1" thickBot="1" x14ac:dyDescent="0.25">
      <c r="A657" s="215" t="s">
        <v>256</v>
      </c>
      <c r="B657" s="215">
        <v>7</v>
      </c>
      <c r="C657" s="330">
        <v>646</v>
      </c>
      <c r="D657" s="330" t="s">
        <v>133</v>
      </c>
      <c r="E657" s="330">
        <v>326.77</v>
      </c>
      <c r="F657" s="330">
        <v>653.16999999999996</v>
      </c>
      <c r="G657" s="298">
        <f t="shared" si="36"/>
        <v>63.226855999999991</v>
      </c>
      <c r="H657" s="298">
        <f t="shared" si="37"/>
        <v>59.503786999999996</v>
      </c>
      <c r="I657" s="299">
        <f t="shared" si="38"/>
        <v>37.818542999999998</v>
      </c>
      <c r="J657" s="299">
        <f t="shared" si="39"/>
        <v>20.248269999999998</v>
      </c>
    </row>
    <row r="658" spans="1:10" s="213" customFormat="1" ht="14.25" customHeight="1" thickBot="1" x14ac:dyDescent="0.25">
      <c r="A658" s="215" t="s">
        <v>256</v>
      </c>
      <c r="B658" s="215">
        <v>8</v>
      </c>
      <c r="C658" s="330">
        <v>655</v>
      </c>
      <c r="D658" s="330">
        <v>80.040000000000006</v>
      </c>
      <c r="E658" s="330" t="s">
        <v>133</v>
      </c>
      <c r="F658" s="330">
        <v>662.17</v>
      </c>
      <c r="G658" s="298">
        <f t="shared" si="36"/>
        <v>64.098056</v>
      </c>
      <c r="H658" s="298">
        <f t="shared" si="37"/>
        <v>60.323687</v>
      </c>
      <c r="I658" s="299">
        <f t="shared" si="38"/>
        <v>38.339642999999995</v>
      </c>
      <c r="J658" s="299">
        <f t="shared" si="39"/>
        <v>20.527269999999998</v>
      </c>
    </row>
    <row r="659" spans="1:10" s="213" customFormat="1" ht="14.25" customHeight="1" thickBot="1" x14ac:dyDescent="0.25">
      <c r="A659" s="215" t="s">
        <v>256</v>
      </c>
      <c r="B659" s="215">
        <v>9</v>
      </c>
      <c r="C659" s="330">
        <v>673.35</v>
      </c>
      <c r="D659" s="330">
        <v>82.77</v>
      </c>
      <c r="E659" s="330" t="s">
        <v>133</v>
      </c>
      <c r="F659" s="330">
        <v>680.52</v>
      </c>
      <c r="G659" s="298">
        <f t="shared" si="36"/>
        <v>65.874336</v>
      </c>
      <c r="H659" s="298">
        <f t="shared" si="37"/>
        <v>61.995371999999996</v>
      </c>
      <c r="I659" s="299">
        <f t="shared" si="38"/>
        <v>39.402107999999998</v>
      </c>
      <c r="J659" s="299">
        <f t="shared" si="39"/>
        <v>21.096119999999999</v>
      </c>
    </row>
    <row r="660" spans="1:10" s="213" customFormat="1" ht="14.25" customHeight="1" thickBot="1" x14ac:dyDescent="0.25">
      <c r="A660" s="215" t="s">
        <v>256</v>
      </c>
      <c r="B660" s="215">
        <v>10</v>
      </c>
      <c r="C660" s="330">
        <v>670.66</v>
      </c>
      <c r="D660" s="330">
        <v>92.89</v>
      </c>
      <c r="E660" s="330" t="s">
        <v>133</v>
      </c>
      <c r="F660" s="330">
        <v>677.83</v>
      </c>
      <c r="G660" s="298">
        <f t="shared" si="36"/>
        <v>65.613944000000004</v>
      </c>
      <c r="H660" s="298">
        <f t="shared" si="37"/>
        <v>61.750313000000006</v>
      </c>
      <c r="I660" s="299">
        <f t="shared" si="38"/>
        <v>39.246357000000003</v>
      </c>
      <c r="J660" s="299">
        <f t="shared" si="39"/>
        <v>21.012730000000001</v>
      </c>
    </row>
    <row r="661" spans="1:10" s="213" customFormat="1" ht="14.25" customHeight="1" thickBot="1" x14ac:dyDescent="0.25">
      <c r="A661" s="215" t="s">
        <v>256</v>
      </c>
      <c r="B661" s="215">
        <v>11</v>
      </c>
      <c r="C661" s="330">
        <v>668.58</v>
      </c>
      <c r="D661" s="330">
        <v>102.97</v>
      </c>
      <c r="E661" s="330" t="s">
        <v>133</v>
      </c>
      <c r="F661" s="330">
        <v>675.75</v>
      </c>
      <c r="G661" s="298">
        <f t="shared" si="36"/>
        <v>65.412599999999998</v>
      </c>
      <c r="H661" s="298">
        <f t="shared" si="37"/>
        <v>61.560825000000001</v>
      </c>
      <c r="I661" s="299">
        <f t="shared" si="38"/>
        <v>39.125925000000002</v>
      </c>
      <c r="J661" s="299">
        <f t="shared" si="39"/>
        <v>20.948250000000002</v>
      </c>
    </row>
    <row r="662" spans="1:10" s="213" customFormat="1" ht="14.25" customHeight="1" thickBot="1" x14ac:dyDescent="0.25">
      <c r="A662" s="215" t="s">
        <v>256</v>
      </c>
      <c r="B662" s="215">
        <v>12</v>
      </c>
      <c r="C662" s="330">
        <v>667.93</v>
      </c>
      <c r="D662" s="330">
        <v>70.47</v>
      </c>
      <c r="E662" s="330" t="s">
        <v>133</v>
      </c>
      <c r="F662" s="330">
        <v>675.1</v>
      </c>
      <c r="G662" s="298">
        <f t="shared" si="36"/>
        <v>65.349680000000006</v>
      </c>
      <c r="H662" s="298">
        <f t="shared" si="37"/>
        <v>61.501609999999999</v>
      </c>
      <c r="I662" s="299">
        <f t="shared" si="38"/>
        <v>39.088290000000001</v>
      </c>
      <c r="J662" s="299">
        <f t="shared" si="39"/>
        <v>20.928100000000001</v>
      </c>
    </row>
    <row r="663" spans="1:10" s="213" customFormat="1" ht="14.25" customHeight="1" thickBot="1" x14ac:dyDescent="0.25">
      <c r="A663" s="215" t="s">
        <v>256</v>
      </c>
      <c r="B663" s="215">
        <v>13</v>
      </c>
      <c r="C663" s="330">
        <v>643.54</v>
      </c>
      <c r="D663" s="330">
        <v>37.47</v>
      </c>
      <c r="E663" s="330" t="s">
        <v>133</v>
      </c>
      <c r="F663" s="330">
        <v>650.71</v>
      </c>
      <c r="G663" s="298">
        <f t="shared" si="36"/>
        <v>62.988728000000002</v>
      </c>
      <c r="H663" s="298">
        <f t="shared" si="37"/>
        <v>59.279681000000004</v>
      </c>
      <c r="I663" s="299">
        <f t="shared" si="38"/>
        <v>37.676109000000004</v>
      </c>
      <c r="J663" s="299">
        <f t="shared" si="39"/>
        <v>20.17201</v>
      </c>
    </row>
    <row r="664" spans="1:10" s="213" customFormat="1" ht="14.25" customHeight="1" thickBot="1" x14ac:dyDescent="0.25">
      <c r="A664" s="215" t="s">
        <v>256</v>
      </c>
      <c r="B664" s="215">
        <v>14</v>
      </c>
      <c r="C664" s="330">
        <v>645.91</v>
      </c>
      <c r="D664" s="330" t="s">
        <v>133</v>
      </c>
      <c r="E664" s="330">
        <v>143.86000000000001</v>
      </c>
      <c r="F664" s="330">
        <v>653.08000000000004</v>
      </c>
      <c r="G664" s="298">
        <f t="shared" si="36"/>
        <v>63.218144000000002</v>
      </c>
      <c r="H664" s="298">
        <f t="shared" si="37"/>
        <v>59.495588000000005</v>
      </c>
      <c r="I664" s="299">
        <f t="shared" si="38"/>
        <v>37.813332000000003</v>
      </c>
      <c r="J664" s="299">
        <f t="shared" si="39"/>
        <v>20.245480000000001</v>
      </c>
    </row>
    <row r="665" spans="1:10" s="213" customFormat="1" ht="14.25" customHeight="1" thickBot="1" x14ac:dyDescent="0.25">
      <c r="A665" s="215" t="s">
        <v>256</v>
      </c>
      <c r="B665" s="215">
        <v>15</v>
      </c>
      <c r="C665" s="330">
        <v>681.15</v>
      </c>
      <c r="D665" s="330">
        <v>0.01</v>
      </c>
      <c r="E665" s="330">
        <v>364.16</v>
      </c>
      <c r="F665" s="330">
        <v>688.32</v>
      </c>
      <c r="G665" s="298">
        <f t="shared" si="36"/>
        <v>66.629376000000008</v>
      </c>
      <c r="H665" s="298">
        <f t="shared" si="37"/>
        <v>62.705952000000003</v>
      </c>
      <c r="I665" s="299">
        <f t="shared" si="38"/>
        <v>39.853728000000004</v>
      </c>
      <c r="J665" s="299">
        <f t="shared" si="39"/>
        <v>21.33792</v>
      </c>
    </row>
    <row r="666" spans="1:10" s="213" customFormat="1" ht="14.25" customHeight="1" thickBot="1" x14ac:dyDescent="0.25">
      <c r="A666" s="215" t="s">
        <v>256</v>
      </c>
      <c r="B666" s="215">
        <v>16</v>
      </c>
      <c r="C666" s="330">
        <v>688.97</v>
      </c>
      <c r="D666" s="330">
        <v>99.57</v>
      </c>
      <c r="E666" s="330" t="s">
        <v>133</v>
      </c>
      <c r="F666" s="330">
        <v>696.14</v>
      </c>
      <c r="G666" s="298">
        <f t="shared" si="36"/>
        <v>67.386352000000002</v>
      </c>
      <c r="H666" s="298">
        <f t="shared" si="37"/>
        <v>63.418354000000001</v>
      </c>
      <c r="I666" s="299">
        <f t="shared" si="38"/>
        <v>40.306505999999999</v>
      </c>
      <c r="J666" s="299">
        <f t="shared" si="39"/>
        <v>21.58034</v>
      </c>
    </row>
    <row r="667" spans="1:10" s="213" customFormat="1" ht="14.25" customHeight="1" thickBot="1" x14ac:dyDescent="0.25">
      <c r="A667" s="215" t="s">
        <v>256</v>
      </c>
      <c r="B667" s="215">
        <v>17</v>
      </c>
      <c r="C667" s="330">
        <v>688.5</v>
      </c>
      <c r="D667" s="330">
        <v>125.46</v>
      </c>
      <c r="E667" s="330" t="s">
        <v>133</v>
      </c>
      <c r="F667" s="330">
        <v>695.67</v>
      </c>
      <c r="G667" s="298">
        <f t="shared" si="36"/>
        <v>67.340855999999988</v>
      </c>
      <c r="H667" s="298">
        <f t="shared" si="37"/>
        <v>63.375536999999994</v>
      </c>
      <c r="I667" s="299">
        <f t="shared" si="38"/>
        <v>40.279292999999996</v>
      </c>
      <c r="J667" s="299">
        <f t="shared" si="39"/>
        <v>21.565769999999997</v>
      </c>
    </row>
    <row r="668" spans="1:10" s="213" customFormat="1" ht="14.25" customHeight="1" thickBot="1" x14ac:dyDescent="0.25">
      <c r="A668" s="215" t="s">
        <v>256</v>
      </c>
      <c r="B668" s="215">
        <v>18</v>
      </c>
      <c r="C668" s="330">
        <v>687.42</v>
      </c>
      <c r="D668" s="330">
        <v>129.24</v>
      </c>
      <c r="E668" s="330" t="s">
        <v>133</v>
      </c>
      <c r="F668" s="330">
        <v>694.59</v>
      </c>
      <c r="G668" s="298">
        <f t="shared" si="36"/>
        <v>67.236311999999998</v>
      </c>
      <c r="H668" s="298">
        <f t="shared" si="37"/>
        <v>63.277149000000001</v>
      </c>
      <c r="I668" s="299">
        <f t="shared" si="38"/>
        <v>40.216761000000005</v>
      </c>
      <c r="J668" s="299">
        <f t="shared" si="39"/>
        <v>21.53229</v>
      </c>
    </row>
    <row r="669" spans="1:10" s="213" customFormat="1" ht="14.25" customHeight="1" thickBot="1" x14ac:dyDescent="0.25">
      <c r="A669" s="215" t="s">
        <v>256</v>
      </c>
      <c r="B669" s="215">
        <v>19</v>
      </c>
      <c r="C669" s="330">
        <v>644.08000000000004</v>
      </c>
      <c r="D669" s="330">
        <v>21.15</v>
      </c>
      <c r="E669" s="330" t="s">
        <v>133</v>
      </c>
      <c r="F669" s="330">
        <v>651.25</v>
      </c>
      <c r="G669" s="298">
        <f t="shared" si="36"/>
        <v>63.040999999999997</v>
      </c>
      <c r="H669" s="298">
        <f t="shared" si="37"/>
        <v>59.328875000000004</v>
      </c>
      <c r="I669" s="299">
        <f t="shared" si="38"/>
        <v>37.707374999999999</v>
      </c>
      <c r="J669" s="299">
        <f t="shared" si="39"/>
        <v>20.188749999999999</v>
      </c>
    </row>
    <row r="670" spans="1:10" s="213" customFormat="1" ht="14.25" customHeight="1" thickBot="1" x14ac:dyDescent="0.25">
      <c r="A670" s="215" t="s">
        <v>256</v>
      </c>
      <c r="B670" s="215">
        <v>20</v>
      </c>
      <c r="C670" s="330">
        <v>651.57000000000005</v>
      </c>
      <c r="D670" s="330">
        <v>32.14</v>
      </c>
      <c r="E670" s="330" t="s">
        <v>133</v>
      </c>
      <c r="F670" s="330">
        <v>658.74</v>
      </c>
      <c r="G670" s="298">
        <f t="shared" si="36"/>
        <v>63.766031999999996</v>
      </c>
      <c r="H670" s="298">
        <f t="shared" si="37"/>
        <v>60.011214000000002</v>
      </c>
      <c r="I670" s="299">
        <f t="shared" si="38"/>
        <v>38.141046000000003</v>
      </c>
      <c r="J670" s="299">
        <f t="shared" si="39"/>
        <v>20.420940000000002</v>
      </c>
    </row>
    <row r="671" spans="1:10" s="213" customFormat="1" ht="14.25" customHeight="1" thickBot="1" x14ac:dyDescent="0.25">
      <c r="A671" s="215" t="s">
        <v>256</v>
      </c>
      <c r="B671" s="215">
        <v>21</v>
      </c>
      <c r="C671" s="330">
        <v>655.46</v>
      </c>
      <c r="D671" s="330" t="s">
        <v>133</v>
      </c>
      <c r="E671" s="330">
        <v>6.78</v>
      </c>
      <c r="F671" s="330">
        <v>662.63</v>
      </c>
      <c r="G671" s="298">
        <f t="shared" si="36"/>
        <v>64.142583999999999</v>
      </c>
      <c r="H671" s="298">
        <f t="shared" si="37"/>
        <v>60.365592999999997</v>
      </c>
      <c r="I671" s="299">
        <f t="shared" si="38"/>
        <v>38.366276999999997</v>
      </c>
      <c r="J671" s="299">
        <f t="shared" si="39"/>
        <v>20.541529999999998</v>
      </c>
    </row>
    <row r="672" spans="1:10" s="213" customFormat="1" ht="14.25" customHeight="1" thickBot="1" x14ac:dyDescent="0.25">
      <c r="A672" s="215" t="s">
        <v>256</v>
      </c>
      <c r="B672" s="215">
        <v>22</v>
      </c>
      <c r="C672" s="330">
        <v>648.67999999999995</v>
      </c>
      <c r="D672" s="330" t="s">
        <v>133</v>
      </c>
      <c r="E672" s="330">
        <v>69.38</v>
      </c>
      <c r="F672" s="330">
        <v>655.85</v>
      </c>
      <c r="G672" s="298">
        <f t="shared" si="36"/>
        <v>63.486280000000001</v>
      </c>
      <c r="H672" s="298">
        <f t="shared" si="37"/>
        <v>59.747935000000005</v>
      </c>
      <c r="I672" s="299">
        <f t="shared" si="38"/>
        <v>37.973714999999999</v>
      </c>
      <c r="J672" s="299">
        <f t="shared" si="39"/>
        <v>20.33135</v>
      </c>
    </row>
    <row r="673" spans="1:10" s="301" customFormat="1" ht="14.25" customHeight="1" thickBot="1" x14ac:dyDescent="0.25">
      <c r="A673" s="215" t="s">
        <v>256</v>
      </c>
      <c r="B673" s="215">
        <v>23</v>
      </c>
      <c r="C673" s="330">
        <v>644.73</v>
      </c>
      <c r="D673" s="330">
        <v>1.64</v>
      </c>
      <c r="E673" s="330" t="s">
        <v>133</v>
      </c>
      <c r="F673" s="330">
        <v>651.9</v>
      </c>
      <c r="G673" s="298">
        <f t="shared" si="36"/>
        <v>63.103919999999995</v>
      </c>
      <c r="H673" s="298">
        <f t="shared" si="37"/>
        <v>59.388089999999998</v>
      </c>
      <c r="I673" s="299">
        <f t="shared" si="38"/>
        <v>37.745010000000001</v>
      </c>
      <c r="J673" s="299">
        <f t="shared" si="39"/>
        <v>20.2089</v>
      </c>
    </row>
    <row r="674" spans="1:10" s="300" customFormat="1" ht="14.25" customHeight="1" thickBot="1" x14ac:dyDescent="0.25">
      <c r="A674" s="215" t="s">
        <v>257</v>
      </c>
      <c r="B674" s="215">
        <v>0</v>
      </c>
      <c r="C674" s="330">
        <v>640.33000000000004</v>
      </c>
      <c r="D674" s="330">
        <v>59.64</v>
      </c>
      <c r="E674" s="330" t="s">
        <v>133</v>
      </c>
      <c r="F674" s="330">
        <v>647.5</v>
      </c>
      <c r="G674" s="298">
        <f t="shared" si="36"/>
        <v>62.677999999999997</v>
      </c>
      <c r="H674" s="298">
        <f t="shared" si="37"/>
        <v>58.987250000000003</v>
      </c>
      <c r="I674" s="299">
        <f t="shared" si="38"/>
        <v>37.490250000000003</v>
      </c>
      <c r="J674" s="299">
        <f t="shared" si="39"/>
        <v>20.072500000000002</v>
      </c>
    </row>
    <row r="675" spans="1:10" s="213" customFormat="1" ht="14.25" customHeight="1" thickBot="1" x14ac:dyDescent="0.25">
      <c r="A675" s="215" t="s">
        <v>257</v>
      </c>
      <c r="B675" s="215">
        <v>1</v>
      </c>
      <c r="C675" s="330">
        <v>605.84</v>
      </c>
      <c r="D675" s="330">
        <v>40.4</v>
      </c>
      <c r="E675" s="330" t="s">
        <v>133</v>
      </c>
      <c r="F675" s="330">
        <v>613.01</v>
      </c>
      <c r="G675" s="298">
        <f t="shared" si="36"/>
        <v>59.339368</v>
      </c>
      <c r="H675" s="298">
        <f t="shared" si="37"/>
        <v>55.845210999999999</v>
      </c>
      <c r="I675" s="299">
        <f t="shared" si="38"/>
        <v>35.493279000000001</v>
      </c>
      <c r="J675" s="299">
        <f t="shared" si="39"/>
        <v>19.003309999999999</v>
      </c>
    </row>
    <row r="676" spans="1:10" s="213" customFormat="1" ht="14.25" customHeight="1" thickBot="1" x14ac:dyDescent="0.25">
      <c r="A676" s="215" t="s">
        <v>257</v>
      </c>
      <c r="B676" s="215">
        <v>2</v>
      </c>
      <c r="C676" s="330">
        <v>609.12</v>
      </c>
      <c r="D676" s="330">
        <v>133.21</v>
      </c>
      <c r="E676" s="330">
        <v>0.01</v>
      </c>
      <c r="F676" s="330">
        <v>616.29</v>
      </c>
      <c r="G676" s="298">
        <f t="shared" si="36"/>
        <v>59.656871999999993</v>
      </c>
      <c r="H676" s="298">
        <f t="shared" si="37"/>
        <v>56.144019</v>
      </c>
      <c r="I676" s="299">
        <f t="shared" si="38"/>
        <v>35.683191000000001</v>
      </c>
      <c r="J676" s="299">
        <f t="shared" si="39"/>
        <v>19.104989999999997</v>
      </c>
    </row>
    <row r="677" spans="1:10" s="213" customFormat="1" ht="14.25" customHeight="1" thickBot="1" x14ac:dyDescent="0.25">
      <c r="A677" s="215" t="s">
        <v>257</v>
      </c>
      <c r="B677" s="215">
        <v>3</v>
      </c>
      <c r="C677" s="330">
        <v>648.77</v>
      </c>
      <c r="D677" s="330">
        <v>117.03</v>
      </c>
      <c r="E677" s="330">
        <v>0.01</v>
      </c>
      <c r="F677" s="330">
        <v>655.94</v>
      </c>
      <c r="G677" s="298">
        <f t="shared" si="36"/>
        <v>63.494992000000003</v>
      </c>
      <c r="H677" s="298">
        <f t="shared" si="37"/>
        <v>59.756134000000003</v>
      </c>
      <c r="I677" s="299">
        <f t="shared" si="38"/>
        <v>37.978926000000001</v>
      </c>
      <c r="J677" s="299">
        <f t="shared" si="39"/>
        <v>20.334140000000001</v>
      </c>
    </row>
    <row r="678" spans="1:10" s="213" customFormat="1" ht="14.25" customHeight="1" thickBot="1" x14ac:dyDescent="0.25">
      <c r="A678" s="215" t="s">
        <v>257</v>
      </c>
      <c r="B678" s="215">
        <v>4</v>
      </c>
      <c r="C678" s="330">
        <v>653.92999999999995</v>
      </c>
      <c r="D678" s="330">
        <v>119.76</v>
      </c>
      <c r="E678" s="330" t="s">
        <v>133</v>
      </c>
      <c r="F678" s="330">
        <v>661.1</v>
      </c>
      <c r="G678" s="298">
        <f t="shared" si="36"/>
        <v>63.994480000000003</v>
      </c>
      <c r="H678" s="298">
        <f t="shared" si="37"/>
        <v>60.226210000000002</v>
      </c>
      <c r="I678" s="299">
        <f t="shared" si="38"/>
        <v>38.27769</v>
      </c>
      <c r="J678" s="299">
        <f t="shared" si="39"/>
        <v>20.4941</v>
      </c>
    </row>
    <row r="679" spans="1:10" s="213" customFormat="1" ht="14.25" customHeight="1" thickBot="1" x14ac:dyDescent="0.25">
      <c r="A679" s="215" t="s">
        <v>257</v>
      </c>
      <c r="B679" s="215">
        <v>5</v>
      </c>
      <c r="C679" s="330">
        <v>653.16999999999996</v>
      </c>
      <c r="D679" s="330">
        <v>127.64</v>
      </c>
      <c r="E679" s="330" t="s">
        <v>133</v>
      </c>
      <c r="F679" s="330">
        <v>660.34</v>
      </c>
      <c r="G679" s="298">
        <f t="shared" si="36"/>
        <v>63.920912000000001</v>
      </c>
      <c r="H679" s="298">
        <f t="shared" si="37"/>
        <v>60.156974000000005</v>
      </c>
      <c r="I679" s="299">
        <f t="shared" si="38"/>
        <v>38.233685999999999</v>
      </c>
      <c r="J679" s="299">
        <f t="shared" si="39"/>
        <v>20.47054</v>
      </c>
    </row>
    <row r="680" spans="1:10" s="213" customFormat="1" ht="14.25" customHeight="1" thickBot="1" x14ac:dyDescent="0.25">
      <c r="A680" s="215" t="s">
        <v>257</v>
      </c>
      <c r="B680" s="215">
        <v>6</v>
      </c>
      <c r="C680" s="330">
        <v>654.35</v>
      </c>
      <c r="D680" s="330">
        <v>114.5</v>
      </c>
      <c r="E680" s="330" t="s">
        <v>133</v>
      </c>
      <c r="F680" s="330">
        <v>661.52</v>
      </c>
      <c r="G680" s="298">
        <f t="shared" si="36"/>
        <v>64.035135999999994</v>
      </c>
      <c r="H680" s="298">
        <f t="shared" si="37"/>
        <v>60.264471999999998</v>
      </c>
      <c r="I680" s="299">
        <f t="shared" si="38"/>
        <v>38.302008000000001</v>
      </c>
      <c r="J680" s="299">
        <f t="shared" si="39"/>
        <v>20.50712</v>
      </c>
    </row>
    <row r="681" spans="1:10" s="213" customFormat="1" ht="14.25" customHeight="1" thickBot="1" x14ac:dyDescent="0.25">
      <c r="A681" s="215" t="s">
        <v>257</v>
      </c>
      <c r="B681" s="215">
        <v>7</v>
      </c>
      <c r="C681" s="330">
        <v>628.71</v>
      </c>
      <c r="D681" s="330">
        <v>92.52</v>
      </c>
      <c r="E681" s="330" t="s">
        <v>133</v>
      </c>
      <c r="F681" s="330">
        <v>635.88</v>
      </c>
      <c r="G681" s="298">
        <f t="shared" si="36"/>
        <v>61.553183999999995</v>
      </c>
      <c r="H681" s="298">
        <f t="shared" si="37"/>
        <v>57.928668000000002</v>
      </c>
      <c r="I681" s="299">
        <f t="shared" si="38"/>
        <v>36.817452000000003</v>
      </c>
      <c r="J681" s="299">
        <f t="shared" si="39"/>
        <v>19.71228</v>
      </c>
    </row>
    <row r="682" spans="1:10" s="213" customFormat="1" ht="14.25" customHeight="1" thickBot="1" x14ac:dyDescent="0.25">
      <c r="A682" s="215" t="s">
        <v>257</v>
      </c>
      <c r="B682" s="215">
        <v>8</v>
      </c>
      <c r="C682" s="330">
        <v>643.16999999999996</v>
      </c>
      <c r="D682" s="330">
        <v>119.29</v>
      </c>
      <c r="E682" s="330" t="s">
        <v>133</v>
      </c>
      <c r="F682" s="330">
        <v>650.34</v>
      </c>
      <c r="G682" s="298">
        <f t="shared" si="36"/>
        <v>62.952911999999998</v>
      </c>
      <c r="H682" s="298">
        <f t="shared" si="37"/>
        <v>59.245974000000004</v>
      </c>
      <c r="I682" s="299">
        <f t="shared" si="38"/>
        <v>37.654686000000005</v>
      </c>
      <c r="J682" s="299">
        <f t="shared" si="39"/>
        <v>20.160540000000001</v>
      </c>
    </row>
    <row r="683" spans="1:10" s="213" customFormat="1" ht="14.25" customHeight="1" thickBot="1" x14ac:dyDescent="0.25">
      <c r="A683" s="215" t="s">
        <v>257</v>
      </c>
      <c r="B683" s="215">
        <v>9</v>
      </c>
      <c r="C683" s="330">
        <v>653.48</v>
      </c>
      <c r="D683" s="330">
        <v>101.18</v>
      </c>
      <c r="E683" s="330" t="s">
        <v>133</v>
      </c>
      <c r="F683" s="330">
        <v>660.65</v>
      </c>
      <c r="G683" s="298">
        <f t="shared" si="36"/>
        <v>63.950919999999996</v>
      </c>
      <c r="H683" s="298">
        <f t="shared" si="37"/>
        <v>60.185214999999999</v>
      </c>
      <c r="I683" s="299">
        <f t="shared" si="38"/>
        <v>38.251635</v>
      </c>
      <c r="J683" s="299">
        <f t="shared" si="39"/>
        <v>20.480149999999998</v>
      </c>
    </row>
    <row r="684" spans="1:10" s="213" customFormat="1" ht="14.25" customHeight="1" thickBot="1" x14ac:dyDescent="0.25">
      <c r="A684" s="215" t="s">
        <v>257</v>
      </c>
      <c r="B684" s="215">
        <v>10</v>
      </c>
      <c r="C684" s="330">
        <v>658.89</v>
      </c>
      <c r="D684" s="330">
        <v>68.38</v>
      </c>
      <c r="E684" s="330" t="s">
        <v>133</v>
      </c>
      <c r="F684" s="330">
        <v>666.06</v>
      </c>
      <c r="G684" s="298">
        <f t="shared" si="36"/>
        <v>64.474607999999989</v>
      </c>
      <c r="H684" s="298">
        <f t="shared" si="37"/>
        <v>60.678065999999994</v>
      </c>
      <c r="I684" s="299">
        <f t="shared" si="38"/>
        <v>38.564873999999996</v>
      </c>
      <c r="J684" s="299">
        <f t="shared" si="39"/>
        <v>20.647859999999998</v>
      </c>
    </row>
    <row r="685" spans="1:10" s="213" customFormat="1" ht="14.25" customHeight="1" thickBot="1" x14ac:dyDescent="0.25">
      <c r="A685" s="215" t="s">
        <v>257</v>
      </c>
      <c r="B685" s="215">
        <v>11</v>
      </c>
      <c r="C685" s="330">
        <v>647.52</v>
      </c>
      <c r="D685" s="330">
        <v>61.12</v>
      </c>
      <c r="E685" s="330" t="s">
        <v>133</v>
      </c>
      <c r="F685" s="330">
        <v>654.69000000000005</v>
      </c>
      <c r="G685" s="298">
        <f t="shared" si="36"/>
        <v>63.373992000000001</v>
      </c>
      <c r="H685" s="298">
        <f t="shared" si="37"/>
        <v>59.642259000000003</v>
      </c>
      <c r="I685" s="299">
        <f t="shared" si="38"/>
        <v>37.906551</v>
      </c>
      <c r="J685" s="299">
        <f t="shared" si="39"/>
        <v>20.295390000000001</v>
      </c>
    </row>
    <row r="686" spans="1:10" s="213" customFormat="1" ht="14.25" customHeight="1" thickBot="1" x14ac:dyDescent="0.25">
      <c r="A686" s="215" t="s">
        <v>257</v>
      </c>
      <c r="B686" s="215">
        <v>12</v>
      </c>
      <c r="C686" s="330">
        <v>654.84</v>
      </c>
      <c r="D686" s="330">
        <v>76.64</v>
      </c>
      <c r="E686" s="330" t="s">
        <v>133</v>
      </c>
      <c r="F686" s="330">
        <v>662.01</v>
      </c>
      <c r="G686" s="298">
        <f t="shared" si="36"/>
        <v>64.082567999999995</v>
      </c>
      <c r="H686" s="298">
        <f t="shared" si="37"/>
        <v>60.309111000000001</v>
      </c>
      <c r="I686" s="299">
        <f t="shared" si="38"/>
        <v>38.330379000000001</v>
      </c>
      <c r="J686" s="299">
        <f t="shared" si="39"/>
        <v>20.522310000000001</v>
      </c>
    </row>
    <row r="687" spans="1:10" s="213" customFormat="1" ht="14.25" customHeight="1" thickBot="1" x14ac:dyDescent="0.25">
      <c r="A687" s="215" t="s">
        <v>257</v>
      </c>
      <c r="B687" s="215">
        <v>13</v>
      </c>
      <c r="C687" s="330">
        <v>630.79</v>
      </c>
      <c r="D687" s="330">
        <v>20.94</v>
      </c>
      <c r="E687" s="330" t="s">
        <v>133</v>
      </c>
      <c r="F687" s="330">
        <v>637.96</v>
      </c>
      <c r="G687" s="298">
        <f t="shared" si="36"/>
        <v>61.754528000000001</v>
      </c>
      <c r="H687" s="298">
        <f t="shared" si="37"/>
        <v>58.118156000000006</v>
      </c>
      <c r="I687" s="299">
        <f t="shared" si="38"/>
        <v>36.937884000000004</v>
      </c>
      <c r="J687" s="299">
        <f t="shared" si="39"/>
        <v>19.776759999999999</v>
      </c>
    </row>
    <row r="688" spans="1:10" s="213" customFormat="1" ht="14.25" customHeight="1" thickBot="1" x14ac:dyDescent="0.25">
      <c r="A688" s="215" t="s">
        <v>257</v>
      </c>
      <c r="B688" s="215">
        <v>14</v>
      </c>
      <c r="C688" s="330">
        <v>635.51</v>
      </c>
      <c r="D688" s="330" t="s">
        <v>133</v>
      </c>
      <c r="E688" s="330">
        <v>86.79</v>
      </c>
      <c r="F688" s="330">
        <v>642.67999999999995</v>
      </c>
      <c r="G688" s="298">
        <f t="shared" si="36"/>
        <v>62.211423999999994</v>
      </c>
      <c r="H688" s="298">
        <f t="shared" si="37"/>
        <v>58.548147999999998</v>
      </c>
      <c r="I688" s="299">
        <f t="shared" si="38"/>
        <v>37.211171999999998</v>
      </c>
      <c r="J688" s="299">
        <f t="shared" si="39"/>
        <v>19.923079999999999</v>
      </c>
    </row>
    <row r="689" spans="1:10" s="213" customFormat="1" ht="14.25" customHeight="1" thickBot="1" x14ac:dyDescent="0.25">
      <c r="A689" s="215" t="s">
        <v>257</v>
      </c>
      <c r="B689" s="215">
        <v>15</v>
      </c>
      <c r="C689" s="330">
        <v>657.33</v>
      </c>
      <c r="D689" s="330">
        <v>39.76</v>
      </c>
      <c r="E689" s="330" t="s">
        <v>133</v>
      </c>
      <c r="F689" s="330">
        <v>664.5</v>
      </c>
      <c r="G689" s="298">
        <f t="shared" si="36"/>
        <v>64.323599999999999</v>
      </c>
      <c r="H689" s="298">
        <f t="shared" si="37"/>
        <v>60.53595</v>
      </c>
      <c r="I689" s="299">
        <f t="shared" si="38"/>
        <v>38.474550000000001</v>
      </c>
      <c r="J689" s="299">
        <f t="shared" si="39"/>
        <v>20.599499999999999</v>
      </c>
    </row>
    <row r="690" spans="1:10" s="213" customFormat="1" ht="14.25" customHeight="1" thickBot="1" x14ac:dyDescent="0.25">
      <c r="A690" s="215" t="s">
        <v>257</v>
      </c>
      <c r="B690" s="215">
        <v>16</v>
      </c>
      <c r="C690" s="330">
        <v>670.19</v>
      </c>
      <c r="D690" s="330">
        <v>21.68</v>
      </c>
      <c r="E690" s="330" t="s">
        <v>133</v>
      </c>
      <c r="F690" s="330">
        <v>677.36</v>
      </c>
      <c r="G690" s="298">
        <f t="shared" si="36"/>
        <v>65.568448000000004</v>
      </c>
      <c r="H690" s="298">
        <f t="shared" si="37"/>
        <v>61.707495999999999</v>
      </c>
      <c r="I690" s="299">
        <f t="shared" si="38"/>
        <v>39.219144</v>
      </c>
      <c r="J690" s="299">
        <f t="shared" si="39"/>
        <v>20.998159999999999</v>
      </c>
    </row>
    <row r="691" spans="1:10" s="213" customFormat="1" ht="14.25" customHeight="1" thickBot="1" x14ac:dyDescent="0.25">
      <c r="A691" s="215" t="s">
        <v>257</v>
      </c>
      <c r="B691" s="215">
        <v>17</v>
      </c>
      <c r="C691" s="330">
        <v>620.55999999999995</v>
      </c>
      <c r="D691" s="330" t="s">
        <v>133</v>
      </c>
      <c r="E691" s="330">
        <v>78.11</v>
      </c>
      <c r="F691" s="330">
        <v>627.73</v>
      </c>
      <c r="G691" s="298">
        <f t="shared" ref="G691:G754" si="40">F691*9.68%</f>
        <v>60.764263999999997</v>
      </c>
      <c r="H691" s="298">
        <f t="shared" ref="H691:H754" si="41">F691*9.11%</f>
        <v>57.186202999999999</v>
      </c>
      <c r="I691" s="299">
        <f t="shared" ref="I691:I754" si="42">F691*5.79%</f>
        <v>36.345567000000003</v>
      </c>
      <c r="J691" s="299">
        <f t="shared" ref="J691:J754" si="43">F691*3.1%</f>
        <v>19.459630000000001</v>
      </c>
    </row>
    <row r="692" spans="1:10" s="213" customFormat="1" ht="14.25" customHeight="1" thickBot="1" x14ac:dyDescent="0.25">
      <c r="A692" s="215" t="s">
        <v>257</v>
      </c>
      <c r="B692" s="215">
        <v>18</v>
      </c>
      <c r="C692" s="330">
        <v>627.79</v>
      </c>
      <c r="D692" s="330" t="s">
        <v>133</v>
      </c>
      <c r="E692" s="330">
        <v>603.66999999999996</v>
      </c>
      <c r="F692" s="330">
        <v>634.96</v>
      </c>
      <c r="G692" s="298">
        <f t="shared" si="40"/>
        <v>61.464128000000002</v>
      </c>
      <c r="H692" s="298">
        <f t="shared" si="41"/>
        <v>57.844856</v>
      </c>
      <c r="I692" s="299">
        <f t="shared" si="42"/>
        <v>36.764184</v>
      </c>
      <c r="J692" s="299">
        <f t="shared" si="43"/>
        <v>19.683759999999999</v>
      </c>
    </row>
    <row r="693" spans="1:10" s="213" customFormat="1" ht="14.25" customHeight="1" thickBot="1" x14ac:dyDescent="0.25">
      <c r="A693" s="215" t="s">
        <v>257</v>
      </c>
      <c r="B693" s="215">
        <v>19</v>
      </c>
      <c r="C693" s="330">
        <v>593.39</v>
      </c>
      <c r="D693" s="330" t="s">
        <v>133</v>
      </c>
      <c r="E693" s="330">
        <v>87.76</v>
      </c>
      <c r="F693" s="330">
        <v>600.55999999999995</v>
      </c>
      <c r="G693" s="298">
        <f t="shared" si="40"/>
        <v>58.134207999999994</v>
      </c>
      <c r="H693" s="298">
        <f t="shared" si="41"/>
        <v>54.711015999999994</v>
      </c>
      <c r="I693" s="299">
        <f t="shared" si="42"/>
        <v>34.772423999999994</v>
      </c>
      <c r="J693" s="299">
        <f t="shared" si="43"/>
        <v>18.617359999999998</v>
      </c>
    </row>
    <row r="694" spans="1:10" s="213" customFormat="1" ht="14.25" customHeight="1" thickBot="1" x14ac:dyDescent="0.25">
      <c r="A694" s="215" t="s">
        <v>257</v>
      </c>
      <c r="B694" s="215">
        <v>20</v>
      </c>
      <c r="C694" s="330">
        <v>604.02</v>
      </c>
      <c r="D694" s="330" t="s">
        <v>133</v>
      </c>
      <c r="E694" s="330">
        <v>629.29999999999995</v>
      </c>
      <c r="F694" s="330">
        <v>611.19000000000005</v>
      </c>
      <c r="G694" s="298">
        <f t="shared" si="40"/>
        <v>59.163192000000002</v>
      </c>
      <c r="H694" s="298">
        <f t="shared" si="41"/>
        <v>55.679409000000007</v>
      </c>
      <c r="I694" s="299">
        <f t="shared" si="42"/>
        <v>35.387901000000006</v>
      </c>
      <c r="J694" s="299">
        <f t="shared" si="43"/>
        <v>18.94689</v>
      </c>
    </row>
    <row r="695" spans="1:10" s="213" customFormat="1" ht="14.25" customHeight="1" thickBot="1" x14ac:dyDescent="0.25">
      <c r="A695" s="215" t="s">
        <v>257</v>
      </c>
      <c r="B695" s="215">
        <v>21</v>
      </c>
      <c r="C695" s="330">
        <v>606.74</v>
      </c>
      <c r="D695" s="330" t="s">
        <v>133</v>
      </c>
      <c r="E695" s="330">
        <v>629.74</v>
      </c>
      <c r="F695" s="330">
        <v>613.91</v>
      </c>
      <c r="G695" s="298">
        <f t="shared" si="40"/>
        <v>59.426487999999992</v>
      </c>
      <c r="H695" s="298">
        <f t="shared" si="41"/>
        <v>55.927200999999997</v>
      </c>
      <c r="I695" s="299">
        <f t="shared" si="42"/>
        <v>35.545389</v>
      </c>
      <c r="J695" s="299">
        <f t="shared" si="43"/>
        <v>19.031209999999998</v>
      </c>
    </row>
    <row r="696" spans="1:10" s="213" customFormat="1" ht="14.25" customHeight="1" thickBot="1" x14ac:dyDescent="0.25">
      <c r="A696" s="215" t="s">
        <v>257</v>
      </c>
      <c r="B696" s="215">
        <v>22</v>
      </c>
      <c r="C696" s="330">
        <v>614.21</v>
      </c>
      <c r="D696" s="330" t="s">
        <v>133</v>
      </c>
      <c r="E696" s="330">
        <v>637.64</v>
      </c>
      <c r="F696" s="330">
        <v>621.38</v>
      </c>
      <c r="G696" s="298">
        <f t="shared" si="40"/>
        <v>60.149583999999997</v>
      </c>
      <c r="H696" s="298">
        <f t="shared" si="41"/>
        <v>56.607717999999998</v>
      </c>
      <c r="I696" s="299">
        <f t="shared" si="42"/>
        <v>35.977902</v>
      </c>
      <c r="J696" s="299">
        <f t="shared" si="43"/>
        <v>19.262779999999999</v>
      </c>
    </row>
    <row r="697" spans="1:10" s="301" customFormat="1" ht="14.25" customHeight="1" thickBot="1" x14ac:dyDescent="0.25">
      <c r="A697" s="215" t="s">
        <v>257</v>
      </c>
      <c r="B697" s="215">
        <v>23</v>
      </c>
      <c r="C697" s="330">
        <v>319.93</v>
      </c>
      <c r="D697" s="330">
        <v>127.08</v>
      </c>
      <c r="E697" s="330" t="s">
        <v>133</v>
      </c>
      <c r="F697" s="330">
        <v>327.10000000000002</v>
      </c>
      <c r="G697" s="298">
        <f t="shared" si="40"/>
        <v>31.66328</v>
      </c>
      <c r="H697" s="298">
        <f t="shared" si="41"/>
        <v>29.798810000000003</v>
      </c>
      <c r="I697" s="299">
        <f t="shared" si="42"/>
        <v>18.93909</v>
      </c>
      <c r="J697" s="299">
        <f t="shared" si="43"/>
        <v>10.1401</v>
      </c>
    </row>
    <row r="698" spans="1:10" s="300" customFormat="1" ht="14.25" customHeight="1" thickBot="1" x14ac:dyDescent="0.25">
      <c r="A698" s="215" t="s">
        <v>258</v>
      </c>
      <c r="B698" s="215">
        <v>0</v>
      </c>
      <c r="C698" s="330">
        <v>664.96</v>
      </c>
      <c r="D698" s="330">
        <v>54.97</v>
      </c>
      <c r="E698" s="330" t="s">
        <v>133</v>
      </c>
      <c r="F698" s="330">
        <v>672.13</v>
      </c>
      <c r="G698" s="298">
        <f t="shared" si="40"/>
        <v>65.062184000000002</v>
      </c>
      <c r="H698" s="298">
        <f t="shared" si="41"/>
        <v>61.231043</v>
      </c>
      <c r="I698" s="299">
        <f t="shared" si="42"/>
        <v>38.916327000000003</v>
      </c>
      <c r="J698" s="299">
        <f t="shared" si="43"/>
        <v>20.836030000000001</v>
      </c>
    </row>
    <row r="699" spans="1:10" s="213" customFormat="1" ht="14.25" customHeight="1" thickBot="1" x14ac:dyDescent="0.25">
      <c r="A699" s="215" t="s">
        <v>258</v>
      </c>
      <c r="B699" s="215">
        <v>1</v>
      </c>
      <c r="C699" s="330">
        <v>630.85</v>
      </c>
      <c r="D699" s="330">
        <v>88.62</v>
      </c>
      <c r="E699" s="330" t="s">
        <v>133</v>
      </c>
      <c r="F699" s="330">
        <v>638.02</v>
      </c>
      <c r="G699" s="298">
        <f t="shared" si="40"/>
        <v>61.760335999999995</v>
      </c>
      <c r="H699" s="298">
        <f t="shared" si="41"/>
        <v>58.123621999999997</v>
      </c>
      <c r="I699" s="299">
        <f t="shared" si="42"/>
        <v>36.941358000000001</v>
      </c>
      <c r="J699" s="299">
        <f t="shared" si="43"/>
        <v>19.77862</v>
      </c>
    </row>
    <row r="700" spans="1:10" s="213" customFormat="1" ht="14.25" customHeight="1" thickBot="1" x14ac:dyDescent="0.25">
      <c r="A700" s="215" t="s">
        <v>258</v>
      </c>
      <c r="B700" s="215">
        <v>2</v>
      </c>
      <c r="C700" s="330">
        <v>631.69000000000005</v>
      </c>
      <c r="D700" s="330">
        <v>132.5</v>
      </c>
      <c r="E700" s="330" t="s">
        <v>133</v>
      </c>
      <c r="F700" s="330">
        <v>638.86</v>
      </c>
      <c r="G700" s="298">
        <f t="shared" si="40"/>
        <v>61.841647999999999</v>
      </c>
      <c r="H700" s="298">
        <f t="shared" si="41"/>
        <v>58.200146000000004</v>
      </c>
      <c r="I700" s="299">
        <f t="shared" si="42"/>
        <v>36.989994000000003</v>
      </c>
      <c r="J700" s="299">
        <f t="shared" si="43"/>
        <v>19.804660000000002</v>
      </c>
    </row>
    <row r="701" spans="1:10" s="213" customFormat="1" ht="14.25" customHeight="1" thickBot="1" x14ac:dyDescent="0.25">
      <c r="A701" s="215" t="s">
        <v>258</v>
      </c>
      <c r="B701" s="215">
        <v>3</v>
      </c>
      <c r="C701" s="330">
        <v>689.76</v>
      </c>
      <c r="D701" s="330">
        <v>152.75</v>
      </c>
      <c r="E701" s="330" t="s">
        <v>133</v>
      </c>
      <c r="F701" s="330">
        <v>696.93</v>
      </c>
      <c r="G701" s="298">
        <f t="shared" si="40"/>
        <v>67.462823999999998</v>
      </c>
      <c r="H701" s="298">
        <f t="shared" si="41"/>
        <v>63.490322999999997</v>
      </c>
      <c r="I701" s="299">
        <f t="shared" si="42"/>
        <v>40.352246999999998</v>
      </c>
      <c r="J701" s="299">
        <f t="shared" si="43"/>
        <v>21.60483</v>
      </c>
    </row>
    <row r="702" spans="1:10" s="213" customFormat="1" ht="14.25" customHeight="1" thickBot="1" x14ac:dyDescent="0.25">
      <c r="A702" s="215" t="s">
        <v>258</v>
      </c>
      <c r="B702" s="215">
        <v>4</v>
      </c>
      <c r="C702" s="330">
        <v>716.71</v>
      </c>
      <c r="D702" s="330">
        <v>93.91</v>
      </c>
      <c r="E702" s="330" t="s">
        <v>133</v>
      </c>
      <c r="F702" s="330">
        <v>723.88</v>
      </c>
      <c r="G702" s="298">
        <f t="shared" si="40"/>
        <v>70.071584000000001</v>
      </c>
      <c r="H702" s="298">
        <f t="shared" si="41"/>
        <v>65.945468000000005</v>
      </c>
      <c r="I702" s="299">
        <f t="shared" si="42"/>
        <v>41.912652000000001</v>
      </c>
      <c r="J702" s="299">
        <f t="shared" si="43"/>
        <v>22.440280000000001</v>
      </c>
    </row>
    <row r="703" spans="1:10" s="213" customFormat="1" ht="14.25" customHeight="1" thickBot="1" x14ac:dyDescent="0.25">
      <c r="A703" s="215" t="s">
        <v>258</v>
      </c>
      <c r="B703" s="215">
        <v>5</v>
      </c>
      <c r="C703" s="330">
        <v>715.09</v>
      </c>
      <c r="D703" s="330">
        <v>77.239999999999995</v>
      </c>
      <c r="E703" s="330" t="s">
        <v>133</v>
      </c>
      <c r="F703" s="330">
        <v>722.26</v>
      </c>
      <c r="G703" s="298">
        <f t="shared" si="40"/>
        <v>69.914767999999995</v>
      </c>
      <c r="H703" s="298">
        <f t="shared" si="41"/>
        <v>65.797886000000005</v>
      </c>
      <c r="I703" s="299">
        <f t="shared" si="42"/>
        <v>41.818854000000002</v>
      </c>
      <c r="J703" s="299">
        <f t="shared" si="43"/>
        <v>22.390059999999998</v>
      </c>
    </row>
    <row r="704" spans="1:10" s="213" customFormat="1" ht="14.25" customHeight="1" thickBot="1" x14ac:dyDescent="0.25">
      <c r="A704" s="215" t="s">
        <v>258</v>
      </c>
      <c r="B704" s="215">
        <v>6</v>
      </c>
      <c r="C704" s="330">
        <v>714.93</v>
      </c>
      <c r="D704" s="330">
        <v>10.31</v>
      </c>
      <c r="E704" s="330" t="s">
        <v>133</v>
      </c>
      <c r="F704" s="330">
        <v>722.1</v>
      </c>
      <c r="G704" s="298">
        <f t="shared" si="40"/>
        <v>69.899280000000005</v>
      </c>
      <c r="H704" s="298">
        <f t="shared" si="41"/>
        <v>65.78331</v>
      </c>
      <c r="I704" s="299">
        <f t="shared" si="42"/>
        <v>41.80959</v>
      </c>
      <c r="J704" s="299">
        <f t="shared" si="43"/>
        <v>22.385100000000001</v>
      </c>
    </row>
    <row r="705" spans="1:10" s="213" customFormat="1" ht="14.25" customHeight="1" thickBot="1" x14ac:dyDescent="0.25">
      <c r="A705" s="215" t="s">
        <v>258</v>
      </c>
      <c r="B705" s="215">
        <v>7</v>
      </c>
      <c r="C705" s="330">
        <v>700.01</v>
      </c>
      <c r="D705" s="330">
        <v>36.44</v>
      </c>
      <c r="E705" s="330" t="s">
        <v>133</v>
      </c>
      <c r="F705" s="330">
        <v>707.18</v>
      </c>
      <c r="G705" s="298">
        <f t="shared" si="40"/>
        <v>68.455023999999995</v>
      </c>
      <c r="H705" s="298">
        <f t="shared" si="41"/>
        <v>64.424098000000001</v>
      </c>
      <c r="I705" s="299">
        <f t="shared" si="42"/>
        <v>40.945721999999996</v>
      </c>
      <c r="J705" s="299">
        <f t="shared" si="43"/>
        <v>21.92258</v>
      </c>
    </row>
    <row r="706" spans="1:10" s="213" customFormat="1" ht="14.25" customHeight="1" thickBot="1" x14ac:dyDescent="0.25">
      <c r="A706" s="215" t="s">
        <v>258</v>
      </c>
      <c r="B706" s="215">
        <v>8</v>
      </c>
      <c r="C706" s="330">
        <v>714.74</v>
      </c>
      <c r="D706" s="330">
        <v>20.73</v>
      </c>
      <c r="E706" s="330">
        <v>0.01</v>
      </c>
      <c r="F706" s="330">
        <v>721.91</v>
      </c>
      <c r="G706" s="298">
        <f t="shared" si="40"/>
        <v>69.880887999999999</v>
      </c>
      <c r="H706" s="298">
        <f t="shared" si="41"/>
        <v>65.766001000000003</v>
      </c>
      <c r="I706" s="299">
        <f t="shared" si="42"/>
        <v>41.798589</v>
      </c>
      <c r="J706" s="299">
        <f t="shared" si="43"/>
        <v>22.37921</v>
      </c>
    </row>
    <row r="707" spans="1:10" s="213" customFormat="1" ht="14.25" customHeight="1" thickBot="1" x14ac:dyDescent="0.25">
      <c r="A707" s="215" t="s">
        <v>258</v>
      </c>
      <c r="B707" s="215">
        <v>9</v>
      </c>
      <c r="C707" s="330">
        <v>1213.32</v>
      </c>
      <c r="D707" s="330" t="s">
        <v>133</v>
      </c>
      <c r="E707" s="330">
        <v>524.29</v>
      </c>
      <c r="F707" s="330">
        <v>1220.49</v>
      </c>
      <c r="G707" s="298">
        <f t="shared" si="40"/>
        <v>118.143432</v>
      </c>
      <c r="H707" s="298">
        <f t="shared" si="41"/>
        <v>111.186639</v>
      </c>
      <c r="I707" s="299">
        <f t="shared" si="42"/>
        <v>70.666370999999998</v>
      </c>
      <c r="J707" s="299">
        <f t="shared" si="43"/>
        <v>37.835189999999997</v>
      </c>
    </row>
    <row r="708" spans="1:10" s="213" customFormat="1" ht="14.25" customHeight="1" thickBot="1" x14ac:dyDescent="0.25">
      <c r="A708" s="215" t="s">
        <v>258</v>
      </c>
      <c r="B708" s="215">
        <v>10</v>
      </c>
      <c r="C708" s="330">
        <v>702.89</v>
      </c>
      <c r="D708" s="330">
        <v>11.16</v>
      </c>
      <c r="E708" s="330" t="s">
        <v>133</v>
      </c>
      <c r="F708" s="330">
        <v>710.06</v>
      </c>
      <c r="G708" s="298">
        <f t="shared" si="40"/>
        <v>68.733807999999996</v>
      </c>
      <c r="H708" s="298">
        <f t="shared" si="41"/>
        <v>64.686465999999996</v>
      </c>
      <c r="I708" s="299">
        <f t="shared" si="42"/>
        <v>41.112473999999999</v>
      </c>
      <c r="J708" s="299">
        <f t="shared" si="43"/>
        <v>22.011859999999999</v>
      </c>
    </row>
    <row r="709" spans="1:10" s="213" customFormat="1" ht="14.25" customHeight="1" thickBot="1" x14ac:dyDescent="0.25">
      <c r="A709" s="215" t="s">
        <v>258</v>
      </c>
      <c r="B709" s="215">
        <v>11</v>
      </c>
      <c r="C709" s="330">
        <v>691.04</v>
      </c>
      <c r="D709" s="330">
        <v>40.229999999999997</v>
      </c>
      <c r="E709" s="330" t="s">
        <v>133</v>
      </c>
      <c r="F709" s="330">
        <v>698.21</v>
      </c>
      <c r="G709" s="298">
        <f t="shared" si="40"/>
        <v>67.586728000000008</v>
      </c>
      <c r="H709" s="298">
        <f t="shared" si="41"/>
        <v>63.606931000000003</v>
      </c>
      <c r="I709" s="299">
        <f t="shared" si="42"/>
        <v>40.426359000000005</v>
      </c>
      <c r="J709" s="299">
        <f t="shared" si="43"/>
        <v>21.64451</v>
      </c>
    </row>
    <row r="710" spans="1:10" s="213" customFormat="1" ht="14.25" customHeight="1" thickBot="1" x14ac:dyDescent="0.25">
      <c r="A710" s="215" t="s">
        <v>258</v>
      </c>
      <c r="B710" s="215">
        <v>12</v>
      </c>
      <c r="C710" s="330">
        <v>702.51</v>
      </c>
      <c r="D710" s="330">
        <v>54.36</v>
      </c>
      <c r="E710" s="330" t="s">
        <v>133</v>
      </c>
      <c r="F710" s="330">
        <v>709.68</v>
      </c>
      <c r="G710" s="298">
        <f t="shared" si="40"/>
        <v>68.697023999999999</v>
      </c>
      <c r="H710" s="298">
        <f t="shared" si="41"/>
        <v>64.651848000000001</v>
      </c>
      <c r="I710" s="299">
        <f t="shared" si="42"/>
        <v>41.090471999999998</v>
      </c>
      <c r="J710" s="299">
        <f t="shared" si="43"/>
        <v>22.000079999999997</v>
      </c>
    </row>
    <row r="711" spans="1:10" s="213" customFormat="1" ht="14.25" customHeight="1" thickBot="1" x14ac:dyDescent="0.25">
      <c r="A711" s="215" t="s">
        <v>258</v>
      </c>
      <c r="B711" s="215">
        <v>13</v>
      </c>
      <c r="C711" s="330">
        <v>685.82</v>
      </c>
      <c r="D711" s="330">
        <v>64.819999999999993</v>
      </c>
      <c r="E711" s="330">
        <v>0.01</v>
      </c>
      <c r="F711" s="330">
        <v>692.99</v>
      </c>
      <c r="G711" s="298">
        <f t="shared" si="40"/>
        <v>67.081431999999992</v>
      </c>
      <c r="H711" s="298">
        <f t="shared" si="41"/>
        <v>63.131388999999999</v>
      </c>
      <c r="I711" s="299">
        <f t="shared" si="42"/>
        <v>40.124121000000002</v>
      </c>
      <c r="J711" s="299">
        <f t="shared" si="43"/>
        <v>21.482690000000002</v>
      </c>
    </row>
    <row r="712" spans="1:10" s="213" customFormat="1" ht="14.25" customHeight="1" thickBot="1" x14ac:dyDescent="0.25">
      <c r="A712" s="215" t="s">
        <v>258</v>
      </c>
      <c r="B712" s="215">
        <v>14</v>
      </c>
      <c r="C712" s="330">
        <v>684.92</v>
      </c>
      <c r="D712" s="330" t="s">
        <v>133</v>
      </c>
      <c r="E712" s="330">
        <v>116.13</v>
      </c>
      <c r="F712" s="330">
        <v>692.09</v>
      </c>
      <c r="G712" s="298">
        <f t="shared" si="40"/>
        <v>66.994312000000008</v>
      </c>
      <c r="H712" s="298">
        <f t="shared" si="41"/>
        <v>63.049399000000001</v>
      </c>
      <c r="I712" s="299">
        <f t="shared" si="42"/>
        <v>40.072011000000003</v>
      </c>
      <c r="J712" s="299">
        <f t="shared" si="43"/>
        <v>21.454789999999999</v>
      </c>
    </row>
    <row r="713" spans="1:10" s="213" customFormat="1" ht="14.25" customHeight="1" thickBot="1" x14ac:dyDescent="0.25">
      <c r="A713" s="215" t="s">
        <v>258</v>
      </c>
      <c r="B713" s="215">
        <v>15</v>
      </c>
      <c r="C713" s="330">
        <v>703.95</v>
      </c>
      <c r="D713" s="330" t="s">
        <v>133</v>
      </c>
      <c r="E713" s="330">
        <v>128.9</v>
      </c>
      <c r="F713" s="330">
        <v>711.12</v>
      </c>
      <c r="G713" s="298">
        <f t="shared" si="40"/>
        <v>68.836416</v>
      </c>
      <c r="H713" s="298">
        <f t="shared" si="41"/>
        <v>64.783032000000006</v>
      </c>
      <c r="I713" s="299">
        <f t="shared" si="42"/>
        <v>41.173848</v>
      </c>
      <c r="J713" s="299">
        <f t="shared" si="43"/>
        <v>22.044720000000002</v>
      </c>
    </row>
    <row r="714" spans="1:10" s="213" customFormat="1" ht="14.25" customHeight="1" thickBot="1" x14ac:dyDescent="0.25">
      <c r="A714" s="215" t="s">
        <v>258</v>
      </c>
      <c r="B714" s="215">
        <v>16</v>
      </c>
      <c r="C714" s="330">
        <v>711.84</v>
      </c>
      <c r="D714" s="330">
        <v>3.25</v>
      </c>
      <c r="E714" s="330" t="s">
        <v>133</v>
      </c>
      <c r="F714" s="330">
        <v>719.01</v>
      </c>
      <c r="G714" s="298">
        <f t="shared" si="40"/>
        <v>69.600167999999996</v>
      </c>
      <c r="H714" s="298">
        <f t="shared" si="41"/>
        <v>65.501811000000004</v>
      </c>
      <c r="I714" s="299">
        <f t="shared" si="42"/>
        <v>41.630679000000001</v>
      </c>
      <c r="J714" s="299">
        <f t="shared" si="43"/>
        <v>22.28931</v>
      </c>
    </row>
    <row r="715" spans="1:10" s="213" customFormat="1" ht="14.25" customHeight="1" thickBot="1" x14ac:dyDescent="0.25">
      <c r="A715" s="215" t="s">
        <v>258</v>
      </c>
      <c r="B715" s="215">
        <v>17</v>
      </c>
      <c r="C715" s="330">
        <v>706.16</v>
      </c>
      <c r="D715" s="330">
        <v>84.35</v>
      </c>
      <c r="E715" s="330">
        <v>0.01</v>
      </c>
      <c r="F715" s="330">
        <v>713.33</v>
      </c>
      <c r="G715" s="298">
        <f t="shared" si="40"/>
        <v>69.050343999999996</v>
      </c>
      <c r="H715" s="298">
        <f t="shared" si="41"/>
        <v>64.984363000000002</v>
      </c>
      <c r="I715" s="299">
        <f t="shared" si="42"/>
        <v>41.301807000000004</v>
      </c>
      <c r="J715" s="299">
        <f t="shared" si="43"/>
        <v>22.113230000000001</v>
      </c>
    </row>
    <row r="716" spans="1:10" s="213" customFormat="1" ht="14.25" customHeight="1" thickBot="1" x14ac:dyDescent="0.25">
      <c r="A716" s="215" t="s">
        <v>258</v>
      </c>
      <c r="B716" s="215">
        <v>18</v>
      </c>
      <c r="C716" s="330">
        <v>689.12</v>
      </c>
      <c r="D716" s="330">
        <v>101.26</v>
      </c>
      <c r="E716" s="330" t="s">
        <v>133</v>
      </c>
      <c r="F716" s="330">
        <v>696.29</v>
      </c>
      <c r="G716" s="298">
        <f t="shared" si="40"/>
        <v>67.400871999999993</v>
      </c>
      <c r="H716" s="298">
        <f t="shared" si="41"/>
        <v>63.432018999999997</v>
      </c>
      <c r="I716" s="299">
        <f t="shared" si="42"/>
        <v>40.315190999999999</v>
      </c>
      <c r="J716" s="299">
        <f t="shared" si="43"/>
        <v>21.584989999999998</v>
      </c>
    </row>
    <row r="717" spans="1:10" s="213" customFormat="1" ht="14.25" customHeight="1" thickBot="1" x14ac:dyDescent="0.25">
      <c r="A717" s="215" t="s">
        <v>258</v>
      </c>
      <c r="B717" s="215">
        <v>19</v>
      </c>
      <c r="C717" s="330">
        <v>666.72</v>
      </c>
      <c r="D717" s="330">
        <v>28.39</v>
      </c>
      <c r="E717" s="330" t="s">
        <v>133</v>
      </c>
      <c r="F717" s="330">
        <v>673.89</v>
      </c>
      <c r="G717" s="298">
        <f t="shared" si="40"/>
        <v>65.232551999999998</v>
      </c>
      <c r="H717" s="298">
        <f t="shared" si="41"/>
        <v>61.391379000000001</v>
      </c>
      <c r="I717" s="299">
        <f t="shared" si="42"/>
        <v>39.018231</v>
      </c>
      <c r="J717" s="299">
        <f t="shared" si="43"/>
        <v>20.89059</v>
      </c>
    </row>
    <row r="718" spans="1:10" s="213" customFormat="1" ht="14.25" customHeight="1" thickBot="1" x14ac:dyDescent="0.25">
      <c r="A718" s="215" t="s">
        <v>258</v>
      </c>
      <c r="B718" s="215">
        <v>20</v>
      </c>
      <c r="C718" s="330">
        <v>667.65</v>
      </c>
      <c r="D718" s="330">
        <v>27.16</v>
      </c>
      <c r="E718" s="330" t="s">
        <v>133</v>
      </c>
      <c r="F718" s="330">
        <v>674.82</v>
      </c>
      <c r="G718" s="298">
        <f t="shared" si="40"/>
        <v>65.322575999999998</v>
      </c>
      <c r="H718" s="298">
        <f t="shared" si="41"/>
        <v>61.476102000000004</v>
      </c>
      <c r="I718" s="299">
        <f t="shared" si="42"/>
        <v>39.072078000000005</v>
      </c>
      <c r="J718" s="299">
        <f t="shared" si="43"/>
        <v>20.919420000000002</v>
      </c>
    </row>
    <row r="719" spans="1:10" s="213" customFormat="1" ht="14.25" customHeight="1" thickBot="1" x14ac:dyDescent="0.25">
      <c r="A719" s="215" t="s">
        <v>258</v>
      </c>
      <c r="B719" s="215">
        <v>21</v>
      </c>
      <c r="C719" s="330">
        <v>670.52</v>
      </c>
      <c r="D719" s="330" t="s">
        <v>133</v>
      </c>
      <c r="E719" s="330">
        <v>76.44</v>
      </c>
      <c r="F719" s="330">
        <v>677.69</v>
      </c>
      <c r="G719" s="298">
        <f t="shared" si="40"/>
        <v>65.600391999999999</v>
      </c>
      <c r="H719" s="298">
        <f t="shared" si="41"/>
        <v>61.737559000000005</v>
      </c>
      <c r="I719" s="299">
        <f t="shared" si="42"/>
        <v>39.238251000000005</v>
      </c>
      <c r="J719" s="299">
        <f t="shared" si="43"/>
        <v>21.008390000000002</v>
      </c>
    </row>
    <row r="720" spans="1:10" s="213" customFormat="1" ht="14.25" customHeight="1" thickBot="1" x14ac:dyDescent="0.25">
      <c r="A720" s="215" t="s">
        <v>258</v>
      </c>
      <c r="B720" s="215">
        <v>22</v>
      </c>
      <c r="C720" s="330">
        <v>668.99</v>
      </c>
      <c r="D720" s="330" t="s">
        <v>133</v>
      </c>
      <c r="E720" s="330">
        <v>22.92</v>
      </c>
      <c r="F720" s="330">
        <v>676.16</v>
      </c>
      <c r="G720" s="298">
        <f t="shared" si="40"/>
        <v>65.452287999999996</v>
      </c>
      <c r="H720" s="298">
        <f t="shared" si="41"/>
        <v>61.598175999999995</v>
      </c>
      <c r="I720" s="299">
        <f t="shared" si="42"/>
        <v>39.149664000000001</v>
      </c>
      <c r="J720" s="299">
        <f t="shared" si="43"/>
        <v>20.96096</v>
      </c>
    </row>
    <row r="721" spans="1:10" s="301" customFormat="1" ht="14.25" customHeight="1" thickBot="1" x14ac:dyDescent="0.25">
      <c r="A721" s="215" t="s">
        <v>258</v>
      </c>
      <c r="B721" s="215">
        <v>23</v>
      </c>
      <c r="C721" s="330">
        <v>662.49</v>
      </c>
      <c r="D721" s="330" t="s">
        <v>133</v>
      </c>
      <c r="E721" s="330">
        <v>16.36</v>
      </c>
      <c r="F721" s="330">
        <v>669.66</v>
      </c>
      <c r="G721" s="298">
        <f t="shared" si="40"/>
        <v>64.823087999999998</v>
      </c>
      <c r="H721" s="298">
        <f t="shared" si="41"/>
        <v>61.006025999999999</v>
      </c>
      <c r="I721" s="299">
        <f t="shared" si="42"/>
        <v>38.773313999999999</v>
      </c>
      <c r="J721" s="299">
        <f t="shared" si="43"/>
        <v>20.759459999999997</v>
      </c>
    </row>
    <row r="722" spans="1:10" s="300" customFormat="1" ht="14.25" customHeight="1" thickBot="1" x14ac:dyDescent="0.25">
      <c r="A722" s="215" t="s">
        <v>259</v>
      </c>
      <c r="B722" s="215">
        <v>0</v>
      </c>
      <c r="C722" s="330">
        <v>605.21</v>
      </c>
      <c r="D722" s="330" t="s">
        <v>133</v>
      </c>
      <c r="E722" s="330">
        <v>137.47999999999999</v>
      </c>
      <c r="F722" s="330">
        <v>612.38</v>
      </c>
      <c r="G722" s="298">
        <f t="shared" si="40"/>
        <v>59.278383999999996</v>
      </c>
      <c r="H722" s="298">
        <f t="shared" si="41"/>
        <v>55.787818000000001</v>
      </c>
      <c r="I722" s="299">
        <f t="shared" si="42"/>
        <v>35.456802000000003</v>
      </c>
      <c r="J722" s="299">
        <f t="shared" si="43"/>
        <v>18.983779999999999</v>
      </c>
    </row>
    <row r="723" spans="1:10" s="213" customFormat="1" ht="14.25" customHeight="1" thickBot="1" x14ac:dyDescent="0.25">
      <c r="A723" s="215" t="s">
        <v>259</v>
      </c>
      <c r="B723" s="215">
        <v>1</v>
      </c>
      <c r="C723" s="330">
        <v>581.48</v>
      </c>
      <c r="D723" s="330" t="s">
        <v>133</v>
      </c>
      <c r="E723" s="330">
        <v>113.23</v>
      </c>
      <c r="F723" s="330">
        <v>588.65</v>
      </c>
      <c r="G723" s="298">
        <f t="shared" si="40"/>
        <v>56.981319999999997</v>
      </c>
      <c r="H723" s="298">
        <f t="shared" si="41"/>
        <v>53.626014999999995</v>
      </c>
      <c r="I723" s="299">
        <f t="shared" si="42"/>
        <v>34.082834999999996</v>
      </c>
      <c r="J723" s="299">
        <f t="shared" si="43"/>
        <v>18.248149999999999</v>
      </c>
    </row>
    <row r="724" spans="1:10" s="213" customFormat="1" ht="14.25" customHeight="1" thickBot="1" x14ac:dyDescent="0.25">
      <c r="A724" s="215" t="s">
        <v>259</v>
      </c>
      <c r="B724" s="215">
        <v>2</v>
      </c>
      <c r="C724" s="330">
        <v>622.51</v>
      </c>
      <c r="D724" s="330" t="s">
        <v>133</v>
      </c>
      <c r="E724" s="330">
        <v>327.74</v>
      </c>
      <c r="F724" s="330">
        <v>629.67999999999995</v>
      </c>
      <c r="G724" s="298">
        <f t="shared" si="40"/>
        <v>60.953023999999992</v>
      </c>
      <c r="H724" s="298">
        <f t="shared" si="41"/>
        <v>57.363847999999997</v>
      </c>
      <c r="I724" s="299">
        <f t="shared" si="42"/>
        <v>36.458472</v>
      </c>
      <c r="J724" s="299">
        <f t="shared" si="43"/>
        <v>19.520079999999997</v>
      </c>
    </row>
    <row r="725" spans="1:10" s="213" customFormat="1" ht="14.25" customHeight="1" thickBot="1" x14ac:dyDescent="0.25">
      <c r="A725" s="215" t="s">
        <v>259</v>
      </c>
      <c r="B725" s="215">
        <v>3</v>
      </c>
      <c r="C725" s="330">
        <v>630.32000000000005</v>
      </c>
      <c r="D725" s="330" t="s">
        <v>133</v>
      </c>
      <c r="E725" s="330">
        <v>659.26</v>
      </c>
      <c r="F725" s="330">
        <v>637.49</v>
      </c>
      <c r="G725" s="298">
        <f t="shared" si="40"/>
        <v>61.709032000000001</v>
      </c>
      <c r="H725" s="298">
        <f t="shared" si="41"/>
        <v>58.075339</v>
      </c>
      <c r="I725" s="299">
        <f t="shared" si="42"/>
        <v>36.910671000000001</v>
      </c>
      <c r="J725" s="299">
        <f t="shared" si="43"/>
        <v>19.76219</v>
      </c>
    </row>
    <row r="726" spans="1:10" s="213" customFormat="1" ht="14.25" customHeight="1" thickBot="1" x14ac:dyDescent="0.25">
      <c r="A726" s="215" t="s">
        <v>259</v>
      </c>
      <c r="B726" s="215">
        <v>4</v>
      </c>
      <c r="C726" s="330">
        <v>641.82000000000005</v>
      </c>
      <c r="D726" s="330" t="s">
        <v>133</v>
      </c>
      <c r="E726" s="330">
        <v>672.15</v>
      </c>
      <c r="F726" s="330">
        <v>648.99</v>
      </c>
      <c r="G726" s="298">
        <f t="shared" si="40"/>
        <v>62.822232</v>
      </c>
      <c r="H726" s="298">
        <f t="shared" si="41"/>
        <v>59.122989000000004</v>
      </c>
      <c r="I726" s="299">
        <f t="shared" si="42"/>
        <v>37.576521</v>
      </c>
      <c r="J726" s="299">
        <f t="shared" si="43"/>
        <v>20.118690000000001</v>
      </c>
    </row>
    <row r="727" spans="1:10" s="213" customFormat="1" ht="14.25" customHeight="1" thickBot="1" x14ac:dyDescent="0.25">
      <c r="A727" s="215" t="s">
        <v>259</v>
      </c>
      <c r="B727" s="215">
        <v>5</v>
      </c>
      <c r="C727" s="330">
        <v>634.65</v>
      </c>
      <c r="D727" s="330" t="s">
        <v>133</v>
      </c>
      <c r="E727" s="330">
        <v>667.41</v>
      </c>
      <c r="F727" s="330">
        <v>641.82000000000005</v>
      </c>
      <c r="G727" s="298">
        <f t="shared" si="40"/>
        <v>62.128176000000003</v>
      </c>
      <c r="H727" s="298">
        <f t="shared" si="41"/>
        <v>58.469802000000001</v>
      </c>
      <c r="I727" s="299">
        <f t="shared" si="42"/>
        <v>37.161378000000006</v>
      </c>
      <c r="J727" s="299">
        <f t="shared" si="43"/>
        <v>19.896420000000003</v>
      </c>
    </row>
    <row r="728" spans="1:10" s="213" customFormat="1" ht="14.25" customHeight="1" thickBot="1" x14ac:dyDescent="0.25">
      <c r="A728" s="215" t="s">
        <v>259</v>
      </c>
      <c r="B728" s="215">
        <v>6</v>
      </c>
      <c r="C728" s="330">
        <v>640.25</v>
      </c>
      <c r="D728" s="330" t="s">
        <v>133</v>
      </c>
      <c r="E728" s="330">
        <v>673.58</v>
      </c>
      <c r="F728" s="330">
        <v>647.41999999999996</v>
      </c>
      <c r="G728" s="298">
        <f t="shared" si="40"/>
        <v>62.670255999999995</v>
      </c>
      <c r="H728" s="298">
        <f t="shared" si="41"/>
        <v>58.979961999999993</v>
      </c>
      <c r="I728" s="299">
        <f t="shared" si="42"/>
        <v>37.485617999999995</v>
      </c>
      <c r="J728" s="299">
        <f t="shared" si="43"/>
        <v>20.07002</v>
      </c>
    </row>
    <row r="729" spans="1:10" s="213" customFormat="1" ht="14.25" customHeight="1" thickBot="1" x14ac:dyDescent="0.25">
      <c r="A729" s="215" t="s">
        <v>259</v>
      </c>
      <c r="B729" s="215">
        <v>7</v>
      </c>
      <c r="C729" s="330">
        <v>633.27</v>
      </c>
      <c r="D729" s="330" t="s">
        <v>133</v>
      </c>
      <c r="E729" s="330">
        <v>124.92</v>
      </c>
      <c r="F729" s="330">
        <v>640.44000000000005</v>
      </c>
      <c r="G729" s="298">
        <f t="shared" si="40"/>
        <v>61.994592000000004</v>
      </c>
      <c r="H729" s="298">
        <f t="shared" si="41"/>
        <v>58.344084000000002</v>
      </c>
      <c r="I729" s="299">
        <f t="shared" si="42"/>
        <v>37.081476000000002</v>
      </c>
      <c r="J729" s="299">
        <f t="shared" si="43"/>
        <v>19.853640000000002</v>
      </c>
    </row>
    <row r="730" spans="1:10" s="213" customFormat="1" ht="14.25" customHeight="1" thickBot="1" x14ac:dyDescent="0.25">
      <c r="A730" s="215" t="s">
        <v>259</v>
      </c>
      <c r="B730" s="215">
        <v>8</v>
      </c>
      <c r="C730" s="330">
        <v>640.16999999999996</v>
      </c>
      <c r="D730" s="330" t="s">
        <v>133</v>
      </c>
      <c r="E730" s="330">
        <v>162.05000000000001</v>
      </c>
      <c r="F730" s="330">
        <v>647.34</v>
      </c>
      <c r="G730" s="298">
        <f t="shared" si="40"/>
        <v>62.662512</v>
      </c>
      <c r="H730" s="298">
        <f t="shared" si="41"/>
        <v>58.972674000000005</v>
      </c>
      <c r="I730" s="299">
        <f t="shared" si="42"/>
        <v>37.480986000000001</v>
      </c>
      <c r="J730" s="299">
        <f t="shared" si="43"/>
        <v>20.067540000000001</v>
      </c>
    </row>
    <row r="731" spans="1:10" s="213" customFormat="1" ht="14.25" customHeight="1" thickBot="1" x14ac:dyDescent="0.25">
      <c r="A731" s="215" t="s">
        <v>259</v>
      </c>
      <c r="B731" s="215">
        <v>9</v>
      </c>
      <c r="C731" s="330">
        <v>646.58000000000004</v>
      </c>
      <c r="D731" s="330" t="s">
        <v>133</v>
      </c>
      <c r="E731" s="330">
        <v>117.9</v>
      </c>
      <c r="F731" s="330">
        <v>653.75</v>
      </c>
      <c r="G731" s="298">
        <f t="shared" si="40"/>
        <v>63.283000000000001</v>
      </c>
      <c r="H731" s="298">
        <f t="shared" si="41"/>
        <v>59.556624999999997</v>
      </c>
      <c r="I731" s="299">
        <f t="shared" si="42"/>
        <v>37.852125000000001</v>
      </c>
      <c r="J731" s="299">
        <f t="shared" si="43"/>
        <v>20.266249999999999</v>
      </c>
    </row>
    <row r="732" spans="1:10" s="213" customFormat="1" ht="14.25" customHeight="1" thickBot="1" x14ac:dyDescent="0.25">
      <c r="A732" s="215" t="s">
        <v>259</v>
      </c>
      <c r="B732" s="215">
        <v>10</v>
      </c>
      <c r="C732" s="330">
        <v>650.9</v>
      </c>
      <c r="D732" s="330" t="s">
        <v>133</v>
      </c>
      <c r="E732" s="330">
        <v>352.47</v>
      </c>
      <c r="F732" s="330">
        <v>658.07</v>
      </c>
      <c r="G732" s="298">
        <f t="shared" si="40"/>
        <v>63.701176000000004</v>
      </c>
      <c r="H732" s="298">
        <f t="shared" si="41"/>
        <v>59.950177000000004</v>
      </c>
      <c r="I732" s="299">
        <f t="shared" si="42"/>
        <v>38.102253000000005</v>
      </c>
      <c r="J732" s="299">
        <f t="shared" si="43"/>
        <v>20.400170000000003</v>
      </c>
    </row>
    <row r="733" spans="1:10" s="213" customFormat="1" ht="14.25" customHeight="1" thickBot="1" x14ac:dyDescent="0.25">
      <c r="A733" s="215" t="s">
        <v>259</v>
      </c>
      <c r="B733" s="215">
        <v>11</v>
      </c>
      <c r="C733" s="330">
        <v>650.15</v>
      </c>
      <c r="D733" s="330" t="s">
        <v>133</v>
      </c>
      <c r="E733" s="330">
        <v>346.53</v>
      </c>
      <c r="F733" s="330">
        <v>657.32</v>
      </c>
      <c r="G733" s="298">
        <f t="shared" si="40"/>
        <v>63.628576000000002</v>
      </c>
      <c r="H733" s="298">
        <f t="shared" si="41"/>
        <v>59.881852000000002</v>
      </c>
      <c r="I733" s="299">
        <f t="shared" si="42"/>
        <v>38.058828000000005</v>
      </c>
      <c r="J733" s="299">
        <f t="shared" si="43"/>
        <v>20.376920000000002</v>
      </c>
    </row>
    <row r="734" spans="1:10" s="213" customFormat="1" ht="14.25" customHeight="1" thickBot="1" x14ac:dyDescent="0.25">
      <c r="A734" s="215" t="s">
        <v>259</v>
      </c>
      <c r="B734" s="215">
        <v>12</v>
      </c>
      <c r="C734" s="330">
        <v>654.91</v>
      </c>
      <c r="D734" s="330" t="s">
        <v>133</v>
      </c>
      <c r="E734" s="330">
        <v>658.47</v>
      </c>
      <c r="F734" s="330">
        <v>662.08</v>
      </c>
      <c r="G734" s="298">
        <f t="shared" si="40"/>
        <v>64.089343999999997</v>
      </c>
      <c r="H734" s="298">
        <f t="shared" si="41"/>
        <v>60.315488000000002</v>
      </c>
      <c r="I734" s="299">
        <f t="shared" si="42"/>
        <v>38.334432</v>
      </c>
      <c r="J734" s="299">
        <f t="shared" si="43"/>
        <v>20.524480000000001</v>
      </c>
    </row>
    <row r="735" spans="1:10" s="213" customFormat="1" ht="14.25" customHeight="1" thickBot="1" x14ac:dyDescent="0.25">
      <c r="A735" s="215" t="s">
        <v>259</v>
      </c>
      <c r="B735" s="215">
        <v>13</v>
      </c>
      <c r="C735" s="330">
        <v>635.54999999999995</v>
      </c>
      <c r="D735" s="330" t="s">
        <v>133</v>
      </c>
      <c r="E735" s="330">
        <v>568.47</v>
      </c>
      <c r="F735" s="330">
        <v>642.72</v>
      </c>
      <c r="G735" s="298">
        <f t="shared" si="40"/>
        <v>62.215296000000002</v>
      </c>
      <c r="H735" s="298">
        <f t="shared" si="41"/>
        <v>58.551792000000006</v>
      </c>
      <c r="I735" s="299">
        <f t="shared" si="42"/>
        <v>37.213487999999998</v>
      </c>
      <c r="J735" s="299">
        <f t="shared" si="43"/>
        <v>19.924320000000002</v>
      </c>
    </row>
    <row r="736" spans="1:10" s="213" customFormat="1" ht="14.25" customHeight="1" thickBot="1" x14ac:dyDescent="0.25">
      <c r="A736" s="215" t="s">
        <v>259</v>
      </c>
      <c r="B736" s="215">
        <v>14</v>
      </c>
      <c r="C736" s="330">
        <v>630.16</v>
      </c>
      <c r="D736" s="330" t="s">
        <v>133</v>
      </c>
      <c r="E736" s="330">
        <v>438.73</v>
      </c>
      <c r="F736" s="330">
        <v>637.33000000000004</v>
      </c>
      <c r="G736" s="298">
        <f t="shared" si="40"/>
        <v>61.693544000000003</v>
      </c>
      <c r="H736" s="298">
        <f t="shared" si="41"/>
        <v>58.060763000000001</v>
      </c>
      <c r="I736" s="299">
        <f t="shared" si="42"/>
        <v>36.901406999999999</v>
      </c>
      <c r="J736" s="299">
        <f t="shared" si="43"/>
        <v>19.75723</v>
      </c>
    </row>
    <row r="737" spans="1:10" s="213" customFormat="1" ht="14.25" customHeight="1" thickBot="1" x14ac:dyDescent="0.25">
      <c r="A737" s="215" t="s">
        <v>259</v>
      </c>
      <c r="B737" s="215">
        <v>15</v>
      </c>
      <c r="C737" s="330">
        <v>677.09</v>
      </c>
      <c r="D737" s="330" t="s">
        <v>133</v>
      </c>
      <c r="E737" s="330">
        <v>594.1</v>
      </c>
      <c r="F737" s="330">
        <v>684.26</v>
      </c>
      <c r="G737" s="298">
        <f t="shared" si="40"/>
        <v>66.236367999999999</v>
      </c>
      <c r="H737" s="298">
        <f t="shared" si="41"/>
        <v>62.336086000000002</v>
      </c>
      <c r="I737" s="299">
        <f t="shared" si="42"/>
        <v>39.618653999999999</v>
      </c>
      <c r="J737" s="299">
        <f t="shared" si="43"/>
        <v>21.212060000000001</v>
      </c>
    </row>
    <row r="738" spans="1:10" s="213" customFormat="1" ht="14.25" customHeight="1" thickBot="1" x14ac:dyDescent="0.25">
      <c r="A738" s="215" t="s">
        <v>259</v>
      </c>
      <c r="B738" s="215">
        <v>16</v>
      </c>
      <c r="C738" s="330">
        <v>687.14</v>
      </c>
      <c r="D738" s="330">
        <v>35.85</v>
      </c>
      <c r="E738" s="330" t="s">
        <v>133</v>
      </c>
      <c r="F738" s="330">
        <v>694.31</v>
      </c>
      <c r="G738" s="298">
        <f t="shared" si="40"/>
        <v>67.20920799999999</v>
      </c>
      <c r="H738" s="298">
        <f t="shared" si="41"/>
        <v>63.251640999999992</v>
      </c>
      <c r="I738" s="299">
        <f t="shared" si="42"/>
        <v>40.200548999999995</v>
      </c>
      <c r="J738" s="299">
        <f t="shared" si="43"/>
        <v>21.523609999999998</v>
      </c>
    </row>
    <row r="739" spans="1:10" s="213" customFormat="1" ht="14.25" customHeight="1" thickBot="1" x14ac:dyDescent="0.25">
      <c r="A739" s="215" t="s">
        <v>259</v>
      </c>
      <c r="B739" s="215">
        <v>17</v>
      </c>
      <c r="C739" s="330">
        <v>687.49</v>
      </c>
      <c r="D739" s="330">
        <v>105.97</v>
      </c>
      <c r="E739" s="330" t="s">
        <v>133</v>
      </c>
      <c r="F739" s="330">
        <v>694.66</v>
      </c>
      <c r="G739" s="298">
        <f t="shared" si="40"/>
        <v>67.243088</v>
      </c>
      <c r="H739" s="298">
        <f t="shared" si="41"/>
        <v>63.283525999999995</v>
      </c>
      <c r="I739" s="299">
        <f t="shared" si="42"/>
        <v>40.220813999999997</v>
      </c>
      <c r="J739" s="299">
        <f t="shared" si="43"/>
        <v>21.534459999999999</v>
      </c>
    </row>
    <row r="740" spans="1:10" s="213" customFormat="1" ht="14.25" customHeight="1" thickBot="1" x14ac:dyDescent="0.25">
      <c r="A740" s="215" t="s">
        <v>259</v>
      </c>
      <c r="B740" s="215">
        <v>18</v>
      </c>
      <c r="C740" s="330">
        <v>672.45</v>
      </c>
      <c r="D740" s="330">
        <v>113.14</v>
      </c>
      <c r="E740" s="330" t="s">
        <v>133</v>
      </c>
      <c r="F740" s="330">
        <v>679.62</v>
      </c>
      <c r="G740" s="298">
        <f t="shared" si="40"/>
        <v>65.787216000000001</v>
      </c>
      <c r="H740" s="298">
        <f t="shared" si="41"/>
        <v>61.913381999999999</v>
      </c>
      <c r="I740" s="299">
        <f t="shared" si="42"/>
        <v>39.349997999999999</v>
      </c>
      <c r="J740" s="299">
        <f t="shared" si="43"/>
        <v>21.06822</v>
      </c>
    </row>
    <row r="741" spans="1:10" s="213" customFormat="1" ht="14.25" customHeight="1" thickBot="1" x14ac:dyDescent="0.25">
      <c r="A741" s="215" t="s">
        <v>259</v>
      </c>
      <c r="B741" s="215">
        <v>19</v>
      </c>
      <c r="C741" s="330">
        <v>653.72</v>
      </c>
      <c r="D741" s="330">
        <v>48.19</v>
      </c>
      <c r="E741" s="330">
        <v>0.01</v>
      </c>
      <c r="F741" s="330">
        <v>660.89</v>
      </c>
      <c r="G741" s="298">
        <f t="shared" si="40"/>
        <v>63.974151999999997</v>
      </c>
      <c r="H741" s="298">
        <f t="shared" si="41"/>
        <v>60.207079</v>
      </c>
      <c r="I741" s="299">
        <f t="shared" si="42"/>
        <v>38.265530999999996</v>
      </c>
      <c r="J741" s="299">
        <f t="shared" si="43"/>
        <v>20.487590000000001</v>
      </c>
    </row>
    <row r="742" spans="1:10" s="213" customFormat="1" ht="14.25" customHeight="1" thickBot="1" x14ac:dyDescent="0.25">
      <c r="A742" s="215" t="s">
        <v>259</v>
      </c>
      <c r="B742" s="215">
        <v>20</v>
      </c>
      <c r="C742" s="330">
        <v>657.4</v>
      </c>
      <c r="D742" s="330" t="s">
        <v>133</v>
      </c>
      <c r="E742" s="330">
        <v>12.36</v>
      </c>
      <c r="F742" s="330">
        <v>664.57</v>
      </c>
      <c r="G742" s="298">
        <f t="shared" si="40"/>
        <v>64.330376000000001</v>
      </c>
      <c r="H742" s="298">
        <f t="shared" si="41"/>
        <v>60.542327000000007</v>
      </c>
      <c r="I742" s="299">
        <f t="shared" si="42"/>
        <v>38.478603</v>
      </c>
      <c r="J742" s="299">
        <f t="shared" si="43"/>
        <v>20.601670000000002</v>
      </c>
    </row>
    <row r="743" spans="1:10" s="213" customFormat="1" ht="14.25" customHeight="1" thickBot="1" x14ac:dyDescent="0.25">
      <c r="A743" s="215" t="s">
        <v>259</v>
      </c>
      <c r="B743" s="215">
        <v>21</v>
      </c>
      <c r="C743" s="330">
        <v>654.55999999999995</v>
      </c>
      <c r="D743" s="330">
        <v>46.32</v>
      </c>
      <c r="E743" s="330" t="s">
        <v>133</v>
      </c>
      <c r="F743" s="330">
        <v>661.73</v>
      </c>
      <c r="G743" s="298">
        <f t="shared" si="40"/>
        <v>64.055464000000001</v>
      </c>
      <c r="H743" s="298">
        <f t="shared" si="41"/>
        <v>60.283602999999999</v>
      </c>
      <c r="I743" s="299">
        <f t="shared" si="42"/>
        <v>38.314166999999998</v>
      </c>
      <c r="J743" s="299">
        <f t="shared" si="43"/>
        <v>20.513629999999999</v>
      </c>
    </row>
    <row r="744" spans="1:10" s="213" customFormat="1" ht="14.25" customHeight="1" thickBot="1" x14ac:dyDescent="0.25">
      <c r="A744" s="215" t="s">
        <v>259</v>
      </c>
      <c r="B744" s="215">
        <v>22</v>
      </c>
      <c r="C744" s="330">
        <v>609.30999999999995</v>
      </c>
      <c r="D744" s="330">
        <v>39.340000000000003</v>
      </c>
      <c r="E744" s="330" t="s">
        <v>133</v>
      </c>
      <c r="F744" s="330">
        <v>616.48</v>
      </c>
      <c r="G744" s="298">
        <f t="shared" si="40"/>
        <v>59.675263999999999</v>
      </c>
      <c r="H744" s="298">
        <f t="shared" si="41"/>
        <v>56.161328000000005</v>
      </c>
      <c r="I744" s="299">
        <f t="shared" si="42"/>
        <v>35.694192000000001</v>
      </c>
      <c r="J744" s="299">
        <f t="shared" si="43"/>
        <v>19.110880000000002</v>
      </c>
    </row>
    <row r="745" spans="1:10" s="301" customFormat="1" ht="14.25" customHeight="1" thickBot="1" x14ac:dyDescent="0.25">
      <c r="A745" s="215" t="s">
        <v>259</v>
      </c>
      <c r="B745" s="215">
        <v>23</v>
      </c>
      <c r="C745" s="330">
        <v>608.27</v>
      </c>
      <c r="D745" s="330">
        <v>40.57</v>
      </c>
      <c r="E745" s="330" t="s">
        <v>133</v>
      </c>
      <c r="F745" s="330">
        <v>615.44000000000005</v>
      </c>
      <c r="G745" s="298">
        <f t="shared" si="40"/>
        <v>59.574592000000003</v>
      </c>
      <c r="H745" s="298">
        <f t="shared" si="41"/>
        <v>56.066584000000006</v>
      </c>
      <c r="I745" s="299">
        <f t="shared" si="42"/>
        <v>35.633976000000004</v>
      </c>
      <c r="J745" s="299">
        <f t="shared" si="43"/>
        <v>19.07864</v>
      </c>
    </row>
    <row r="746" spans="1:10" s="300" customFormat="1" ht="14.25" customHeight="1" thickBot="1" x14ac:dyDescent="0.25">
      <c r="A746" s="215" t="s">
        <v>260</v>
      </c>
      <c r="B746" s="215">
        <v>0</v>
      </c>
      <c r="C746" s="330">
        <v>603.05999999999995</v>
      </c>
      <c r="D746" s="330">
        <v>85.97</v>
      </c>
      <c r="E746" s="330" t="s">
        <v>133</v>
      </c>
      <c r="F746" s="330">
        <v>610.23</v>
      </c>
      <c r="G746" s="298">
        <f t="shared" si="40"/>
        <v>59.070264000000002</v>
      </c>
      <c r="H746" s="298">
        <f t="shared" si="41"/>
        <v>55.591953000000004</v>
      </c>
      <c r="I746" s="299">
        <f t="shared" si="42"/>
        <v>35.332317000000003</v>
      </c>
      <c r="J746" s="299">
        <f t="shared" si="43"/>
        <v>18.91713</v>
      </c>
    </row>
    <row r="747" spans="1:10" s="213" customFormat="1" ht="14.25" customHeight="1" thickBot="1" x14ac:dyDescent="0.25">
      <c r="A747" s="215" t="s">
        <v>260</v>
      </c>
      <c r="B747" s="215">
        <v>1</v>
      </c>
      <c r="C747" s="330">
        <v>629.32000000000005</v>
      </c>
      <c r="D747" s="330">
        <v>42.42</v>
      </c>
      <c r="E747" s="330" t="s">
        <v>133</v>
      </c>
      <c r="F747" s="330">
        <v>636.49</v>
      </c>
      <c r="G747" s="298">
        <f t="shared" si="40"/>
        <v>61.612231999999999</v>
      </c>
      <c r="H747" s="298">
        <f t="shared" si="41"/>
        <v>57.984239000000002</v>
      </c>
      <c r="I747" s="299">
        <f t="shared" si="42"/>
        <v>36.852770999999997</v>
      </c>
      <c r="J747" s="299">
        <f t="shared" si="43"/>
        <v>19.731190000000002</v>
      </c>
    </row>
    <row r="748" spans="1:10" s="213" customFormat="1" ht="14.25" customHeight="1" thickBot="1" x14ac:dyDescent="0.25">
      <c r="A748" s="215" t="s">
        <v>260</v>
      </c>
      <c r="B748" s="215">
        <v>2</v>
      </c>
      <c r="C748" s="330">
        <v>631.58000000000004</v>
      </c>
      <c r="D748" s="330">
        <v>69.64</v>
      </c>
      <c r="E748" s="330" t="s">
        <v>133</v>
      </c>
      <c r="F748" s="330">
        <v>638.75</v>
      </c>
      <c r="G748" s="298">
        <f t="shared" si="40"/>
        <v>61.830999999999996</v>
      </c>
      <c r="H748" s="298">
        <f t="shared" si="41"/>
        <v>58.190125000000002</v>
      </c>
      <c r="I748" s="299">
        <f t="shared" si="42"/>
        <v>36.983625000000004</v>
      </c>
      <c r="J748" s="299">
        <f t="shared" si="43"/>
        <v>19.80125</v>
      </c>
    </row>
    <row r="749" spans="1:10" s="213" customFormat="1" ht="14.25" customHeight="1" thickBot="1" x14ac:dyDescent="0.25">
      <c r="A749" s="215" t="s">
        <v>260</v>
      </c>
      <c r="B749" s="215">
        <v>3</v>
      </c>
      <c r="C749" s="330">
        <v>788.5</v>
      </c>
      <c r="D749" s="330">
        <v>103.32</v>
      </c>
      <c r="E749" s="330" t="s">
        <v>133</v>
      </c>
      <c r="F749" s="330">
        <v>795.67</v>
      </c>
      <c r="G749" s="298">
        <f t="shared" si="40"/>
        <v>77.020855999999995</v>
      </c>
      <c r="H749" s="298">
        <f t="shared" si="41"/>
        <v>72.485536999999994</v>
      </c>
      <c r="I749" s="299">
        <f t="shared" si="42"/>
        <v>46.069292999999995</v>
      </c>
      <c r="J749" s="299">
        <f t="shared" si="43"/>
        <v>24.665769999999998</v>
      </c>
    </row>
    <row r="750" spans="1:10" s="213" customFormat="1" ht="14.25" customHeight="1" thickBot="1" x14ac:dyDescent="0.25">
      <c r="A750" s="215" t="s">
        <v>260</v>
      </c>
      <c r="B750" s="215">
        <v>4</v>
      </c>
      <c r="C750" s="330">
        <v>914.38</v>
      </c>
      <c r="D750" s="330">
        <v>0.01</v>
      </c>
      <c r="E750" s="330">
        <v>90.84</v>
      </c>
      <c r="F750" s="330">
        <v>921.55</v>
      </c>
      <c r="G750" s="298">
        <f t="shared" si="40"/>
        <v>89.206039999999987</v>
      </c>
      <c r="H750" s="298">
        <f t="shared" si="41"/>
        <v>83.953204999999997</v>
      </c>
      <c r="I750" s="299">
        <f t="shared" si="42"/>
        <v>53.357744999999994</v>
      </c>
      <c r="J750" s="299">
        <f t="shared" si="43"/>
        <v>28.568049999999999</v>
      </c>
    </row>
    <row r="751" spans="1:10" s="213" customFormat="1" ht="14.25" customHeight="1" thickBot="1" x14ac:dyDescent="0.25">
      <c r="A751" s="215" t="s">
        <v>260</v>
      </c>
      <c r="B751" s="215">
        <v>5</v>
      </c>
      <c r="C751" s="330">
        <v>723.86</v>
      </c>
      <c r="D751" s="330">
        <v>100.99</v>
      </c>
      <c r="E751" s="330" t="s">
        <v>133</v>
      </c>
      <c r="F751" s="330">
        <v>731.03</v>
      </c>
      <c r="G751" s="298">
        <f t="shared" si="40"/>
        <v>70.76370399999999</v>
      </c>
      <c r="H751" s="298">
        <f t="shared" si="41"/>
        <v>66.596833000000004</v>
      </c>
      <c r="I751" s="299">
        <f t="shared" si="42"/>
        <v>42.326636999999998</v>
      </c>
      <c r="J751" s="299">
        <f t="shared" si="43"/>
        <v>22.661929999999998</v>
      </c>
    </row>
    <row r="752" spans="1:10" s="213" customFormat="1" ht="14.25" customHeight="1" thickBot="1" x14ac:dyDescent="0.25">
      <c r="A752" s="215" t="s">
        <v>260</v>
      </c>
      <c r="B752" s="215">
        <v>6</v>
      </c>
      <c r="C752" s="330">
        <v>901.08</v>
      </c>
      <c r="D752" s="330">
        <v>0.01</v>
      </c>
      <c r="E752" s="330">
        <v>173.94</v>
      </c>
      <c r="F752" s="330">
        <v>908.25</v>
      </c>
      <c r="G752" s="298">
        <f t="shared" si="40"/>
        <v>87.918599999999998</v>
      </c>
      <c r="H752" s="298">
        <f t="shared" si="41"/>
        <v>82.741574999999997</v>
      </c>
      <c r="I752" s="299">
        <f t="shared" si="42"/>
        <v>52.587674999999997</v>
      </c>
      <c r="J752" s="299">
        <f t="shared" si="43"/>
        <v>28.155750000000001</v>
      </c>
    </row>
    <row r="753" spans="1:10" s="213" customFormat="1" ht="14.25" customHeight="1" thickBot="1" x14ac:dyDescent="0.25">
      <c r="A753" s="215" t="s">
        <v>260</v>
      </c>
      <c r="B753" s="215">
        <v>7</v>
      </c>
      <c r="C753" s="330">
        <v>688.29</v>
      </c>
      <c r="D753" s="330">
        <v>40.33</v>
      </c>
      <c r="E753" s="330" t="s">
        <v>133</v>
      </c>
      <c r="F753" s="330">
        <v>695.46</v>
      </c>
      <c r="G753" s="298">
        <f t="shared" si="40"/>
        <v>67.320527999999996</v>
      </c>
      <c r="H753" s="298">
        <f t="shared" si="41"/>
        <v>63.356406000000007</v>
      </c>
      <c r="I753" s="299">
        <f t="shared" si="42"/>
        <v>40.267133999999999</v>
      </c>
      <c r="J753" s="299">
        <f t="shared" si="43"/>
        <v>21.559260000000002</v>
      </c>
    </row>
    <row r="754" spans="1:10" s="213" customFormat="1" ht="14.25" customHeight="1" thickBot="1" x14ac:dyDescent="0.25">
      <c r="A754" s="215" t="s">
        <v>260</v>
      </c>
      <c r="B754" s="215">
        <v>8</v>
      </c>
      <c r="C754" s="330">
        <v>716.26</v>
      </c>
      <c r="D754" s="330">
        <v>35.299999999999997</v>
      </c>
      <c r="E754" s="330" t="s">
        <v>133</v>
      </c>
      <c r="F754" s="330">
        <v>723.43</v>
      </c>
      <c r="G754" s="298">
        <f t="shared" si="40"/>
        <v>70.028023999999988</v>
      </c>
      <c r="H754" s="298">
        <f t="shared" si="41"/>
        <v>65.904472999999996</v>
      </c>
      <c r="I754" s="299">
        <f t="shared" si="42"/>
        <v>41.886596999999995</v>
      </c>
      <c r="J754" s="299">
        <f t="shared" si="43"/>
        <v>22.426329999999997</v>
      </c>
    </row>
    <row r="755" spans="1:10" s="213" customFormat="1" ht="14.25" customHeight="1" thickBot="1" x14ac:dyDescent="0.25">
      <c r="A755" s="215" t="s">
        <v>260</v>
      </c>
      <c r="B755" s="215">
        <v>9</v>
      </c>
      <c r="C755" s="330">
        <v>859.03</v>
      </c>
      <c r="D755" s="330">
        <v>0.01</v>
      </c>
      <c r="E755" s="330">
        <v>137.01</v>
      </c>
      <c r="F755" s="330">
        <v>866.2</v>
      </c>
      <c r="G755" s="298">
        <f t="shared" ref="G755:G769" si="44">F755*9.68%</f>
        <v>83.848160000000007</v>
      </c>
      <c r="H755" s="298">
        <f t="shared" ref="H755:H769" si="45">F755*9.11%</f>
        <v>78.910820000000001</v>
      </c>
      <c r="I755" s="299">
        <f t="shared" ref="I755:I769" si="46">F755*5.79%</f>
        <v>50.152979999999999</v>
      </c>
      <c r="J755" s="299">
        <f t="shared" ref="J755:J769" si="47">F755*3.1%</f>
        <v>26.8522</v>
      </c>
    </row>
    <row r="756" spans="1:10" s="213" customFormat="1" ht="14.25" customHeight="1" thickBot="1" x14ac:dyDescent="0.25">
      <c r="A756" s="215" t="s">
        <v>260</v>
      </c>
      <c r="B756" s="215">
        <v>10</v>
      </c>
      <c r="C756" s="330">
        <v>853.77</v>
      </c>
      <c r="D756" s="330">
        <v>0.02</v>
      </c>
      <c r="E756" s="330">
        <v>80.98</v>
      </c>
      <c r="F756" s="330">
        <v>860.94</v>
      </c>
      <c r="G756" s="298">
        <f t="shared" si="44"/>
        <v>83.338992000000005</v>
      </c>
      <c r="H756" s="298">
        <f t="shared" si="45"/>
        <v>78.431634000000003</v>
      </c>
      <c r="I756" s="299">
        <f t="shared" si="46"/>
        <v>49.848426000000003</v>
      </c>
      <c r="J756" s="299">
        <f t="shared" si="47"/>
        <v>26.689140000000002</v>
      </c>
    </row>
    <row r="757" spans="1:10" s="213" customFormat="1" ht="14.25" customHeight="1" thickBot="1" x14ac:dyDescent="0.25">
      <c r="A757" s="215" t="s">
        <v>260</v>
      </c>
      <c r="B757" s="215">
        <v>11</v>
      </c>
      <c r="C757" s="330">
        <v>705.76</v>
      </c>
      <c r="D757" s="330">
        <v>42.08</v>
      </c>
      <c r="E757" s="330" t="s">
        <v>133</v>
      </c>
      <c r="F757" s="330">
        <v>712.93</v>
      </c>
      <c r="G757" s="298">
        <f t="shared" si="44"/>
        <v>69.011623999999998</v>
      </c>
      <c r="H757" s="298">
        <f t="shared" si="45"/>
        <v>64.947922999999989</v>
      </c>
      <c r="I757" s="299">
        <f t="shared" si="46"/>
        <v>41.278646999999999</v>
      </c>
      <c r="J757" s="299">
        <f t="shared" si="47"/>
        <v>22.100829999999998</v>
      </c>
    </row>
    <row r="758" spans="1:10" s="213" customFormat="1" ht="14.25" customHeight="1" thickBot="1" x14ac:dyDescent="0.25">
      <c r="A758" s="215" t="s">
        <v>260</v>
      </c>
      <c r="B758" s="215">
        <v>12</v>
      </c>
      <c r="C758" s="330">
        <v>869.61</v>
      </c>
      <c r="D758" s="330">
        <v>0.03</v>
      </c>
      <c r="E758" s="330">
        <v>126.06</v>
      </c>
      <c r="F758" s="330">
        <v>876.78</v>
      </c>
      <c r="G758" s="298">
        <f t="shared" si="44"/>
        <v>84.872304</v>
      </c>
      <c r="H758" s="298">
        <f t="shared" si="45"/>
        <v>79.874657999999997</v>
      </c>
      <c r="I758" s="299">
        <f t="shared" si="46"/>
        <v>50.765561999999996</v>
      </c>
      <c r="J758" s="299">
        <f t="shared" si="47"/>
        <v>27.18018</v>
      </c>
    </row>
    <row r="759" spans="1:10" s="213" customFormat="1" ht="14.25" customHeight="1" thickBot="1" x14ac:dyDescent="0.25">
      <c r="A759" s="215" t="s">
        <v>260</v>
      </c>
      <c r="B759" s="215">
        <v>13</v>
      </c>
      <c r="C759" s="330">
        <v>680.07</v>
      </c>
      <c r="D759" s="330">
        <v>99.55</v>
      </c>
      <c r="E759" s="330" t="s">
        <v>133</v>
      </c>
      <c r="F759" s="330">
        <v>687.24</v>
      </c>
      <c r="G759" s="298">
        <f t="shared" si="44"/>
        <v>66.524832000000004</v>
      </c>
      <c r="H759" s="298">
        <f t="shared" si="45"/>
        <v>62.607564000000004</v>
      </c>
      <c r="I759" s="299">
        <f t="shared" si="46"/>
        <v>39.791195999999999</v>
      </c>
      <c r="J759" s="299">
        <f t="shared" si="47"/>
        <v>21.30444</v>
      </c>
    </row>
    <row r="760" spans="1:10" s="213" customFormat="1" ht="14.25" customHeight="1" thickBot="1" x14ac:dyDescent="0.25">
      <c r="A760" s="215" t="s">
        <v>260</v>
      </c>
      <c r="B760" s="215">
        <v>14</v>
      </c>
      <c r="C760" s="330">
        <v>698.43</v>
      </c>
      <c r="D760" s="330">
        <v>235.52</v>
      </c>
      <c r="E760" s="330" t="s">
        <v>133</v>
      </c>
      <c r="F760" s="330">
        <v>705.6</v>
      </c>
      <c r="G760" s="298">
        <f t="shared" si="44"/>
        <v>68.302080000000004</v>
      </c>
      <c r="H760" s="298">
        <f t="shared" si="45"/>
        <v>64.280160000000009</v>
      </c>
      <c r="I760" s="299">
        <f t="shared" si="46"/>
        <v>40.854240000000004</v>
      </c>
      <c r="J760" s="299">
        <f t="shared" si="47"/>
        <v>21.8736</v>
      </c>
    </row>
    <row r="761" spans="1:10" s="213" customFormat="1" ht="14.25" customHeight="1" thickBot="1" x14ac:dyDescent="0.25">
      <c r="A761" s="215" t="s">
        <v>260</v>
      </c>
      <c r="B761" s="215">
        <v>15</v>
      </c>
      <c r="C761" s="330">
        <v>669.56</v>
      </c>
      <c r="D761" s="330">
        <v>214.83</v>
      </c>
      <c r="E761" s="330" t="s">
        <v>133</v>
      </c>
      <c r="F761" s="330">
        <v>676.73</v>
      </c>
      <c r="G761" s="298">
        <f t="shared" si="44"/>
        <v>65.507463999999999</v>
      </c>
      <c r="H761" s="298">
        <f t="shared" si="45"/>
        <v>61.650103000000001</v>
      </c>
      <c r="I761" s="299">
        <f t="shared" si="46"/>
        <v>39.182667000000002</v>
      </c>
      <c r="J761" s="299">
        <f t="shared" si="47"/>
        <v>20.978629999999999</v>
      </c>
    </row>
    <row r="762" spans="1:10" s="213" customFormat="1" ht="14.25" customHeight="1" thickBot="1" x14ac:dyDescent="0.25">
      <c r="A762" s="215" t="s">
        <v>260</v>
      </c>
      <c r="B762" s="215">
        <v>16</v>
      </c>
      <c r="C762" s="330">
        <v>875.64</v>
      </c>
      <c r="D762" s="330">
        <v>25.59</v>
      </c>
      <c r="E762" s="330" t="s">
        <v>133</v>
      </c>
      <c r="F762" s="330">
        <v>882.81</v>
      </c>
      <c r="G762" s="298">
        <f t="shared" si="44"/>
        <v>85.456007999999997</v>
      </c>
      <c r="H762" s="298">
        <f t="shared" si="45"/>
        <v>80.423991000000001</v>
      </c>
      <c r="I762" s="299">
        <f t="shared" si="46"/>
        <v>51.114698999999995</v>
      </c>
      <c r="J762" s="299">
        <f t="shared" si="47"/>
        <v>27.367109999999997</v>
      </c>
    </row>
    <row r="763" spans="1:10" s="213" customFormat="1" ht="14.25" customHeight="1" thickBot="1" x14ac:dyDescent="0.25">
      <c r="A763" s="215" t="s">
        <v>260</v>
      </c>
      <c r="B763" s="215">
        <v>17</v>
      </c>
      <c r="C763" s="330">
        <v>678.49</v>
      </c>
      <c r="D763" s="330">
        <v>130.88999999999999</v>
      </c>
      <c r="E763" s="330" t="s">
        <v>133</v>
      </c>
      <c r="F763" s="330">
        <v>685.66</v>
      </c>
      <c r="G763" s="298">
        <f t="shared" si="44"/>
        <v>66.371887999999998</v>
      </c>
      <c r="H763" s="298">
        <f t="shared" si="45"/>
        <v>62.463625999999998</v>
      </c>
      <c r="I763" s="299">
        <f t="shared" si="46"/>
        <v>39.699714</v>
      </c>
      <c r="J763" s="299">
        <f t="shared" si="47"/>
        <v>21.255459999999999</v>
      </c>
    </row>
    <row r="764" spans="1:10" s="213" customFormat="1" ht="14.25" customHeight="1" thickBot="1" x14ac:dyDescent="0.25">
      <c r="A764" s="215" t="s">
        <v>260</v>
      </c>
      <c r="B764" s="215">
        <v>18</v>
      </c>
      <c r="C764" s="330">
        <v>658.19</v>
      </c>
      <c r="D764" s="330">
        <v>132.66</v>
      </c>
      <c r="E764" s="330" t="s">
        <v>133</v>
      </c>
      <c r="F764" s="330">
        <v>665.36</v>
      </c>
      <c r="G764" s="298">
        <f t="shared" si="44"/>
        <v>64.406847999999997</v>
      </c>
      <c r="H764" s="298">
        <f t="shared" si="45"/>
        <v>60.614296000000003</v>
      </c>
      <c r="I764" s="299">
        <f t="shared" si="46"/>
        <v>38.524343999999999</v>
      </c>
      <c r="J764" s="299">
        <f t="shared" si="47"/>
        <v>20.626159999999999</v>
      </c>
    </row>
    <row r="765" spans="1:10" s="213" customFormat="1" ht="14.25" customHeight="1" thickBot="1" x14ac:dyDescent="0.25">
      <c r="A765" s="215" t="s">
        <v>260</v>
      </c>
      <c r="B765" s="215">
        <v>19</v>
      </c>
      <c r="C765" s="330">
        <v>593.92999999999995</v>
      </c>
      <c r="D765" s="330">
        <v>109.94</v>
      </c>
      <c r="E765" s="330" t="s">
        <v>133</v>
      </c>
      <c r="F765" s="330">
        <v>601.1</v>
      </c>
      <c r="G765" s="298">
        <f t="shared" si="44"/>
        <v>58.186480000000003</v>
      </c>
      <c r="H765" s="298">
        <f t="shared" si="45"/>
        <v>54.760210000000001</v>
      </c>
      <c r="I765" s="299">
        <f t="shared" si="46"/>
        <v>34.803690000000003</v>
      </c>
      <c r="J765" s="299">
        <f t="shared" si="47"/>
        <v>18.6341</v>
      </c>
    </row>
    <row r="766" spans="1:10" s="213" customFormat="1" ht="14.25" customHeight="1" thickBot="1" x14ac:dyDescent="0.25">
      <c r="A766" s="215" t="s">
        <v>260</v>
      </c>
      <c r="B766" s="215">
        <v>20</v>
      </c>
      <c r="C766" s="330">
        <v>607.19000000000005</v>
      </c>
      <c r="D766" s="330">
        <v>108.59</v>
      </c>
      <c r="E766" s="330" t="s">
        <v>133</v>
      </c>
      <c r="F766" s="330">
        <v>614.36</v>
      </c>
      <c r="G766" s="298">
        <f t="shared" si="44"/>
        <v>59.470047999999998</v>
      </c>
      <c r="H766" s="298">
        <f t="shared" si="45"/>
        <v>55.968195999999999</v>
      </c>
      <c r="I766" s="299">
        <f t="shared" si="46"/>
        <v>35.571444</v>
      </c>
      <c r="J766" s="299">
        <f t="shared" si="47"/>
        <v>19.045159999999999</v>
      </c>
    </row>
    <row r="767" spans="1:10" s="213" customFormat="1" ht="14.25" customHeight="1" thickBot="1" x14ac:dyDescent="0.25">
      <c r="A767" s="215" t="s">
        <v>260</v>
      </c>
      <c r="B767" s="215">
        <v>21</v>
      </c>
      <c r="C767" s="330">
        <v>619.30999999999995</v>
      </c>
      <c r="D767" s="330">
        <v>27.7</v>
      </c>
      <c r="E767" s="330" t="s">
        <v>133</v>
      </c>
      <c r="F767" s="330">
        <v>626.48</v>
      </c>
      <c r="G767" s="298">
        <f t="shared" si="44"/>
        <v>60.643264000000002</v>
      </c>
      <c r="H767" s="298">
        <f t="shared" si="45"/>
        <v>57.072327999999999</v>
      </c>
      <c r="I767" s="299">
        <f t="shared" si="46"/>
        <v>36.273192000000002</v>
      </c>
      <c r="J767" s="299">
        <f t="shared" si="47"/>
        <v>19.42088</v>
      </c>
    </row>
    <row r="768" spans="1:10" s="213" customFormat="1" ht="14.25" customHeight="1" thickBot="1" x14ac:dyDescent="0.25">
      <c r="A768" s="215" t="s">
        <v>260</v>
      </c>
      <c r="B768" s="215">
        <v>22</v>
      </c>
      <c r="C768" s="330">
        <v>613.72</v>
      </c>
      <c r="D768" s="330">
        <v>33.72</v>
      </c>
      <c r="E768" s="330" t="s">
        <v>133</v>
      </c>
      <c r="F768" s="330">
        <v>620.89</v>
      </c>
      <c r="G768" s="298">
        <f t="shared" si="44"/>
        <v>60.102151999999997</v>
      </c>
      <c r="H768" s="298">
        <f t="shared" si="45"/>
        <v>56.563079000000002</v>
      </c>
      <c r="I768" s="299">
        <f t="shared" si="46"/>
        <v>35.949531</v>
      </c>
      <c r="J768" s="299">
        <f t="shared" si="47"/>
        <v>19.247589999999999</v>
      </c>
    </row>
    <row r="769" spans="1:10" s="301" customFormat="1" ht="14.25" customHeight="1" thickBot="1" x14ac:dyDescent="0.25">
      <c r="A769" s="215" t="s">
        <v>260</v>
      </c>
      <c r="B769" s="215">
        <v>23</v>
      </c>
      <c r="C769" s="330">
        <v>618.63</v>
      </c>
      <c r="D769" s="330">
        <v>29.34</v>
      </c>
      <c r="E769" s="330" t="s">
        <v>133</v>
      </c>
      <c r="F769" s="330">
        <v>625.79999999999995</v>
      </c>
      <c r="G769" s="298">
        <f t="shared" si="44"/>
        <v>60.577439999999996</v>
      </c>
      <c r="H769" s="298">
        <f t="shared" si="45"/>
        <v>57.010379999999998</v>
      </c>
      <c r="I769" s="299">
        <f t="shared" si="46"/>
        <v>36.233819999999994</v>
      </c>
      <c r="J769" s="299">
        <f t="shared" si="47"/>
        <v>19.399799999999999</v>
      </c>
    </row>
    <row r="770" spans="1:10" s="300" customFormat="1" ht="15.75" hidden="1" customHeight="1" thickBot="1" x14ac:dyDescent="0.25">
      <c r="A770" s="215" t="s">
        <v>220</v>
      </c>
      <c r="B770" s="215">
        <v>0</v>
      </c>
      <c r="C770" s="330"/>
      <c r="D770" s="330"/>
      <c r="E770" s="330"/>
      <c r="F770" s="330"/>
      <c r="G770" s="298">
        <f t="shared" ref="G770:G793" si="48">F770*9.68%</f>
        <v>0</v>
      </c>
      <c r="H770" s="298">
        <f t="shared" ref="H770:H793" si="49">F770*9.11%</f>
        <v>0</v>
      </c>
      <c r="I770" s="299">
        <f t="shared" ref="I770:I793" si="50">F770*5.79%</f>
        <v>0</v>
      </c>
      <c r="J770" s="299">
        <f t="shared" ref="J770:J793" si="51">F770*3.1%</f>
        <v>0</v>
      </c>
    </row>
    <row r="771" spans="1:10" s="213" customFormat="1" ht="15.75" hidden="1" customHeight="1" thickBot="1" x14ac:dyDescent="0.25">
      <c r="A771" s="215" t="s">
        <v>220</v>
      </c>
      <c r="B771" s="215">
        <v>1</v>
      </c>
      <c r="C771" s="330"/>
      <c r="D771" s="330"/>
      <c r="E771" s="330"/>
      <c r="F771" s="330"/>
      <c r="G771" s="298">
        <f t="shared" si="48"/>
        <v>0</v>
      </c>
      <c r="H771" s="298">
        <f t="shared" si="49"/>
        <v>0</v>
      </c>
      <c r="I771" s="299">
        <f t="shared" si="50"/>
        <v>0</v>
      </c>
      <c r="J771" s="299">
        <f t="shared" si="51"/>
        <v>0</v>
      </c>
    </row>
    <row r="772" spans="1:10" s="213" customFormat="1" ht="15.75" hidden="1" customHeight="1" thickBot="1" x14ac:dyDescent="0.25">
      <c r="A772" s="215" t="s">
        <v>220</v>
      </c>
      <c r="B772" s="215">
        <v>2</v>
      </c>
      <c r="C772" s="330"/>
      <c r="D772" s="330"/>
      <c r="E772" s="330"/>
      <c r="F772" s="330"/>
      <c r="G772" s="298">
        <f t="shared" si="48"/>
        <v>0</v>
      </c>
      <c r="H772" s="298">
        <f t="shared" si="49"/>
        <v>0</v>
      </c>
      <c r="I772" s="299">
        <f t="shared" si="50"/>
        <v>0</v>
      </c>
      <c r="J772" s="299">
        <f t="shared" si="51"/>
        <v>0</v>
      </c>
    </row>
    <row r="773" spans="1:10" s="213" customFormat="1" ht="15.75" hidden="1" customHeight="1" thickBot="1" x14ac:dyDescent="0.25">
      <c r="A773" s="215" t="s">
        <v>220</v>
      </c>
      <c r="B773" s="215">
        <v>3</v>
      </c>
      <c r="C773" s="330"/>
      <c r="D773" s="330"/>
      <c r="E773" s="330"/>
      <c r="F773" s="330"/>
      <c r="G773" s="298">
        <f t="shared" si="48"/>
        <v>0</v>
      </c>
      <c r="H773" s="298">
        <f t="shared" si="49"/>
        <v>0</v>
      </c>
      <c r="I773" s="299">
        <f t="shared" si="50"/>
        <v>0</v>
      </c>
      <c r="J773" s="299">
        <f t="shared" si="51"/>
        <v>0</v>
      </c>
    </row>
    <row r="774" spans="1:10" s="213" customFormat="1" ht="15.75" hidden="1" customHeight="1" thickBot="1" x14ac:dyDescent="0.25">
      <c r="A774" s="215" t="s">
        <v>220</v>
      </c>
      <c r="B774" s="215">
        <v>4</v>
      </c>
      <c r="C774" s="330"/>
      <c r="D774" s="330"/>
      <c r="E774" s="330"/>
      <c r="F774" s="330"/>
      <c r="G774" s="298">
        <f t="shared" si="48"/>
        <v>0</v>
      </c>
      <c r="H774" s="298">
        <f t="shared" si="49"/>
        <v>0</v>
      </c>
      <c r="I774" s="299">
        <f t="shared" si="50"/>
        <v>0</v>
      </c>
      <c r="J774" s="299">
        <f t="shared" si="51"/>
        <v>0</v>
      </c>
    </row>
    <row r="775" spans="1:10" s="213" customFormat="1" ht="15.75" hidden="1" customHeight="1" thickBot="1" x14ac:dyDescent="0.25">
      <c r="A775" s="215" t="s">
        <v>220</v>
      </c>
      <c r="B775" s="215">
        <v>5</v>
      </c>
      <c r="C775" s="330"/>
      <c r="D775" s="330"/>
      <c r="E775" s="330"/>
      <c r="F775" s="330"/>
      <c r="G775" s="298">
        <f t="shared" si="48"/>
        <v>0</v>
      </c>
      <c r="H775" s="298">
        <f t="shared" si="49"/>
        <v>0</v>
      </c>
      <c r="I775" s="299">
        <f t="shared" si="50"/>
        <v>0</v>
      </c>
      <c r="J775" s="299">
        <f t="shared" si="51"/>
        <v>0</v>
      </c>
    </row>
    <row r="776" spans="1:10" s="213" customFormat="1" ht="15.75" hidden="1" customHeight="1" thickBot="1" x14ac:dyDescent="0.25">
      <c r="A776" s="215" t="s">
        <v>220</v>
      </c>
      <c r="B776" s="215">
        <v>6</v>
      </c>
      <c r="C776" s="330"/>
      <c r="D776" s="330"/>
      <c r="E776" s="330"/>
      <c r="F776" s="330"/>
      <c r="G776" s="298">
        <f t="shared" si="48"/>
        <v>0</v>
      </c>
      <c r="H776" s="298">
        <f t="shared" si="49"/>
        <v>0</v>
      </c>
      <c r="I776" s="299">
        <f t="shared" si="50"/>
        <v>0</v>
      </c>
      <c r="J776" s="299">
        <f t="shared" si="51"/>
        <v>0</v>
      </c>
    </row>
    <row r="777" spans="1:10" s="213" customFormat="1" ht="15.75" hidden="1" customHeight="1" thickBot="1" x14ac:dyDescent="0.25">
      <c r="A777" s="215" t="s">
        <v>220</v>
      </c>
      <c r="B777" s="215">
        <v>7</v>
      </c>
      <c r="C777" s="330"/>
      <c r="D777" s="330"/>
      <c r="E777" s="330"/>
      <c r="F777" s="330"/>
      <c r="G777" s="298">
        <f t="shared" si="48"/>
        <v>0</v>
      </c>
      <c r="H777" s="298">
        <f t="shared" si="49"/>
        <v>0</v>
      </c>
      <c r="I777" s="299">
        <f t="shared" si="50"/>
        <v>0</v>
      </c>
      <c r="J777" s="299">
        <f t="shared" si="51"/>
        <v>0</v>
      </c>
    </row>
    <row r="778" spans="1:10" s="213" customFormat="1" ht="15.75" hidden="1" customHeight="1" thickBot="1" x14ac:dyDescent="0.25">
      <c r="A778" s="215" t="s">
        <v>220</v>
      </c>
      <c r="B778" s="215">
        <v>8</v>
      </c>
      <c r="C778" s="330"/>
      <c r="D778" s="330"/>
      <c r="E778" s="330"/>
      <c r="F778" s="330"/>
      <c r="G778" s="298">
        <f t="shared" si="48"/>
        <v>0</v>
      </c>
      <c r="H778" s="298">
        <f t="shared" si="49"/>
        <v>0</v>
      </c>
      <c r="I778" s="299">
        <f t="shared" si="50"/>
        <v>0</v>
      </c>
      <c r="J778" s="299">
        <f t="shared" si="51"/>
        <v>0</v>
      </c>
    </row>
    <row r="779" spans="1:10" s="213" customFormat="1" ht="15.75" hidden="1" customHeight="1" thickBot="1" x14ac:dyDescent="0.25">
      <c r="A779" s="215" t="s">
        <v>220</v>
      </c>
      <c r="B779" s="215">
        <v>9</v>
      </c>
      <c r="C779" s="330"/>
      <c r="D779" s="330"/>
      <c r="E779" s="330"/>
      <c r="F779" s="330"/>
      <c r="G779" s="298">
        <f t="shared" si="48"/>
        <v>0</v>
      </c>
      <c r="H779" s="298">
        <f t="shared" si="49"/>
        <v>0</v>
      </c>
      <c r="I779" s="299">
        <f t="shared" si="50"/>
        <v>0</v>
      </c>
      <c r="J779" s="299">
        <f t="shared" si="51"/>
        <v>0</v>
      </c>
    </row>
    <row r="780" spans="1:10" s="213" customFormat="1" ht="15.75" hidden="1" customHeight="1" thickBot="1" x14ac:dyDescent="0.25">
      <c r="A780" s="215" t="s">
        <v>220</v>
      </c>
      <c r="B780" s="215">
        <v>10</v>
      </c>
      <c r="C780" s="330"/>
      <c r="D780" s="330"/>
      <c r="E780" s="330"/>
      <c r="F780" s="330"/>
      <c r="G780" s="298">
        <f t="shared" si="48"/>
        <v>0</v>
      </c>
      <c r="H780" s="298">
        <f t="shared" si="49"/>
        <v>0</v>
      </c>
      <c r="I780" s="299">
        <f t="shared" si="50"/>
        <v>0</v>
      </c>
      <c r="J780" s="299">
        <f t="shared" si="51"/>
        <v>0</v>
      </c>
    </row>
    <row r="781" spans="1:10" s="213" customFormat="1" ht="15.75" hidden="1" customHeight="1" thickBot="1" x14ac:dyDescent="0.25">
      <c r="A781" s="215" t="s">
        <v>220</v>
      </c>
      <c r="B781" s="215">
        <v>11</v>
      </c>
      <c r="C781" s="330"/>
      <c r="D781" s="330"/>
      <c r="E781" s="330"/>
      <c r="F781" s="330"/>
      <c r="G781" s="298">
        <f t="shared" si="48"/>
        <v>0</v>
      </c>
      <c r="H781" s="298">
        <f t="shared" si="49"/>
        <v>0</v>
      </c>
      <c r="I781" s="299">
        <f t="shared" si="50"/>
        <v>0</v>
      </c>
      <c r="J781" s="299">
        <f t="shared" si="51"/>
        <v>0</v>
      </c>
    </row>
    <row r="782" spans="1:10" s="213" customFormat="1" ht="15.75" hidden="1" customHeight="1" thickBot="1" x14ac:dyDescent="0.25">
      <c r="A782" s="215" t="s">
        <v>220</v>
      </c>
      <c r="B782" s="215">
        <v>12</v>
      </c>
      <c r="C782" s="330"/>
      <c r="D782" s="330"/>
      <c r="E782" s="330"/>
      <c r="F782" s="330"/>
      <c r="G782" s="298">
        <f t="shared" si="48"/>
        <v>0</v>
      </c>
      <c r="H782" s="298">
        <f t="shared" si="49"/>
        <v>0</v>
      </c>
      <c r="I782" s="299">
        <f t="shared" si="50"/>
        <v>0</v>
      </c>
      <c r="J782" s="299">
        <f t="shared" si="51"/>
        <v>0</v>
      </c>
    </row>
    <row r="783" spans="1:10" s="213" customFormat="1" ht="15.75" hidden="1" customHeight="1" thickBot="1" x14ac:dyDescent="0.25">
      <c r="A783" s="215" t="s">
        <v>220</v>
      </c>
      <c r="B783" s="215">
        <v>13</v>
      </c>
      <c r="C783" s="330"/>
      <c r="D783" s="330"/>
      <c r="E783" s="330"/>
      <c r="F783" s="330"/>
      <c r="G783" s="298">
        <f t="shared" si="48"/>
        <v>0</v>
      </c>
      <c r="H783" s="298">
        <f t="shared" si="49"/>
        <v>0</v>
      </c>
      <c r="I783" s="299">
        <f t="shared" si="50"/>
        <v>0</v>
      </c>
      <c r="J783" s="299">
        <f t="shared" si="51"/>
        <v>0</v>
      </c>
    </row>
    <row r="784" spans="1:10" s="213" customFormat="1" ht="15.75" hidden="1" customHeight="1" thickBot="1" x14ac:dyDescent="0.25">
      <c r="A784" s="215" t="s">
        <v>220</v>
      </c>
      <c r="B784" s="215">
        <v>14</v>
      </c>
      <c r="C784" s="330"/>
      <c r="D784" s="330"/>
      <c r="E784" s="330"/>
      <c r="F784" s="330"/>
      <c r="G784" s="298">
        <f t="shared" si="48"/>
        <v>0</v>
      </c>
      <c r="H784" s="298">
        <f t="shared" si="49"/>
        <v>0</v>
      </c>
      <c r="I784" s="299">
        <f t="shared" si="50"/>
        <v>0</v>
      </c>
      <c r="J784" s="299">
        <f t="shared" si="51"/>
        <v>0</v>
      </c>
    </row>
    <row r="785" spans="1:10" s="213" customFormat="1" ht="15.75" hidden="1" customHeight="1" thickBot="1" x14ac:dyDescent="0.25">
      <c r="A785" s="215" t="s">
        <v>220</v>
      </c>
      <c r="B785" s="215">
        <v>15</v>
      </c>
      <c r="C785" s="330"/>
      <c r="D785" s="330"/>
      <c r="E785" s="330"/>
      <c r="F785" s="330"/>
      <c r="G785" s="298">
        <f t="shared" si="48"/>
        <v>0</v>
      </c>
      <c r="H785" s="298">
        <f t="shared" si="49"/>
        <v>0</v>
      </c>
      <c r="I785" s="299">
        <f t="shared" si="50"/>
        <v>0</v>
      </c>
      <c r="J785" s="299">
        <f t="shared" si="51"/>
        <v>0</v>
      </c>
    </row>
    <row r="786" spans="1:10" s="213" customFormat="1" ht="15.75" hidden="1" customHeight="1" thickBot="1" x14ac:dyDescent="0.25">
      <c r="A786" s="215" t="s">
        <v>220</v>
      </c>
      <c r="B786" s="215">
        <v>16</v>
      </c>
      <c r="C786" s="330"/>
      <c r="D786" s="330"/>
      <c r="E786" s="330"/>
      <c r="F786" s="330"/>
      <c r="G786" s="298">
        <f t="shared" si="48"/>
        <v>0</v>
      </c>
      <c r="H786" s="298">
        <f t="shared" si="49"/>
        <v>0</v>
      </c>
      <c r="I786" s="299">
        <f t="shared" si="50"/>
        <v>0</v>
      </c>
      <c r="J786" s="299">
        <f t="shared" si="51"/>
        <v>0</v>
      </c>
    </row>
    <row r="787" spans="1:10" s="213" customFormat="1" ht="15.75" hidden="1" customHeight="1" thickBot="1" x14ac:dyDescent="0.25">
      <c r="A787" s="215" t="s">
        <v>220</v>
      </c>
      <c r="B787" s="215">
        <v>17</v>
      </c>
      <c r="C787" s="330"/>
      <c r="D787" s="330"/>
      <c r="E787" s="330"/>
      <c r="F787" s="330"/>
      <c r="G787" s="298">
        <f t="shared" si="48"/>
        <v>0</v>
      </c>
      <c r="H787" s="298">
        <f t="shared" si="49"/>
        <v>0</v>
      </c>
      <c r="I787" s="299">
        <f t="shared" si="50"/>
        <v>0</v>
      </c>
      <c r="J787" s="299">
        <f t="shared" si="51"/>
        <v>0</v>
      </c>
    </row>
    <row r="788" spans="1:10" s="213" customFormat="1" ht="15.75" hidden="1" customHeight="1" thickBot="1" x14ac:dyDescent="0.25">
      <c r="A788" s="215" t="s">
        <v>220</v>
      </c>
      <c r="B788" s="215">
        <v>18</v>
      </c>
      <c r="C788" s="330"/>
      <c r="D788" s="330"/>
      <c r="E788" s="330"/>
      <c r="F788" s="330"/>
      <c r="G788" s="298">
        <f t="shared" si="48"/>
        <v>0</v>
      </c>
      <c r="H788" s="298">
        <f t="shared" si="49"/>
        <v>0</v>
      </c>
      <c r="I788" s="299">
        <f t="shared" si="50"/>
        <v>0</v>
      </c>
      <c r="J788" s="299">
        <f t="shared" si="51"/>
        <v>0</v>
      </c>
    </row>
    <row r="789" spans="1:10" s="213" customFormat="1" ht="15.75" hidden="1" customHeight="1" thickBot="1" x14ac:dyDescent="0.25">
      <c r="A789" s="215" t="s">
        <v>220</v>
      </c>
      <c r="B789" s="215">
        <v>19</v>
      </c>
      <c r="C789" s="330"/>
      <c r="D789" s="330"/>
      <c r="E789" s="330"/>
      <c r="F789" s="330"/>
      <c r="G789" s="298">
        <f t="shared" si="48"/>
        <v>0</v>
      </c>
      <c r="H789" s="298">
        <f t="shared" si="49"/>
        <v>0</v>
      </c>
      <c r="I789" s="299">
        <f t="shared" si="50"/>
        <v>0</v>
      </c>
      <c r="J789" s="299">
        <f t="shared" si="51"/>
        <v>0</v>
      </c>
    </row>
    <row r="790" spans="1:10" s="213" customFormat="1" ht="15.75" hidden="1" customHeight="1" thickBot="1" x14ac:dyDescent="0.25">
      <c r="A790" s="215" t="s">
        <v>220</v>
      </c>
      <c r="B790" s="215">
        <v>20</v>
      </c>
      <c r="C790" s="330"/>
      <c r="D790" s="330"/>
      <c r="E790" s="330"/>
      <c r="F790" s="330"/>
      <c r="G790" s="298">
        <f t="shared" si="48"/>
        <v>0</v>
      </c>
      <c r="H790" s="298">
        <f t="shared" si="49"/>
        <v>0</v>
      </c>
      <c r="I790" s="299">
        <f t="shared" si="50"/>
        <v>0</v>
      </c>
      <c r="J790" s="299">
        <f t="shared" si="51"/>
        <v>0</v>
      </c>
    </row>
    <row r="791" spans="1:10" s="213" customFormat="1" ht="15.75" hidden="1" customHeight="1" thickBot="1" x14ac:dyDescent="0.25">
      <c r="A791" s="215" t="s">
        <v>220</v>
      </c>
      <c r="B791" s="215">
        <v>21</v>
      </c>
      <c r="C791" s="330"/>
      <c r="D791" s="330"/>
      <c r="E791" s="330"/>
      <c r="F791" s="330"/>
      <c r="G791" s="298">
        <f t="shared" si="48"/>
        <v>0</v>
      </c>
      <c r="H791" s="298">
        <f t="shared" si="49"/>
        <v>0</v>
      </c>
      <c r="I791" s="299">
        <f t="shared" si="50"/>
        <v>0</v>
      </c>
      <c r="J791" s="299">
        <f t="shared" si="51"/>
        <v>0</v>
      </c>
    </row>
    <row r="792" spans="1:10" s="213" customFormat="1" ht="15.75" hidden="1" customHeight="1" thickBot="1" x14ac:dyDescent="0.25">
      <c r="A792" s="215" t="s">
        <v>220</v>
      </c>
      <c r="B792" s="215">
        <v>22</v>
      </c>
      <c r="C792" s="330"/>
      <c r="D792" s="330"/>
      <c r="E792" s="330"/>
      <c r="F792" s="330"/>
      <c r="G792" s="298">
        <f t="shared" si="48"/>
        <v>0</v>
      </c>
      <c r="H792" s="298">
        <f t="shared" si="49"/>
        <v>0</v>
      </c>
      <c r="I792" s="299">
        <f t="shared" si="50"/>
        <v>0</v>
      </c>
      <c r="J792" s="299">
        <f t="shared" si="51"/>
        <v>0</v>
      </c>
    </row>
    <row r="793" spans="1:10" s="301" customFormat="1" ht="15.75" hidden="1" customHeight="1" thickBot="1" x14ac:dyDescent="0.25">
      <c r="A793" s="215" t="s">
        <v>220</v>
      </c>
      <c r="B793" s="215">
        <v>23</v>
      </c>
      <c r="C793" s="330"/>
      <c r="D793" s="330"/>
      <c r="E793" s="330"/>
      <c r="F793" s="330"/>
      <c r="G793" s="298">
        <f t="shared" si="48"/>
        <v>0</v>
      </c>
      <c r="H793" s="298">
        <f t="shared" si="49"/>
        <v>0</v>
      </c>
      <c r="I793" s="299">
        <f t="shared" si="50"/>
        <v>0</v>
      </c>
      <c r="J793" s="299">
        <f t="shared" si="51"/>
        <v>0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tabSelected="1" zoomScale="84" zoomScaleNormal="84" workbookViewId="0">
      <selection activeCell="D17" sqref="D17"/>
    </sheetView>
  </sheetViews>
  <sheetFormatPr defaultRowHeight="15" x14ac:dyDescent="0.25"/>
  <cols>
    <col min="1" max="1" width="11.7109375" style="548" customWidth="1"/>
    <col min="2" max="2" width="70.5703125" style="548" customWidth="1"/>
    <col min="3" max="3" width="13.28515625" style="548" customWidth="1"/>
    <col min="4" max="4" width="17.42578125" style="548" customWidth="1"/>
    <col min="5" max="245" width="9.140625" style="548"/>
    <col min="246" max="246" width="11.7109375" style="548" customWidth="1"/>
    <col min="247" max="247" width="79.5703125" style="548" customWidth="1"/>
    <col min="248" max="248" width="13.28515625" style="548" customWidth="1"/>
    <col min="249" max="260" width="17.42578125" style="548" customWidth="1"/>
    <col min="261" max="501" width="9.140625" style="548"/>
    <col min="502" max="502" width="11.7109375" style="548" customWidth="1"/>
    <col min="503" max="503" width="79.5703125" style="548" customWidth="1"/>
    <col min="504" max="504" width="13.28515625" style="548" customWidth="1"/>
    <col min="505" max="516" width="17.42578125" style="548" customWidth="1"/>
    <col min="517" max="757" width="9.140625" style="548"/>
    <col min="758" max="758" width="11.7109375" style="548" customWidth="1"/>
    <col min="759" max="759" width="79.5703125" style="548" customWidth="1"/>
    <col min="760" max="760" width="13.28515625" style="548" customWidth="1"/>
    <col min="761" max="772" width="17.42578125" style="548" customWidth="1"/>
    <col min="773" max="1013" width="9.140625" style="548"/>
    <col min="1014" max="1014" width="11.7109375" style="548" customWidth="1"/>
    <col min="1015" max="1015" width="79.5703125" style="548" customWidth="1"/>
    <col min="1016" max="1016" width="13.28515625" style="548" customWidth="1"/>
    <col min="1017" max="1028" width="17.42578125" style="548" customWidth="1"/>
    <col min="1029" max="1269" width="9.140625" style="548"/>
    <col min="1270" max="1270" width="11.7109375" style="548" customWidth="1"/>
    <col min="1271" max="1271" width="79.5703125" style="548" customWidth="1"/>
    <col min="1272" max="1272" width="13.28515625" style="548" customWidth="1"/>
    <col min="1273" max="1284" width="17.42578125" style="548" customWidth="1"/>
    <col min="1285" max="1525" width="9.140625" style="548"/>
    <col min="1526" max="1526" width="11.7109375" style="548" customWidth="1"/>
    <col min="1527" max="1527" width="79.5703125" style="548" customWidth="1"/>
    <col min="1528" max="1528" width="13.28515625" style="548" customWidth="1"/>
    <col min="1529" max="1540" width="17.42578125" style="548" customWidth="1"/>
    <col min="1541" max="1781" width="9.140625" style="548"/>
    <col min="1782" max="1782" width="11.7109375" style="548" customWidth="1"/>
    <col min="1783" max="1783" width="79.5703125" style="548" customWidth="1"/>
    <col min="1784" max="1784" width="13.28515625" style="548" customWidth="1"/>
    <col min="1785" max="1796" width="17.42578125" style="548" customWidth="1"/>
    <col min="1797" max="2037" width="9.140625" style="548"/>
    <col min="2038" max="2038" width="11.7109375" style="548" customWidth="1"/>
    <col min="2039" max="2039" width="79.5703125" style="548" customWidth="1"/>
    <col min="2040" max="2040" width="13.28515625" style="548" customWidth="1"/>
    <col min="2041" max="2052" width="17.42578125" style="548" customWidth="1"/>
    <col min="2053" max="2293" width="9.140625" style="548"/>
    <col min="2294" max="2294" width="11.7109375" style="548" customWidth="1"/>
    <col min="2295" max="2295" width="79.5703125" style="548" customWidth="1"/>
    <col min="2296" max="2296" width="13.28515625" style="548" customWidth="1"/>
    <col min="2297" max="2308" width="17.42578125" style="548" customWidth="1"/>
    <col min="2309" max="2549" width="9.140625" style="548"/>
    <col min="2550" max="2550" width="11.7109375" style="548" customWidth="1"/>
    <col min="2551" max="2551" width="79.5703125" style="548" customWidth="1"/>
    <col min="2552" max="2552" width="13.28515625" style="548" customWidth="1"/>
    <col min="2553" max="2564" width="17.42578125" style="548" customWidth="1"/>
    <col min="2565" max="2805" width="9.140625" style="548"/>
    <col min="2806" max="2806" width="11.7109375" style="548" customWidth="1"/>
    <col min="2807" max="2807" width="79.5703125" style="548" customWidth="1"/>
    <col min="2808" max="2808" width="13.28515625" style="548" customWidth="1"/>
    <col min="2809" max="2820" width="17.42578125" style="548" customWidth="1"/>
    <col min="2821" max="3061" width="9.140625" style="548"/>
    <col min="3062" max="3062" width="11.7109375" style="548" customWidth="1"/>
    <col min="3063" max="3063" width="79.5703125" style="548" customWidth="1"/>
    <col min="3064" max="3064" width="13.28515625" style="548" customWidth="1"/>
    <col min="3065" max="3076" width="17.42578125" style="548" customWidth="1"/>
    <col min="3077" max="3317" width="9.140625" style="548"/>
    <col min="3318" max="3318" width="11.7109375" style="548" customWidth="1"/>
    <col min="3319" max="3319" width="79.5703125" style="548" customWidth="1"/>
    <col min="3320" max="3320" width="13.28515625" style="548" customWidth="1"/>
    <col min="3321" max="3332" width="17.42578125" style="548" customWidth="1"/>
    <col min="3333" max="3573" width="9.140625" style="548"/>
    <col min="3574" max="3574" width="11.7109375" style="548" customWidth="1"/>
    <col min="3575" max="3575" width="79.5703125" style="548" customWidth="1"/>
    <col min="3576" max="3576" width="13.28515625" style="548" customWidth="1"/>
    <col min="3577" max="3588" width="17.42578125" style="548" customWidth="1"/>
    <col min="3589" max="3829" width="9.140625" style="548"/>
    <col min="3830" max="3830" width="11.7109375" style="548" customWidth="1"/>
    <col min="3831" max="3831" width="79.5703125" style="548" customWidth="1"/>
    <col min="3832" max="3832" width="13.28515625" style="548" customWidth="1"/>
    <col min="3833" max="3844" width="17.42578125" style="548" customWidth="1"/>
    <col min="3845" max="4085" width="9.140625" style="548"/>
    <col min="4086" max="4086" width="11.7109375" style="548" customWidth="1"/>
    <col min="4087" max="4087" width="79.5703125" style="548" customWidth="1"/>
    <col min="4088" max="4088" width="13.28515625" style="548" customWidth="1"/>
    <col min="4089" max="4100" width="17.42578125" style="548" customWidth="1"/>
    <col min="4101" max="4341" width="9.140625" style="548"/>
    <col min="4342" max="4342" width="11.7109375" style="548" customWidth="1"/>
    <col min="4343" max="4343" width="79.5703125" style="548" customWidth="1"/>
    <col min="4344" max="4344" width="13.28515625" style="548" customWidth="1"/>
    <col min="4345" max="4356" width="17.42578125" style="548" customWidth="1"/>
    <col min="4357" max="4597" width="9.140625" style="548"/>
    <col min="4598" max="4598" width="11.7109375" style="548" customWidth="1"/>
    <col min="4599" max="4599" width="79.5703125" style="548" customWidth="1"/>
    <col min="4600" max="4600" width="13.28515625" style="548" customWidth="1"/>
    <col min="4601" max="4612" width="17.42578125" style="548" customWidth="1"/>
    <col min="4613" max="4853" width="9.140625" style="548"/>
    <col min="4854" max="4854" width="11.7109375" style="548" customWidth="1"/>
    <col min="4855" max="4855" width="79.5703125" style="548" customWidth="1"/>
    <col min="4856" max="4856" width="13.28515625" style="548" customWidth="1"/>
    <col min="4857" max="4868" width="17.42578125" style="548" customWidth="1"/>
    <col min="4869" max="5109" width="9.140625" style="548"/>
    <col min="5110" max="5110" width="11.7109375" style="548" customWidth="1"/>
    <col min="5111" max="5111" width="79.5703125" style="548" customWidth="1"/>
    <col min="5112" max="5112" width="13.28515625" style="548" customWidth="1"/>
    <col min="5113" max="5124" width="17.42578125" style="548" customWidth="1"/>
    <col min="5125" max="5365" width="9.140625" style="548"/>
    <col min="5366" max="5366" width="11.7109375" style="548" customWidth="1"/>
    <col min="5367" max="5367" width="79.5703125" style="548" customWidth="1"/>
    <col min="5368" max="5368" width="13.28515625" style="548" customWidth="1"/>
    <col min="5369" max="5380" width="17.42578125" style="548" customWidth="1"/>
    <col min="5381" max="5621" width="9.140625" style="548"/>
    <col min="5622" max="5622" width="11.7109375" style="548" customWidth="1"/>
    <col min="5623" max="5623" width="79.5703125" style="548" customWidth="1"/>
    <col min="5624" max="5624" width="13.28515625" style="548" customWidth="1"/>
    <col min="5625" max="5636" width="17.42578125" style="548" customWidth="1"/>
    <col min="5637" max="5877" width="9.140625" style="548"/>
    <col min="5878" max="5878" width="11.7109375" style="548" customWidth="1"/>
    <col min="5879" max="5879" width="79.5703125" style="548" customWidth="1"/>
    <col min="5880" max="5880" width="13.28515625" style="548" customWidth="1"/>
    <col min="5881" max="5892" width="17.42578125" style="548" customWidth="1"/>
    <col min="5893" max="6133" width="9.140625" style="548"/>
    <col min="6134" max="6134" width="11.7109375" style="548" customWidth="1"/>
    <col min="6135" max="6135" width="79.5703125" style="548" customWidth="1"/>
    <col min="6136" max="6136" width="13.28515625" style="548" customWidth="1"/>
    <col min="6137" max="6148" width="17.42578125" style="548" customWidth="1"/>
    <col min="6149" max="6389" width="9.140625" style="548"/>
    <col min="6390" max="6390" width="11.7109375" style="548" customWidth="1"/>
    <col min="6391" max="6391" width="79.5703125" style="548" customWidth="1"/>
    <col min="6392" max="6392" width="13.28515625" style="548" customWidth="1"/>
    <col min="6393" max="6404" width="17.42578125" style="548" customWidth="1"/>
    <col min="6405" max="6645" width="9.140625" style="548"/>
    <col min="6646" max="6646" width="11.7109375" style="548" customWidth="1"/>
    <col min="6647" max="6647" width="79.5703125" style="548" customWidth="1"/>
    <col min="6648" max="6648" width="13.28515625" style="548" customWidth="1"/>
    <col min="6649" max="6660" width="17.42578125" style="548" customWidth="1"/>
    <col min="6661" max="6901" width="9.140625" style="548"/>
    <col min="6902" max="6902" width="11.7109375" style="548" customWidth="1"/>
    <col min="6903" max="6903" width="79.5703125" style="548" customWidth="1"/>
    <col min="6904" max="6904" width="13.28515625" style="548" customWidth="1"/>
    <col min="6905" max="6916" width="17.42578125" style="548" customWidth="1"/>
    <col min="6917" max="7157" width="9.140625" style="548"/>
    <col min="7158" max="7158" width="11.7109375" style="548" customWidth="1"/>
    <col min="7159" max="7159" width="79.5703125" style="548" customWidth="1"/>
    <col min="7160" max="7160" width="13.28515625" style="548" customWidth="1"/>
    <col min="7161" max="7172" width="17.42578125" style="548" customWidth="1"/>
    <col min="7173" max="7413" width="9.140625" style="548"/>
    <col min="7414" max="7414" width="11.7109375" style="548" customWidth="1"/>
    <col min="7415" max="7415" width="79.5703125" style="548" customWidth="1"/>
    <col min="7416" max="7416" width="13.28515625" style="548" customWidth="1"/>
    <col min="7417" max="7428" width="17.42578125" style="548" customWidth="1"/>
    <col min="7429" max="7669" width="9.140625" style="548"/>
    <col min="7670" max="7670" width="11.7109375" style="548" customWidth="1"/>
    <col min="7671" max="7671" width="79.5703125" style="548" customWidth="1"/>
    <col min="7672" max="7672" width="13.28515625" style="548" customWidth="1"/>
    <col min="7673" max="7684" width="17.42578125" style="548" customWidth="1"/>
    <col min="7685" max="7925" width="9.140625" style="548"/>
    <col min="7926" max="7926" width="11.7109375" style="548" customWidth="1"/>
    <col min="7927" max="7927" width="79.5703125" style="548" customWidth="1"/>
    <col min="7928" max="7928" width="13.28515625" style="548" customWidth="1"/>
    <col min="7929" max="7940" width="17.42578125" style="548" customWidth="1"/>
    <col min="7941" max="8181" width="9.140625" style="548"/>
    <col min="8182" max="8182" width="11.7109375" style="548" customWidth="1"/>
    <col min="8183" max="8183" width="79.5703125" style="548" customWidth="1"/>
    <col min="8184" max="8184" width="13.28515625" style="548" customWidth="1"/>
    <col min="8185" max="8196" width="17.42578125" style="548" customWidth="1"/>
    <col min="8197" max="8437" width="9.140625" style="548"/>
    <col min="8438" max="8438" width="11.7109375" style="548" customWidth="1"/>
    <col min="8439" max="8439" width="79.5703125" style="548" customWidth="1"/>
    <col min="8440" max="8440" width="13.28515625" style="548" customWidth="1"/>
    <col min="8441" max="8452" width="17.42578125" style="548" customWidth="1"/>
    <col min="8453" max="8693" width="9.140625" style="548"/>
    <col min="8694" max="8694" width="11.7109375" style="548" customWidth="1"/>
    <col min="8695" max="8695" width="79.5703125" style="548" customWidth="1"/>
    <col min="8696" max="8696" width="13.28515625" style="548" customWidth="1"/>
    <col min="8697" max="8708" width="17.42578125" style="548" customWidth="1"/>
    <col min="8709" max="8949" width="9.140625" style="548"/>
    <col min="8950" max="8950" width="11.7109375" style="548" customWidth="1"/>
    <col min="8951" max="8951" width="79.5703125" style="548" customWidth="1"/>
    <col min="8952" max="8952" width="13.28515625" style="548" customWidth="1"/>
    <col min="8953" max="8964" width="17.42578125" style="548" customWidth="1"/>
    <col min="8965" max="9205" width="9.140625" style="548"/>
    <col min="9206" max="9206" width="11.7109375" style="548" customWidth="1"/>
    <col min="9207" max="9207" width="79.5703125" style="548" customWidth="1"/>
    <col min="9208" max="9208" width="13.28515625" style="548" customWidth="1"/>
    <col min="9209" max="9220" width="17.42578125" style="548" customWidth="1"/>
    <col min="9221" max="9461" width="9.140625" style="548"/>
    <col min="9462" max="9462" width="11.7109375" style="548" customWidth="1"/>
    <col min="9463" max="9463" width="79.5703125" style="548" customWidth="1"/>
    <col min="9464" max="9464" width="13.28515625" style="548" customWidth="1"/>
    <col min="9465" max="9476" width="17.42578125" style="548" customWidth="1"/>
    <col min="9477" max="9717" width="9.140625" style="548"/>
    <col min="9718" max="9718" width="11.7109375" style="548" customWidth="1"/>
    <col min="9719" max="9719" width="79.5703125" style="548" customWidth="1"/>
    <col min="9720" max="9720" width="13.28515625" style="548" customWidth="1"/>
    <col min="9721" max="9732" width="17.42578125" style="548" customWidth="1"/>
    <col min="9733" max="9973" width="9.140625" style="548"/>
    <col min="9974" max="9974" width="11.7109375" style="548" customWidth="1"/>
    <col min="9975" max="9975" width="79.5703125" style="548" customWidth="1"/>
    <col min="9976" max="9976" width="13.28515625" style="548" customWidth="1"/>
    <col min="9977" max="9988" width="17.42578125" style="548" customWidth="1"/>
    <col min="9989" max="10229" width="9.140625" style="548"/>
    <col min="10230" max="10230" width="11.7109375" style="548" customWidth="1"/>
    <col min="10231" max="10231" width="79.5703125" style="548" customWidth="1"/>
    <col min="10232" max="10232" width="13.28515625" style="548" customWidth="1"/>
    <col min="10233" max="10244" width="17.42578125" style="548" customWidth="1"/>
    <col min="10245" max="10485" width="9.140625" style="548"/>
    <col min="10486" max="10486" width="11.7109375" style="548" customWidth="1"/>
    <col min="10487" max="10487" width="79.5703125" style="548" customWidth="1"/>
    <col min="10488" max="10488" width="13.28515625" style="548" customWidth="1"/>
    <col min="10489" max="10500" width="17.42578125" style="548" customWidth="1"/>
    <col min="10501" max="10741" width="9.140625" style="548"/>
    <col min="10742" max="10742" width="11.7109375" style="548" customWidth="1"/>
    <col min="10743" max="10743" width="79.5703125" style="548" customWidth="1"/>
    <col min="10744" max="10744" width="13.28515625" style="548" customWidth="1"/>
    <col min="10745" max="10756" width="17.42578125" style="548" customWidth="1"/>
    <col min="10757" max="10997" width="9.140625" style="548"/>
    <col min="10998" max="10998" width="11.7109375" style="548" customWidth="1"/>
    <col min="10999" max="10999" width="79.5703125" style="548" customWidth="1"/>
    <col min="11000" max="11000" width="13.28515625" style="548" customWidth="1"/>
    <col min="11001" max="11012" width="17.42578125" style="548" customWidth="1"/>
    <col min="11013" max="11253" width="9.140625" style="548"/>
    <col min="11254" max="11254" width="11.7109375" style="548" customWidth="1"/>
    <col min="11255" max="11255" width="79.5703125" style="548" customWidth="1"/>
    <col min="11256" max="11256" width="13.28515625" style="548" customWidth="1"/>
    <col min="11257" max="11268" width="17.42578125" style="548" customWidth="1"/>
    <col min="11269" max="11509" width="9.140625" style="548"/>
    <col min="11510" max="11510" width="11.7109375" style="548" customWidth="1"/>
    <col min="11511" max="11511" width="79.5703125" style="548" customWidth="1"/>
    <col min="11512" max="11512" width="13.28515625" style="548" customWidth="1"/>
    <col min="11513" max="11524" width="17.42578125" style="548" customWidth="1"/>
    <col min="11525" max="11765" width="9.140625" style="548"/>
    <col min="11766" max="11766" width="11.7109375" style="548" customWidth="1"/>
    <col min="11767" max="11767" width="79.5703125" style="548" customWidth="1"/>
    <col min="11768" max="11768" width="13.28515625" style="548" customWidth="1"/>
    <col min="11769" max="11780" width="17.42578125" style="548" customWidth="1"/>
    <col min="11781" max="12021" width="9.140625" style="548"/>
    <col min="12022" max="12022" width="11.7109375" style="548" customWidth="1"/>
    <col min="12023" max="12023" width="79.5703125" style="548" customWidth="1"/>
    <col min="12024" max="12024" width="13.28515625" style="548" customWidth="1"/>
    <col min="12025" max="12036" width="17.42578125" style="548" customWidth="1"/>
    <col min="12037" max="12277" width="9.140625" style="548"/>
    <col min="12278" max="12278" width="11.7109375" style="548" customWidth="1"/>
    <col min="12279" max="12279" width="79.5703125" style="548" customWidth="1"/>
    <col min="12280" max="12280" width="13.28515625" style="548" customWidth="1"/>
    <col min="12281" max="12292" width="17.42578125" style="548" customWidth="1"/>
    <col min="12293" max="12533" width="9.140625" style="548"/>
    <col min="12534" max="12534" width="11.7109375" style="548" customWidth="1"/>
    <col min="12535" max="12535" width="79.5703125" style="548" customWidth="1"/>
    <col min="12536" max="12536" width="13.28515625" style="548" customWidth="1"/>
    <col min="12537" max="12548" width="17.42578125" style="548" customWidth="1"/>
    <col min="12549" max="12789" width="9.140625" style="548"/>
    <col min="12790" max="12790" width="11.7109375" style="548" customWidth="1"/>
    <col min="12791" max="12791" width="79.5703125" style="548" customWidth="1"/>
    <col min="12792" max="12792" width="13.28515625" style="548" customWidth="1"/>
    <col min="12793" max="12804" width="17.42578125" style="548" customWidth="1"/>
    <col min="12805" max="13045" width="9.140625" style="548"/>
    <col min="13046" max="13046" width="11.7109375" style="548" customWidth="1"/>
    <col min="13047" max="13047" width="79.5703125" style="548" customWidth="1"/>
    <col min="13048" max="13048" width="13.28515625" style="548" customWidth="1"/>
    <col min="13049" max="13060" width="17.42578125" style="548" customWidth="1"/>
    <col min="13061" max="13301" width="9.140625" style="548"/>
    <col min="13302" max="13302" width="11.7109375" style="548" customWidth="1"/>
    <col min="13303" max="13303" width="79.5703125" style="548" customWidth="1"/>
    <col min="13304" max="13304" width="13.28515625" style="548" customWidth="1"/>
    <col min="13305" max="13316" width="17.42578125" style="548" customWidth="1"/>
    <col min="13317" max="13557" width="9.140625" style="548"/>
    <col min="13558" max="13558" width="11.7109375" style="548" customWidth="1"/>
    <col min="13559" max="13559" width="79.5703125" style="548" customWidth="1"/>
    <col min="13560" max="13560" width="13.28515625" style="548" customWidth="1"/>
    <col min="13561" max="13572" width="17.42578125" style="548" customWidth="1"/>
    <col min="13573" max="13813" width="9.140625" style="548"/>
    <col min="13814" max="13814" width="11.7109375" style="548" customWidth="1"/>
    <col min="13815" max="13815" width="79.5703125" style="548" customWidth="1"/>
    <col min="13816" max="13816" width="13.28515625" style="548" customWidth="1"/>
    <col min="13817" max="13828" width="17.42578125" style="548" customWidth="1"/>
    <col min="13829" max="14069" width="9.140625" style="548"/>
    <col min="14070" max="14070" width="11.7109375" style="548" customWidth="1"/>
    <col min="14071" max="14071" width="79.5703125" style="548" customWidth="1"/>
    <col min="14072" max="14072" width="13.28515625" style="548" customWidth="1"/>
    <col min="14073" max="14084" width="17.42578125" style="548" customWidth="1"/>
    <col min="14085" max="14325" width="9.140625" style="548"/>
    <col min="14326" max="14326" width="11.7109375" style="548" customWidth="1"/>
    <col min="14327" max="14327" width="79.5703125" style="548" customWidth="1"/>
    <col min="14328" max="14328" width="13.28515625" style="548" customWidth="1"/>
    <col min="14329" max="14340" width="17.42578125" style="548" customWidth="1"/>
    <col min="14341" max="14581" width="9.140625" style="548"/>
    <col min="14582" max="14582" width="11.7109375" style="548" customWidth="1"/>
    <col min="14583" max="14583" width="79.5703125" style="548" customWidth="1"/>
    <col min="14584" max="14584" width="13.28515625" style="548" customWidth="1"/>
    <col min="14585" max="14596" width="17.42578125" style="548" customWidth="1"/>
    <col min="14597" max="14837" width="9.140625" style="548"/>
    <col min="14838" max="14838" width="11.7109375" style="548" customWidth="1"/>
    <col min="14839" max="14839" width="79.5703125" style="548" customWidth="1"/>
    <col min="14840" max="14840" width="13.28515625" style="548" customWidth="1"/>
    <col min="14841" max="14852" width="17.42578125" style="548" customWidth="1"/>
    <col min="14853" max="15093" width="9.140625" style="548"/>
    <col min="15094" max="15094" width="11.7109375" style="548" customWidth="1"/>
    <col min="15095" max="15095" width="79.5703125" style="548" customWidth="1"/>
    <col min="15096" max="15096" width="13.28515625" style="548" customWidth="1"/>
    <col min="15097" max="15108" width="17.42578125" style="548" customWidth="1"/>
    <col min="15109" max="15349" width="9.140625" style="548"/>
    <col min="15350" max="15350" width="11.7109375" style="548" customWidth="1"/>
    <col min="15351" max="15351" width="79.5703125" style="548" customWidth="1"/>
    <col min="15352" max="15352" width="13.28515625" style="548" customWidth="1"/>
    <col min="15353" max="15364" width="17.42578125" style="548" customWidth="1"/>
    <col min="15365" max="15605" width="9.140625" style="548"/>
    <col min="15606" max="15606" width="11.7109375" style="548" customWidth="1"/>
    <col min="15607" max="15607" width="79.5703125" style="548" customWidth="1"/>
    <col min="15608" max="15608" width="13.28515625" style="548" customWidth="1"/>
    <col min="15609" max="15620" width="17.42578125" style="548" customWidth="1"/>
    <col min="15621" max="15861" width="9.140625" style="548"/>
    <col min="15862" max="15862" width="11.7109375" style="548" customWidth="1"/>
    <col min="15863" max="15863" width="79.5703125" style="548" customWidth="1"/>
    <col min="15864" max="15864" width="13.28515625" style="548" customWidth="1"/>
    <col min="15865" max="15876" width="17.42578125" style="548" customWidth="1"/>
    <col min="15877" max="16117" width="9.140625" style="548"/>
    <col min="16118" max="16118" width="11.7109375" style="548" customWidth="1"/>
    <col min="16119" max="16119" width="79.5703125" style="548" customWidth="1"/>
    <col min="16120" max="16120" width="13.28515625" style="548" customWidth="1"/>
    <col min="16121" max="16132" width="17.42578125" style="548" customWidth="1"/>
    <col min="16133" max="16384" width="9.140625" style="548"/>
  </cols>
  <sheetData>
    <row r="1" spans="1:5" x14ac:dyDescent="0.25">
      <c r="A1" s="547" t="s">
        <v>263</v>
      </c>
    </row>
    <row r="2" spans="1:5" ht="16.5" customHeight="1" x14ac:dyDescent="0.25">
      <c r="C2" s="549"/>
      <c r="D2" s="550"/>
    </row>
    <row r="3" spans="1:5" x14ac:dyDescent="0.25">
      <c r="A3" s="551"/>
      <c r="B3" s="552"/>
      <c r="C3" s="552"/>
    </row>
    <row r="4" spans="1:5" x14ac:dyDescent="0.25">
      <c r="A4" s="553" t="s">
        <v>264</v>
      </c>
      <c r="B4" s="553" t="s">
        <v>265</v>
      </c>
      <c r="C4" s="553" t="s">
        <v>266</v>
      </c>
      <c r="D4" s="554">
        <v>41518</v>
      </c>
    </row>
    <row r="5" spans="1:5" ht="12.75" customHeight="1" x14ac:dyDescent="0.25">
      <c r="A5" s="555" t="s">
        <v>267</v>
      </c>
      <c r="B5" s="555"/>
      <c r="C5" s="555"/>
      <c r="D5" s="556"/>
    </row>
    <row r="6" spans="1:5" x14ac:dyDescent="0.25">
      <c r="A6" s="557"/>
      <c r="B6" s="557" t="s">
        <v>268</v>
      </c>
      <c r="C6" s="553"/>
      <c r="D6" s="558">
        <v>1.2596825026494969E-3</v>
      </c>
    </row>
    <row r="7" spans="1:5" x14ac:dyDescent="0.25">
      <c r="A7" s="559" t="s">
        <v>0</v>
      </c>
      <c r="B7" s="557" t="s">
        <v>269</v>
      </c>
      <c r="C7" s="553" t="s">
        <v>270</v>
      </c>
      <c r="D7" s="560">
        <v>18.979997103472854</v>
      </c>
    </row>
    <row r="8" spans="1:5" x14ac:dyDescent="0.25">
      <c r="A8" s="561" t="s">
        <v>1</v>
      </c>
      <c r="B8" s="562" t="s">
        <v>271</v>
      </c>
      <c r="C8" s="563" t="s">
        <v>270</v>
      </c>
      <c r="D8" s="564">
        <v>112.31699999999999</v>
      </c>
    </row>
    <row r="9" spans="1:5" ht="12.75" customHeight="1" x14ac:dyDescent="0.25">
      <c r="A9" s="561" t="s">
        <v>272</v>
      </c>
      <c r="B9" s="562" t="s">
        <v>273</v>
      </c>
      <c r="C9" s="563" t="s">
        <v>270</v>
      </c>
      <c r="D9" s="564">
        <v>112.31699999999999</v>
      </c>
    </row>
    <row r="10" spans="1:5" ht="25.5" x14ac:dyDescent="0.25">
      <c r="A10" s="561" t="s">
        <v>274</v>
      </c>
      <c r="B10" s="562" t="s">
        <v>275</v>
      </c>
      <c r="C10" s="563" t="s">
        <v>270</v>
      </c>
      <c r="D10" s="564">
        <v>0</v>
      </c>
    </row>
    <row r="11" spans="1:5" ht="25.5" x14ac:dyDescent="0.25">
      <c r="A11" s="561" t="s">
        <v>5</v>
      </c>
      <c r="B11" s="562" t="s">
        <v>276</v>
      </c>
      <c r="C11" s="563" t="s">
        <v>270</v>
      </c>
      <c r="D11" s="564">
        <v>81.11103</v>
      </c>
      <c r="E11" s="565"/>
    </row>
    <row r="12" spans="1:5" ht="25.5" x14ac:dyDescent="0.25">
      <c r="A12" s="561" t="s">
        <v>6</v>
      </c>
      <c r="B12" s="562" t="s">
        <v>277</v>
      </c>
      <c r="C12" s="563" t="s">
        <v>270</v>
      </c>
      <c r="D12" s="564">
        <v>12.225972896527141</v>
      </c>
    </row>
    <row r="13" spans="1:5" x14ac:dyDescent="0.25">
      <c r="A13" s="559" t="s">
        <v>12</v>
      </c>
      <c r="B13" s="557" t="s">
        <v>278</v>
      </c>
      <c r="C13" s="553" t="s">
        <v>279</v>
      </c>
      <c r="D13" s="560">
        <v>15067.28645</v>
      </c>
    </row>
    <row r="14" spans="1:5" x14ac:dyDescent="0.25">
      <c r="A14" s="561" t="s">
        <v>49</v>
      </c>
      <c r="B14" s="562" t="s">
        <v>280</v>
      </c>
      <c r="C14" s="563" t="s">
        <v>279</v>
      </c>
      <c r="D14" s="564">
        <v>73074.673999999999</v>
      </c>
    </row>
    <row r="15" spans="1:5" ht="18.75" customHeight="1" x14ac:dyDescent="0.25">
      <c r="A15" s="561" t="s">
        <v>281</v>
      </c>
      <c r="B15" s="562" t="s">
        <v>282</v>
      </c>
      <c r="C15" s="563" t="s">
        <v>279</v>
      </c>
      <c r="D15" s="564">
        <v>73074.673999999999</v>
      </c>
    </row>
    <row r="16" spans="1:5" ht="18" customHeight="1" x14ac:dyDescent="0.25">
      <c r="A16" s="561" t="s">
        <v>283</v>
      </c>
      <c r="B16" s="562" t="s">
        <v>284</v>
      </c>
      <c r="C16" s="563" t="s">
        <v>279</v>
      </c>
      <c r="D16" s="564"/>
    </row>
    <row r="17" spans="1:4" ht="25.5" x14ac:dyDescent="0.25">
      <c r="A17" s="561" t="s">
        <v>50</v>
      </c>
      <c r="B17" s="562" t="s">
        <v>285</v>
      </c>
      <c r="C17" s="563" t="s">
        <v>279</v>
      </c>
      <c r="D17" s="564">
        <v>53012.287550000001</v>
      </c>
    </row>
    <row r="18" spans="1:4" ht="25.5" x14ac:dyDescent="0.25">
      <c r="A18" s="561" t="s">
        <v>51</v>
      </c>
      <c r="B18" s="562" t="s">
        <v>286</v>
      </c>
      <c r="C18" s="563" t="s">
        <v>279</v>
      </c>
      <c r="D18" s="564">
        <v>4995.0999999999995</v>
      </c>
    </row>
    <row r="19" spans="1:4" ht="45" x14ac:dyDescent="0.25">
      <c r="A19" s="559" t="s">
        <v>287</v>
      </c>
      <c r="B19" s="566" t="s">
        <v>288</v>
      </c>
      <c r="C19" s="553" t="s">
        <v>289</v>
      </c>
      <c r="D19" s="567">
        <v>900.12428661483773</v>
      </c>
    </row>
    <row r="20" spans="1:4" ht="25.5" x14ac:dyDescent="0.25">
      <c r="A20" s="568" t="s">
        <v>290</v>
      </c>
      <c r="B20" s="569" t="s">
        <v>291</v>
      </c>
      <c r="C20" s="570"/>
      <c r="D20" s="571"/>
    </row>
    <row r="21" spans="1:4" ht="25.5" x14ac:dyDescent="0.25">
      <c r="A21" s="561" t="s">
        <v>17</v>
      </c>
      <c r="B21" s="562" t="s">
        <v>292</v>
      </c>
      <c r="C21" s="563" t="s">
        <v>293</v>
      </c>
      <c r="D21" s="564">
        <v>643.95000000000005</v>
      </c>
    </row>
    <row r="22" spans="1:4" ht="25.5" x14ac:dyDescent="0.25">
      <c r="A22" s="561"/>
      <c r="B22" s="562" t="s">
        <v>294</v>
      </c>
      <c r="C22" s="563" t="s">
        <v>293</v>
      </c>
      <c r="D22" s="564">
        <v>256.17428661483774</v>
      </c>
    </row>
    <row r="23" spans="1:4" x14ac:dyDescent="0.25">
      <c r="A23" s="561" t="s">
        <v>295</v>
      </c>
      <c r="B23" s="562" t="s">
        <v>296</v>
      </c>
      <c r="C23" s="563" t="s">
        <v>297</v>
      </c>
      <c r="D23" s="564">
        <v>203364.17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7"/>
  <sheetViews>
    <sheetView zoomScale="84" zoomScaleNormal="84" workbookViewId="0">
      <pane xSplit="4" ySplit="1" topLeftCell="E467" activePane="bottomRight" state="frozen"/>
      <selection pane="topRight" activeCell="E1" sqref="E1"/>
      <selection pane="bottomLeft" activeCell="A2" sqref="A2"/>
      <selection pane="bottomRight" activeCell="D518" sqref="D518"/>
    </sheetView>
  </sheetViews>
  <sheetFormatPr defaultRowHeight="12.75" x14ac:dyDescent="0.2"/>
  <cols>
    <col min="1" max="1" width="13.28515625" customWidth="1"/>
    <col min="2" max="2" width="36.28515625" customWidth="1"/>
    <col min="3" max="3" width="31.7109375" customWidth="1"/>
    <col min="4" max="4" width="18.140625" customWidth="1"/>
    <col min="5" max="5" width="15" style="315" bestFit="1" customWidth="1"/>
    <col min="6" max="6" width="13.140625" style="326" customWidth="1"/>
    <col min="7" max="7" width="15" style="326" bestFit="1" customWidth="1"/>
    <col min="8" max="9" width="10.5703125" style="315" bestFit="1" customWidth="1"/>
    <col min="10" max="10" width="10.28515625" style="315" bestFit="1" customWidth="1"/>
    <col min="11" max="12" width="9.5703125" style="315" bestFit="1" customWidth="1"/>
    <col min="13" max="13" width="8.85546875" style="315" bestFit="1" customWidth="1"/>
    <col min="14" max="28" width="8.7109375" style="315" customWidth="1"/>
  </cols>
  <sheetData>
    <row r="1" spans="1:30" s="293" customFormat="1" ht="13.5" thickBot="1" x14ac:dyDescent="0.25">
      <c r="A1" s="293" t="s">
        <v>145</v>
      </c>
      <c r="C1" s="302" t="s">
        <v>146</v>
      </c>
      <c r="D1" s="303" t="s">
        <v>147</v>
      </c>
      <c r="E1" s="322" t="s">
        <v>148</v>
      </c>
      <c r="F1" s="322" t="s">
        <v>149</v>
      </c>
      <c r="G1" s="322" t="s">
        <v>150</v>
      </c>
      <c r="H1" s="322" t="s">
        <v>151</v>
      </c>
      <c r="I1" s="322" t="s">
        <v>152</v>
      </c>
      <c r="J1" s="322" t="s">
        <v>153</v>
      </c>
      <c r="K1" s="322" t="s">
        <v>154</v>
      </c>
      <c r="L1" s="322" t="s">
        <v>155</v>
      </c>
      <c r="M1" s="322" t="s">
        <v>156</v>
      </c>
      <c r="N1" s="322" t="s">
        <v>157</v>
      </c>
      <c r="O1" s="322" t="s">
        <v>158</v>
      </c>
      <c r="P1" s="322" t="s">
        <v>159</v>
      </c>
      <c r="Q1" s="322" t="s">
        <v>160</v>
      </c>
      <c r="R1" s="322" t="s">
        <v>161</v>
      </c>
      <c r="S1" s="322" t="s">
        <v>162</v>
      </c>
      <c r="T1" s="322" t="s">
        <v>163</v>
      </c>
      <c r="U1" s="322" t="s">
        <v>164</v>
      </c>
      <c r="V1" s="322" t="s">
        <v>165</v>
      </c>
      <c r="W1" s="322" t="s">
        <v>166</v>
      </c>
      <c r="X1" s="322" t="s">
        <v>167</v>
      </c>
      <c r="Y1" s="322" t="s">
        <v>168</v>
      </c>
      <c r="Z1" s="322" t="s">
        <v>169</v>
      </c>
      <c r="AA1" s="322" t="s">
        <v>170</v>
      </c>
      <c r="AB1" s="322" t="s">
        <v>171</v>
      </c>
      <c r="AC1" s="378"/>
      <c r="AD1" s="378"/>
    </row>
    <row r="2" spans="1:30" s="300" customFormat="1" ht="13.5" thickBot="1" x14ac:dyDescent="0.25">
      <c r="A2" s="304">
        <v>41518</v>
      </c>
      <c r="B2" s="305" t="s">
        <v>172</v>
      </c>
      <c r="C2" s="306" t="s">
        <v>207</v>
      </c>
      <c r="D2" s="307">
        <f>'сентябрь (1 цк)'!C11/1000</f>
        <v>1.2881063175591538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79"/>
      <c r="AD2" s="379"/>
    </row>
    <row r="3" spans="1:30" s="213" customFormat="1" ht="13.5" thickBot="1" x14ac:dyDescent="0.25">
      <c r="A3" s="396">
        <v>41518</v>
      </c>
      <c r="B3" s="294" t="s">
        <v>174</v>
      </c>
      <c r="C3" s="306" t="s">
        <v>207</v>
      </c>
      <c r="D3" s="261">
        <f>'сентябрь (1 цк)'!C12/1000</f>
        <v>1.2829756091254494</v>
      </c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80"/>
      <c r="AD3" s="380"/>
    </row>
    <row r="4" spans="1:30" s="213" customFormat="1" ht="13.5" thickBot="1" x14ac:dyDescent="0.25">
      <c r="A4" s="396">
        <v>41518</v>
      </c>
      <c r="B4" s="294" t="s">
        <v>175</v>
      </c>
      <c r="C4" s="306" t="s">
        <v>207</v>
      </c>
      <c r="D4" s="261">
        <f>'сентябрь (1 цк)'!C13/1000</f>
        <v>1.253091482809837</v>
      </c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80"/>
      <c r="AD4" s="380"/>
    </row>
    <row r="5" spans="1:30" s="301" customFormat="1" ht="13.5" thickBot="1" x14ac:dyDescent="0.25">
      <c r="A5" s="396">
        <v>41518</v>
      </c>
      <c r="B5" s="308" t="s">
        <v>176</v>
      </c>
      <c r="C5" s="306" t="s">
        <v>207</v>
      </c>
      <c r="D5" s="310">
        <f>'сентябрь (1 цк)'!C14/1000</f>
        <v>1.2288781394998975</v>
      </c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81"/>
      <c r="AD5" s="381"/>
    </row>
    <row r="6" spans="1:30" s="300" customFormat="1" ht="13.5" thickBot="1" x14ac:dyDescent="0.25">
      <c r="A6" s="396">
        <v>41518</v>
      </c>
      <c r="B6" s="305" t="s">
        <v>181</v>
      </c>
      <c r="C6" s="306" t="s">
        <v>207</v>
      </c>
      <c r="D6" s="307">
        <f>'сентябрь (1 цк)'!D11/1000</f>
        <v>1.5625763175591543</v>
      </c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79"/>
      <c r="AD6" s="379"/>
    </row>
    <row r="7" spans="1:30" s="213" customFormat="1" ht="13.5" thickBot="1" x14ac:dyDescent="0.25">
      <c r="A7" s="396">
        <v>41518</v>
      </c>
      <c r="B7" s="294" t="s">
        <v>182</v>
      </c>
      <c r="C7" s="306" t="s">
        <v>207</v>
      </c>
      <c r="D7" s="261">
        <f>'сентябрь (1 цк)'!D12/1000</f>
        <v>1.5574456091254496</v>
      </c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80"/>
      <c r="AD7" s="380"/>
    </row>
    <row r="8" spans="1:30" s="213" customFormat="1" ht="13.5" thickBot="1" x14ac:dyDescent="0.25">
      <c r="A8" s="396">
        <v>41518</v>
      </c>
      <c r="B8" s="294" t="s">
        <v>183</v>
      </c>
      <c r="C8" s="306" t="s">
        <v>207</v>
      </c>
      <c r="D8" s="261">
        <f>'сентябрь (1 цк)'!D13/1000</f>
        <v>1.5275614828098369</v>
      </c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80"/>
      <c r="AD8" s="380"/>
    </row>
    <row r="9" spans="1:30" s="301" customFormat="1" ht="13.5" thickBot="1" x14ac:dyDescent="0.25">
      <c r="A9" s="396">
        <v>41518</v>
      </c>
      <c r="B9" s="308" t="s">
        <v>184</v>
      </c>
      <c r="C9" s="306" t="s">
        <v>207</v>
      </c>
      <c r="D9" s="261">
        <f>'сентябрь (1 цк)'!D14/1000</f>
        <v>1.5033481394998978</v>
      </c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81"/>
      <c r="AD9" s="381"/>
    </row>
    <row r="10" spans="1:30" s="300" customFormat="1" ht="13.5" thickBot="1" x14ac:dyDescent="0.25">
      <c r="A10" s="396">
        <v>41518</v>
      </c>
      <c r="B10" s="305" t="s">
        <v>185</v>
      </c>
      <c r="C10" s="306" t="s">
        <v>207</v>
      </c>
      <c r="D10" s="307">
        <f>'сентябрь (1 цк)'!E11/1000</f>
        <v>1.7066963175591541</v>
      </c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79"/>
      <c r="AD10" s="379"/>
    </row>
    <row r="11" spans="1:30" s="213" customFormat="1" ht="13.5" thickBot="1" x14ac:dyDescent="0.25">
      <c r="A11" s="396">
        <v>41518</v>
      </c>
      <c r="B11" s="294" t="s">
        <v>186</v>
      </c>
      <c r="C11" s="306" t="s">
        <v>207</v>
      </c>
      <c r="D11" s="307">
        <f>'сентябрь (1 цк)'!E12/1000</f>
        <v>1.7015656091254496</v>
      </c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80"/>
      <c r="AD11" s="380"/>
    </row>
    <row r="12" spans="1:30" s="213" customFormat="1" ht="13.5" thickBot="1" x14ac:dyDescent="0.25">
      <c r="A12" s="396">
        <v>41518</v>
      </c>
      <c r="B12" s="294" t="s">
        <v>187</v>
      </c>
      <c r="C12" s="306" t="s">
        <v>207</v>
      </c>
      <c r="D12" s="307">
        <f>'сентябрь (1 цк)'!E13/1000</f>
        <v>1.6716814828098367</v>
      </c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4"/>
      <c r="AA12" s="324"/>
      <c r="AB12" s="324"/>
      <c r="AC12" s="380"/>
      <c r="AD12" s="380"/>
    </row>
    <row r="13" spans="1:30" s="301" customFormat="1" ht="13.5" thickBot="1" x14ac:dyDescent="0.25">
      <c r="A13" s="396">
        <v>41518</v>
      </c>
      <c r="B13" s="308" t="s">
        <v>188</v>
      </c>
      <c r="C13" s="306" t="s">
        <v>207</v>
      </c>
      <c r="D13" s="307">
        <f>'сентябрь (1 цк)'!E14/1000</f>
        <v>1.6474681394998978</v>
      </c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81"/>
      <c r="AD13" s="381"/>
    </row>
    <row r="14" spans="1:30" s="300" customFormat="1" ht="13.5" thickBot="1" x14ac:dyDescent="0.25">
      <c r="A14" s="396">
        <v>41518</v>
      </c>
      <c r="B14" s="305" t="s">
        <v>177</v>
      </c>
      <c r="C14" s="306" t="s">
        <v>207</v>
      </c>
      <c r="D14" s="307">
        <f>'сентябрь (1 цк)'!F11/1000</f>
        <v>1.8300663175591541</v>
      </c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3"/>
      <c r="Z14" s="323"/>
      <c r="AA14" s="323"/>
      <c r="AB14" s="323"/>
      <c r="AC14" s="379"/>
      <c r="AD14" s="379"/>
    </row>
    <row r="15" spans="1:30" s="213" customFormat="1" ht="13.5" thickBot="1" x14ac:dyDescent="0.25">
      <c r="A15" s="396">
        <v>41518</v>
      </c>
      <c r="B15" s="294" t="s">
        <v>178</v>
      </c>
      <c r="C15" s="306" t="s">
        <v>207</v>
      </c>
      <c r="D15" s="307">
        <f>'сентябрь (1 цк)'!F12/1000</f>
        <v>1.8249356091254494</v>
      </c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80"/>
      <c r="AD15" s="380"/>
    </row>
    <row r="16" spans="1:30" s="213" customFormat="1" ht="13.5" thickBot="1" x14ac:dyDescent="0.25">
      <c r="A16" s="396">
        <v>41518</v>
      </c>
      <c r="B16" s="294" t="s">
        <v>179</v>
      </c>
      <c r="C16" s="306" t="s">
        <v>207</v>
      </c>
      <c r="D16" s="307">
        <f>'сентябрь (1 цк)'!F13/1000</f>
        <v>1.7950514828098367</v>
      </c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324"/>
      <c r="Z16" s="324"/>
      <c r="AA16" s="324"/>
      <c r="AB16" s="324"/>
      <c r="AC16" s="380"/>
      <c r="AD16" s="380"/>
    </row>
    <row r="17" spans="1:30" s="213" customFormat="1" ht="13.5" thickBot="1" x14ac:dyDescent="0.25">
      <c r="A17" s="396">
        <v>41518</v>
      </c>
      <c r="B17" s="316" t="s">
        <v>180</v>
      </c>
      <c r="C17" s="306" t="s">
        <v>207</v>
      </c>
      <c r="D17" s="317">
        <f>'сентябрь (1 цк)'!F14/1000</f>
        <v>1.7708381394998975</v>
      </c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80"/>
      <c r="AD17" s="380"/>
    </row>
    <row r="18" spans="1:30" s="335" customFormat="1" ht="13.5" thickBot="1" x14ac:dyDescent="0.25">
      <c r="A18" s="331">
        <v>1</v>
      </c>
      <c r="B18" s="332" t="s">
        <v>189</v>
      </c>
      <c r="C18" s="333" t="s">
        <v>173</v>
      </c>
      <c r="D18" s="334"/>
      <c r="E18" s="323">
        <f>('сентябрь(4 цк)'!B10+'сентябрь(4 цк)'!B11*9.68%)/1000</f>
        <v>0.65320775200000003</v>
      </c>
      <c r="F18" s="323">
        <f>('сентябрь(4 цк)'!C10+'сентябрь(4 цк)'!C11*9.68%)/1000</f>
        <v>0.62782779999999994</v>
      </c>
      <c r="G18" s="323">
        <f>('сентябрь(4 цк)'!D10+'сентябрь(4 цк)'!D11*9.68%)/1000</f>
        <v>0.63161175999999997</v>
      </c>
      <c r="H18" s="323">
        <f>('сентябрь(4 цк)'!E10+'сентябрь(4 цк)'!E11*9.68%)/1000</f>
        <v>0.64363268800000006</v>
      </c>
      <c r="I18" s="323">
        <f>('сентябрь(4 цк)'!F10+'сентябрь(4 цк)'!F11*9.68%)/1000</f>
        <v>0.64396172799999996</v>
      </c>
      <c r="J18" s="323">
        <f>('сентябрь(4 цк)'!G10+'сентябрь(4 цк)'!G11*9.68%)/1000</f>
        <v>0.63738092800000001</v>
      </c>
      <c r="K18" s="323">
        <f>('сентябрь(4 цк)'!H10+'сентябрь(4 цк)'!H11*9.68%)/1000</f>
        <v>0.63936613600000003</v>
      </c>
      <c r="L18" s="323">
        <f>('сентябрь(4 цк)'!I10+'сентябрь(4 цк)'!I11*9.68%)/1000</f>
        <v>0.62734520799999993</v>
      </c>
      <c r="M18" s="323">
        <f>('сентябрь(4 цк)'!J10+'сентябрь(4 цк)'!J11*9.68%)/1000</f>
        <v>0.63271952799999998</v>
      </c>
      <c r="N18" s="323">
        <f>('сентябрь(4 цк)'!K10+'сентябрь(4 цк)'!K11*9.68%)/1000</f>
        <v>0.63244532799999997</v>
      </c>
      <c r="O18" s="323">
        <f>('сентябрь(4 цк)'!L10+'сентябрь(4 цк)'!L11*9.68%)/1000</f>
        <v>0.63245629599999997</v>
      </c>
      <c r="P18" s="323">
        <f>('сентябрь(4 цк)'!M10+'сентябрь(4 цк)'!M11*9.68%)/1000</f>
        <v>0.63218209599999997</v>
      </c>
      <c r="Q18" s="323">
        <f>('сентябрь(4 цк)'!N10+'сентябрь(4 цк)'!N11*9.68%)/1000</f>
        <v>0.62963751999999995</v>
      </c>
      <c r="R18" s="323">
        <f>('сентябрь(4 цк)'!O10+'сентябрь(4 цк)'!O11*9.68%)/1000</f>
        <v>0.61513782400000006</v>
      </c>
      <c r="S18" s="323">
        <f>('сентябрь(4 цк)'!P10+'сентябрь(4 цк)'!P11*9.68%)/1000</f>
        <v>0.61707915999999996</v>
      </c>
      <c r="T18" s="323">
        <f>('сентябрь(4 цк)'!Q10+'сентябрь(4 цк)'!Q11*9.68%)/1000</f>
        <v>0.64477336000000007</v>
      </c>
      <c r="U18" s="323">
        <f>('сентябрь(4 цк)'!R10+'сентябрь(4 цк)'!R11*9.68%)/1000</f>
        <v>0.65863691200000019</v>
      </c>
      <c r="V18" s="323">
        <f>('сентябрь(4 цк)'!S10+'сентябрь(4 цк)'!S11*9.68%)/1000</f>
        <v>0.65599362400000005</v>
      </c>
      <c r="W18" s="323">
        <f>('сентябрь(4 цк)'!T10+'сентябрь(4 цк)'!T11*9.68%)/1000</f>
        <v>0.65676138400000006</v>
      </c>
      <c r="X18" s="323">
        <f>('сентябрь(4 цк)'!U10+'сентябрь(4 цк)'!U11*9.68%)/1000</f>
        <v>0.64101133599999993</v>
      </c>
      <c r="Y18" s="323">
        <f>('сентябрь(4 цк)'!V10+'сентябрь(4 цк)'!V11*9.68%)/1000</f>
        <v>0.65593878400000005</v>
      </c>
      <c r="Z18" s="323">
        <f>('сентябрь(4 цк)'!W10+'сентябрь(4 цк)'!W11*9.68%)/1000</f>
        <v>0.65659686399999995</v>
      </c>
      <c r="AA18" s="323">
        <f>('сентябрь(4 цк)'!X10+'сентябрь(4 цк)'!X11*9.68%)/1000</f>
        <v>0.65302129600000003</v>
      </c>
      <c r="AB18" s="323">
        <f>('сентябрь(4 цк)'!Y10+'сентябрь(4 цк)'!Y11*9.68%)/1000</f>
        <v>0.64869990399999999</v>
      </c>
      <c r="AC18" s="382"/>
      <c r="AD18" s="382"/>
    </row>
    <row r="19" spans="1:30" s="340" customFormat="1" ht="13.5" thickBot="1" x14ac:dyDescent="0.25">
      <c r="A19" s="336">
        <v>2</v>
      </c>
      <c r="B19" s="337" t="s">
        <v>189</v>
      </c>
      <c r="C19" s="338" t="s">
        <v>173</v>
      </c>
      <c r="D19" s="339"/>
      <c r="E19" s="323">
        <f>N19</f>
        <v>0.464821384</v>
      </c>
      <c r="F19" s="323">
        <f>('сентябрь(4 цк)'!C14+'сентябрь(4 цк)'!C15*9.68%)/1000</f>
        <v>0.46315424800000005</v>
      </c>
      <c r="G19" s="323">
        <f>('сентябрь(4 цк)'!D14+'сентябрь(4 цк)'!D15*9.68%)/1000</f>
        <v>0.464536216</v>
      </c>
      <c r="H19" s="323">
        <f>('сентябрь(4 цк)'!E14+'сентябрь(4 цк)'!E15*9.68%)/1000</f>
        <v>0.470853784</v>
      </c>
      <c r="I19" s="323">
        <f>('сентябрь(4 цк)'!F14+'сентябрь(4 цк)'!F15*9.68%)/1000</f>
        <v>0.47033828800000005</v>
      </c>
      <c r="J19" s="323">
        <f>('сентябрь(4 цк)'!G14+'сентябрь(4 цк)'!G15*9.68%)/1000</f>
        <v>0.47009699199999999</v>
      </c>
      <c r="K19" s="323">
        <f>('сентябрь(4 цк)'!H14+'сентябрь(4 цк)'!H15*9.68%)/1000</f>
        <v>0.46883567200000004</v>
      </c>
      <c r="L19" s="323">
        <f>('сентябрь(4 цк)'!I14+'сентябрь(4 цк)'!I15*9.68%)/1000</f>
        <v>0.45581665600000004</v>
      </c>
      <c r="M19" s="323">
        <f>('сентябрь(4 цк)'!J14+'сентябрь(4 цк)'!J15*9.68%)/1000</f>
        <v>0.46234261600000004</v>
      </c>
      <c r="N19" s="323">
        <f>('сентябрь(4 цк)'!K14+'сентябрь(4 цк)'!K15*9.68%)/1000</f>
        <v>0.464821384</v>
      </c>
      <c r="O19" s="323">
        <f>('сентябрь(4 цк)'!L14+'сентябрь(4 цк)'!L15*9.68%)/1000</f>
        <v>0.46802404000000003</v>
      </c>
      <c r="P19" s="323">
        <f>('сентябрь(4 цк)'!M14+'сентябрь(4 цк)'!M15*9.68%)/1000</f>
        <v>0.46578656800000001</v>
      </c>
      <c r="Q19" s="323">
        <f>('сентябрь(4 цк)'!N14+'сентябрь(4 цк)'!N15*9.68%)/1000</f>
        <v>0.46519429600000006</v>
      </c>
      <c r="R19" s="323">
        <f>('сентябрь(4 цк)'!O14+'сентябрь(4 цк)'!O15*9.68%)/1000</f>
        <v>0.44849003200000004</v>
      </c>
      <c r="S19" s="323">
        <f>('сентябрь(4 цк)'!P14+'сентябрь(4 цк)'!P15*9.68%)/1000</f>
        <v>0.45932641600000002</v>
      </c>
      <c r="T19" s="323">
        <f>('сентябрь(4 цк)'!Q14+'сентябрь(4 цк)'!Q15*9.68%)/1000</f>
        <v>0.47754426400000005</v>
      </c>
      <c r="U19" s="323">
        <f>('сентябрь(4 цк)'!R14+'сентябрь(4 цк)'!R15*9.68%)/1000</f>
        <v>0.48806257600000003</v>
      </c>
      <c r="V19" s="323">
        <f>('сентябрь(4 цк)'!S14+'сентябрь(4 цк)'!S15*9.68%)/1000</f>
        <v>0.47921140000000001</v>
      </c>
      <c r="W19" s="323">
        <f>('сентябрь(4 цк)'!T14+'сентябрь(4 цк)'!T15*9.68%)/1000</f>
        <v>0.47972689600000007</v>
      </c>
      <c r="X19" s="323">
        <f>('сентябрь(4 цк)'!U14+'сентябрь(4 цк)'!U15*9.68%)/1000</f>
        <v>0.47031635199999999</v>
      </c>
      <c r="Y19" s="323">
        <f>('сентябрь(4 цк)'!V14+'сентябрь(4 цк)'!V15*9.68%)/1000</f>
        <v>0.478421704</v>
      </c>
      <c r="Z19" s="323">
        <f>('сентябрь(4 цк)'!W14+'сентябрь(4 цк)'!W15*9.68%)/1000</f>
        <v>0.47656811199999999</v>
      </c>
      <c r="AA19" s="323">
        <f>('сентябрь(4 цк)'!X14+'сентябрь(4 цк)'!X15*9.68%)/1000</f>
        <v>0.478454608</v>
      </c>
      <c r="AB19" s="323">
        <f>('сентябрь(4 цк)'!Y14+'сентябрь(4 цк)'!Y15*9.68%)/1000</f>
        <v>0.47450612799999997</v>
      </c>
      <c r="AC19" s="383"/>
      <c r="AD19" s="383"/>
    </row>
    <row r="20" spans="1:30" s="340" customFormat="1" ht="13.5" thickBot="1" x14ac:dyDescent="0.25">
      <c r="A20" s="336">
        <v>3</v>
      </c>
      <c r="B20" s="337" t="s">
        <v>189</v>
      </c>
      <c r="C20" s="338" t="s">
        <v>173</v>
      </c>
      <c r="D20" s="339"/>
      <c r="E20" s="323">
        <f>('сентябрь(4 цк)'!B18+'сентябрь(4 цк)'!B19*9.68%)/1000</f>
        <v>0.39381455199999998</v>
      </c>
      <c r="F20" s="323">
        <f>('сентябрь(4 цк)'!C18+'сентябрь(4 цк)'!C19*9.68%)/1000</f>
        <v>0.37930388800000003</v>
      </c>
      <c r="G20" s="323">
        <f>('сентябрь(4 цк)'!D18+'сентябрь(4 цк)'!D19*9.68%)/1000</f>
        <v>0.38112457599999999</v>
      </c>
      <c r="H20" s="323">
        <f>('сентябрь(4 цк)'!E18+'сентябрь(4 цк)'!E19*9.68%)/1000</f>
        <v>0.45986384800000002</v>
      </c>
      <c r="I20" s="323">
        <f>('сентябрь(4 цк)'!F18+'сентябрь(4 цк)'!F19*9.68%)/1000</f>
        <v>0.45980900800000002</v>
      </c>
      <c r="J20" s="323">
        <f>('сентябрь(4 цк)'!G18+'сентябрь(4 цк)'!G19*9.68%)/1000</f>
        <v>0.46339554399999999</v>
      </c>
      <c r="K20" s="323">
        <f>('сентябрь(4 цк)'!H18+'сентябрь(4 цк)'!H19*9.68%)/1000</f>
        <v>0.46058773600000003</v>
      </c>
      <c r="L20" s="323">
        <f>('сентябрь(4 цк)'!I18+'сентябрь(4 цк)'!I19*9.68%)/1000</f>
        <v>0.44791969600000003</v>
      </c>
      <c r="M20" s="323">
        <f>('сентябрь(4 цк)'!J18+'сентябрь(4 цк)'!J19*9.68%)/1000</f>
        <v>0.44896165600000004</v>
      </c>
      <c r="N20" s="323">
        <f>('сентябрь(4 цк)'!K18+'сентябрь(4 цк)'!K19*9.68%)/1000</f>
        <v>0.44523253599999996</v>
      </c>
      <c r="O20" s="323">
        <f>('сентябрь(4 цк)'!L18+'сентябрь(4 цк)'!L19*9.68%)/1000</f>
        <v>0.44586868000000002</v>
      </c>
      <c r="P20" s="323">
        <f>('сентябрь(4 цк)'!M18+'сентябрь(4 цк)'!M19*9.68%)/1000</f>
        <v>0.44749194399999997</v>
      </c>
      <c r="Q20" s="323">
        <f>('сентябрь(4 цк)'!N18+'сентябрь(4 цк)'!N19*9.68%)/1000</f>
        <v>0.44909327200000004</v>
      </c>
      <c r="R20" s="323">
        <f>('сентябрь(4 цк)'!O18+'сентябрь(4 цк)'!O19*9.68%)/1000</f>
        <v>0.42999798400000006</v>
      </c>
      <c r="S20" s="323">
        <f>('сентябрь(4 цк)'!P18+'сентябрь(4 цк)'!P19*9.68%)/1000</f>
        <v>0.43972660000000002</v>
      </c>
      <c r="T20" s="323">
        <f>('сентябрь(4 цк)'!Q18+'сентябрь(4 цк)'!Q19*9.68%)/1000</f>
        <v>0.45636505600000005</v>
      </c>
      <c r="U20" s="323">
        <f>('сентябрь(4 цк)'!R18+'сентябрь(4 цк)'!R19*9.68%)/1000</f>
        <v>0.464229112</v>
      </c>
      <c r="V20" s="323">
        <f>('сентябрь(4 цк)'!S18+'сентябрь(4 цк)'!S19*9.68%)/1000</f>
        <v>0.45319530399999997</v>
      </c>
      <c r="W20" s="323">
        <f>('сентябрь(4 цк)'!T18+'сентябрь(4 цк)'!T19*9.68%)/1000</f>
        <v>0.45231786400000007</v>
      </c>
      <c r="X20" s="323">
        <f>('сентябрь(4 цк)'!U18+'сентябрь(4 цк)'!U19*9.68%)/1000</f>
        <v>0.65979952000000008</v>
      </c>
      <c r="Y20" s="323">
        <f>('сентябрь(4 цк)'!V18+'сентябрь(4 цк)'!V19*9.68%)/1000</f>
        <v>0.45717668800000005</v>
      </c>
      <c r="Z20" s="323">
        <f>('сентябрь(4 цк)'!W18+'сентябрь(4 цк)'!W19*9.68%)/1000</f>
        <v>0.457253464</v>
      </c>
      <c r="AA20" s="323">
        <f>('сентябрь(4 цк)'!X18+'сентябрь(4 цк)'!X19*9.68%)/1000</f>
        <v>0.45228496000000001</v>
      </c>
      <c r="AB20" s="323">
        <f>('сентябрь(4 цк)'!Y18+'сентябрь(4 цк)'!Y19*9.68%)/1000</f>
        <v>0.45076040800000006</v>
      </c>
      <c r="AC20" s="383"/>
      <c r="AD20" s="383"/>
    </row>
    <row r="21" spans="1:30" s="340" customFormat="1" x14ac:dyDescent="0.2">
      <c r="A21" s="336">
        <v>4</v>
      </c>
      <c r="B21" s="337" t="s">
        <v>189</v>
      </c>
      <c r="C21" s="338" t="s">
        <v>173</v>
      </c>
      <c r="D21" s="339"/>
      <c r="E21" s="323">
        <f>('сентябрь(4 цк)'!B22+'сентябрь(4 цк)'!B23*9.68%)/1000</f>
        <v>0.47161057600000006</v>
      </c>
      <c r="F21" s="323">
        <f>('сентябрь(4 цк)'!C22+'сентябрь(4 цк)'!C23*9.68%)/1000</f>
        <v>0.45623344000000005</v>
      </c>
      <c r="G21" s="323">
        <f>('сентябрь(4 цк)'!D22+'сентябрь(4 цк)'!D23*9.68%)/1000</f>
        <v>0.46128968800000009</v>
      </c>
      <c r="H21" s="323">
        <f>('сентябрь(4 цк)'!E22+'сентябрь(4 цк)'!E23*9.68%)/1000</f>
        <v>0.471062176</v>
      </c>
      <c r="I21" s="323">
        <f>('сентябрь(4 цк)'!F22+'сентябрь(4 цк)'!F23*9.68%)/1000</f>
        <v>0.47003118399999999</v>
      </c>
      <c r="J21" s="323">
        <f>('сентябрь(4 цк)'!G22+'сентябрь(4 цк)'!G23*9.68%)/1000</f>
        <v>0.46713563200000002</v>
      </c>
      <c r="K21" s="323">
        <f>('сентябрь(4 цк)'!H22+'сентябрь(4 цк)'!H23*9.68%)/1000</f>
        <v>0.46659820000000002</v>
      </c>
      <c r="L21" s="323">
        <f>('сентябрь(4 цк)'!I22+'сентябрь(4 цк)'!I23*9.68%)/1000</f>
        <v>0.46113613600000003</v>
      </c>
      <c r="M21" s="323">
        <f>('сентябрь(4 цк)'!J22+'сентябрь(4 цк)'!J23*9.68%)/1000</f>
        <v>0.46148711199999998</v>
      </c>
      <c r="N21" s="323">
        <f>('сентябрь(4 цк)'!K22+'сентябрь(4 цк)'!K23*9.68%)/1000</f>
        <v>0.46497493600000001</v>
      </c>
      <c r="O21" s="323">
        <f>('сентябрь(4 цк)'!L22+'сентябрь(4 цк)'!L23*9.68%)/1000</f>
        <v>0.463702648</v>
      </c>
      <c r="P21" s="323">
        <f>('сентябрь(4 цк)'!M22+'сентябрь(4 цк)'!M23*9.68%)/1000</f>
        <v>0.46291295200000004</v>
      </c>
      <c r="Q21" s="323">
        <f>('сентябрь(4 цк)'!N22+'сентябрь(4 цк)'!N23*9.68%)/1000</f>
        <v>0.45893156800000001</v>
      </c>
      <c r="R21" s="323">
        <f>('сентябрь(4 цк)'!O22+'сентябрь(4 цк)'!O23*9.68%)/1000</f>
        <v>0.45355724800000002</v>
      </c>
      <c r="S21" s="323">
        <f>('сентябрь(4 цк)'!P22+'сентябрь(4 цк)'!P23*9.68%)/1000</f>
        <v>0.45668312799999999</v>
      </c>
      <c r="T21" s="323">
        <f>('сентябрь(4 цк)'!Q22+'сентябрь(4 цк)'!Q23*9.68%)/1000</f>
        <v>0.47009699199999999</v>
      </c>
      <c r="U21" s="323">
        <f>('сентябрь(4 цк)'!R22+'сентябрь(4 цк)'!R23*9.68%)/1000</f>
        <v>0.48296245600000004</v>
      </c>
      <c r="V21" s="323">
        <f>('сентябрь(4 цк)'!S22+'сентябрь(4 цк)'!S23*9.68%)/1000</f>
        <v>0.485342512</v>
      </c>
      <c r="W21" s="323">
        <f>('сентябрь(4 цк)'!T22+'сентябрь(4 цк)'!T23*9.68%)/1000</f>
        <v>0.48351085600000004</v>
      </c>
      <c r="X21" s="323">
        <f>('сентябрь(4 цк)'!U22+'сентябрь(4 цк)'!U23*9.68%)/1000</f>
        <v>0.46009417600000002</v>
      </c>
      <c r="Y21" s="323">
        <f>('сентябрь(4 цк)'!V22+'сентябрь(4 цк)'!V23*9.68%)/1000</f>
        <v>0.47060152</v>
      </c>
      <c r="Z21" s="323">
        <f>('сентябрь(4 цк)'!W22+'сентябрь(4 цк)'!W23*9.68%)/1000</f>
        <v>0.47105120800000005</v>
      </c>
      <c r="AA21" s="323">
        <f>('сентябрь(4 цк)'!X22+'сентябрь(4 цк)'!X23*9.68%)/1000</f>
        <v>0.46984472799999999</v>
      </c>
      <c r="AB21" s="323">
        <f>('сентябрь(4 цк)'!Y22+'сентябрь(4 цк)'!Y23*9.68%)/1000</f>
        <v>0.46575366400000001</v>
      </c>
      <c r="AC21" s="383"/>
      <c r="AD21" s="383"/>
    </row>
    <row r="22" spans="1:30" s="340" customFormat="1" x14ac:dyDescent="0.2">
      <c r="A22" s="336">
        <v>5</v>
      </c>
      <c r="B22" s="337" t="s">
        <v>189</v>
      </c>
      <c r="C22" s="338" t="s">
        <v>173</v>
      </c>
      <c r="D22" s="339"/>
      <c r="E22" s="324">
        <f>('сентябрь(4 цк)'!B26+'сентябрь(4 цк)'!B27*9.68%)/1000</f>
        <v>0.46116904000000003</v>
      </c>
      <c r="F22" s="324">
        <f>('сентябрь(4 цк)'!C26+'сентябрь(4 цк)'!C27*9.68%)/1000</f>
        <v>0.44995974399999999</v>
      </c>
      <c r="G22" s="324">
        <f>('сентябрь(4 цк)'!D26+'сентябрь(4 цк)'!D27*9.68%)/1000</f>
        <v>0.45178043200000001</v>
      </c>
      <c r="H22" s="324">
        <f>('сентябрь(4 цк)'!E26+'сентябрь(4 цк)'!E27*9.68%)/1000</f>
        <v>0.46319811999999999</v>
      </c>
      <c r="I22" s="324">
        <f>('сентябрь(4 цк)'!F26+'сентябрь(4 цк)'!F27*9.68%)/1000</f>
        <v>0.464262016</v>
      </c>
      <c r="J22" s="324">
        <f>('сентябрь(4 цк)'!G26+'сентябрь(4 цк)'!G27*9.68%)/1000</f>
        <v>0.45497212000000004</v>
      </c>
      <c r="K22" s="324">
        <f>('сентябрь(4 цк)'!H26+'сентябрь(4 цк)'!H27*9.68%)/1000</f>
        <v>0.45352434399999997</v>
      </c>
      <c r="L22" s="324">
        <f>('сентябрь(4 цк)'!I26+'сентябрь(4 цк)'!I27*9.68%)/1000</f>
        <v>0.44519963200000001</v>
      </c>
      <c r="M22" s="324">
        <f>('сентябрь(4 цк)'!J26+'сентябрь(4 цк)'!J27*9.68%)/1000</f>
        <v>0.44849003200000004</v>
      </c>
      <c r="N22" s="324">
        <f>('сентябрь(4 цк)'!K26+'сентябрь(4 цк)'!K27*9.68%)/1000</f>
        <v>0.45663925600000005</v>
      </c>
      <c r="O22" s="324">
        <f>('сентябрь(4 цк)'!L26+'сентябрь(4 цк)'!L27*9.68%)/1000</f>
        <v>0.45523535200000004</v>
      </c>
      <c r="P22" s="324">
        <f>('сентябрь(4 цк)'!M26+'сентябрь(4 цк)'!M27*9.68%)/1000</f>
        <v>0.457472824</v>
      </c>
      <c r="Q22" s="324">
        <f>('сентябрь(4 цк)'!N26+'сентябрь(4 цк)'!N27*9.68%)/1000</f>
        <v>0.450519112</v>
      </c>
      <c r="R22" s="324">
        <f>('сентябрь(4 цк)'!O26+'сентябрь(4 цк)'!O27*9.68%)/1000</f>
        <v>0.44380669600000006</v>
      </c>
      <c r="S22" s="324">
        <f>('сентябрь(4 цк)'!P26+'сентябрь(4 цк)'!P27*9.68%)/1000</f>
        <v>0.45118816</v>
      </c>
      <c r="T22" s="324">
        <f>('сентябрь(4 цк)'!Q26+'сентябрь(4 цк)'!Q27*9.68%)/1000</f>
        <v>0.46793629600000003</v>
      </c>
      <c r="U22" s="324">
        <f>('сентябрь(4 цк)'!R26+'сентябрь(4 цк)'!R27*9.68%)/1000</f>
        <v>0.47538356800000003</v>
      </c>
      <c r="V22" s="324">
        <f>('сентябрь(4 цк)'!S26+'сентябрь(4 цк)'!S27*9.68%)/1000</f>
        <v>0.47210413600000001</v>
      </c>
      <c r="W22" s="324">
        <f>('сентябрь(4 цк)'!T26+'сентябрь(4 цк)'!T27*9.68%)/1000</f>
        <v>0.463922008</v>
      </c>
      <c r="X22" s="324">
        <f>('сентябрь(4 цк)'!U26+'сентябрь(4 цк)'!U27*9.68%)/1000</f>
        <v>0.45141848800000001</v>
      </c>
      <c r="Y22" s="324">
        <f>('сентябрь(4 цк)'!V26+'сентябрь(4 цк)'!V27*9.68%)/1000</f>
        <v>0.46481041600000006</v>
      </c>
      <c r="Z22" s="324">
        <f>('сентябрь(4 цк)'!W26+'сентябрь(4 цк)'!W27*9.68%)/1000</f>
        <v>0.46858340800000003</v>
      </c>
      <c r="AA22" s="324">
        <f>('сентябрь(4 цк)'!X26+'сентябрь(4 цк)'!X27*9.68%)/1000</f>
        <v>0.46806791199999997</v>
      </c>
      <c r="AB22" s="324">
        <f>('сентябрь(4 цк)'!Y26+'сентябрь(4 цк)'!Y27*9.68%)/1000</f>
        <v>0.46240842400000004</v>
      </c>
      <c r="AC22" s="383"/>
      <c r="AD22" s="383"/>
    </row>
    <row r="23" spans="1:30" s="213" customFormat="1" x14ac:dyDescent="0.2">
      <c r="A23" s="319">
        <v>6</v>
      </c>
      <c r="B23" s="294" t="s">
        <v>189</v>
      </c>
      <c r="C23" s="295" t="s">
        <v>173</v>
      </c>
      <c r="D23" s="261"/>
      <c r="E23" s="324">
        <f>('сентябрь(4 цк)'!B30+'сентябрь(4 цк)'!B31*9.68%)/1000</f>
        <v>0.70527284800000012</v>
      </c>
      <c r="F23" s="324">
        <f>('сентябрь(4 цк)'!C30+'сентябрь(4 цк)'!C31*9.68%)/1000</f>
        <v>0.69454614400000014</v>
      </c>
      <c r="G23" s="324">
        <f>('сентябрь(4 цк)'!D30+'сентябрь(4 цк)'!D31*9.68%)/1000</f>
        <v>0.70241019999999987</v>
      </c>
      <c r="H23" s="324">
        <f>('сентябрь(4 цк)'!E30+'сентябрь(4 цк)'!E31*9.68%)/1000</f>
        <v>0.70985747199999993</v>
      </c>
      <c r="I23" s="324">
        <f>('сентябрь(4 цк)'!F30+'сентябрь(4 цк)'!F31*9.68%)/1000</f>
        <v>0.717721528</v>
      </c>
      <c r="J23" s="324">
        <f>('сентябрь(4 цк)'!G30+'сентябрь(4 цк)'!G31*9.68%)/1000</f>
        <v>0.71547308800000009</v>
      </c>
      <c r="K23" s="324">
        <f>('сентябрь(4 цк)'!H30+'сентябрь(4 цк)'!H31*9.68%)/1000</f>
        <v>0.71450790399999997</v>
      </c>
      <c r="L23" s="324">
        <f>('сентябрь(4 цк)'!I30+'сентябрь(4 цк)'!I31*9.68%)/1000</f>
        <v>0.69593908000000015</v>
      </c>
      <c r="M23" s="324">
        <f>('сентябрь(4 цк)'!J30+'сентябрь(4 цк)'!J31*9.68%)/1000</f>
        <v>0.70554704800000012</v>
      </c>
      <c r="N23" s="324">
        <f>('сентябрь(4 цк)'!K30+'сентябрь(4 цк)'!K31*9.68%)/1000</f>
        <v>0.70466960799999989</v>
      </c>
      <c r="O23" s="324">
        <f>('сентябрь(4 цк)'!L30+'сентябрь(4 цк)'!L31*9.68%)/1000</f>
        <v>0.71365239999999996</v>
      </c>
      <c r="P23" s="324">
        <f>('сентябрь(4 цк)'!M30+'сентябрь(4 цк)'!M31*9.68%)/1000</f>
        <v>0.71579115999999998</v>
      </c>
      <c r="Q23" s="324">
        <f>('сентябрь(4 цк)'!N30+'сентябрь(4 цк)'!N31*9.68%)/1000</f>
        <v>0.71513308000000009</v>
      </c>
      <c r="R23" s="324">
        <f>('сентябрь(4 цк)'!O30+'сентябрь(4 цк)'!O31*9.68%)/1000</f>
        <v>0.69491905600000003</v>
      </c>
      <c r="S23" s="324">
        <f>('сентябрь(4 цк)'!P30+'сентябрь(4 цк)'!P31*9.68%)/1000</f>
        <v>0.69533583999999993</v>
      </c>
      <c r="T23" s="324">
        <f>('сентябрь(4 цк)'!Q30+'сентябрь(4 цк)'!Q31*9.68%)/1000</f>
        <v>0.7302140800000001</v>
      </c>
      <c r="U23" s="324">
        <f>('сентябрь(4 цк)'!R30+'сентябрь(4 цк)'!R31*9.68%)/1000</f>
        <v>0.74128079199999997</v>
      </c>
      <c r="V23" s="324">
        <f>('сентябрь(4 цк)'!S30+'сентябрь(4 цк)'!S31*9.68%)/1000</f>
        <v>0.73770522400000005</v>
      </c>
      <c r="W23" s="324">
        <f>('сентябрь(4 цк)'!T30+'сентябрь(4 цк)'!T31*9.68%)/1000</f>
        <v>0.70339731999999999</v>
      </c>
      <c r="X23" s="324">
        <f>('сентябрь(4 цк)'!U30+'сентябрь(4 цк)'!U31*9.68%)/1000</f>
        <v>0.69404161600000014</v>
      </c>
      <c r="Y23" s="324">
        <f>('сентябрь(4 цк)'!V30+'сентябрь(4 цк)'!V31*9.68%)/1000</f>
        <v>0.70609544800000001</v>
      </c>
      <c r="Z23" s="324">
        <f>('сентябрь(4 цк)'!W30+'сентябрь(4 цк)'!W31*9.68%)/1000</f>
        <v>0.71210591200000006</v>
      </c>
      <c r="AA23" s="324">
        <f>('сентябрь(4 цк)'!X30+'сентябрь(4 цк)'!X31*9.68%)/1000</f>
        <v>0.70822323999999992</v>
      </c>
      <c r="AB23" s="324">
        <f>('сентябрь(4 цк)'!Y30+'сентябрь(4 цк)'!Y31*9.68%)/1000</f>
        <v>0.70149985599999998</v>
      </c>
      <c r="AC23" s="380"/>
      <c r="AD23" s="380"/>
    </row>
    <row r="24" spans="1:30" s="213" customFormat="1" x14ac:dyDescent="0.2">
      <c r="A24" s="319">
        <v>7</v>
      </c>
      <c r="B24" s="294" t="s">
        <v>189</v>
      </c>
      <c r="C24" s="295" t="s">
        <v>173</v>
      </c>
      <c r="D24" s="261"/>
      <c r="E24" s="324">
        <f>('сентябрь(4 цк)'!B34+'сентябрь(4 цк)'!B35*9.68%)/1000</f>
        <v>0.75333462400000006</v>
      </c>
      <c r="F24" s="324">
        <f>('сентябрь(4 цк)'!C34+'сентябрь(4 цк)'!C35*9.68%)/1000</f>
        <v>0.72289842399999993</v>
      </c>
      <c r="G24" s="324">
        <f>('сентябрь(4 цк)'!D34+'сентябрь(4 цк)'!D35*9.68%)/1000</f>
        <v>0.73456837600000013</v>
      </c>
      <c r="H24" s="324">
        <f>('сентябрь(4 цк)'!E34+'сентябрь(4 цк)'!E35*9.68%)/1000</f>
        <v>0.7471486719999999</v>
      </c>
      <c r="I24" s="324">
        <f>('сентябрь(4 цк)'!F34+'сентябрь(4 цк)'!F35*9.68%)/1000</f>
        <v>0.75414625599999996</v>
      </c>
      <c r="J24" s="324">
        <f>('сентябрь(4 цк)'!G34+'сентябрь(4 цк)'!G35*9.68%)/1000</f>
        <v>0.74581057600000011</v>
      </c>
      <c r="K24" s="324">
        <f>('сентябрь(4 цк)'!H34+'сентябрь(4 цк)'!H35*9.68%)/1000</f>
        <v>0.74481248799999999</v>
      </c>
      <c r="L24" s="324">
        <f>('сентябрь(4 цк)'!I34+'сентябрь(4 цк)'!I35*9.68%)/1000</f>
        <v>0.73166185600000011</v>
      </c>
      <c r="M24" s="324">
        <f>('сентябрь(4 цк)'!J34+'сентябрь(4 цк)'!J35*9.68%)/1000</f>
        <v>0.74287115200000009</v>
      </c>
      <c r="N24" s="324">
        <f>('сентябрь(4 цк)'!K34+'сентябрь(4 цк)'!K35*9.68%)/1000</f>
        <v>0.74441763999999988</v>
      </c>
      <c r="O24" s="324">
        <f>('сентябрь(4 цк)'!L34+'сентябрь(4 цк)'!L35*9.68%)/1000</f>
        <v>0.73797942399999994</v>
      </c>
      <c r="P24" s="324">
        <f>('сентябрь(4 цк)'!M34+'сентябрь(4 цк)'!M35*9.68%)/1000</f>
        <v>0.74301373599999998</v>
      </c>
      <c r="Q24" s="324">
        <f>('сентябрь(4 цк)'!N34+'сентябрь(4 цк)'!N35*9.68%)/1000</f>
        <v>0.74202661600000008</v>
      </c>
      <c r="R24" s="324">
        <f>('сентябрь(4 цк)'!O34+'сентябрь(4 цк)'!O35*9.68%)/1000</f>
        <v>0.72010158400000013</v>
      </c>
      <c r="S24" s="324">
        <f>('сентябрь(4 цк)'!P34+'сентябрь(4 цк)'!P35*9.68%)/1000</f>
        <v>0.71134912000000006</v>
      </c>
      <c r="T24" s="324">
        <f>('сентябрь(4 цк)'!Q34+'сентябрь(4 цк)'!Q35*9.68%)/1000</f>
        <v>0.74957259999999992</v>
      </c>
      <c r="U24" s="324">
        <f>('сентябрь(4 цк)'!R34+'сентябрь(4 цк)'!R35*9.68%)/1000</f>
        <v>0.7573818160000001</v>
      </c>
      <c r="V24" s="324">
        <f>('сентябрь(4 цк)'!S34+'сентябрь(4 цк)'!S35*9.68%)/1000</f>
        <v>0.75326881600000017</v>
      </c>
      <c r="W24" s="324">
        <f>('сентябрь(4 цк)'!T34+'сентябрь(4 цк)'!T35*9.68%)/1000</f>
        <v>0.75099843999999993</v>
      </c>
      <c r="X24" s="324">
        <f>('сентябрь(4 цк)'!U34+'сентябрь(4 цк)'!U35*9.68%)/1000</f>
        <v>0.732221224</v>
      </c>
      <c r="Y24" s="324">
        <f>('сентябрь(4 цк)'!V34+'сентябрь(4 цк)'!V35*9.68%)/1000</f>
        <v>0.74354019999999987</v>
      </c>
      <c r="Z24" s="324">
        <f>('сентябрь(4 цк)'!W34+'сентябрь(4 цк)'!W35*9.68%)/1000</f>
        <v>0.75392689599999996</v>
      </c>
      <c r="AA24" s="324">
        <f>('сентябрь(4 цк)'!X34+'сентябрь(4 цк)'!X35*9.68%)/1000</f>
        <v>0.75360882400000007</v>
      </c>
      <c r="AB24" s="324">
        <f>('сентябрь(4 цк)'!Y34+'сентябрь(4 цк)'!Y35*9.68%)/1000</f>
        <v>0.75278622400000006</v>
      </c>
      <c r="AC24" s="380"/>
      <c r="AD24" s="380"/>
    </row>
    <row r="25" spans="1:30" s="213" customFormat="1" x14ac:dyDescent="0.2">
      <c r="A25" s="319">
        <v>8</v>
      </c>
      <c r="B25" s="294" t="s">
        <v>189</v>
      </c>
      <c r="C25" s="295" t="s">
        <v>173</v>
      </c>
      <c r="D25" s="261"/>
      <c r="E25" s="324">
        <f>('сентябрь(4 цк)'!B38+'сентябрь(4 цк)'!B39*9.68%)/1000</f>
        <v>0.77388865600000012</v>
      </c>
      <c r="F25" s="324">
        <f>('сентябрь(4 цк)'!C38+'сентябрь(4 цк)'!C39*9.68%)/1000</f>
        <v>0.73385545600000002</v>
      </c>
      <c r="G25" s="324">
        <f>('сентябрь(4 цк)'!D38+'сентябрь(4 цк)'!D39*9.68%)/1000</f>
        <v>0.72030997600000013</v>
      </c>
      <c r="H25" s="324">
        <f>('сентябрь(4 цк)'!E38+'сентябрь(4 цк)'!E39*9.68%)/1000</f>
        <v>0.7608038319999999</v>
      </c>
      <c r="I25" s="324">
        <f>('сентябрь(4 цк)'!F38+'сентябрь(4 цк)'!F39*9.68%)/1000</f>
        <v>0.7610889999999999</v>
      </c>
      <c r="J25" s="324">
        <f>('сентябрь(4 цк)'!G38+'сентябрь(4 цк)'!G39*9.68%)/1000</f>
        <v>0.74415440799999988</v>
      </c>
      <c r="K25" s="324">
        <f>('сентябрь(4 цк)'!H38+'сентябрь(4 цк)'!H39*9.68%)/1000</f>
        <v>0.75376237600000018</v>
      </c>
      <c r="L25" s="324">
        <f>('сентябрь(4 цк)'!I38+'сентябрь(4 цк)'!I39*9.68%)/1000</f>
        <v>0.74107239999999996</v>
      </c>
      <c r="M25" s="324">
        <f>('сентябрь(4 цк)'!J38+'сентябрь(4 цк)'!J39*9.68%)/1000</f>
        <v>0.75935605600000011</v>
      </c>
      <c r="N25" s="324">
        <f>('сентябрь(4 цк)'!K38+'сентябрь(4 цк)'!K39*9.68%)/1000</f>
        <v>0.76398455200000004</v>
      </c>
      <c r="O25" s="324">
        <f>('сентябрь(4 цк)'!L38+'сентябрь(4 цк)'!L39*9.68%)/1000</f>
        <v>0.76432456000000004</v>
      </c>
      <c r="P25" s="324">
        <f>('сентябрь(4 цк)'!M38+'сентябрь(4 цк)'!M39*9.68%)/1000</f>
        <v>0.76179095200000002</v>
      </c>
      <c r="Q25" s="324">
        <f>('сентябрь(4 цк)'!N38+'сентябрь(4 цк)'!N39*9.68%)/1000</f>
        <v>0.76774657600000007</v>
      </c>
      <c r="R25" s="324">
        <f>('сентябрь(4 цк)'!O38+'сентябрь(4 цк)'!O39*9.68%)/1000</f>
        <v>0.74377052799999999</v>
      </c>
      <c r="S25" s="324">
        <f>('сентябрь(4 цк)'!P38+'сентябрь(4 цк)'!P39*9.68%)/1000</f>
        <v>0.75297268000000006</v>
      </c>
      <c r="T25" s="324">
        <f>('сентябрь(4 цк)'!Q38+'сентябрь(4 цк)'!Q39*9.68%)/1000</f>
        <v>0.76043092000000001</v>
      </c>
      <c r="U25" s="324">
        <f>('сентябрь(4 цк)'!R38+'сентябрь(4 цк)'!R39*9.68%)/1000</f>
        <v>0.77943846399999994</v>
      </c>
      <c r="V25" s="324">
        <f>('сентябрь(4 цк)'!S38+'сентябрь(4 цк)'!S39*9.68%)/1000</f>
        <v>0.90230199999999994</v>
      </c>
      <c r="W25" s="324">
        <f>('сентябрь(4 цк)'!T38+'сентябрь(4 цк)'!T39*9.68%)/1000</f>
        <v>0.76968791200000009</v>
      </c>
      <c r="X25" s="324">
        <f>('сентябрь(4 цк)'!U38+'сентябрь(4 цк)'!U39*9.68%)/1000</f>
        <v>0.75427787199999985</v>
      </c>
      <c r="Y25" s="324">
        <f>('сентябрь(4 цк)'!V38+'сентябрь(4 цк)'!V39*9.68%)/1000</f>
        <v>0.76339228000000015</v>
      </c>
      <c r="Z25" s="324">
        <f>('сентябрь(4 цк)'!W38+'сентябрь(4 цк)'!W39*9.68%)/1000</f>
        <v>0.7743164079999999</v>
      </c>
      <c r="AA25" s="324">
        <f>('сентябрь(4 цк)'!X38+'сентябрь(4 цк)'!X39*9.68%)/1000</f>
        <v>0.76860208000000008</v>
      </c>
      <c r="AB25" s="324">
        <f>('сентябрь(4 цк)'!Y38+'сентябрь(4 цк)'!Y39*9.68%)/1000</f>
        <v>0.77959201600000005</v>
      </c>
      <c r="AC25" s="380"/>
      <c r="AD25" s="380"/>
    </row>
    <row r="26" spans="1:30" s="213" customFormat="1" x14ac:dyDescent="0.2">
      <c r="A26" s="319">
        <v>9</v>
      </c>
      <c r="B26" s="294" t="s">
        <v>189</v>
      </c>
      <c r="C26" s="295" t="s">
        <v>173</v>
      </c>
      <c r="D26" s="261"/>
      <c r="E26" s="324">
        <f>('сентябрь(4 цк)'!B42+'сентябрь(4 цк)'!B43*9.68%)/1000</f>
        <v>0.74204855200000008</v>
      </c>
      <c r="F26" s="324">
        <f>('сентябрь(4 цк)'!C42+'сентябрь(4 цк)'!C43*9.68%)/1000</f>
        <v>0.71930092000000001</v>
      </c>
      <c r="G26" s="324">
        <f>('сентябрь(4 цк)'!D42+'сентябрь(4 цк)'!D43*9.68%)/1000</f>
        <v>0.7162298800000001</v>
      </c>
      <c r="H26" s="324">
        <f>('сентябрь(4 цк)'!E42+'сентябрь(4 цк)'!E43*9.68%)/1000</f>
        <v>0.73066376799999999</v>
      </c>
      <c r="I26" s="324">
        <f>('сентябрь(4 цк)'!F42+'сентябрь(4 цк)'!F43*9.68%)/1000</f>
        <v>0.72764756799999997</v>
      </c>
      <c r="J26" s="324">
        <f>('сентябрь(4 цк)'!G42+'сентябрь(4 цк)'!G43*9.68%)/1000</f>
        <v>0.74105046400000008</v>
      </c>
      <c r="K26" s="324">
        <f>('сентябрь(4 цк)'!H42+'сентябрь(4 цк)'!H43*9.68%)/1000</f>
        <v>1.3341889360000001</v>
      </c>
      <c r="L26" s="324">
        <f>('сентябрь(4 цк)'!I42+'сентябрь(4 цк)'!I43*9.68%)/1000</f>
        <v>0.71446403199999997</v>
      </c>
      <c r="M26" s="324">
        <f>('сентябрь(4 цк)'!J42+'сентябрь(4 цк)'!J43*9.68%)/1000</f>
        <v>0.73308769600000001</v>
      </c>
      <c r="N26" s="324">
        <f>('сентябрь(4 цк)'!K42+'сентябрь(4 цк)'!K43*9.68%)/1000</f>
        <v>0.72435716800000005</v>
      </c>
      <c r="O26" s="324">
        <f>('сентябрь(4 цк)'!L42+'сентябрь(4 цк)'!L43*9.68%)/1000</f>
        <v>0.72579397600000017</v>
      </c>
      <c r="P26" s="324">
        <f>('сентябрь(4 цк)'!M42+'сентябрь(4 цк)'!M43*9.68%)/1000</f>
        <v>0.72838242399999997</v>
      </c>
      <c r="Q26" s="324">
        <f>('сентябрь(4 цк)'!N42+'сентябрь(4 цк)'!N43*9.68%)/1000</f>
        <v>0.731947024</v>
      </c>
      <c r="R26" s="324">
        <f>('сентябрь(4 цк)'!O42+'сентябрь(4 цк)'!O43*9.68%)/1000</f>
        <v>0.71738151999999999</v>
      </c>
      <c r="S26" s="324">
        <f>('сентябрь(4 цк)'!P42+'сентябрь(4 цк)'!P43*9.68%)/1000</f>
        <v>0.72470814400000017</v>
      </c>
      <c r="T26" s="324">
        <f>('сентябрь(4 цк)'!Q42+'сентябрь(4 цк)'!Q43*9.68%)/1000</f>
        <v>1.3061218240000001</v>
      </c>
      <c r="U26" s="324">
        <f>('сентябрь(4 цк)'!R42+'сентябрь(4 цк)'!R43*9.68%)/1000</f>
        <v>1.3256558319999998</v>
      </c>
      <c r="V26" s="324">
        <f>('сентябрь(4 цк)'!S42+'сентябрь(4 цк)'!S43*9.68%)/1000</f>
        <v>1.319842792</v>
      </c>
      <c r="W26" s="324">
        <f>('сентябрь(4 цк)'!T42+'сентябрь(4 цк)'!T43*9.68%)/1000</f>
        <v>1.317144664</v>
      </c>
      <c r="X26" s="324">
        <f>('сентябрь(4 цк)'!U42+'сентябрь(4 цк)'!U43*9.68%)/1000</f>
        <v>0.72670432000000007</v>
      </c>
      <c r="Y26" s="324">
        <f>('сентябрь(4 цк)'!V42+'сентябрь(4 цк)'!V43*9.68%)/1000</f>
        <v>0.88790101600000004</v>
      </c>
      <c r="Z26" s="324">
        <f>('сентябрь(4 цк)'!W42+'сентябрь(4 цк)'!W43*9.68%)/1000</f>
        <v>0.74668801600000001</v>
      </c>
      <c r="AA26" s="324">
        <f>('сентябрь(4 цк)'!X42+'сентябрь(4 цк)'!X43*9.68%)/1000</f>
        <v>0.745755736</v>
      </c>
      <c r="AB26" s="324">
        <f>('сентябрь(4 цк)'!Y42+'сентябрь(4 цк)'!Y43*9.68%)/1000</f>
        <v>0.74426408799999999</v>
      </c>
      <c r="AC26" s="380"/>
      <c r="AD26" s="380"/>
    </row>
    <row r="27" spans="1:30" s="213" customFormat="1" x14ac:dyDescent="0.2">
      <c r="A27" s="319">
        <v>10</v>
      </c>
      <c r="B27" s="294" t="s">
        <v>189</v>
      </c>
      <c r="C27" s="295" t="s">
        <v>173</v>
      </c>
      <c r="D27" s="261"/>
      <c r="E27" s="324">
        <f>('сентябрь(4 цк)'!B46+'сентябрь(4 цк)'!B47*9.68%)/1000</f>
        <v>0.74315632000000009</v>
      </c>
      <c r="F27" s="324">
        <f>('сентябрь(4 цк)'!C46+'сентябрь(4 цк)'!C47*9.68%)/1000</f>
        <v>0.68841503199999998</v>
      </c>
      <c r="G27" s="324">
        <f>('сентябрь(4 цк)'!D46+'сентябрь(4 цк)'!D47*9.68%)/1000</f>
        <v>0.72524557600000017</v>
      </c>
      <c r="H27" s="324">
        <f>('сентябрь(4 цк)'!E46+'сентябрь(4 цк)'!E47*9.68%)/1000</f>
        <v>0.72766950399999997</v>
      </c>
      <c r="I27" s="324">
        <f>('сентябрь(4 цк)'!F46+'сентябрь(4 цк)'!F47*9.68%)/1000</f>
        <v>0.75688825600000009</v>
      </c>
      <c r="J27" s="324">
        <f>('сентябрь(4 цк)'!G46+'сентябрь(4 цк)'!G47*9.68%)/1000</f>
        <v>0.7576011760000001</v>
      </c>
      <c r="K27" s="324">
        <f>('сентябрь(4 цк)'!H46+'сентябрь(4 цк)'!H47*9.68%)/1000</f>
        <v>0.759158632</v>
      </c>
      <c r="L27" s="324">
        <f>('сентябрь(4 цк)'!I46+'сентябрь(4 цк)'!I47*9.68%)/1000</f>
        <v>0.75221588800000005</v>
      </c>
      <c r="M27" s="324">
        <f>('сентябрь(4 цк)'!J46+'сентябрь(4 цк)'!J47*9.68%)/1000</f>
        <v>0.78280563999999997</v>
      </c>
      <c r="N27" s="324">
        <f>('сентябрь(4 цк)'!K46+'сентябрь(4 цк)'!K47*9.68%)/1000</f>
        <v>0.75848958399999999</v>
      </c>
      <c r="O27" s="324">
        <f>('сентябрь(4 цк)'!L46+'сентябрь(4 цк)'!L47*9.68%)/1000</f>
        <v>1.26940096</v>
      </c>
      <c r="P27" s="324">
        <f>('сентябрь(4 цк)'!M46+'сентябрь(4 цк)'!M47*9.68%)/1000</f>
        <v>0.76308517600000014</v>
      </c>
      <c r="Q27" s="324">
        <f>('сентябрь(4 цк)'!N46+'сентябрь(4 цк)'!N47*9.68%)/1000</f>
        <v>1.2897466</v>
      </c>
      <c r="R27" s="324">
        <f>('сентябрь(4 цк)'!O46+'сентябрь(4 цк)'!O47*9.68%)/1000</f>
        <v>1.2943092880000002</v>
      </c>
      <c r="S27" s="324">
        <f>('сентябрь(4 цк)'!P46+'сентябрь(4 цк)'!P47*9.68%)/1000</f>
        <v>0.75489208000000008</v>
      </c>
      <c r="T27" s="324">
        <f>('сентябрь(4 цк)'!Q46+'сентябрь(4 цк)'!Q47*9.68%)/1000</f>
        <v>1.3111341999999999</v>
      </c>
      <c r="U27" s="324">
        <f>('сентябрь(4 цк)'!R46+'сентябрь(4 цк)'!R47*9.68%)/1000</f>
        <v>1.322354464</v>
      </c>
      <c r="V27" s="324">
        <f>('сентябрь(4 цк)'!S46+'сентябрь(4 цк)'!S47*9.68%)/1000</f>
        <v>0.76650719200000006</v>
      </c>
      <c r="W27" s="324">
        <f>('сентябрь(4 цк)'!T46+'сентябрь(4 цк)'!T47*9.68%)/1000</f>
        <v>1.2974680719999998</v>
      </c>
      <c r="X27" s="324">
        <f>('сентябрь(4 цк)'!U46+'сентябрь(4 цк)'!U47*9.68%)/1000</f>
        <v>0.74472474400000011</v>
      </c>
      <c r="Y27" s="324">
        <f>('сентябрь(4 цк)'!V46+'сентябрь(4 цк)'!V47*9.68%)/1000</f>
        <v>0.75166748800000005</v>
      </c>
      <c r="Z27" s="324">
        <f>('сентябрь(4 цк)'!W46+'сентябрь(4 цк)'!W47*9.68%)/1000</f>
        <v>0.76090254400000013</v>
      </c>
      <c r="AA27" s="324">
        <f>('сентябрь(4 цк)'!X46+'сентябрь(4 цк)'!X47*9.68%)/1000</f>
        <v>0.75351011200000018</v>
      </c>
      <c r="AB27" s="324">
        <f>('сентябрь(4 цк)'!Y46+'сентябрь(4 цк)'!Y47*9.68%)/1000</f>
        <v>0.75728310399999998</v>
      </c>
      <c r="AC27" s="380"/>
      <c r="AD27" s="380"/>
    </row>
    <row r="28" spans="1:30" s="213" customFormat="1" x14ac:dyDescent="0.2">
      <c r="A28" s="319">
        <v>11</v>
      </c>
      <c r="B28" s="294" t="s">
        <v>189</v>
      </c>
      <c r="C28" s="295" t="s">
        <v>173</v>
      </c>
      <c r="D28" s="261"/>
      <c r="E28" s="324">
        <f>('сентябрь(4 цк)'!B50+'сентябрь(4 цк)'!B51*9.68%)/1000</f>
        <v>0.72692368000000007</v>
      </c>
      <c r="F28" s="324">
        <f>('сентябрь(4 цк)'!C50+'сентябрь(4 цк)'!C51*9.68%)/1000</f>
        <v>0.69916367199999996</v>
      </c>
      <c r="G28" s="324">
        <f>('сентябрь(4 цк)'!D50+'сентябрь(4 цк)'!D51*9.68%)/1000</f>
        <v>0.71685505599999999</v>
      </c>
      <c r="H28" s="324">
        <f>('сентябрь(4 цк)'!E50+'сентябрь(4 цк)'!E51*9.68%)/1000</f>
        <v>0.71950931200000012</v>
      </c>
      <c r="I28" s="324">
        <f>('сентябрь(4 цк)'!F50+'сентябрь(4 цк)'!F51*9.68%)/1000</f>
        <v>1.32670876</v>
      </c>
      <c r="J28" s="324">
        <f>('сентябрь(4 цк)'!G50+'сентябрь(4 цк)'!G51*9.68%)/1000</f>
        <v>1.3224751119999998</v>
      </c>
      <c r="K28" s="324">
        <f>('сентябрь(4 цк)'!H50+'сентябрь(4 цк)'!H51*9.68%)/1000</f>
        <v>0.74945195200000014</v>
      </c>
      <c r="L28" s="324">
        <f>('сентябрь(4 цк)'!I50+'сентябрь(4 цк)'!I51*9.68%)/1000</f>
        <v>0.72601333599999995</v>
      </c>
      <c r="M28" s="324">
        <f>('сентябрь(4 цк)'!J50+'сентябрь(4 цк)'!J51*9.68%)/1000</f>
        <v>0.72215260000000003</v>
      </c>
      <c r="N28" s="324">
        <f>('сентябрь(4 цк)'!K50+'сентябрь(4 цк)'!K51*9.68%)/1000</f>
        <v>0.72081450399999991</v>
      </c>
      <c r="O28" s="324">
        <f>('сентябрь(4 цк)'!L50+'сентябрь(4 цк)'!L51*9.68%)/1000</f>
        <v>0.71200720000000006</v>
      </c>
      <c r="P28" s="324">
        <f>('сентябрь(4 цк)'!M50+'сентябрь(4 цк)'!M51*9.68%)/1000</f>
        <v>0.71180977600000017</v>
      </c>
      <c r="Q28" s="324">
        <f>('сентябрь(4 цк)'!N50+'сентябрь(4 цк)'!N51*9.68%)/1000</f>
        <v>0.72058417600000002</v>
      </c>
      <c r="R28" s="324">
        <f>('сентябрь(4 цк)'!O50+'сентябрь(4 цк)'!O51*9.68%)/1000</f>
        <v>0.72510299199999995</v>
      </c>
      <c r="S28" s="324">
        <f>('сентябрь(4 цк)'!P50+'сентябрь(4 цк)'!P51*9.68%)/1000</f>
        <v>0.71360852799999996</v>
      </c>
      <c r="T28" s="324">
        <f>('сентябрь(4 цк)'!Q50+'сентябрь(4 цк)'!Q51*9.68%)/1000</f>
        <v>0.70655610399999991</v>
      </c>
      <c r="U28" s="324">
        <f>('сентябрь(4 цк)'!R50+'сентябрь(4 цк)'!R51*9.68%)/1000</f>
        <v>0.75037326399999993</v>
      </c>
      <c r="V28" s="324">
        <f>('сентябрь(4 цк)'!S50+'сентябрь(4 цк)'!S51*9.68%)/1000</f>
        <v>0.75977283999999989</v>
      </c>
      <c r="W28" s="324">
        <f>('сентябрь(4 цк)'!T50+'сентябрь(4 цк)'!T51*9.68%)/1000</f>
        <v>0.75189781600000005</v>
      </c>
      <c r="X28" s="324">
        <f>('сентябрь(4 цк)'!U50+'сентябрь(4 цк)'!U51*9.68%)/1000</f>
        <v>0.73813297600000005</v>
      </c>
      <c r="Y28" s="324">
        <f>('сентябрь(4 цк)'!V50+'сентябрь(4 цк)'!V51*9.68%)/1000</f>
        <v>0.74330987199999998</v>
      </c>
      <c r="Z28" s="324">
        <f>('сентябрь(4 цк)'!W50+'сентябрь(4 цк)'!W51*9.68%)/1000</f>
        <v>0.73361416000000002</v>
      </c>
      <c r="AA28" s="324">
        <f>('сентябрь(4 цк)'!X50+'сентябрь(4 цк)'!X51*9.68%)/1000</f>
        <v>0.73517161600000014</v>
      </c>
      <c r="AB28" s="324">
        <f>('сентябрь(4 цк)'!Y50+'сентябрь(4 цк)'!Y51*9.68%)/1000</f>
        <v>0.71661375999999999</v>
      </c>
      <c r="AC28" s="380"/>
      <c r="AD28" s="380"/>
    </row>
    <row r="29" spans="1:30" s="213" customFormat="1" x14ac:dyDescent="0.2">
      <c r="A29" s="319">
        <v>12</v>
      </c>
      <c r="B29" s="294" t="s">
        <v>189</v>
      </c>
      <c r="C29" s="295" t="s">
        <v>173</v>
      </c>
      <c r="D29" s="261"/>
      <c r="E29" s="324">
        <f>('сентябрь(4 цк)'!B54+'сентябрь(4 цк)'!B55*9.68%)/1000</f>
        <v>0.77386672000000012</v>
      </c>
      <c r="F29" s="324">
        <f>('сентябрь(4 цк)'!C54+'сентябрь(4 цк)'!C55*9.68%)/1000</f>
        <v>0.75649340799999998</v>
      </c>
      <c r="G29" s="324">
        <f>('сентябрь(4 цк)'!D54+'сентябрь(4 цк)'!D55*9.68%)/1000</f>
        <v>0.74974808800000003</v>
      </c>
      <c r="H29" s="324">
        <f>('сентябрь(4 цк)'!E54+'сентябрь(4 цк)'!E55*9.68%)/1000</f>
        <v>0.74016205599999996</v>
      </c>
      <c r="I29" s="324">
        <f>('сентябрь(4 цк)'!F54+'сентябрь(4 цк)'!F55*9.68%)/1000</f>
        <v>0.78486762399999999</v>
      </c>
      <c r="J29" s="324">
        <f>('сентябрь(4 цк)'!G54+'сентябрь(4 цк)'!G55*9.68%)/1000</f>
        <v>0.78188432799999996</v>
      </c>
      <c r="K29" s="324">
        <f>('сентябрь(4 цк)'!H54+'сентябрь(4 цк)'!H55*9.68%)/1000</f>
        <v>0.78437406399999998</v>
      </c>
      <c r="L29" s="324">
        <f>('сентябрь(4 цк)'!I54+'сентябрь(4 цк)'!I55*9.68%)/1000</f>
        <v>0.66827778400000015</v>
      </c>
      <c r="M29" s="324">
        <f>('сентябрь(4 цк)'!J54+'сентябрь(4 цк)'!J55*9.68%)/1000</f>
        <v>0.75235847199999994</v>
      </c>
      <c r="N29" s="324">
        <f>('сентябрь(4 цк)'!K54+'сентябрь(4 цк)'!K55*9.68%)/1000</f>
        <v>0.75050488000000004</v>
      </c>
      <c r="O29" s="324">
        <f>('сентябрь(4 цк)'!L54+'сентябрь(4 цк)'!L55*9.68%)/1000</f>
        <v>0.76595879200000005</v>
      </c>
      <c r="P29" s="324">
        <f>('сентябрь(4 цк)'!M54+'сентябрь(4 цк)'!M55*9.68%)/1000</f>
        <v>1.2859187679999999</v>
      </c>
      <c r="Q29" s="324">
        <f>('сентябрь(4 цк)'!N54+'сентябрь(4 цк)'!N55*9.68%)/1000</f>
        <v>1.297786144</v>
      </c>
      <c r="R29" s="324">
        <f>('сентябрь(4 цк)'!O54+'сентябрь(4 цк)'!O55*9.68%)/1000</f>
        <v>1.3105858000000001</v>
      </c>
      <c r="S29" s="324">
        <f>('сентябрь(4 цк)'!P54+'сентябрь(4 цк)'!P55*9.68%)/1000</f>
        <v>0.78049139200000006</v>
      </c>
      <c r="T29" s="324">
        <f>('сентябрь(4 цк)'!Q54+'сентябрь(4 цк)'!Q55*9.68%)/1000</f>
        <v>0.79360912000000006</v>
      </c>
      <c r="U29" s="324">
        <f>('сентябрь(4 цк)'!R54+'сентябрь(4 цк)'!R55*9.68%)/1000</f>
        <v>1.3916283520000001</v>
      </c>
      <c r="V29" s="324">
        <f>('сентябрь(4 цк)'!S54+'сентябрь(4 цк)'!S55*9.68%)/1000</f>
        <v>0.82702861600000011</v>
      </c>
      <c r="W29" s="324">
        <f>('сентябрь(4 цк)'!T54+'сентябрь(4 цк)'!T55*9.68%)/1000</f>
        <v>1.354260376</v>
      </c>
      <c r="X29" s="324">
        <f>('сентябрь(4 цк)'!U54+'сентябрь(4 цк)'!U55*9.68%)/1000</f>
        <v>0.82660086399999999</v>
      </c>
      <c r="Y29" s="324">
        <f>('сентябрь(4 цк)'!V54+'сентябрь(4 цк)'!V55*9.68%)/1000</f>
        <v>0.83223841600000015</v>
      </c>
      <c r="Z29" s="324">
        <f>('сентябрь(4 цк)'!W54+'сентябрь(4 цк)'!W55*9.68%)/1000</f>
        <v>0.8402231200000001</v>
      </c>
      <c r="AA29" s="324">
        <f>('сентябрь(4 цк)'!X54+'сентябрь(4 цк)'!X55*9.68%)/1000</f>
        <v>0.83683400799999996</v>
      </c>
      <c r="AB29" s="324">
        <f>('сентябрь(4 цк)'!Y54+'сентябрь(4 цк)'!Y55*9.68%)/1000</f>
        <v>0.79490334400000007</v>
      </c>
      <c r="AC29" s="380"/>
      <c r="AD29" s="380"/>
    </row>
    <row r="30" spans="1:30" s="213" customFormat="1" x14ac:dyDescent="0.2">
      <c r="A30" s="319">
        <v>13</v>
      </c>
      <c r="B30" s="294" t="s">
        <v>189</v>
      </c>
      <c r="C30" s="295" t="s">
        <v>173</v>
      </c>
      <c r="D30" s="261"/>
      <c r="E30" s="324">
        <f>('сентябрь(4 цк)'!B58+'сентябрь(4 цк)'!B59*9.68%)/1000</f>
        <v>0.82494469599999998</v>
      </c>
      <c r="F30" s="324">
        <f>('сентябрь(4 цк)'!C58+'сентябрь(4 цк)'!C59*9.68%)/1000</f>
        <v>0.82101815200000006</v>
      </c>
      <c r="G30" s="324">
        <f>('сентябрь(4 цк)'!D58+'сентябрь(4 цк)'!D59*9.68%)/1000</f>
        <v>0.85028077600000018</v>
      </c>
      <c r="H30" s="324">
        <f>('сентябрь(4 цк)'!E58+'сентябрь(4 цк)'!E59*9.68%)/1000</f>
        <v>0.86007520000000004</v>
      </c>
      <c r="I30" s="324">
        <f>('сентябрь(4 цк)'!F58+'сентябрь(4 цк)'!F59*9.68%)/1000</f>
        <v>1.405118992</v>
      </c>
      <c r="J30" s="324">
        <f>('сентябрь(4 цк)'!G58+'сентябрь(4 цк)'!G59*9.68%)/1000</f>
        <v>0.92977683999999983</v>
      </c>
      <c r="K30" s="324">
        <f>('сентябрь(4 цк)'!H58+'сентябрь(4 цк)'!H59*9.68%)/1000</f>
        <v>0.91347839200000003</v>
      </c>
      <c r="L30" s="324">
        <f>('сентябрь(4 цк)'!I58+'сентябрь(4 цк)'!I59*9.68%)/1000</f>
        <v>0.91305063999999991</v>
      </c>
      <c r="M30" s="324">
        <f>('сентябрь(4 цк)'!J58+'сентябрь(4 цк)'!J59*9.68%)/1000</f>
        <v>1.4370249039999998</v>
      </c>
      <c r="N30" s="324">
        <f>('сентябрь(4 цк)'!K58+'сентябрь(4 цк)'!K59*9.68%)/1000</f>
        <v>1.431990592</v>
      </c>
      <c r="O30" s="324">
        <f>('сентябрь(4 цк)'!L58+'сентябрь(4 цк)'!L59*9.68%)/1000</f>
        <v>1.429709248</v>
      </c>
      <c r="P30" s="324">
        <f>('сентябрь(4 цк)'!M58+'сентябрь(4 цк)'!M59*9.68%)/1000</f>
        <v>1.427395</v>
      </c>
      <c r="Q30" s="324">
        <f>('сентябрь(4 цк)'!N58+'сентябрь(4 цк)'!N59*9.68%)/1000</f>
        <v>1.42947892</v>
      </c>
      <c r="R30" s="324">
        <f>('сентябрь(4 цк)'!O58+'сентябрь(4 цк)'!O59*9.68%)/1000</f>
        <v>1.4391636639999998</v>
      </c>
      <c r="S30" s="324">
        <f>('сентябрь(4 цк)'!P58+'сентябрь(4 цк)'!P59*9.68%)/1000</f>
        <v>0.90372783999999995</v>
      </c>
      <c r="T30" s="324">
        <f>('сентябрь(4 цк)'!Q58+'сентябрь(4 цк)'!Q59*9.68%)/1000</f>
        <v>0.92741872000000003</v>
      </c>
      <c r="U30" s="324">
        <f>('сентябрь(4 цк)'!R58+'сентябрь(4 цк)'!R59*9.68%)/1000</f>
        <v>1.4255414079999997</v>
      </c>
      <c r="V30" s="324">
        <f>('сентябрь(4 цк)'!S58+'сентябрь(4 цк)'!S59*9.68%)/1000</f>
        <v>1.3944690639999999</v>
      </c>
      <c r="W30" s="324">
        <f>('сентябрь(4 цк)'!T58+'сентябрь(4 цк)'!T59*9.68%)/1000</f>
        <v>1.3880747200000001</v>
      </c>
      <c r="X30" s="324">
        <f>('сентябрь(4 цк)'!U58+'сентябрь(4 цк)'!U59*9.68%)/1000</f>
        <v>1.3840823679999998</v>
      </c>
      <c r="Y30" s="324">
        <f>('сентябрь(4 цк)'!V58+'сентябрь(4 цк)'!V59*9.68%)/1000</f>
        <v>1.3665664719999999</v>
      </c>
      <c r="Z30" s="324">
        <f>('сентябрь(4 цк)'!W58+'сентябрь(4 цк)'!W59*9.68%)/1000</f>
        <v>0.86265268000000017</v>
      </c>
      <c r="AA30" s="324">
        <f>('сентябрь(4 цк)'!X58+'сентябрь(4 цк)'!X59*9.68%)/1000</f>
        <v>0.83682303999999985</v>
      </c>
      <c r="AB30" s="324">
        <f>('сентябрь(4 цк)'!Y58+'сентябрь(4 цк)'!Y59*9.68%)/1000</f>
        <v>0.813768304</v>
      </c>
      <c r="AC30" s="380"/>
      <c r="AD30" s="380"/>
    </row>
    <row r="31" spans="1:30" s="213" customFormat="1" x14ac:dyDescent="0.2">
      <c r="A31" s="319">
        <v>14</v>
      </c>
      <c r="B31" s="294" t="s">
        <v>189</v>
      </c>
      <c r="C31" s="295" t="s">
        <v>173</v>
      </c>
      <c r="D31" s="261"/>
      <c r="E31" s="324">
        <f>('сентябрь(4 цк)'!B62+'сентябрь(4 цк)'!B63*9.68%)/1000</f>
        <v>0.80549843199999993</v>
      </c>
      <c r="F31" s="324">
        <f>('сентябрь(4 цк)'!C62+'сентябрь(4 цк)'!C63*9.68%)/1000</f>
        <v>0.79913699199999999</v>
      </c>
      <c r="G31" s="324">
        <f>('сентябрь(4 цк)'!D62+'сентябрь(4 цк)'!D63*9.68%)/1000</f>
        <v>0.80192286400000001</v>
      </c>
      <c r="H31" s="324">
        <f>('сентябрь(4 цк)'!E62+'сентябрь(4 цк)'!E63*9.68%)/1000</f>
        <v>0.79762340799999998</v>
      </c>
      <c r="I31" s="324">
        <f>('сентябрь(4 цк)'!F62+'сентябрь(4 цк)'!F63*9.68%)/1000</f>
        <v>0.81558899200000001</v>
      </c>
      <c r="J31" s="324">
        <f>('сентябрь(4 цк)'!G62+'сентябрь(4 цк)'!G63*9.68%)/1000</f>
        <v>0.814415416</v>
      </c>
      <c r="K31" s="324">
        <f>('сентябрь(4 цк)'!H62+'сентябрь(4 цк)'!H63*9.68%)/1000</f>
        <v>0.81234246399999999</v>
      </c>
      <c r="L31" s="324">
        <f>('сентябрь(4 цк)'!I62+'сентябрь(4 цк)'!I63*9.68%)/1000</f>
        <v>0.80667200799999994</v>
      </c>
      <c r="M31" s="324">
        <f>('сентябрь(4 цк)'!J62+'сентябрь(4 цк)'!J63*9.68%)/1000</f>
        <v>0.78671024800000011</v>
      </c>
      <c r="N31" s="324">
        <f>('сентябрь(4 цк)'!K62+'сентябрь(4 цк)'!K63*9.68%)/1000</f>
        <v>0.78687476799999989</v>
      </c>
      <c r="O31" s="324">
        <f>('сентябрь(4 цк)'!L62+'сентябрь(4 цк)'!L63*9.68%)/1000</f>
        <v>0.79035162400000003</v>
      </c>
      <c r="P31" s="324">
        <f>('сентябрь(4 цк)'!M62+'сентябрь(4 цк)'!M63*9.68%)/1000</f>
        <v>0.78878320000000002</v>
      </c>
      <c r="Q31" s="324">
        <f>('сентябрь(4 цк)'!N62+'сентябрь(4 цк)'!N63*9.68%)/1000</f>
        <v>0.78790576000000001</v>
      </c>
      <c r="R31" s="324">
        <f>('сентябрь(4 цк)'!O62+'сентябрь(4 цк)'!O63*9.68%)/1000</f>
        <v>0.79285232799999994</v>
      </c>
      <c r="S31" s="324">
        <f>('сентябрь(4 цк)'!P62+'сентябрь(4 цк)'!P63*9.68%)/1000</f>
        <v>0.78361727199999998</v>
      </c>
      <c r="T31" s="324">
        <f>('сентябрь(4 цк)'!Q62+'сентябрь(4 цк)'!Q63*9.68%)/1000</f>
        <v>0.8264253760000001</v>
      </c>
      <c r="U31" s="324">
        <f>('сентябрь(4 цк)'!R62+'сентябрь(4 цк)'!R63*9.68%)/1000</f>
        <v>1.375746688</v>
      </c>
      <c r="V31" s="324">
        <f>('сентябрь(4 цк)'!S62+'сентябрь(4 цк)'!S63*9.68%)/1000</f>
        <v>0.82640343999999988</v>
      </c>
      <c r="W31" s="324">
        <f>('сентябрь(4 цк)'!T62+'сентябрь(4 цк)'!T63*9.68%)/1000</f>
        <v>0.83114161600000014</v>
      </c>
      <c r="X31" s="324">
        <f>('сентябрь(4 цк)'!U62+'сентябрь(4 цк)'!U63*9.68%)/1000</f>
        <v>0.78870642400000002</v>
      </c>
      <c r="Y31" s="324">
        <f>('сентябрь(4 цк)'!V62+'сентябрь(4 цк)'!V63*9.68%)/1000</f>
        <v>0.79712984800000009</v>
      </c>
      <c r="Z31" s="324">
        <f>('сентябрь(4 цк)'!W62+'сентябрь(4 цк)'!W63*9.68%)/1000</f>
        <v>0.80376548800000003</v>
      </c>
      <c r="AA31" s="324">
        <f>('сентябрь(4 цк)'!X62+'сентябрь(4 цк)'!X63*9.68%)/1000</f>
        <v>0.80566295200000004</v>
      </c>
      <c r="AB31" s="324">
        <f>('сентябрь(4 цк)'!Y62+'сентябрь(4 цк)'!Y63*9.68%)/1000</f>
        <v>0.78860771200000013</v>
      </c>
      <c r="AC31" s="380"/>
      <c r="AD31" s="380"/>
    </row>
    <row r="32" spans="1:30" s="213" customFormat="1" x14ac:dyDescent="0.2">
      <c r="A32" s="319">
        <v>15</v>
      </c>
      <c r="B32" s="294" t="s">
        <v>189</v>
      </c>
      <c r="C32" s="295" t="s">
        <v>173</v>
      </c>
      <c r="D32" s="261"/>
      <c r="E32" s="324">
        <f>('сентябрь(4 цк)'!B66+'сентябрь(4 цк)'!B67*9.68%)/1000</f>
        <v>0.77068599999999987</v>
      </c>
      <c r="F32" s="324">
        <f>('сентябрь(4 цк)'!C66+'сентябрь(4 цк)'!C67*9.68%)/1000</f>
        <v>0.76184579200000002</v>
      </c>
      <c r="G32" s="324">
        <f>('сентябрь(4 цк)'!D66+'сентябрь(4 цк)'!D67*9.68%)/1000</f>
        <v>0.76783432000000007</v>
      </c>
      <c r="H32" s="324">
        <f>('сентябрь(4 цк)'!E66+'сентябрь(4 цк)'!E67*9.68%)/1000</f>
        <v>0.77377897600000012</v>
      </c>
      <c r="I32" s="324">
        <f>('сентябрь(4 цк)'!F66+'сентябрь(4 цк)'!F67*9.68%)/1000</f>
        <v>0.74341955200000009</v>
      </c>
      <c r="J32" s="324">
        <f>('сентябрь(4 цк)'!G66+'сентябрь(4 цк)'!G67*9.68%)/1000</f>
        <v>0.77986621600000017</v>
      </c>
      <c r="K32" s="324">
        <f>('сентябрь(4 цк)'!H66+'сентябрь(4 цк)'!H67*9.68%)/1000</f>
        <v>0.75353204800000007</v>
      </c>
      <c r="L32" s="324">
        <f>('сентябрь(4 цк)'!I66+'сентябрь(4 цк)'!I67*9.68%)/1000</f>
        <v>0.75007712800000004</v>
      </c>
      <c r="M32" s="324">
        <f>('сентябрь(4 цк)'!J66+'сентябрь(4 цк)'!J67*9.68%)/1000</f>
        <v>0.75291783999999995</v>
      </c>
      <c r="N32" s="324">
        <f>('сентябрь(4 цк)'!K66+'сентябрь(4 цк)'!K67*9.68%)/1000</f>
        <v>0.75190878400000005</v>
      </c>
      <c r="O32" s="324">
        <f>('сентябрь(4 цк)'!L66+'сентябрь(4 цк)'!L67*9.68%)/1000</f>
        <v>0.75843474400000011</v>
      </c>
      <c r="P32" s="324">
        <f>('сентябрь(4 цк)'!M66+'сентябрь(4 цк)'!M67*9.68%)/1000</f>
        <v>0.7576889200000001</v>
      </c>
      <c r="Q32" s="324">
        <f>('сентябрь(4 цк)'!N66+'сентябрь(4 цк)'!N67*9.68%)/1000</f>
        <v>0.76205418400000002</v>
      </c>
      <c r="R32" s="324">
        <f>('сентябрь(4 цк)'!O66+'сентябрь(4 цк)'!O67*9.68%)/1000</f>
        <v>0.76909563999999986</v>
      </c>
      <c r="S32" s="324">
        <f>('сентябрь(4 цк)'!P66+'сентябрь(4 цк)'!P67*9.68%)/1000</f>
        <v>0.759750904</v>
      </c>
      <c r="T32" s="324">
        <f>('сентябрь(4 цк)'!Q66+'сентябрь(4 цк)'!Q67*9.68%)/1000</f>
        <v>0.76771367199999996</v>
      </c>
      <c r="U32" s="324">
        <f>('сентябрь(4 цк)'!R66+'сентябрь(4 цк)'!R67*9.68%)/1000</f>
        <v>0.800595736</v>
      </c>
      <c r="V32" s="324">
        <f>('сентябрь(4 цк)'!S66+'сентябрь(4 цк)'!S67*9.68%)/1000</f>
        <v>0.7848566560000001</v>
      </c>
      <c r="W32" s="324">
        <f>('сентябрь(4 цк)'!T66+'сентябрь(4 цк)'!T67*9.68%)/1000</f>
        <v>0.76793303199999996</v>
      </c>
      <c r="X32" s="324">
        <f>('сентябрь(4 цк)'!U66+'сентябрь(4 цк)'!U67*9.68%)/1000</f>
        <v>0.75709664800000009</v>
      </c>
      <c r="Y32" s="324">
        <f>('сентябрь(4 цк)'!V66+'сентябрь(4 цк)'!V67*9.68%)/1000</f>
        <v>0.76731882400000007</v>
      </c>
      <c r="Z32" s="324">
        <f>('сентябрь(4 цк)'!W66+'сентябрь(4 цк)'!W67*9.68%)/1000</f>
        <v>0.76836078400000007</v>
      </c>
      <c r="AA32" s="324">
        <f>('сентябрь(4 цк)'!X66+'сентябрь(4 цк)'!X67*9.68%)/1000</f>
        <v>0.76556394400000005</v>
      </c>
      <c r="AB32" s="324">
        <f>('сентябрь(4 цк)'!Y66+'сентябрь(4 цк)'!Y67*9.68%)/1000</f>
        <v>0.76807561600000007</v>
      </c>
      <c r="AC32" s="380"/>
      <c r="AD32" s="380"/>
    </row>
    <row r="33" spans="1:30" s="213" customFormat="1" x14ac:dyDescent="0.2">
      <c r="A33" s="319">
        <v>16</v>
      </c>
      <c r="B33" s="294" t="s">
        <v>189</v>
      </c>
      <c r="C33" s="295" t="s">
        <v>173</v>
      </c>
      <c r="D33" s="261"/>
      <c r="E33" s="324">
        <f>('сентябрь(4 цк)'!B70+'сентябрь(4 цк)'!B71*9.68%)/1000</f>
        <v>0.81070823199999997</v>
      </c>
      <c r="F33" s="324">
        <f>('сентябрь(4 цк)'!C70+'сентябрь(4 цк)'!C71*9.68%)/1000</f>
        <v>0.800014432</v>
      </c>
      <c r="G33" s="324">
        <f>('сентябрь(4 цк)'!D70+'сентябрь(4 цк)'!D71*9.68%)/1000</f>
        <v>0.79820471200000009</v>
      </c>
      <c r="H33" s="324">
        <f>('сентябрь(4 цк)'!E70+'сентябрь(4 цк)'!E71*9.68%)/1000</f>
        <v>0.85816676799999991</v>
      </c>
      <c r="I33" s="324">
        <f>('сентябрь(4 цк)'!F70+'сентябрь(4 цк)'!F71*9.68%)/1000</f>
        <v>0.87651623199999995</v>
      </c>
      <c r="J33" s="324">
        <f>('сентябрь(4 цк)'!G70+'сентябрь(4 цк)'!G71*9.68%)/1000</f>
        <v>0.88325058400000012</v>
      </c>
      <c r="K33" s="324">
        <f>('сентябрь(4 цк)'!H70+'сентябрь(4 цк)'!H71*9.68%)/1000</f>
        <v>0.89069785599999995</v>
      </c>
      <c r="L33" s="324">
        <f>('сентябрь(4 цк)'!I70+'сентябрь(4 цк)'!I71*9.68%)/1000</f>
        <v>0.86248815999999995</v>
      </c>
      <c r="M33" s="324">
        <f>('сентябрь(4 цк)'!J70+'сентябрь(4 цк)'!J71*9.68%)/1000</f>
        <v>0.88122150399999988</v>
      </c>
      <c r="N33" s="324">
        <f>('сентябрь(4 цк)'!K70+'сентябрь(4 цк)'!K71*9.68%)/1000</f>
        <v>0.87124062400000002</v>
      </c>
      <c r="O33" s="324">
        <f>('сентябрь(4 цк)'!L70+'сентябрь(4 цк)'!L71*9.68%)/1000</f>
        <v>0.90083228800000004</v>
      </c>
      <c r="P33" s="324">
        <f>('сентябрь(4 цк)'!M70+'сентябрь(4 цк)'!M71*9.68%)/1000</f>
        <v>0.91235965600000013</v>
      </c>
      <c r="Q33" s="324">
        <f>('сентябрь(4 цк)'!N70+'сентябрь(4 цк)'!N71*9.68%)/1000</f>
        <v>0.88774746400000004</v>
      </c>
      <c r="R33" s="324">
        <f>('сентябрь(4 цк)'!O70+'сентябрь(4 цк)'!O71*9.68%)/1000</f>
        <v>0.89017139199999995</v>
      </c>
      <c r="S33" s="324">
        <f>('сентябрь(4 цк)'!P70+'сентябрь(4 цк)'!P71*9.68%)/1000</f>
        <v>0.89025913599999995</v>
      </c>
      <c r="T33" s="324">
        <f>('сентябрь(4 цк)'!Q70+'сентябрь(4 цк)'!Q71*9.68%)/1000</f>
        <v>0.86305849599999995</v>
      </c>
      <c r="U33" s="324">
        <f>('сентябрь(4 цк)'!R70+'сентябрь(4 цк)'!R71*9.68%)/1000</f>
        <v>0.87016576000000001</v>
      </c>
      <c r="V33" s="324">
        <f>('сентябрь(4 цк)'!S70+'сентябрь(4 цк)'!S71*9.68%)/1000</f>
        <v>0.85643382400000001</v>
      </c>
      <c r="W33" s="324">
        <f>('сентябрь(4 цк)'!T70+'сентябрь(4 цк)'!T71*9.68%)/1000</f>
        <v>0.9350085760000002</v>
      </c>
      <c r="X33" s="324">
        <f>('сентябрь(4 цк)'!U70+'сентябрь(4 цк)'!U71*9.68%)/1000</f>
        <v>0.82641440799999988</v>
      </c>
      <c r="Y33" s="324">
        <f>('сентябрь(4 цк)'!V70+'сентябрь(4 цк)'!V71*9.68%)/1000</f>
        <v>0.82892608000000012</v>
      </c>
      <c r="Z33" s="324">
        <f>('сентябрь(4 цк)'!W70+'сентябрь(4 цк)'!W71*9.68%)/1000</f>
        <v>0.8401902160000001</v>
      </c>
      <c r="AA33" s="324">
        <f>('сентябрь(4 цк)'!X70+'сентябрь(4 цк)'!X71*9.68%)/1000</f>
        <v>0.82835574400000012</v>
      </c>
      <c r="AB33" s="324">
        <f>('сентябрь(4 цк)'!Y70+'сентябрь(4 цк)'!Y71*9.68%)/1000</f>
        <v>0.82201623999999995</v>
      </c>
      <c r="AC33" s="380"/>
      <c r="AD33" s="380"/>
    </row>
    <row r="34" spans="1:30" s="213" customFormat="1" x14ac:dyDescent="0.2">
      <c r="A34" s="319">
        <v>17</v>
      </c>
      <c r="B34" s="294" t="s">
        <v>189</v>
      </c>
      <c r="C34" s="295" t="s">
        <v>173</v>
      </c>
      <c r="D34" s="261"/>
      <c r="E34" s="324">
        <f>('сентябрь(4 цк)'!B74+'сентябрь(4 цк)'!B75*9.68%)/1000</f>
        <v>0.82015168000000005</v>
      </c>
      <c r="F34" s="324">
        <f>('сентябрь(4 цк)'!C74+'сентябрь(4 цк)'!C75*9.68%)/1000</f>
        <v>0.79921376799999999</v>
      </c>
      <c r="G34" s="324">
        <f>('сентябрь(4 цк)'!D74+'сентябрь(4 цк)'!D75*9.68%)/1000</f>
        <v>0.81994328800000005</v>
      </c>
      <c r="H34" s="324">
        <f>('сентябрь(4 цк)'!E74+'сентябрь(4 цк)'!E75*9.68%)/1000</f>
        <v>0.8816053840000001</v>
      </c>
      <c r="I34" s="324">
        <f>('сентябрь(4 цк)'!F74+'сентябрь(4 цк)'!F75*9.68%)/1000</f>
        <v>0.88703454400000015</v>
      </c>
      <c r="J34" s="324">
        <f>('сентябрь(4 цк)'!G74+'сентябрь(4 цк)'!G75*9.68%)/1000</f>
        <v>0.86204943999999994</v>
      </c>
      <c r="K34" s="324">
        <f>('сентябрь(4 цк)'!H74+'сентябрь(4 цк)'!H75*9.68%)/1000</f>
        <v>0.85757449599999991</v>
      </c>
      <c r="L34" s="324">
        <f>('сентябрь(4 цк)'!I74+'сентябрь(4 цк)'!I75*9.68%)/1000</f>
        <v>0.8399269840000001</v>
      </c>
      <c r="M34" s="324">
        <f>('сентябрь(4 цк)'!J74+'сентябрь(4 цк)'!J75*9.68%)/1000</f>
        <v>0.84597035200000004</v>
      </c>
      <c r="N34" s="324">
        <f>('сентябрь(4 цк)'!K74+'сентябрь(4 цк)'!K75*9.68%)/1000</f>
        <v>0.85453636000000011</v>
      </c>
      <c r="O34" s="324">
        <f>('сентябрь(4 цк)'!L74+'сентябрь(4 цк)'!L75*9.68%)/1000</f>
        <v>0.85755256000000002</v>
      </c>
      <c r="P34" s="324">
        <f>('сентябрь(4 цк)'!M74+'сентябрь(4 цк)'!M75*9.68%)/1000</f>
        <v>0.86661212799999998</v>
      </c>
      <c r="Q34" s="324">
        <f>('сентябрь(4 цк)'!N74+'сентябрь(4 цк)'!N75*9.68%)/1000</f>
        <v>0.868838632</v>
      </c>
      <c r="R34" s="324">
        <f>('сентябрь(4 цк)'!O74+'сентябрь(4 цк)'!O75*9.68%)/1000</f>
        <v>0.85787063200000002</v>
      </c>
      <c r="S34" s="324">
        <f>('сентябрь(4 цк)'!P74+'сентябрь(4 цк)'!P75*9.68%)/1000</f>
        <v>0.8570919039999999</v>
      </c>
      <c r="T34" s="324">
        <f>('сентябрь(4 цк)'!Q74+'сентябрь(4 цк)'!Q75*9.68%)/1000</f>
        <v>0.83287455999999993</v>
      </c>
      <c r="U34" s="324">
        <f>('сентябрь(4 цк)'!R74+'сентябрь(4 цк)'!R75*9.68%)/1000</f>
        <v>0.83896179999999998</v>
      </c>
      <c r="V34" s="324">
        <f>('сентябрь(4 цк)'!S74+'сентябрь(4 цк)'!S75*9.68%)/1000</f>
        <v>0.83932374400000009</v>
      </c>
      <c r="W34" s="324">
        <f>('сентябрь(4 цк)'!T74+'сентябрь(4 цк)'!T75*9.68%)/1000</f>
        <v>1.2771333999999999</v>
      </c>
      <c r="X34" s="324">
        <f>('сентябрь(4 цк)'!U74+'сентябрь(4 цк)'!U75*9.68%)/1000</f>
        <v>0.81674063200000002</v>
      </c>
      <c r="Y34" s="324">
        <f>('сентябрь(4 цк)'!V74+'сентябрь(4 цк)'!V75*9.68%)/1000</f>
        <v>0.82111686399999995</v>
      </c>
      <c r="Z34" s="324">
        <f>('сентябрь(4 цк)'!W74+'сентябрь(4 цк)'!W75*9.68%)/1000</f>
        <v>0.81681740799999991</v>
      </c>
      <c r="AA34" s="324">
        <f>('сентябрь(4 цк)'!X74+'сентябрь(4 цк)'!X75*9.68%)/1000</f>
        <v>0.81611545600000002</v>
      </c>
      <c r="AB34" s="324">
        <f>('сентябрь(4 цк)'!Y74+'сентябрь(4 цк)'!Y75*9.68%)/1000</f>
        <v>0.81049983999999997</v>
      </c>
      <c r="AC34" s="380"/>
      <c r="AD34" s="380"/>
    </row>
    <row r="35" spans="1:30" s="213" customFormat="1" x14ac:dyDescent="0.2">
      <c r="A35" s="319">
        <v>18</v>
      </c>
      <c r="B35" s="294" t="s">
        <v>189</v>
      </c>
      <c r="C35" s="295" t="s">
        <v>173</v>
      </c>
      <c r="D35" s="261"/>
      <c r="E35" s="324">
        <f>('сентябрь(4 цк)'!B78+'сентябрь(4 цк)'!B79*9.68%)/1000</f>
        <v>0.78204884800000019</v>
      </c>
      <c r="F35" s="324">
        <f>('сентябрь(4 цк)'!C78+'сентябрь(4 цк)'!C79*9.68%)/1000</f>
        <v>0.79763437600000009</v>
      </c>
      <c r="G35" s="324">
        <f>('сентябрь(4 цк)'!D78+'сентябрь(4 цк)'!D79*9.68%)/1000</f>
        <v>0.76957823199999997</v>
      </c>
      <c r="H35" s="324">
        <f>('сентябрь(4 цк)'!E78+'сентябрь(4 цк)'!E79*9.68%)/1000</f>
        <v>0.80686943199999994</v>
      </c>
      <c r="I35" s="324">
        <f>('сентябрь(4 цк)'!F78+'сентябрь(4 цк)'!F79*9.68%)/1000</f>
        <v>0.80723137600000017</v>
      </c>
      <c r="J35" s="324">
        <f>('сентябрь(4 цк)'!G78+'сентябрь(4 цк)'!G79*9.68%)/1000</f>
        <v>0.81078500799999997</v>
      </c>
      <c r="K35" s="324">
        <f>('сентябрь(4 цк)'!H78+'сентябрь(4 цк)'!H79*9.68%)/1000</f>
        <v>0.80759332000000006</v>
      </c>
      <c r="L35" s="324">
        <f>('сентябрь(4 цк)'!I78+'сентябрь(4 цк)'!I79*9.68%)/1000</f>
        <v>0.80469776800000004</v>
      </c>
      <c r="M35" s="324">
        <f>('сентябрь(4 цк)'!J78+'сентябрь(4 цк)'!J79*9.68%)/1000</f>
        <v>0.77803456000000004</v>
      </c>
      <c r="N35" s="324">
        <f>('сентябрь(4 цк)'!K78+'сентябрь(4 цк)'!K79*9.68%)/1000</f>
        <v>0.7850979520000001</v>
      </c>
      <c r="O35" s="324">
        <f>('сентябрь(4 цк)'!L78+'сентябрь(4 цк)'!L79*9.68%)/1000</f>
        <v>0.79948796799999988</v>
      </c>
      <c r="P35" s="324">
        <f>('сентябрь(4 цк)'!M78+'сентябрь(4 цк)'!M79*9.68%)/1000</f>
        <v>0.79770018400000009</v>
      </c>
      <c r="Q35" s="324">
        <f>('сентябрь(4 цк)'!N78+'сентябрь(4 цк)'!N79*9.68%)/1000</f>
        <v>0.80684749599999994</v>
      </c>
      <c r="R35" s="324">
        <f>('сентябрь(4 цк)'!O78+'сентябрь(4 цк)'!O79*9.68%)/1000</f>
        <v>0.8121889120000001</v>
      </c>
      <c r="S35" s="324">
        <f>('сентябрь(4 цк)'!P78+'сентябрь(4 цк)'!P79*9.68%)/1000</f>
        <v>0.80408356000000003</v>
      </c>
      <c r="T35" s="324">
        <f>('сентябрь(4 цк)'!Q78+'сентябрь(4 цк)'!Q79*9.68%)/1000</f>
        <v>0.80220803200000002</v>
      </c>
      <c r="U35" s="324">
        <f>('сентябрь(4 цк)'!R78+'сентябрь(4 цк)'!R79*9.68%)/1000</f>
        <v>0.81621416800000002</v>
      </c>
      <c r="V35" s="324">
        <f>('сентябрь(4 цк)'!S78+'сентябрь(4 цк)'!S79*9.68%)/1000</f>
        <v>0.80903012799999996</v>
      </c>
      <c r="W35" s="324">
        <f>('сентябрь(4 цк)'!T78+'сентябрь(4 цк)'!T79*9.68%)/1000</f>
        <v>0.81317603199999999</v>
      </c>
      <c r="X35" s="324">
        <f>('сентябрь(4 цк)'!U78+'сентябрь(4 цк)'!U79*9.68%)/1000</f>
        <v>0.79141552000000004</v>
      </c>
      <c r="Y35" s="324">
        <f>('сентябрь(4 цк)'!V78+'сентябрь(4 цк)'!V79*9.68%)/1000</f>
        <v>0.80321708800000013</v>
      </c>
      <c r="Z35" s="324">
        <f>('сентябрь(4 цк)'!W78+'сентябрь(4 цк)'!W79*9.68%)/1000</f>
        <v>0.79953183999999988</v>
      </c>
      <c r="AA35" s="324">
        <f>('сентябрь(4 цк)'!X78+'сентябрь(4 цк)'!X79*9.68%)/1000</f>
        <v>0.79351040799999983</v>
      </c>
      <c r="AB35" s="324">
        <f>('сентябрь(4 цк)'!Y78+'сентябрь(4 цк)'!Y79*9.68%)/1000</f>
        <v>0.77535836799999991</v>
      </c>
      <c r="AC35" s="380"/>
      <c r="AD35" s="380"/>
    </row>
    <row r="36" spans="1:30" s="213" customFormat="1" x14ac:dyDescent="0.2">
      <c r="A36" s="319">
        <v>19</v>
      </c>
      <c r="B36" s="294" t="s">
        <v>189</v>
      </c>
      <c r="C36" s="295" t="s">
        <v>173</v>
      </c>
      <c r="D36" s="261"/>
      <c r="E36" s="324">
        <f>('сентябрь(4 цк)'!B82+'сентябрь(4 цк)'!B83*9.68%)/1000</f>
        <v>0.82099621600000017</v>
      </c>
      <c r="F36" s="324">
        <f>('сентябрь(4 цк)'!C82+'сентябрь(4 цк)'!C83*9.68%)/1000</f>
        <v>0.81395476</v>
      </c>
      <c r="G36" s="324">
        <f>('сентябрь(4 цк)'!D82+'сентябрь(4 цк)'!D83*9.68%)/1000</f>
        <v>0.78409986399999998</v>
      </c>
      <c r="H36" s="324">
        <f>('сентябрь(4 цк)'!E82+'сентябрь(4 цк)'!E83*9.68%)/1000</f>
        <v>0.8296719039999999</v>
      </c>
      <c r="I36" s="324">
        <f>('сентябрь(4 цк)'!F82+'сентябрь(4 цк)'!F83*9.68%)/1000</f>
        <v>0.74471377600000022</v>
      </c>
      <c r="J36" s="324">
        <f>('сентябрь(4 цк)'!G82+'сентябрь(4 цк)'!G83*9.68%)/1000</f>
        <v>0.74794933599999991</v>
      </c>
      <c r="K36" s="324">
        <f>('сентябрь(4 цк)'!H82+'сентябрь(4 цк)'!H83*9.68%)/1000</f>
        <v>0.74646865600000001</v>
      </c>
      <c r="L36" s="324">
        <f>('сентябрь(4 цк)'!I82+'сентябрь(4 цк)'!I83*9.68%)/1000</f>
        <v>0.72578300799999984</v>
      </c>
      <c r="M36" s="324">
        <f>('сентябрь(4 цк)'!J82+'сентябрь(4 цк)'!J83*9.68%)/1000</f>
        <v>0.76739559999999996</v>
      </c>
      <c r="N36" s="324">
        <f>('сентябрь(4 цк)'!K82+'сентябрь(4 цк)'!K83*9.68%)/1000</f>
        <v>0.82959512800000001</v>
      </c>
      <c r="O36" s="324">
        <f>('сентябрь(4 цк)'!L82+'сентябрь(4 цк)'!L83*9.68%)/1000</f>
        <v>0.80623328800000005</v>
      </c>
      <c r="P36" s="324">
        <f>('сентябрь(4 цк)'!M82+'сентябрь(4 цк)'!M83*9.68%)/1000</f>
        <v>0.83673529599999996</v>
      </c>
      <c r="Q36" s="324">
        <f>('сентябрь(4 цк)'!N82+'сентябрь(4 цк)'!N83*9.68%)/1000</f>
        <v>0.96638802400000001</v>
      </c>
      <c r="R36" s="324">
        <f>('сентябрь(4 цк)'!O82+'сентябрь(4 цк)'!O83*9.68%)/1000</f>
        <v>0.84586067199999992</v>
      </c>
      <c r="S36" s="324">
        <f>('сентябрь(4 цк)'!P82+'сентябрь(4 цк)'!P83*9.68%)/1000</f>
        <v>0.83634044800000018</v>
      </c>
      <c r="T36" s="324">
        <f>('сентябрь(4 цк)'!Q82+'сентябрь(4 цк)'!Q83*9.68%)/1000</f>
        <v>0.84817492000000005</v>
      </c>
      <c r="U36" s="324">
        <f>('сентябрь(4 цк)'!R82+'сентябрь(4 цк)'!R83*9.68%)/1000</f>
        <v>0.85067562399999996</v>
      </c>
      <c r="V36" s="324">
        <f>('сентябрь(4 цк)'!S82+'сентябрь(4 цк)'!S83*9.68%)/1000</f>
        <v>0.83816113599999997</v>
      </c>
      <c r="W36" s="324">
        <f>('сентябрь(4 цк)'!T82+'сентябрь(4 цк)'!T83*9.68%)/1000</f>
        <v>0.85508476</v>
      </c>
      <c r="X36" s="324">
        <f>('сентябрь(4 цк)'!U82+'сентябрь(4 цк)'!U83*9.68%)/1000</f>
        <v>0.81090565599999997</v>
      </c>
      <c r="Y36" s="324">
        <f>('сентябрь(4 цк)'!V82+'сентябрь(4 цк)'!V83*9.68%)/1000</f>
        <v>0.81812259999999992</v>
      </c>
      <c r="Z36" s="324">
        <f>('сентябрь(4 цк)'!W82+'сентябрь(4 цк)'!W83*9.68%)/1000</f>
        <v>0.82753314400000011</v>
      </c>
      <c r="AA36" s="324">
        <f>('сентябрь(4 цк)'!X82+'сентябрь(4 цк)'!X83*9.68%)/1000</f>
        <v>0.82640343999999988</v>
      </c>
      <c r="AB36" s="324">
        <f>('сентябрь(4 цк)'!Y82+'сентябрь(4 цк)'!Y83*9.68%)/1000</f>
        <v>0.81941682400000004</v>
      </c>
      <c r="AC36" s="380"/>
      <c r="AD36" s="380"/>
    </row>
    <row r="37" spans="1:30" s="213" customFormat="1" x14ac:dyDescent="0.2">
      <c r="A37" s="319">
        <v>20</v>
      </c>
      <c r="B37" s="294" t="s">
        <v>189</v>
      </c>
      <c r="C37" s="295" t="s">
        <v>173</v>
      </c>
      <c r="D37" s="261"/>
      <c r="E37" s="324">
        <f>('сентябрь(4 цк)'!B86+'сентябрь(4 цк)'!B87*9.68%)/1000</f>
        <v>0.76929306399999997</v>
      </c>
      <c r="F37" s="324">
        <f>('сентябрь(4 цк)'!C86+'сентябрь(4 цк)'!C87*9.68%)/1000</f>
        <v>0.73533613599999992</v>
      </c>
      <c r="G37" s="324">
        <f>('сентябрь(4 цк)'!D86+'сентябрь(4 цк)'!D87*9.68%)/1000</f>
        <v>0.74073239199999996</v>
      </c>
      <c r="H37" s="324">
        <f>('сентябрь(4 цк)'!E86+'сентябрь(4 цк)'!E87*9.68%)/1000</f>
        <v>0.78484568799999999</v>
      </c>
      <c r="I37" s="324">
        <f>('сентябрь(4 цк)'!F86+'сентябрь(4 цк)'!F87*9.68%)/1000</f>
        <v>0.772309264</v>
      </c>
      <c r="J37" s="324">
        <f>('сентябрь(4 цк)'!G86+'сентябрь(4 цк)'!G87*9.68%)/1000</f>
        <v>0.78280563999999997</v>
      </c>
      <c r="K37" s="324">
        <f>('сентябрь(4 цк)'!H86+'сентябрь(4 цк)'!H87*9.68%)/1000</f>
        <v>0.78043655200000017</v>
      </c>
      <c r="L37" s="324">
        <f>('сентябрь(4 цк)'!I86+'сентябрь(4 цк)'!I87*9.68%)/1000</f>
        <v>0.76219676799999991</v>
      </c>
      <c r="M37" s="324">
        <f>('сентябрь(4 цк)'!J86+'сентябрь(4 цк)'!J87*9.68%)/1000</f>
        <v>0.76618912000000006</v>
      </c>
      <c r="N37" s="324">
        <f>('сентябрь(4 цк)'!K86+'сентябрь(4 цк)'!K87*9.68%)/1000</f>
        <v>0.77069696799999998</v>
      </c>
      <c r="O37" s="324">
        <f>('сентябрь(4 цк)'!L86+'сентябрь(4 цк)'!L87*9.68%)/1000</f>
        <v>0.77623580799999992</v>
      </c>
      <c r="P37" s="324">
        <f>('сентябрь(4 цк)'!M86+'сентябрь(4 цк)'!M87*9.68%)/1000</f>
        <v>0.76992920799999987</v>
      </c>
      <c r="Q37" s="324">
        <f>('сентябрь(4 цк)'!N86+'сентябрь(4 цк)'!N87*9.68%)/1000</f>
        <v>0.76730785600000007</v>
      </c>
      <c r="R37" s="324">
        <f>('сентябрь(4 цк)'!O86+'сентябрь(4 цк)'!O87*9.68%)/1000</f>
        <v>0.74647962400000001</v>
      </c>
      <c r="S37" s="324">
        <f>('сентябрь(4 цк)'!P86+'сентябрь(4 цк)'!P87*9.68%)/1000</f>
        <v>0.75492498400000008</v>
      </c>
      <c r="T37" s="324">
        <f>('сентябрь(4 цк)'!Q86+'сентябрь(4 цк)'!Q87*9.68%)/1000</f>
        <v>0.78388050399999998</v>
      </c>
      <c r="U37" s="324">
        <f>('сентябрь(4 цк)'!R86+'сентябрь(4 цк)'!R87*9.68%)/1000</f>
        <v>0.80473067199999992</v>
      </c>
      <c r="V37" s="324">
        <f>('сентябрь(4 цк)'!S86+'сентябрь(4 цк)'!S87*9.68%)/1000</f>
        <v>0.79115228800000004</v>
      </c>
      <c r="W37" s="324">
        <f>('сентябрь(4 цк)'!T86+'сентябрь(4 цк)'!T87*9.68%)/1000</f>
        <v>0.77148666399999999</v>
      </c>
      <c r="X37" s="324">
        <f>('сентябрь(4 цк)'!U86+'сентябрь(4 цк)'!U87*9.68%)/1000</f>
        <v>0.7444505440000001</v>
      </c>
      <c r="Y37" s="324">
        <f>('сентябрь(4 цк)'!V86+'сентябрь(4 цк)'!V87*9.68%)/1000</f>
        <v>0.76450004800000015</v>
      </c>
      <c r="Z37" s="324">
        <f>('сентябрь(4 цк)'!W86+'сентябрь(4 цк)'!W87*9.68%)/1000</f>
        <v>0.772802824</v>
      </c>
      <c r="AA37" s="324">
        <f>('сентябрь(4 цк)'!X86+'сентябрь(4 цк)'!X87*9.68%)/1000</f>
        <v>0.77475512800000002</v>
      </c>
      <c r="AB37" s="324">
        <f>('сентябрь(4 цк)'!Y86+'сентябрь(4 цк)'!Y87*9.68%)/1000</f>
        <v>0.74589832</v>
      </c>
      <c r="AC37" s="380"/>
      <c r="AD37" s="380"/>
    </row>
    <row r="38" spans="1:30" s="213" customFormat="1" x14ac:dyDescent="0.2">
      <c r="A38" s="319">
        <v>21</v>
      </c>
      <c r="B38" s="294" t="s">
        <v>189</v>
      </c>
      <c r="C38" s="295" t="s">
        <v>173</v>
      </c>
      <c r="D38" s="261"/>
      <c r="E38" s="324">
        <f>('сентябрь(4 цк)'!B90+'сентябрь(4 цк)'!B91*9.68%)/1000</f>
        <v>0.61379972799999993</v>
      </c>
      <c r="F38" s="324">
        <f>('сентябрь(4 цк)'!C90+'сентябрь(4 цк)'!C91*9.68%)/1000</f>
        <v>0.59960713599999993</v>
      </c>
      <c r="G38" s="324">
        <f>('сентябрь(4 цк)'!D90+'сентябрь(4 цк)'!D91*9.68%)/1000</f>
        <v>0.63536281600000011</v>
      </c>
      <c r="H38" s="324">
        <f>('сентябрь(4 цк)'!E90+'сентябрь(4 цк)'!E91*9.68%)/1000</f>
        <v>0.64329268000000017</v>
      </c>
      <c r="I38" s="324">
        <f>('сентябрь(4 цк)'!F90+'сентябрь(4 цк)'!F91*9.68%)/1000</f>
        <v>0.66352863999999989</v>
      </c>
      <c r="J38" s="324">
        <f>('сентябрь(4 цк)'!G90+'сентябрь(4 цк)'!G91*9.68%)/1000</f>
        <v>0.65521489599999994</v>
      </c>
      <c r="K38" s="324">
        <f>('сентябрь(4 цк)'!H90+'сентябрь(4 цк)'!H91*9.68%)/1000</f>
        <v>0.64817343999999988</v>
      </c>
      <c r="L38" s="324">
        <f>('сентябрь(4 цк)'!I90+'сентябрь(4 цк)'!I91*9.68%)/1000</f>
        <v>0.63468279999999988</v>
      </c>
      <c r="M38" s="324">
        <f>('сентябрь(4 цк)'!J90+'сентябрь(4 цк)'!J91*9.68%)/1000</f>
        <v>0.63798416799999991</v>
      </c>
      <c r="N38" s="324">
        <f>('сентябрь(4 цк)'!K90+'сентябрь(4 цк)'!K91*9.68%)/1000</f>
        <v>0.64301848000000006</v>
      </c>
      <c r="O38" s="324">
        <f>('сентябрь(4 цк)'!L90+'сентябрь(4 цк)'!L91*9.68%)/1000</f>
        <v>0.64390688799999996</v>
      </c>
      <c r="P38" s="324">
        <f>('сентябрь(4 цк)'!M90+'сентябрь(4 цк)'!M91*9.68%)/1000</f>
        <v>0.64988444800000011</v>
      </c>
      <c r="Q38" s="324">
        <f>('сентябрь(4 цк)'!N90+'сентябрь(4 цк)'!N91*9.68%)/1000</f>
        <v>0.6512006079999999</v>
      </c>
      <c r="R38" s="324">
        <f>('сентябрь(4 цк)'!O90+'сентябрь(4 цк)'!O91*9.68%)/1000</f>
        <v>0.63190789599999997</v>
      </c>
      <c r="S38" s="324">
        <f>('сентябрь(4 цк)'!P90+'сентябрь(4 цк)'!P91*9.68%)/1000</f>
        <v>0.63964033599999992</v>
      </c>
      <c r="T38" s="324">
        <f>('сентябрь(4 цк)'!Q90+'сентябрь(4 цк)'!Q91*9.68%)/1000</f>
        <v>0.65846142400000007</v>
      </c>
      <c r="U38" s="324">
        <f>('сентябрь(4 цк)'!R90+'сентябрь(4 цк)'!R91*9.68%)/1000</f>
        <v>0.67118430399999984</v>
      </c>
      <c r="V38" s="324">
        <f>('сентябрь(4 цк)'!S90+'сентябрь(4 цк)'!S91*9.68%)/1000</f>
        <v>0.66585385600000002</v>
      </c>
      <c r="W38" s="324">
        <f>('сентябрь(4 цк)'!T90+'сентябрь(4 цк)'!T91*9.68%)/1000</f>
        <v>0.64928120799999989</v>
      </c>
      <c r="X38" s="324">
        <f>('сентябрь(4 цк)'!U90+'сентябрь(4 цк)'!U91*9.68%)/1000</f>
        <v>0.62720262400000004</v>
      </c>
      <c r="Y38" s="324">
        <f>('сентябрь(4 цк)'!V90+'сентябрь(4 цк)'!V91*9.68%)/1000</f>
        <v>0.63321308800000009</v>
      </c>
      <c r="Z38" s="324">
        <f>('сентябрь(4 цк)'!W90+'сентябрь(4 цк)'!W91*9.68%)/1000</f>
        <v>0.64295267199999995</v>
      </c>
      <c r="AA38" s="324">
        <f>('сентябрь(4 цк)'!X90+'сентябрь(4 цк)'!X91*9.68%)/1000</f>
        <v>0.64478432799999996</v>
      </c>
      <c r="AB38" s="324">
        <f>('сентябрь(4 цк)'!Y90+'сентябрь(4 цк)'!Y91*9.68%)/1000</f>
        <v>0.61315261600000004</v>
      </c>
      <c r="AC38" s="380"/>
      <c r="AD38" s="380"/>
    </row>
    <row r="39" spans="1:30" s="213" customFormat="1" x14ac:dyDescent="0.2">
      <c r="A39" s="319">
        <v>22</v>
      </c>
      <c r="B39" s="294" t="s">
        <v>189</v>
      </c>
      <c r="C39" s="295" t="s">
        <v>173</v>
      </c>
      <c r="D39" s="261"/>
      <c r="E39" s="324">
        <f>('сентябрь(4 цк)'!B94+'сентябрь(4 цк)'!B95*9.68%)/1000</f>
        <v>0.75665792799999998</v>
      </c>
      <c r="F39" s="324">
        <f>('сентябрь(4 цк)'!C94+'сентябрь(4 цк)'!C95*9.68%)/1000</f>
        <v>0.732276064</v>
      </c>
      <c r="G39" s="324">
        <f>('сентябрь(4 цк)'!D94+'сентябрь(4 цк)'!D95*9.68%)/1000</f>
        <v>0.73744199200000005</v>
      </c>
      <c r="H39" s="324">
        <f>('сентябрь(4 цк)'!E94+'сентябрь(4 цк)'!E95*9.68%)/1000</f>
        <v>0.72054030399999991</v>
      </c>
      <c r="I39" s="324">
        <f>('сентябрь(4 цк)'!F94+'сентябрь(4 цк)'!F95*9.68%)/1000</f>
        <v>0.773449936</v>
      </c>
      <c r="J39" s="324">
        <f>('сентябрь(4 цк)'!G94+'сентябрь(4 цк)'!G95*9.68%)/1000</f>
        <v>0.76413810399999993</v>
      </c>
      <c r="K39" s="324">
        <f>('сентябрь(4 цк)'!H94+'сентябрь(4 цк)'!H95*9.68%)/1000</f>
        <v>0.77102600799999998</v>
      </c>
      <c r="L39" s="324">
        <f>('сентябрь(4 цк)'!I94+'сентябрь(4 цк)'!I95*9.68%)/1000</f>
        <v>0.75998123200000001</v>
      </c>
      <c r="M39" s="324">
        <f>('сентябрь(4 цк)'!J94+'сентябрь(4 цк)'!J95*9.68%)/1000</f>
        <v>0.77434931200000001</v>
      </c>
      <c r="N39" s="324">
        <f>('сентябрь(4 цк)'!K94+'сентябрь(4 цк)'!K95*9.68%)/1000</f>
        <v>0.76888724800000008</v>
      </c>
      <c r="O39" s="324">
        <f>('сентябрь(4 цк)'!L94+'сентябрь(4 цк)'!L95*9.68%)/1000</f>
        <v>0.77852812000000005</v>
      </c>
      <c r="P39" s="324">
        <f>('сентябрь(4 цк)'!M94+'сентябрь(4 цк)'!M95*9.68%)/1000</f>
        <v>0.77838553600000004</v>
      </c>
      <c r="Q39" s="324">
        <f>('сентябрь(4 цк)'!N94+'сентябрь(4 цк)'!N95*9.68%)/1000</f>
        <v>0.77758487199999993</v>
      </c>
      <c r="R39" s="324">
        <f>('сентябрь(4 цк)'!O94+'сентябрь(4 цк)'!O95*9.68%)/1000</f>
        <v>0.75559403199999997</v>
      </c>
      <c r="S39" s="324">
        <f>('сентябрь(4 цк)'!P94+'сентябрь(4 цк)'!P95*9.68%)/1000</f>
        <v>0.759081856</v>
      </c>
      <c r="T39" s="324">
        <f>('сентябрь(4 цк)'!Q94+'сентябрь(4 цк)'!Q95*9.68%)/1000</f>
        <v>0.78767543200000001</v>
      </c>
      <c r="U39" s="324">
        <f>('сентябрь(4 цк)'!R94+'сентябрь(4 цк)'!R95*9.68%)/1000</f>
        <v>0.79832536000000009</v>
      </c>
      <c r="V39" s="324">
        <f>('сентябрь(4 цк)'!S94+'сентябрь(4 цк)'!S95*9.68%)/1000</f>
        <v>0.79702016799999997</v>
      </c>
      <c r="W39" s="324">
        <f>('сентябрь(4 цк)'!T94+'сентябрь(4 цк)'!T95*9.68%)/1000</f>
        <v>0.79857762399999999</v>
      </c>
      <c r="X39" s="324">
        <f>('сентябрь(4 цк)'!U94+'сентябрь(4 цк)'!U95*9.68%)/1000</f>
        <v>0.75938896</v>
      </c>
      <c r="Y39" s="324">
        <f>('сентябрь(4 цк)'!V94+'сентябрь(4 цк)'!V95*9.68%)/1000</f>
        <v>0.77179376799999999</v>
      </c>
      <c r="Z39" s="324">
        <f>('сентябрь(4 цк)'!W94+'сентябрь(4 цк)'!W95*9.68%)/1000</f>
        <v>0.76935887199999986</v>
      </c>
      <c r="AA39" s="324">
        <f>('сентябрь(4 цк)'!X94+'сентябрь(4 цк)'!X95*9.68%)/1000</f>
        <v>0.73614776799999992</v>
      </c>
      <c r="AB39" s="324">
        <f>('сентябрь(4 цк)'!Y94+'сентябрь(4 цк)'!Y95*9.68%)/1000</f>
        <v>0.74414343999999999</v>
      </c>
      <c r="AC39" s="380"/>
      <c r="AD39" s="380"/>
    </row>
    <row r="40" spans="1:30" s="213" customFormat="1" x14ac:dyDescent="0.2">
      <c r="A40" s="319">
        <v>23</v>
      </c>
      <c r="B40" s="294" t="s">
        <v>189</v>
      </c>
      <c r="C40" s="295" t="s">
        <v>173</v>
      </c>
      <c r="D40" s="261"/>
      <c r="E40" s="324">
        <f>('сентябрь(4 цк)'!B98+'сентябрь(4 цк)'!B99*9.68%)/1000</f>
        <v>0.7312012</v>
      </c>
      <c r="F40" s="324">
        <f>('сентябрь(4 цк)'!C98+'сентябрь(4 цк)'!C99*9.68%)/1000</f>
        <v>0.6919576959999999</v>
      </c>
      <c r="G40" s="324">
        <f>('сентябрь(4 цк)'!D98+'сентябрь(4 цк)'!D99*9.68%)/1000</f>
        <v>0.704077336</v>
      </c>
      <c r="H40" s="324">
        <f>('сентябрь(4 цк)'!E98+'сентябрь(4 цк)'!E99*9.68%)/1000</f>
        <v>0.73559936799999992</v>
      </c>
      <c r="I40" s="324">
        <f>('сентябрь(4 цк)'!F98+'сентябрь(4 цк)'!F99*9.68%)/1000</f>
        <v>0.74010721600000007</v>
      </c>
      <c r="J40" s="324">
        <f>('сентябрь(4 цк)'!G98+'сентябрь(4 цк)'!G99*9.68%)/1000</f>
        <v>0.73544581600000003</v>
      </c>
      <c r="K40" s="324">
        <f>('сентябрь(4 цк)'!H98+'сентябрь(4 цк)'!H99*9.68%)/1000</f>
        <v>0.74780675200000002</v>
      </c>
      <c r="L40" s="324">
        <f>('сентябрь(4 цк)'!I98+'сентябрь(4 цк)'!I99*9.68%)/1000</f>
        <v>0.72870049600000009</v>
      </c>
      <c r="M40" s="324">
        <f>('сентябрь(4 цк)'!J98+'сентябрь(4 цк)'!J99*9.68%)/1000</f>
        <v>0.73101474400000011</v>
      </c>
      <c r="N40" s="324">
        <f>('сентябрь(4 цк)'!K98+'сентябрь(4 цк)'!K99*9.68%)/1000</f>
        <v>0.74231178400000009</v>
      </c>
      <c r="O40" s="324">
        <f>('сентябрь(4 цк)'!L98+'сентябрь(4 цк)'!L99*9.68%)/1000</f>
        <v>0.74163176799999997</v>
      </c>
      <c r="P40" s="324">
        <f>('сентябрь(4 цк)'!M98+'сентябрь(4 цк)'!M99*9.68%)/1000</f>
        <v>0.74471377600000022</v>
      </c>
      <c r="Q40" s="324">
        <f>('сентябрь(4 цк)'!N98+'сентябрь(4 цк)'!N99*9.68%)/1000</f>
        <v>0.74785062400000002</v>
      </c>
      <c r="R40" s="324">
        <f>('сентябрь(4 цк)'!O98+'сентябрь(4 цк)'!O99*9.68%)/1000</f>
        <v>0.70133533599999998</v>
      </c>
      <c r="S40" s="324">
        <f>('сентябрь(4 цк)'!P98+'сентябрь(4 цк)'!P99*9.68%)/1000</f>
        <v>0.71593374400000021</v>
      </c>
      <c r="T40" s="324">
        <f>('сентябрь(4 цк)'!Q98+'сентябрь(4 цк)'!Q99*9.68%)/1000</f>
        <v>0.75436561600000007</v>
      </c>
      <c r="U40" s="324">
        <f>('сентябрь(4 цк)'!R98+'сентябрь(4 цк)'!R99*9.68%)/1000</f>
        <v>0.77732163999999992</v>
      </c>
      <c r="V40" s="324">
        <f>('сентябрь(4 цк)'!S98+'сентябрь(4 цк)'!S99*9.68%)/1000</f>
        <v>0.75986058400000001</v>
      </c>
      <c r="W40" s="324">
        <f>('сентябрь(4 цк)'!T98+'сентябрь(4 цк)'!T99*9.68%)/1000</f>
        <v>0.75585726399999997</v>
      </c>
      <c r="X40" s="324">
        <f>('сентябрь(4 цк)'!U98+'сентябрь(4 цк)'!U99*9.68%)/1000</f>
        <v>0.70858518400000003</v>
      </c>
      <c r="Y40" s="324">
        <f>('сентябрь(4 цк)'!V98+'сентябрь(4 цк)'!V99*9.68%)/1000</f>
        <v>0.72387457600000016</v>
      </c>
      <c r="Z40" s="324">
        <f>('сентябрь(4 цк)'!W98+'сентябрь(4 цк)'!W99*9.68%)/1000</f>
        <v>0.72987407199999998</v>
      </c>
      <c r="AA40" s="324">
        <f>('сентябрь(4 цк)'!X98+'сентябрь(4 цк)'!X99*9.68%)/1000</f>
        <v>0.72154936000000003</v>
      </c>
      <c r="AB40" s="324">
        <f>('сентябрь(4 цк)'!Y98+'сентябрь(4 цк)'!Y99*9.68%)/1000</f>
        <v>0.69534680799999993</v>
      </c>
      <c r="AC40" s="380"/>
      <c r="AD40" s="380"/>
    </row>
    <row r="41" spans="1:30" s="213" customFormat="1" x14ac:dyDescent="0.2">
      <c r="A41" s="319">
        <v>24</v>
      </c>
      <c r="B41" s="294" t="s">
        <v>189</v>
      </c>
      <c r="C41" s="295" t="s">
        <v>173</v>
      </c>
      <c r="D41" s="261"/>
      <c r="E41" s="324">
        <f>('сентябрь(4 цк)'!B102+'сентябрь(4 цк)'!B103*9.68%)/1000</f>
        <v>0.72134096800000003</v>
      </c>
      <c r="F41" s="324">
        <f>('сентябрь(4 цк)'!C102+'сентябрь(4 цк)'!C103*9.68%)/1000</f>
        <v>0.71182074400000006</v>
      </c>
      <c r="G41" s="324">
        <f>('сентябрь(4 цк)'!D102+'сентябрь(4 цк)'!D103*9.68%)/1000</f>
        <v>0.71182074400000006</v>
      </c>
      <c r="H41" s="324">
        <f>('сентябрь(4 цк)'!E102+'сентябрь(4 цк)'!E103*9.68%)/1000</f>
        <v>0.773384128</v>
      </c>
      <c r="I41" s="324">
        <f>('сентябрь(4 цк)'!F102+'сентябрь(4 цк)'!F103*9.68%)/1000</f>
        <v>0.785997328</v>
      </c>
      <c r="J41" s="324">
        <f>('сентябрь(4 цк)'!G102+'сентябрь(4 цк)'!G103*9.68%)/1000</f>
        <v>0.78916708000000002</v>
      </c>
      <c r="K41" s="324">
        <f>('сентябрь(4 цк)'!H102+'сентябрь(4 цк)'!H103*9.68%)/1000</f>
        <v>0.78887094400000013</v>
      </c>
      <c r="L41" s="324">
        <f>('сентябрь(4 цк)'!I102+'сентябрь(4 цк)'!I103*9.68%)/1000</f>
        <v>0.77418479200000001</v>
      </c>
      <c r="M41" s="324">
        <f>('сентябрь(4 цк)'!J102+'сентябрь(4 цк)'!J103*9.68%)/1000</f>
        <v>0.77304412</v>
      </c>
      <c r="N41" s="324">
        <f>('сентябрь(4 цк)'!K102+'сентябрь(4 цк)'!K103*9.68%)/1000</f>
        <v>0.78161012800000007</v>
      </c>
      <c r="O41" s="324">
        <f>('сентябрь(4 цк)'!L102+'сентябрь(4 цк)'!L103*9.68%)/1000</f>
        <v>0.78441793599999998</v>
      </c>
      <c r="P41" s="324">
        <f>('сентябрь(4 цк)'!M102+'сентябрь(4 цк)'!M103*9.68%)/1000</f>
        <v>0.79113035200000004</v>
      </c>
      <c r="Q41" s="324">
        <f>('сентябрь(4 цк)'!N102+'сентябрь(4 цк)'!N103*9.68%)/1000</f>
        <v>0.79131680799999993</v>
      </c>
      <c r="R41" s="324">
        <f>('сентябрь(4 цк)'!O102+'сентябрь(4 цк)'!O103*9.68%)/1000</f>
        <v>0.75642759999999998</v>
      </c>
      <c r="S41" s="324">
        <f>('сентябрь(4 цк)'!P102+'сентябрь(4 цк)'!P103*9.68%)/1000</f>
        <v>0.76123158400000013</v>
      </c>
      <c r="T41" s="324">
        <f>('сентябрь(4 цк)'!Q102+'сентябрь(4 цк)'!Q103*9.68%)/1000</f>
        <v>0.80614554400000005</v>
      </c>
      <c r="U41" s="324">
        <f>('сентябрь(4 цк)'!R102+'сентябрь(4 цк)'!R103*9.68%)/1000</f>
        <v>0.81465671200000012</v>
      </c>
      <c r="V41" s="324">
        <f>('сентябрь(4 цк)'!S102+'сентябрь(4 цк)'!S103*9.68%)/1000</f>
        <v>0.80546552799999993</v>
      </c>
      <c r="W41" s="324">
        <f>('сентябрь(4 цк)'!T102+'сентябрь(4 цк)'!T103*9.68%)/1000</f>
        <v>0.79433300799999995</v>
      </c>
      <c r="X41" s="324">
        <f>('сентябрь(4 цк)'!U102+'сентябрь(4 цк)'!U103*9.68%)/1000</f>
        <v>0.74962743999999981</v>
      </c>
      <c r="Y41" s="324">
        <f>('сентябрь(4 цк)'!V102+'сентябрь(4 цк)'!V103*9.68%)/1000</f>
        <v>0.77725583199999992</v>
      </c>
      <c r="Z41" s="324">
        <f>('сентябрь(4 цк)'!W102+'сентябрь(4 цк)'!W103*9.68%)/1000</f>
        <v>0.74816869599999991</v>
      </c>
      <c r="AA41" s="324">
        <f>('сентябрь(4 цк)'!X102+'сентябрь(4 цк)'!X103*9.68%)/1000</f>
        <v>0.74042528800000007</v>
      </c>
      <c r="AB41" s="324">
        <f>('сентябрь(4 цк)'!Y102+'сентябрь(4 цк)'!Y103*9.68%)/1000</f>
        <v>0.72564042400000006</v>
      </c>
      <c r="AC41" s="380"/>
      <c r="AD41" s="380"/>
    </row>
    <row r="42" spans="1:30" s="213" customFormat="1" x14ac:dyDescent="0.2">
      <c r="A42" s="319">
        <v>25</v>
      </c>
      <c r="B42" s="294" t="s">
        <v>189</v>
      </c>
      <c r="C42" s="295" t="s">
        <v>173</v>
      </c>
      <c r="D42" s="261"/>
      <c r="E42" s="324">
        <f>('сентябрь(4 цк)'!B106+'сентябрь(4 цк)'!B107*9.68%)/1000</f>
        <v>0.60912736000000001</v>
      </c>
      <c r="F42" s="324">
        <f>('сентябрь(4 цк)'!C106+'сентябрь(4 цк)'!C107*9.68%)/1000</f>
        <v>0.59866388800000003</v>
      </c>
      <c r="G42" s="324">
        <f>('сентябрь(4 цк)'!D106+'сентябрь(4 цк)'!D107*9.68%)/1000</f>
        <v>0.62415352000000002</v>
      </c>
      <c r="H42" s="324">
        <f>('сентябрь(4 цк)'!E106+'сентябрь(4 цк)'!E107*9.68%)/1000</f>
        <v>0.6345840880000001</v>
      </c>
      <c r="I42" s="324">
        <f>('сентябрь(4 цк)'!F106+'сентябрь(4 цк)'!F107*9.68%)/1000</f>
        <v>0.63653639200000001</v>
      </c>
      <c r="J42" s="324">
        <f>('сентябрь(4 цк)'!G106+'сентябрь(4 цк)'!G107*9.68%)/1000</f>
        <v>0.62618260000000003</v>
      </c>
      <c r="K42" s="324">
        <f>('сентябрь(4 цк)'!H106+'сентябрь(4 цк)'!H107*9.68%)/1000</f>
        <v>0.63365180799999987</v>
      </c>
      <c r="L42" s="324">
        <f>('сентябрь(4 цк)'!I106+'сентябрь(4 цк)'!I107*9.68%)/1000</f>
        <v>0.62443868800000002</v>
      </c>
      <c r="M42" s="324">
        <f>('сентябрь(4 цк)'!J106+'сентябрь(4 цк)'!J107*9.68%)/1000</f>
        <v>0.62735617600000015</v>
      </c>
      <c r="N42" s="324">
        <f>('сентябрь(4 цк)'!K106+'сентябрь(4 цк)'!K107*9.68%)/1000</f>
        <v>0.62951687199999995</v>
      </c>
      <c r="O42" s="324">
        <f>('сентябрь(4 цк)'!L106+'сентябрь(4 цк)'!L107*9.68%)/1000</f>
        <v>0.63498990399999988</v>
      </c>
      <c r="P42" s="324">
        <f>('сентябрь(4 цк)'!M106+'сентябрь(4 цк)'!M107*9.68%)/1000</f>
        <v>0.63935516799999992</v>
      </c>
      <c r="Q42" s="324">
        <f>('сентябрь(4 цк)'!N106+'сентябрь(4 цк)'!N107*9.68%)/1000</f>
        <v>0.64203136000000005</v>
      </c>
      <c r="R42" s="324">
        <f>('сентябрь(4 цк)'!O106+'сентябрь(4 цк)'!O107*9.68%)/1000</f>
        <v>0.62096183199999999</v>
      </c>
      <c r="S42" s="324">
        <f>('сентябрь(4 цк)'!P106+'сентябрь(4 цк)'!P107*9.68%)/1000</f>
        <v>0.61999664800000009</v>
      </c>
      <c r="T42" s="324">
        <f>('сентябрь(4 цк)'!Q106+'сентябрь(4 цк)'!Q107*9.68%)/1000</f>
        <v>0.66231119199999999</v>
      </c>
      <c r="U42" s="324">
        <f>('сентябрь(4 цк)'!R106+'сентябрь(4 цк)'!R107*9.68%)/1000</f>
        <v>1.373520184</v>
      </c>
      <c r="V42" s="324">
        <f>('сентябрь(4 цк)'!S106+'сентябрь(4 цк)'!S107*9.68%)/1000</f>
        <v>0.6786206079999999</v>
      </c>
      <c r="W42" s="324">
        <f>('сентябрь(4 цк)'!T106+'сентябрь(4 цк)'!T107*9.68%)/1000</f>
        <v>0.67606506399999999</v>
      </c>
      <c r="X42" s="324">
        <f>('сентябрь(4 цк)'!U106+'сентябрь(4 цк)'!U107*9.68%)/1000</f>
        <v>0.62510773599999991</v>
      </c>
      <c r="Y42" s="324">
        <f>('сентябрь(4 цк)'!V106+'сентябрь(4 цк)'!V107*9.68%)/1000</f>
        <v>0.63752351200000013</v>
      </c>
      <c r="Z42" s="324">
        <f>('сентябрь(4 цк)'!W106+'сентябрь(4 цк)'!W107*9.68%)/1000</f>
        <v>0.6339479440000001</v>
      </c>
      <c r="AA42" s="324">
        <f>('сентябрь(4 цк)'!X106+'сентябрь(4 цк)'!X107*9.68%)/1000</f>
        <v>0.63883967199999991</v>
      </c>
      <c r="AB42" s="324">
        <f>('сентябрь(4 цк)'!Y106+'сентябрь(4 цк)'!Y107*9.68%)/1000</f>
        <v>0.57764919999999997</v>
      </c>
      <c r="AC42" s="380"/>
      <c r="AD42" s="380"/>
    </row>
    <row r="43" spans="1:30" s="213" customFormat="1" x14ac:dyDescent="0.2">
      <c r="A43" s="319">
        <v>26</v>
      </c>
      <c r="B43" s="294" t="s">
        <v>189</v>
      </c>
      <c r="C43" s="295" t="s">
        <v>173</v>
      </c>
      <c r="D43" s="261"/>
      <c r="E43" s="324">
        <f>('сентябрь(4 цк)'!B110+'сентябрь(4 цк)'!B111*9.68%)/1000</f>
        <v>0.75105328000000005</v>
      </c>
      <c r="F43" s="324">
        <f>('сентябрь(4 цк)'!C110+'сентябрь(4 цк)'!C111*9.68%)/1000</f>
        <v>0.73388836000000002</v>
      </c>
      <c r="G43" s="324">
        <f>('сентябрь(4 цк)'!D110+'сентябрь(4 цк)'!D111*9.68%)/1000</f>
        <v>0.70311215199999999</v>
      </c>
      <c r="H43" s="324">
        <f>('сентябрь(4 цк)'!E110+'сентябрь(4 цк)'!E111*9.68%)/1000</f>
        <v>0.78921095200000002</v>
      </c>
      <c r="I43" s="324">
        <f>('сентябрь(4 цк)'!F110+'сентябрь(4 цк)'!F111*9.68%)/1000</f>
        <v>0.79352137600000017</v>
      </c>
      <c r="J43" s="324">
        <f>('сентябрь(4 цк)'!G110+'сентябрь(4 цк)'!G111*9.68%)/1000</f>
        <v>0.79216134400000005</v>
      </c>
      <c r="K43" s="324">
        <f>('сентябрь(4 цк)'!H110+'сентябрь(4 цк)'!H111*9.68%)/1000</f>
        <v>0.77951523999999994</v>
      </c>
      <c r="L43" s="324">
        <f>('сентябрь(4 цк)'!I110+'сентябрь(4 цк)'!I111*9.68%)/1000</f>
        <v>0.76593685600000005</v>
      </c>
      <c r="M43" s="324">
        <f>('сентябрь(4 цк)'!J110+'сентябрь(4 цк)'!J111*9.68%)/1000</f>
        <v>0.77580805600000002</v>
      </c>
      <c r="N43" s="324">
        <f>('сентябрь(4 цк)'!K110+'сентябрь(4 цк)'!K111*9.68%)/1000</f>
        <v>0.79593433599999996</v>
      </c>
      <c r="O43" s="324">
        <f>('сентябрь(4 цк)'!L110+'сентябрь(4 цк)'!L111*9.68%)/1000</f>
        <v>0.79298394400000005</v>
      </c>
      <c r="P43" s="324">
        <f>('сентябрь(4 цк)'!M110+'сентябрь(4 цк)'!M111*9.68%)/1000</f>
        <v>0.79070259999999992</v>
      </c>
      <c r="Q43" s="324">
        <f>('сентябрь(4 цк)'!N110+'сентябрь(4 цк)'!N111*9.68%)/1000</f>
        <v>0.78998968000000014</v>
      </c>
      <c r="R43" s="324">
        <f>('сентябрь(4 цк)'!O110+'сентябрь(4 цк)'!O111*9.68%)/1000</f>
        <v>0.76323872800000003</v>
      </c>
      <c r="S43" s="324">
        <f>('сентябрь(4 цк)'!P110+'сентябрь(4 цк)'!P111*9.68%)/1000</f>
        <v>0.76583814400000016</v>
      </c>
      <c r="T43" s="324">
        <f>('сентябрь(4 цк)'!Q110+'сентябрь(4 цк)'!Q111*9.68%)/1000</f>
        <v>0.80448937600000014</v>
      </c>
      <c r="U43" s="324">
        <f>('сентябрь(4 цк)'!R110+'сентябрь(4 цк)'!R111*9.68%)/1000</f>
        <v>0.8130663520000001</v>
      </c>
      <c r="V43" s="324">
        <f>('сентябрь(4 цк)'!S110+'сентябрь(4 цк)'!S111*9.68%)/1000</f>
        <v>0.8125508560000001</v>
      </c>
      <c r="W43" s="324">
        <f>('сентябрь(4 цк)'!T110+'сентябрь(4 цк)'!T111*9.68%)/1000</f>
        <v>0.81136631200000009</v>
      </c>
      <c r="X43" s="324">
        <f>('сентябрь(4 цк)'!U110+'сентябрь(4 цк)'!U111*9.68%)/1000</f>
        <v>0.76383099999999993</v>
      </c>
      <c r="Y43" s="324">
        <f>('сентябрь(4 цк)'!V110+'сентябрь(4 цк)'!V111*9.68%)/1000</f>
        <v>0.77204603199999999</v>
      </c>
      <c r="Z43" s="324">
        <f>('сентябрь(4 цк)'!W110+'сентябрь(4 цк)'!W111*9.68%)/1000</f>
        <v>0.77631258400000003</v>
      </c>
      <c r="AA43" s="324">
        <f>('сентябрь(4 цк)'!X110+'сентябрь(4 цк)'!X111*9.68%)/1000</f>
        <v>0.76887628000000008</v>
      </c>
      <c r="AB43" s="324">
        <f>('сентябрь(4 цк)'!Y110+'сентябрь(4 цк)'!Y111*9.68%)/1000</f>
        <v>0.76454392000000004</v>
      </c>
      <c r="AC43" s="380"/>
      <c r="AD43" s="380"/>
    </row>
    <row r="44" spans="1:30" s="213" customFormat="1" x14ac:dyDescent="0.2">
      <c r="A44" s="319">
        <v>27</v>
      </c>
      <c r="B44" s="294" t="s">
        <v>189</v>
      </c>
      <c r="C44" s="295" t="s">
        <v>173</v>
      </c>
      <c r="D44" s="261"/>
      <c r="E44" s="324">
        <f>('сентябрь(4 цк)'!B114+'сентябрь(4 цк)'!B115*9.68%)/1000</f>
        <v>0.759718</v>
      </c>
      <c r="F44" s="324">
        <f>('сентябрь(4 цк)'!C114+'сентябрь(4 цк)'!C115*9.68%)/1000</f>
        <v>0.72188936800000003</v>
      </c>
      <c r="G44" s="324">
        <f>('сентябрь(4 цк)'!D114+'сентябрь(4 цк)'!D115*9.68%)/1000</f>
        <v>0.72548687199999995</v>
      </c>
      <c r="H44" s="324">
        <f>('сентябрь(4 цк)'!E114+'сентябрь(4 цк)'!E115*9.68%)/1000</f>
        <v>0.76897499200000008</v>
      </c>
      <c r="I44" s="324">
        <f>('сентябрь(4 цк)'!F114+'сентябрь(4 цк)'!F115*9.68%)/1000</f>
        <v>0.77463448000000001</v>
      </c>
      <c r="J44" s="324">
        <f>('сентябрь(4 цк)'!G114+'сентябрь(4 цк)'!G115*9.68%)/1000</f>
        <v>0.77380091200000012</v>
      </c>
      <c r="K44" s="324">
        <f>('сентябрь(4 цк)'!H114+'сентябрь(4 цк)'!H115*9.68%)/1000</f>
        <v>0.77509513599999991</v>
      </c>
      <c r="L44" s="324">
        <f>('сентябрь(4 цк)'!I114+'сентябрь(4 цк)'!I115*9.68%)/1000</f>
        <v>0.74697318400000001</v>
      </c>
      <c r="M44" s="324">
        <f>('сентябрь(4 цк)'!J114+'сентябрь(4 цк)'!J115*9.68%)/1000</f>
        <v>0.76283291200000003</v>
      </c>
      <c r="N44" s="324">
        <f>('сентябрь(4 цк)'!K114+'сентябрь(4 цк)'!K115*9.68%)/1000</f>
        <v>0.77414092000000001</v>
      </c>
      <c r="O44" s="324">
        <f>('сентябрь(4 цк)'!L114+'сентябрь(4 цк)'!L115*9.68%)/1000</f>
        <v>0.78007460799999995</v>
      </c>
      <c r="P44" s="324">
        <f>('сентябрь(4 цк)'!M114+'сентябрь(4 цк)'!M115*9.68%)/1000</f>
        <v>0.76760399200000007</v>
      </c>
      <c r="Q44" s="324">
        <f>('сентябрь(4 цк)'!N114+'сентябрь(4 цк)'!N115*9.68%)/1000</f>
        <v>0.77563256800000002</v>
      </c>
      <c r="R44" s="324">
        <f>('сентябрь(4 цк)'!O114+'сентябрь(4 цк)'!O115*9.68%)/1000</f>
        <v>0.74925452800000003</v>
      </c>
      <c r="S44" s="324">
        <f>('сентябрь(4 цк)'!P114+'сентябрь(4 цк)'!P115*9.68%)/1000</f>
        <v>0.75443142399999996</v>
      </c>
      <c r="T44" s="324">
        <f>('сентябрь(4 цк)'!Q114+'сентябрь(4 цк)'!Q115*9.68%)/1000</f>
        <v>0.77836359999999993</v>
      </c>
      <c r="U44" s="324">
        <f>('сентябрь(4 цк)'!R114+'сентябрь(4 цк)'!R115*9.68%)/1000</f>
        <v>0.79246844800000005</v>
      </c>
      <c r="V44" s="324">
        <f>('сентябрь(4 цк)'!S114+'сентябрь(4 цк)'!S115*9.68%)/1000</f>
        <v>0.73803426400000005</v>
      </c>
      <c r="W44" s="324">
        <f>('сентябрь(4 цк)'!T114+'сентябрь(4 цк)'!T115*9.68%)/1000</f>
        <v>0.745964128</v>
      </c>
      <c r="X44" s="324">
        <f>('сентябрь(4 цк)'!U114+'сентябрь(4 цк)'!U115*9.68%)/1000</f>
        <v>0.70823420799999981</v>
      </c>
      <c r="Y44" s="324">
        <f>('сентябрь(4 цк)'!V114+'сентябрь(4 цк)'!V115*9.68%)/1000</f>
        <v>0.71989319200000002</v>
      </c>
      <c r="Z44" s="324">
        <f>('сентябрь(4 цк)'!W114+'сентябрь(4 цк)'!W115*9.68%)/1000</f>
        <v>0.72287648800000004</v>
      </c>
      <c r="AA44" s="324">
        <f>('сентябрь(4 цк)'!X114+'сентябрь(4 цк)'!X115*9.68%)/1000</f>
        <v>0.73106958400000011</v>
      </c>
      <c r="AB44" s="324">
        <f>('сентябрь(4 цк)'!Y114+'сентябрь(4 цк)'!Y115*9.68%)/1000</f>
        <v>0.40830328000000005</v>
      </c>
      <c r="AC44" s="380"/>
      <c r="AD44" s="380"/>
    </row>
    <row r="45" spans="1:30" s="213" customFormat="1" x14ac:dyDescent="0.2">
      <c r="A45" s="319">
        <v>28</v>
      </c>
      <c r="B45" s="294" t="s">
        <v>189</v>
      </c>
      <c r="C45" s="295" t="s">
        <v>173</v>
      </c>
      <c r="D45" s="261"/>
      <c r="E45" s="324">
        <f>('сентябрь(4 цк)'!B118+'сентябрь(4 цк)'!B119*9.68%)/1000</f>
        <v>0.78673218400000011</v>
      </c>
      <c r="F45" s="324">
        <f>('сентябрь(4 цк)'!C118+'сентябрь(4 цк)'!C119*9.68%)/1000</f>
        <v>0.74932033600000003</v>
      </c>
      <c r="G45" s="324">
        <f>('сентябрь(4 цк)'!D118+'сентябрь(4 цк)'!D119*9.68%)/1000</f>
        <v>0.75024164800000004</v>
      </c>
      <c r="H45" s="324">
        <f>('сентябрь(4 цк)'!E118+'сентябрь(4 цк)'!E119*9.68%)/1000</f>
        <v>0.813932824</v>
      </c>
      <c r="I45" s="324">
        <f>('сентябрь(4 цк)'!F118+'сентябрь(4 цк)'!F119*9.68%)/1000</f>
        <v>0.84349158400000013</v>
      </c>
      <c r="J45" s="324">
        <f>('сентябрь(4 цк)'!G118+'сентябрь(4 цк)'!G119*9.68%)/1000</f>
        <v>0.84171476799999989</v>
      </c>
      <c r="K45" s="324">
        <f>('сентябрь(4 цк)'!H118+'сентябрь(4 цк)'!H119*9.68%)/1000</f>
        <v>0.84153928000000011</v>
      </c>
      <c r="L45" s="324">
        <f>('сентябрь(4 цк)'!I118+'сентябрь(4 цк)'!I119*9.68%)/1000</f>
        <v>0.82517502399999998</v>
      </c>
      <c r="M45" s="324">
        <f>('сентябрь(4 цк)'!J118+'сентябрь(4 цк)'!J119*9.68%)/1000</f>
        <v>0.84133088800000011</v>
      </c>
      <c r="N45" s="324">
        <f>('сентябрь(4 цк)'!K118+'сентябрь(4 цк)'!K119*9.68%)/1000</f>
        <v>1.3881734320000001</v>
      </c>
      <c r="O45" s="324">
        <f>('сентябрь(4 цк)'!L118+'сентябрь(4 цк)'!L119*9.68%)/1000</f>
        <v>0.82833380799999989</v>
      </c>
      <c r="P45" s="324">
        <f>('сентябрь(4 цк)'!M118+'сентябрь(4 цк)'!M119*9.68%)/1000</f>
        <v>0.81533672800000001</v>
      </c>
      <c r="Q45" s="324">
        <f>('сентябрь(4 цк)'!N118+'сентябрь(4 цк)'!N119*9.68%)/1000</f>
        <v>0.82791702400000011</v>
      </c>
      <c r="R45" s="324">
        <f>('сентябрь(4 цк)'!O118+'сентябрь(4 цк)'!O119*9.68%)/1000</f>
        <v>0.80961143199999996</v>
      </c>
      <c r="S45" s="324">
        <f>('сентябрь(4 цк)'!P118+'сентябрь(4 цк)'!P119*9.68%)/1000</f>
        <v>0.80862431200000018</v>
      </c>
      <c r="T45" s="324">
        <f>('сентябрь(4 цк)'!Q118+'сентябрь(4 цк)'!Q119*9.68%)/1000</f>
        <v>0.82949641600000001</v>
      </c>
      <c r="U45" s="324">
        <f>('сентябрь(4 цк)'!R118+'сентябрь(4 цк)'!R119*9.68%)/1000</f>
        <v>0.83815016799999986</v>
      </c>
      <c r="V45" s="324">
        <f>('сентябрь(4 цк)'!S118+'сентябрь(4 цк)'!S119*9.68%)/1000</f>
        <v>0.83192034400000014</v>
      </c>
      <c r="W45" s="324">
        <f>('сентябрь(4 цк)'!T118+'сентябрь(4 цк)'!T119*9.68%)/1000</f>
        <v>0.81323087199999988</v>
      </c>
      <c r="X45" s="324">
        <f>('сентябрь(4 цк)'!U118+'сентябрь(4 цк)'!U119*9.68%)/1000</f>
        <v>0.78866255200000002</v>
      </c>
      <c r="Y45" s="324">
        <f>('сентябрь(4 цк)'!V118+'сентябрь(4 цк)'!V119*9.68%)/1000</f>
        <v>0.78968257600000014</v>
      </c>
      <c r="Z45" s="324">
        <f>('сентябрь(4 цк)'!W118+'сентябрь(4 цк)'!W119*9.68%)/1000</f>
        <v>0.79283039200000005</v>
      </c>
      <c r="AA45" s="324">
        <f>('сентябрь(4 цк)'!X118+'сентябрь(4 цк)'!X119*9.68%)/1000</f>
        <v>0.79115228800000004</v>
      </c>
      <c r="AB45" s="324">
        <f>('сентябрь(4 цк)'!Y118+'сентябрь(4 цк)'!Y119*9.68%)/1000</f>
        <v>0.78402308799999998</v>
      </c>
      <c r="AC45" s="380"/>
      <c r="AD45" s="380"/>
    </row>
    <row r="46" spans="1:30" s="213" customFormat="1" x14ac:dyDescent="0.2">
      <c r="A46" s="319">
        <v>29</v>
      </c>
      <c r="B46" s="294" t="s">
        <v>189</v>
      </c>
      <c r="C46" s="295" t="s">
        <v>173</v>
      </c>
      <c r="D46" s="261"/>
      <c r="E46" s="324">
        <f>('сентябрь(4 цк)'!B122+'сентябрь(4 цк)'!B1388*9.68%)/1000</f>
        <v>0.66192000000000006</v>
      </c>
      <c r="F46" s="324">
        <f>('сентябрь(4 цк)'!C122+'сентябрь(4 цк)'!C1388*9.68%)/1000</f>
        <v>0.63819000000000004</v>
      </c>
      <c r="G46" s="324">
        <f>('сентябрь(4 цк)'!D122+'сентябрь(4 цк)'!D1388*9.68%)/1000</f>
        <v>0.67922000000000005</v>
      </c>
      <c r="H46" s="324">
        <f>('сентябрь(4 цк)'!E122+'сентябрь(4 цк)'!E1388*9.68%)/1000</f>
        <v>0.68702999999999992</v>
      </c>
      <c r="I46" s="324">
        <f>('сентябрь(4 цк)'!F122+'сентябрь(4 цк)'!F1388*9.68%)/1000</f>
        <v>0.69852999999999998</v>
      </c>
      <c r="J46" s="324">
        <f>('сентябрь(4 цк)'!G122+'сентябрь(4 цк)'!G1388*9.68%)/1000</f>
        <v>0.69136000000000009</v>
      </c>
      <c r="K46" s="324">
        <f>('сентябрь(4 цк)'!H122+'сентябрь(4 цк)'!H1388*9.68%)/1000</f>
        <v>0.69696000000000002</v>
      </c>
      <c r="L46" s="324">
        <f>('сентябрь(4 цк)'!I122+'сентябрь(4 цк)'!I1388*9.68%)/1000</f>
        <v>0.68998000000000004</v>
      </c>
      <c r="M46" s="324">
        <f>('сентябрь(4 цк)'!J122+'сентябрь(4 цк)'!J1388*9.68%)/1000</f>
        <v>0.69688000000000005</v>
      </c>
      <c r="N46" s="324">
        <f>('сентябрь(4 цк)'!K122+'сентябрь(4 цк)'!K1388*9.68%)/1000</f>
        <v>0.70328999999999997</v>
      </c>
      <c r="O46" s="324">
        <f>('сентябрь(4 цк)'!L122+'сентябрь(4 цк)'!L1388*9.68%)/1000</f>
        <v>0.70761000000000007</v>
      </c>
      <c r="P46" s="324">
        <f>('сентябрь(4 цк)'!M122+'сентябрь(4 цк)'!M1388*9.68%)/1000</f>
        <v>0.70686000000000015</v>
      </c>
      <c r="Q46" s="324">
        <f>('сентябрь(4 цк)'!N122+'сентябрь(4 цк)'!N1388*9.68%)/1000</f>
        <v>0.71162000000000014</v>
      </c>
      <c r="R46" s="324">
        <f>('сентябрь(4 цк)'!O122+'сентябрь(4 цк)'!O1388*9.68%)/1000</f>
        <v>0.69225999999999999</v>
      </c>
      <c r="S46" s="324">
        <f>('сентябрь(4 цк)'!P122+'сентябрь(4 цк)'!P1388*9.68%)/1000</f>
        <v>0.68687000000000009</v>
      </c>
      <c r="T46" s="324">
        <f>('сентябрь(4 цк)'!Q122+'сентябрь(4 цк)'!Q1388*9.68%)/1000</f>
        <v>0.73380000000000001</v>
      </c>
      <c r="U46" s="324">
        <f>('сентябрь(4 цк)'!R122+'сентябрь(4 цк)'!R1388*9.68%)/1000</f>
        <v>0.7438499999999999</v>
      </c>
      <c r="V46" s="324">
        <f>('сентябрь(4 цк)'!S122+'сентябрь(4 цк)'!S1388*9.68%)/1000</f>
        <v>0.74420000000000008</v>
      </c>
      <c r="W46" s="324">
        <f>('сентябрь(4 цк)'!T122+'сентябрь(4 цк)'!T1388*9.68%)/1000</f>
        <v>0.72916000000000003</v>
      </c>
      <c r="X46" s="324">
        <f>('сентябрь(4 цк)'!U122+'сентябрь(4 цк)'!U1388*9.68%)/1000</f>
        <v>0.71043000000000012</v>
      </c>
      <c r="Y46" s="324">
        <f>('сентябрь(4 цк)'!V122+'сентябрь(4 цк)'!V1388*9.68%)/1000</f>
        <v>0.71411000000000013</v>
      </c>
      <c r="Z46" s="324">
        <f>('сентябрь(4 цк)'!W122+'сентябрь(4 цк)'!W1388*9.68%)/1000</f>
        <v>0.71126999999999996</v>
      </c>
      <c r="AA46" s="324">
        <f>('сентябрь(4 цк)'!X122+'сентябрь(4 цк)'!X1388*9.68%)/1000</f>
        <v>0.66601999999999995</v>
      </c>
      <c r="AB46" s="324">
        <f>('сентябрь(4 цк)'!Y122+'сентябрь(4 цк)'!Y1388*9.68%)/1000</f>
        <v>0.66498000000000002</v>
      </c>
      <c r="AC46" s="380"/>
      <c r="AD46" s="380"/>
    </row>
    <row r="47" spans="1:30" s="213" customFormat="1" x14ac:dyDescent="0.2">
      <c r="A47" s="319">
        <v>30</v>
      </c>
      <c r="B47" s="294" t="s">
        <v>189</v>
      </c>
      <c r="C47" s="295" t="s">
        <v>173</v>
      </c>
      <c r="D47" s="261"/>
      <c r="E47" s="324">
        <f>('сентябрь(4 цк)'!B126+'сентябрь(4 цк)'!B127*9.68%)/1000</f>
        <v>0.7188402639999999</v>
      </c>
      <c r="F47" s="324">
        <f>('сентябрь(4 цк)'!C126+'сентябрь(4 цк)'!C127*9.68%)/1000</f>
        <v>0.74764223199999991</v>
      </c>
      <c r="G47" s="324">
        <f>('сентябрь(4 цк)'!D126+'сентябрь(4 цк)'!D127*9.68%)/1000</f>
        <v>0.75012099999999993</v>
      </c>
      <c r="H47" s="324">
        <f>('сентябрь(4 цк)'!E126+'сентябрь(4 цк)'!E127*9.68%)/1000</f>
        <v>0.92223085599999999</v>
      </c>
      <c r="I47" s="324">
        <f>('сентябрь(4 цк)'!F126+'сентябрь(4 цк)'!F127*9.68%)/1000</f>
        <v>1.0602960399999999</v>
      </c>
      <c r="J47" s="324">
        <f>('сентябрь(4 цк)'!G126+'сентябрь(4 цк)'!G127*9.68%)/1000</f>
        <v>0.85133370399999986</v>
      </c>
      <c r="K47" s="324">
        <f>('сентябрь(4 цк)'!H126+'сентябрь(4 цк)'!H127*9.68%)/1000</f>
        <v>1.0457086</v>
      </c>
      <c r="L47" s="324">
        <f>('сентябрь(4 цк)'!I126+'сентябрь(4 цк)'!I127*9.68%)/1000</f>
        <v>0.81232052799999999</v>
      </c>
      <c r="M47" s="324">
        <f>('сентябрь(4 цк)'!J126+'сентябрь(4 цк)'!J127*9.68%)/1000</f>
        <v>0.84299802400000001</v>
      </c>
      <c r="N47" s="324">
        <f>('сентябрь(4 цк)'!K126+'сентябрь(4 цк)'!K127*9.68%)/1000</f>
        <v>0.99958816000000006</v>
      </c>
      <c r="O47" s="324">
        <f>('сентябрь(4 цк)'!L126+'сентябрь(4 цк)'!L127*9.68%)/1000</f>
        <v>0.99381899200000001</v>
      </c>
      <c r="P47" s="324">
        <f>('сентябрь(4 цк)'!M126+'сентябрь(4 цк)'!M127*9.68%)/1000</f>
        <v>0.83148162400000003</v>
      </c>
      <c r="Q47" s="324">
        <f>('сентябрь(4 цк)'!N126+'сентябрь(4 цк)'!N127*9.68%)/1000</f>
        <v>1.0111923039999999</v>
      </c>
      <c r="R47" s="324">
        <f>('сентябрь(4 цк)'!O126+'сентябрь(4 цк)'!O127*9.68%)/1000</f>
        <v>0.80330483200000002</v>
      </c>
      <c r="S47" s="324">
        <f>('сентябрь(4 цк)'!P126+'сентябрь(4 цк)'!P127*9.68%)/1000</f>
        <v>0.82344208000000019</v>
      </c>
      <c r="T47" s="324">
        <f>('сентябрь(4 цк)'!Q126+'сентябрь(4 цк)'!Q127*9.68%)/1000</f>
        <v>0.79177746400000004</v>
      </c>
      <c r="U47" s="324">
        <f>('сентябрь(4 цк)'!R126+'сентябрь(4 цк)'!R127*9.68%)/1000</f>
        <v>1.017806008</v>
      </c>
      <c r="V47" s="324">
        <f>('сентябрь(4 цк)'!S126+'сентябрь(4 цк)'!S127*9.68%)/1000</f>
        <v>0.80157188800000001</v>
      </c>
      <c r="W47" s="324">
        <f>('сентябрь(4 цк)'!T126+'сентябрь(4 цк)'!T127*9.68%)/1000</f>
        <v>0.77930684800000005</v>
      </c>
      <c r="X47" s="324">
        <f>('сентябрь(4 цк)'!U126+'сентябрь(4 цк)'!U127*9.68%)/1000</f>
        <v>0.70882648000000004</v>
      </c>
      <c r="Y47" s="324">
        <f>('сентябрь(4 цк)'!V126+'сентябрь(4 цк)'!V127*9.68%)/1000</f>
        <v>0.72337004800000015</v>
      </c>
      <c r="Z47" s="324">
        <f>('сентябрь(4 цк)'!W126+'сентябрь(4 цк)'!W127*9.68%)/1000</f>
        <v>0.73666326400000004</v>
      </c>
      <c r="AA47" s="324">
        <f>('сентябрь(4 цк)'!X126+'сентябрь(4 цк)'!X127*9.68%)/1000</f>
        <v>0.7305321520000001</v>
      </c>
      <c r="AB47" s="324">
        <f>('сентябрь(4 цк)'!Y126+'сентябрь(4 цк)'!Y127*9.68%)/1000</f>
        <v>0.73591743999999992</v>
      </c>
      <c r="AC47" s="380"/>
      <c r="AD47" s="380"/>
    </row>
    <row r="48" spans="1:30" s="301" customFormat="1" ht="13.5" thickBot="1" x14ac:dyDescent="0.25">
      <c r="A48" s="320">
        <v>31</v>
      </c>
      <c r="B48" s="308" t="s">
        <v>189</v>
      </c>
      <c r="C48" s="309" t="s">
        <v>173</v>
      </c>
      <c r="D48" s="310"/>
      <c r="E48" s="324">
        <f>('сентябрь(4 цк)'!B130+'сентябрь(4 цк)'!B131*9.68%)/1000</f>
        <v>4.9540000000000001E-2</v>
      </c>
      <c r="F48" s="324">
        <f>('сентябрь(4 цк)'!C130+'сентябрь(4 цк)'!C131*9.68%)/1000</f>
        <v>4.9540000000000001E-2</v>
      </c>
      <c r="G48" s="324">
        <f>('сентябрь(4 цк)'!D130+'сентябрь(4 цк)'!D131*9.68%)/1000</f>
        <v>4.9540000000000001E-2</v>
      </c>
      <c r="H48" s="324">
        <f>('сентябрь(4 цк)'!E130+'сентябрь(4 цк)'!E131*9.68%)/1000</f>
        <v>4.9540000000000001E-2</v>
      </c>
      <c r="I48" s="324">
        <f>('сентябрь(4 цк)'!F130+'сентябрь(4 цк)'!F131*9.68%)/1000</f>
        <v>4.9540000000000001E-2</v>
      </c>
      <c r="J48" s="324">
        <f>('сентябрь(4 цк)'!G130+'сентябрь(4 цк)'!G131*9.68%)/1000</f>
        <v>4.9540000000000001E-2</v>
      </c>
      <c r="K48" s="324">
        <f>('сентябрь(4 цк)'!H130+'сентябрь(4 цк)'!H131*9.68%)/1000</f>
        <v>4.9540000000000001E-2</v>
      </c>
      <c r="L48" s="324">
        <f>('сентябрь(4 цк)'!I130+'сентябрь(4 цк)'!I131*9.68%)/1000</f>
        <v>4.9540000000000001E-2</v>
      </c>
      <c r="M48" s="324">
        <f>('сентябрь(4 цк)'!J130+'сентябрь(4 цк)'!J131*9.68%)/1000</f>
        <v>4.9540000000000001E-2</v>
      </c>
      <c r="N48" s="324">
        <f>('сентябрь(4 цк)'!K130+'сентябрь(4 цк)'!K131*9.68%)/1000</f>
        <v>4.9540000000000001E-2</v>
      </c>
      <c r="O48" s="324">
        <f>('сентябрь(4 цк)'!L130+'сентябрь(4 цк)'!L131*9.68%)/1000</f>
        <v>4.9540000000000001E-2</v>
      </c>
      <c r="P48" s="324">
        <f>('сентябрь(4 цк)'!M130+'сентябрь(4 цк)'!M131*9.68%)/1000</f>
        <v>4.9540000000000001E-2</v>
      </c>
      <c r="Q48" s="324">
        <f>('сентябрь(4 цк)'!N130+'сентябрь(4 цк)'!N131*9.68%)/1000</f>
        <v>4.9540000000000001E-2</v>
      </c>
      <c r="R48" s="324">
        <f>('сентябрь(4 цк)'!O130+'сентябрь(4 цк)'!O131*9.68%)/1000</f>
        <v>4.9540000000000001E-2</v>
      </c>
      <c r="S48" s="324">
        <f>('сентябрь(4 цк)'!P130+'сентябрь(4 цк)'!P131*9.68%)/1000</f>
        <v>4.9540000000000001E-2</v>
      </c>
      <c r="T48" s="324">
        <f>('сентябрь(4 цк)'!Q130+'сентябрь(4 цк)'!Q131*9.68%)/1000</f>
        <v>4.9540000000000001E-2</v>
      </c>
      <c r="U48" s="324">
        <f>('сентябрь(4 цк)'!R130+'сентябрь(4 цк)'!R131*9.68%)/1000</f>
        <v>4.9540000000000001E-2</v>
      </c>
      <c r="V48" s="324">
        <f>('сентябрь(4 цк)'!S130+'сентябрь(4 цк)'!S131*9.68%)/1000</f>
        <v>4.9540000000000001E-2</v>
      </c>
      <c r="W48" s="324">
        <f>('сентябрь(4 цк)'!T130+'сентябрь(4 цк)'!T131*9.68%)/1000</f>
        <v>4.9540000000000001E-2</v>
      </c>
      <c r="X48" s="324">
        <f>('сентябрь(4 цк)'!U130+'сентябрь(4 цк)'!U131*9.68%)/1000</f>
        <v>4.9540000000000001E-2</v>
      </c>
      <c r="Y48" s="324">
        <f>('сентябрь(4 цк)'!V130+'сентябрь(4 цк)'!V131*9.68%)/1000</f>
        <v>4.9540000000000001E-2</v>
      </c>
      <c r="Z48" s="324">
        <f>('сентябрь(4 цк)'!W130+'сентябрь(4 цк)'!W131*9.68%)/1000</f>
        <v>4.9540000000000001E-2</v>
      </c>
      <c r="AA48" s="324">
        <f>('сентябрь(4 цк)'!X130+'сентябрь(4 цк)'!X131*9.68%)/1000</f>
        <v>4.9540000000000001E-2</v>
      </c>
      <c r="AB48" s="324">
        <f>('сентябрь(4 цк)'!Y130+'сентябрь(4 цк)'!Y131*9.68%)/1000</f>
        <v>4.9540000000000001E-2</v>
      </c>
      <c r="AC48" s="381"/>
      <c r="AD48" s="381"/>
    </row>
    <row r="49" spans="1:30" s="300" customFormat="1" x14ac:dyDescent="0.2">
      <c r="A49" s="318">
        <v>1</v>
      </c>
      <c r="B49" s="305" t="s">
        <v>190</v>
      </c>
      <c r="C49" s="306" t="s">
        <v>173</v>
      </c>
      <c r="D49" s="307"/>
      <c r="E49" s="324">
        <f xml:space="preserve"> ('сентябрь(4 цк)'!B10+'сентябрь(4 цк)'!B11*9.11%)/1000</f>
        <v>0.65007052900000006</v>
      </c>
      <c r="F49" s="324">
        <f xml:space="preserve"> ('сентябрь(4 цк)'!C10+'сентябрь(4 цк)'!C11*9.11%)/1000</f>
        <v>0.62482247499999999</v>
      </c>
      <c r="G49" s="324">
        <f xml:space="preserve"> ('сентябрь(4 цк)'!D10+'сентябрь(4 цк)'!D11*9.11%)/1000</f>
        <v>0.62858676999999996</v>
      </c>
      <c r="H49" s="324">
        <f xml:space="preserve"> ('сентябрь(4 цк)'!E10+'сентябрь(4 цк)'!E11*9.11%)/1000</f>
        <v>0.64054522600000008</v>
      </c>
      <c r="I49" s="324">
        <f xml:space="preserve"> ('сентябрь(4 цк)'!F10+'сентябрь(4 цк)'!F11*9.11%)/1000</f>
        <v>0.64087255600000004</v>
      </c>
      <c r="J49" s="324">
        <f xml:space="preserve"> ('сентябрь(4 цк)'!G10+'сентябрь(4 цк)'!G11*9.11%)/1000</f>
        <v>0.63432595599999997</v>
      </c>
      <c r="K49" s="324">
        <f xml:space="preserve"> ('сентябрь(4 цк)'!H10+'сентябрь(4 цк)'!H11*9.11%)/1000</f>
        <v>0.636300847</v>
      </c>
      <c r="L49" s="324">
        <f xml:space="preserve"> ('сентябрь(4 цк)'!I10+'сентябрь(4 цк)'!I11*9.11%)/1000</f>
        <v>0.62434239099999989</v>
      </c>
      <c r="M49" s="324">
        <f xml:space="preserve"> ('сентябрь(4 цк)'!J10+'сентябрь(4 цк)'!J11*9.11%)/1000</f>
        <v>0.62968878100000003</v>
      </c>
      <c r="N49" s="324">
        <f xml:space="preserve"> ('сентябрь(4 цк)'!K10+'сентябрь(4 цк)'!K11*9.11%)/1000</f>
        <v>0.62941600600000003</v>
      </c>
      <c r="O49" s="324">
        <f xml:space="preserve"> ('сентябрь(4 цк)'!L10+'сентябрь(4 цк)'!L11*9.11%)/1000</f>
        <v>0.62942691699999997</v>
      </c>
      <c r="P49" s="324">
        <f xml:space="preserve"> ('сентябрь(4 цк)'!M10+'сентябрь(4 цк)'!M11*9.11%)/1000</f>
        <v>0.62915414199999997</v>
      </c>
      <c r="Q49" s="324">
        <f xml:space="preserve"> ('сентябрь(4 цк)'!N10+'сентябрь(4 цк)'!N11*9.11%)/1000</f>
        <v>0.62662278999999999</v>
      </c>
      <c r="R49" s="324">
        <f xml:space="preserve"> ('сентябрь(4 цк)'!O10+'сентябрь(4 цк)'!O11*9.11%)/1000</f>
        <v>0.61219844800000001</v>
      </c>
      <c r="S49" s="324">
        <f xml:space="preserve"> ('сентябрь(4 цк)'!P10+'сентябрь(4 цк)'!P11*9.11%)/1000</f>
        <v>0.61412969499999992</v>
      </c>
      <c r="T49" s="324">
        <f xml:space="preserve"> ('сентябрь(4 цк)'!Q10+'сентябрь(4 цк)'!Q11*9.11%)/1000</f>
        <v>0.64167996999999999</v>
      </c>
      <c r="U49" s="324">
        <f xml:space="preserve"> ('сентябрь(4 цк)'!R10+'сентябрь(4 цк)'!R11*9.11%)/1000</f>
        <v>0.65547147400000016</v>
      </c>
      <c r="V49" s="324">
        <f xml:space="preserve"> ('сентябрь(4 цк)'!S10+'сентябрь(4 цк)'!S11*9.11%)/1000</f>
        <v>0.6528419230000001</v>
      </c>
      <c r="W49" s="324">
        <f xml:space="preserve"> ('сентябрь(4 цк)'!T10+'сентябрь(4 цк)'!T11*9.11%)/1000</f>
        <v>0.65360569300000004</v>
      </c>
      <c r="X49" s="324">
        <f xml:space="preserve"> ('сентябрь(4 цк)'!U10+'сентябрь(4 цк)'!U11*9.11%)/1000</f>
        <v>0.63793749699999991</v>
      </c>
      <c r="Y49" s="324">
        <f xml:space="preserve"> ('сентябрь(4 цк)'!V10+'сентябрь(4 цк)'!V11*9.11%)/1000</f>
        <v>0.65278736800000003</v>
      </c>
      <c r="Z49" s="324">
        <f xml:space="preserve"> ('сентябрь(4 цк)'!W10+'сентябрь(4 цк)'!W11*9.11%)/1000</f>
        <v>0.65344202799999995</v>
      </c>
      <c r="AA49" s="324">
        <f xml:space="preserve"> ('сентябрь(4 цк)'!X10+'сентябрь(4 цк)'!X11*9.11%)/1000</f>
        <v>0.64988504199999997</v>
      </c>
      <c r="AB49" s="324">
        <f xml:space="preserve"> ('сентябрь(4 цк)'!Y10+'сентябрь(4 цк)'!Y11*9.11%)/1000</f>
        <v>0.64558610799999994</v>
      </c>
      <c r="AC49" s="379"/>
      <c r="AD49" s="379"/>
    </row>
    <row r="50" spans="1:30" s="213" customFormat="1" x14ac:dyDescent="0.2">
      <c r="A50" s="319">
        <v>2</v>
      </c>
      <c r="B50" s="294" t="s">
        <v>190</v>
      </c>
      <c r="C50" s="295" t="s">
        <v>173</v>
      </c>
      <c r="D50" s="261"/>
      <c r="E50" s="324">
        <f xml:space="preserve"> ('сентябрь(4 цк)'!B14+'сентябрь(4 цк)'!B15*9.11%)/1000</f>
        <v>0.477076624</v>
      </c>
      <c r="F50" s="324">
        <f xml:space="preserve"> ('сентябрь(4 цк)'!C14+'сентябрь(4 цк)'!C15*9.11%)/1000</f>
        <v>0.46100472100000001</v>
      </c>
      <c r="G50" s="324">
        <f xml:space="preserve"> ('сентябрь(4 цк)'!D14+'сентябрь(4 цк)'!D15*9.11%)/1000</f>
        <v>0.46237950700000002</v>
      </c>
      <c r="H50" s="324">
        <f xml:space="preserve"> ('сентябрь(4 цк)'!E14+'сентябрь(4 цк)'!E15*9.11%)/1000</f>
        <v>0.46866424299999998</v>
      </c>
      <c r="I50" s="324">
        <f xml:space="preserve"> ('сентябрь(4 цк)'!F14+'сентябрь(4 цк)'!F15*9.11%)/1000</f>
        <v>0.46815142600000009</v>
      </c>
      <c r="J50" s="324">
        <f xml:space="preserve"> ('сентябрь(4 цк)'!G14+'сентябрь(4 цк)'!G15*9.11%)/1000</f>
        <v>0.46791138399999999</v>
      </c>
      <c r="K50" s="324">
        <f xml:space="preserve"> ('сентябрь(4 цк)'!H14+'сентябрь(4 цк)'!H15*9.11%)/1000</f>
        <v>0.46665661900000005</v>
      </c>
      <c r="L50" s="324">
        <f xml:space="preserve"> ('сентябрь(4 цк)'!I14+'сентябрь(4 цк)'!I15*9.11%)/1000</f>
        <v>0.45370526200000005</v>
      </c>
      <c r="M50" s="324">
        <f xml:space="preserve"> ('сентябрь(4 цк)'!J14+'сентябрь(4 цк)'!J15*9.11%)/1000</f>
        <v>0.460197307</v>
      </c>
      <c r="N50" s="324">
        <f xml:space="preserve"> ('сентябрь(4 цк)'!K14+'сентябрь(4 цк)'!K15*9.11%)/1000</f>
        <v>0.46266319300000003</v>
      </c>
      <c r="O50" s="324">
        <f xml:space="preserve"> ('сентябрь(4 цк)'!L14+'сентябрь(4 цк)'!L15*9.11%)/1000</f>
        <v>0.46584920500000004</v>
      </c>
      <c r="P50" s="324">
        <f xml:space="preserve"> ('сентябрь(4 цк)'!M14+'сентябрь(4 цк)'!M15*9.11%)/1000</f>
        <v>0.46362336100000001</v>
      </c>
      <c r="Q50" s="324">
        <f xml:space="preserve"> ('сентябрь(4 цк)'!N14+'сентябрь(4 цк)'!N15*9.11%)/1000</f>
        <v>0.46303416700000005</v>
      </c>
      <c r="R50" s="324">
        <f xml:space="preserve"> ('сентябрь(4 цк)'!O14+'сентябрь(4 цк)'!O15*9.11%)/1000</f>
        <v>0.44641671399999999</v>
      </c>
      <c r="S50" s="324">
        <f xml:space="preserve"> ('сентябрь(4 цк)'!P14+'сентябрь(4 цк)'!P15*9.11%)/1000</f>
        <v>0.45719678200000002</v>
      </c>
      <c r="T50" s="324">
        <f xml:space="preserve"> ('сентябрь(4 цк)'!Q14+'сентябрь(4 цк)'!Q15*9.11%)/1000</f>
        <v>0.47531995300000007</v>
      </c>
      <c r="U50" s="324">
        <f xml:space="preserve"> ('сентябрь(4 цк)'!R14+'сентябрь(4 цк)'!R15*9.11%)/1000</f>
        <v>0.48578360200000004</v>
      </c>
      <c r="V50" s="324">
        <f xml:space="preserve"> ('сентябрь(4 цк)'!S14+'сентябрь(4 цк)'!S15*9.11%)/1000</f>
        <v>0.47697842500000004</v>
      </c>
      <c r="W50" s="324">
        <f xml:space="preserve"> ('сентябрь(4 цк)'!T14+'сентябрь(4 цк)'!T15*9.11%)/1000</f>
        <v>0.47749124200000004</v>
      </c>
      <c r="X50" s="324">
        <f xml:space="preserve"> ('сентябрь(4 цк)'!U14+'сентябрь(4 цк)'!U15*9.11%)/1000</f>
        <v>0.46812960400000003</v>
      </c>
      <c r="Y50" s="324">
        <f xml:space="preserve"> ('сентябрь(4 цк)'!V14+'сентябрь(4 цк)'!V15*9.11%)/1000</f>
        <v>0.47619283299999998</v>
      </c>
      <c r="Z50" s="324">
        <f xml:space="preserve"> ('сентябрь(4 цк)'!W14+'сентябрь(4 цк)'!W15*9.11%)/1000</f>
        <v>0.47434887400000003</v>
      </c>
      <c r="AA50" s="324">
        <f xml:space="preserve"> ('сентябрь(4 цк)'!X14+'сентябрь(4 цк)'!X15*9.11%)/1000</f>
        <v>0.47622556599999999</v>
      </c>
      <c r="AB50" s="324">
        <f xml:space="preserve"> ('сентябрь(4 цк)'!Y14+'сентябрь(4 цк)'!Y15*9.11%)/1000</f>
        <v>0.47229760599999998</v>
      </c>
      <c r="AC50" s="380"/>
      <c r="AD50" s="380"/>
    </row>
    <row r="51" spans="1:30" s="213" customFormat="1" x14ac:dyDescent="0.2">
      <c r="A51" s="319">
        <v>3</v>
      </c>
      <c r="B51" s="294" t="s">
        <v>190</v>
      </c>
      <c r="C51" s="295" t="s">
        <v>173</v>
      </c>
      <c r="D51" s="261"/>
      <c r="E51" s="324">
        <f xml:space="preserve"> ('сентябрь(4 цк)'!B18+'сентябрь(4 цк)'!B19*9.11%)/1000</f>
        <v>0.39202537900000001</v>
      </c>
      <c r="F51" s="324">
        <f xml:space="preserve"> ('сентябрь(4 цк)'!C18+'сентябрь(4 цк)'!C19*9.11%)/1000</f>
        <v>0.37759012600000008</v>
      </c>
      <c r="G51" s="324">
        <f xml:space="preserve"> ('сентябрь(4 цк)'!D18+'сентябрь(4 цк)'!D19*9.11%)/1000</f>
        <v>0.37940135200000003</v>
      </c>
      <c r="H51" s="324">
        <f xml:space="preserve"> ('сентябрь(4 цк)'!E18+'сентябрь(4 цк)'!E19*9.11%)/1000</f>
        <v>0.45773142100000003</v>
      </c>
      <c r="I51" s="324">
        <f xml:space="preserve"> ('сентябрь(4 цк)'!F18+'сентябрь(4 цк)'!F19*9.11%)/1000</f>
        <v>0.45767686600000002</v>
      </c>
      <c r="J51" s="324">
        <f xml:space="preserve"> ('сентябрь(4 цк)'!G18+'сентябрь(4 цк)'!G19*9.11%)/1000</f>
        <v>0.46124476300000006</v>
      </c>
      <c r="K51" s="324">
        <f xml:space="preserve"> ('сентябрь(4 цк)'!H18+'сентябрь(4 цк)'!H19*9.11%)/1000</f>
        <v>0.45845154700000001</v>
      </c>
      <c r="L51" s="324">
        <f xml:space="preserve"> ('сентябрь(4 цк)'!I18+'сентябрь(4 цк)'!I19*9.11%)/1000</f>
        <v>0.44584934200000004</v>
      </c>
      <c r="M51" s="324">
        <f xml:space="preserve"> ('сентябрь(4 цк)'!J18+'сентябрь(4 цк)'!J19*9.11%)/1000</f>
        <v>0.44688588700000004</v>
      </c>
      <c r="N51" s="324">
        <f xml:space="preserve"> ('сентябрь(4 цк)'!K18+'сентябрь(4 цк)'!K19*9.11%)/1000</f>
        <v>0.44317614700000002</v>
      </c>
      <c r="O51" s="324">
        <f xml:space="preserve"> ('сентябрь(4 цк)'!L18+'сентябрь(4 цк)'!L19*9.11%)/1000</f>
        <v>0.44380898500000004</v>
      </c>
      <c r="P51" s="324">
        <f xml:space="preserve"> ('сентябрь(4 цк)'!M18+'сентябрь(4 цк)'!M19*9.11%)/1000</f>
        <v>0.445423813</v>
      </c>
      <c r="Q51" s="324">
        <f xml:space="preserve"> ('сентябрь(4 цк)'!N18+'сентябрь(4 цк)'!N19*9.11%)/1000</f>
        <v>0.44701681900000007</v>
      </c>
      <c r="R51" s="324">
        <f xml:space="preserve"> ('сентябрь(4 цк)'!O18+'сентябрь(4 цк)'!O19*9.11%)/1000</f>
        <v>0.42802076800000005</v>
      </c>
      <c r="S51" s="324">
        <f xml:space="preserve"> ('сентябрь(4 цк)'!P18+'сентябрь(4 цк)'!P19*9.11%)/1000</f>
        <v>0.43769882500000001</v>
      </c>
      <c r="T51" s="324">
        <f xml:space="preserve"> ('сентябрь(4 цк)'!Q18+'сентябрь(4 цк)'!Q19*9.11%)/1000</f>
        <v>0.45425081200000006</v>
      </c>
      <c r="U51" s="324">
        <f xml:space="preserve"> ('сентябрь(4 цк)'!R18+'сентябрь(4 цк)'!R19*9.11%)/1000</f>
        <v>0.46207399900000001</v>
      </c>
      <c r="V51" s="324">
        <f xml:space="preserve"> ('сентябрь(4 цк)'!S18+'сентябрь(4 цк)'!S19*9.11%)/1000</f>
        <v>0.45109753299999999</v>
      </c>
      <c r="W51" s="324">
        <f xml:space="preserve"> ('сентябрь(4 цк)'!T18+'сентябрь(4 цк)'!T19*9.11%)/1000</f>
        <v>0.45022465300000003</v>
      </c>
      <c r="X51" s="324">
        <f xml:space="preserve"> ('сентябрь(4 цк)'!U18+'сентябрь(4 цк)'!U19*9.11%)/1000</f>
        <v>0.65662804000000008</v>
      </c>
      <c r="Y51" s="324">
        <f xml:space="preserve"> ('сентябрь(4 цк)'!V18+'сентябрь(4 цк)'!V19*9.11%)/1000</f>
        <v>0.45505822600000007</v>
      </c>
      <c r="Z51" s="324">
        <f xml:space="preserve"> ('сентябрь(4 цк)'!W18+'сентябрь(4 цк)'!W19*9.11%)/1000</f>
        <v>0.45513460300000003</v>
      </c>
      <c r="AA51" s="324">
        <f xml:space="preserve"> ('сентябрь(4 цк)'!X18+'сентябрь(4 цк)'!X19*9.11%)/1000</f>
        <v>0.45019191999999997</v>
      </c>
      <c r="AB51" s="324">
        <f xml:space="preserve"> ('сентябрь(4 цк)'!Y18+'сентябрь(4 цк)'!Y19*9.11%)/1000</f>
        <v>0.44867529100000003</v>
      </c>
      <c r="AC51" s="380"/>
      <c r="AD51" s="380"/>
    </row>
    <row r="52" spans="1:30" s="213" customFormat="1" x14ac:dyDescent="0.2">
      <c r="A52" s="319">
        <v>4</v>
      </c>
      <c r="B52" s="294" t="s">
        <v>190</v>
      </c>
      <c r="C52" s="295" t="s">
        <v>173</v>
      </c>
      <c r="D52" s="261"/>
      <c r="E52" s="324">
        <f xml:space="preserve"> ('сентябрь(4 цк)'!B22+'сентябрь(4 цк)'!B23*9.11%)/1000</f>
        <v>0.46941710199999997</v>
      </c>
      <c r="F52" s="324">
        <f xml:space="preserve"> ('сентябрь(4 цк)'!C22+'сентябрь(4 цк)'!C23*9.11%)/1000</f>
        <v>0.45411988000000003</v>
      </c>
      <c r="G52" s="324">
        <f xml:space="preserve"> ('сентябрь(4 цк)'!D22+'сентябрь(4 цк)'!D23*9.11%)/1000</f>
        <v>0.45914985100000005</v>
      </c>
      <c r="H52" s="324">
        <f xml:space="preserve"> ('сентябрь(4 цк)'!E22+'сентябрь(4 цк)'!E23*9.11%)/1000</f>
        <v>0.46887155200000002</v>
      </c>
      <c r="I52" s="324">
        <f xml:space="preserve"> ('сентябрь(4 цк)'!F22+'сентябрь(4 цк)'!F23*9.11%)/1000</f>
        <v>0.46784591800000003</v>
      </c>
      <c r="J52" s="324">
        <f xml:space="preserve"> ('сентябрь(4 цк)'!G22+'сентябрь(4 цк)'!G23*9.11%)/1000</f>
        <v>0.46496541400000002</v>
      </c>
      <c r="K52" s="324">
        <f xml:space="preserve"> ('сентябрь(4 цк)'!H22+'сентябрь(4 цк)'!H23*9.11%)/1000</f>
        <v>0.46443077500000002</v>
      </c>
      <c r="L52" s="324">
        <f xml:space="preserve"> ('сентябрь(4 цк)'!I22+'сентябрь(4 цк)'!I23*9.11%)/1000</f>
        <v>0.45899709700000002</v>
      </c>
      <c r="M52" s="324">
        <f xml:space="preserve"> ('сентябрь(4 цк)'!J22+'сентябрь(4 цк)'!J23*9.11%)/1000</f>
        <v>0.45934624899999998</v>
      </c>
      <c r="N52" s="324">
        <f xml:space="preserve"> ('сентябрь(4 цк)'!K22+'сентябрь(4 цк)'!K23*9.11%)/1000</f>
        <v>0.46281594700000001</v>
      </c>
      <c r="O52" s="324">
        <f xml:space="preserve"> ('сентябрь(4 цк)'!L22+'сентябрь(4 цк)'!L23*9.11%)/1000</f>
        <v>0.46155027100000007</v>
      </c>
      <c r="P52" s="324">
        <f xml:space="preserve"> ('сентябрь(4 цк)'!M22+'сентябрь(4 цк)'!M23*9.11%)/1000</f>
        <v>0.46076467900000001</v>
      </c>
      <c r="Q52" s="324">
        <f xml:space="preserve"> ('сентябрь(4 цк)'!N22+'сентябрь(4 цк)'!N23*9.11%)/1000</f>
        <v>0.456803986</v>
      </c>
      <c r="R52" s="324">
        <f xml:space="preserve"> ('сентябрь(4 цк)'!O22+'сентябрь(4 цк)'!O23*9.11%)/1000</f>
        <v>0.45145759600000002</v>
      </c>
      <c r="S52" s="324">
        <f xml:space="preserve"> ('сентябрь(4 цк)'!P22+'сентябрь(4 цк)'!P23*9.11%)/1000</f>
        <v>0.45456723100000002</v>
      </c>
      <c r="T52" s="324">
        <f xml:space="preserve"> ('сентябрь(4 цк)'!Q22+'сентябрь(4 цк)'!Q23*9.11%)/1000</f>
        <v>0.46791138399999999</v>
      </c>
      <c r="U52" s="324">
        <f xml:space="preserve"> ('сентябрь(4 цк)'!R22+'сентябрь(4 цк)'!R23*9.11%)/1000</f>
        <v>0.48070998700000006</v>
      </c>
      <c r="V52" s="324">
        <f xml:space="preserve"> ('сентябрь(4 цк)'!S22+'сентябрь(4 цк)'!S23*9.11%)/1000</f>
        <v>0.48307767400000001</v>
      </c>
      <c r="W52" s="324">
        <f xml:space="preserve"> ('сентябрь(4 цк)'!T22+'сентябрь(4 цк)'!T23*9.11%)/1000</f>
        <v>0.48125553700000007</v>
      </c>
      <c r="X52" s="324">
        <f xml:space="preserve"> ('сентябрь(4 цк)'!U22+'сентябрь(4 цк)'!U23*9.11%)/1000</f>
        <v>0.45796055200000002</v>
      </c>
      <c r="Y52" s="324">
        <f xml:space="preserve"> ('сентябрь(4 цк)'!V22+'сентябрь(4 цк)'!V23*9.11%)/1000</f>
        <v>0.46841329000000004</v>
      </c>
      <c r="Z52" s="324">
        <f xml:space="preserve"> ('сентябрь(4 цк)'!W22+'сентябрь(4 цк)'!W23*9.11%)/1000</f>
        <v>0.46886064100000002</v>
      </c>
      <c r="AA52" s="324">
        <f xml:space="preserve"> ('сентябрь(4 цк)'!X22+'сентябрь(4 цк)'!X23*9.11%)/1000</f>
        <v>0.46766043100000004</v>
      </c>
      <c r="AB52" s="324">
        <f xml:space="preserve"> ('сентябрь(4 цк)'!Y22+'сентябрь(4 цк)'!Y23*9.11%)/1000</f>
        <v>0.46359062800000006</v>
      </c>
      <c r="AC52" s="380"/>
      <c r="AD52" s="380"/>
    </row>
    <row r="53" spans="1:30" s="213" customFormat="1" x14ac:dyDescent="0.2">
      <c r="A53" s="319">
        <v>5</v>
      </c>
      <c r="B53" s="294" t="s">
        <v>190</v>
      </c>
      <c r="C53" s="295" t="s">
        <v>173</v>
      </c>
      <c r="D53" s="261"/>
      <c r="E53" s="324">
        <f xml:space="preserve"> ('сентябрь(4 цк)'!B26+'сентябрь(4 цк)'!B27*9.11%)/1000</f>
        <v>0.45902983000000008</v>
      </c>
      <c r="F53" s="324">
        <f xml:space="preserve"> ('сентябрь(4 цк)'!C26+'сентябрь(4 цк)'!C27*9.11%)/1000</f>
        <v>0.44787878799999997</v>
      </c>
      <c r="G53" s="324">
        <f xml:space="preserve"> ('сентябрь(4 цк)'!D26+'сентябрь(4 цк)'!D27*9.11%)/1000</f>
        <v>0.44969001400000003</v>
      </c>
      <c r="H53" s="324">
        <f xml:space="preserve"> ('сентябрь(4 цк)'!E26+'сентябрь(4 цк)'!E27*9.11%)/1000</f>
        <v>0.46104836500000002</v>
      </c>
      <c r="I53" s="324">
        <f xml:space="preserve"> ('сентябрь(4 цк)'!F26+'сентябрь(4 цк)'!F27*9.11%)/1000</f>
        <v>0.46210673200000002</v>
      </c>
      <c r="J53" s="324">
        <f xml:space="preserve"> ('сентябрь(4 цк)'!G26+'сентябрь(4 цк)'!G27*9.11%)/1000</f>
        <v>0.45286511499999998</v>
      </c>
      <c r="K53" s="324">
        <f xml:space="preserve"> ('сентябрь(4 цк)'!H26+'сентябрь(4 цк)'!H27*9.11%)/1000</f>
        <v>0.45142486300000001</v>
      </c>
      <c r="L53" s="324">
        <f xml:space="preserve"> ('сентябрь(4 цк)'!I26+'сентябрь(4 цк)'!I27*9.11%)/1000</f>
        <v>0.44314341400000001</v>
      </c>
      <c r="M53" s="324">
        <f xml:space="preserve"> ('сентябрь(4 цк)'!J26+'сентябрь(4 цк)'!J27*9.11%)/1000</f>
        <v>0.44641671399999999</v>
      </c>
      <c r="N53" s="324">
        <f xml:space="preserve"> ('сентябрь(4 цк)'!K26+'сентябрь(4 цк)'!K27*9.11%)/1000</f>
        <v>0.45452358700000001</v>
      </c>
      <c r="O53" s="324">
        <f xml:space="preserve"> ('сентябрь(4 цк)'!L26+'сентябрь(4 цк)'!L27*9.11%)/1000</f>
        <v>0.45312697899999999</v>
      </c>
      <c r="P53" s="324">
        <f xml:space="preserve"> ('сентябрь(4 цк)'!M26+'сентябрь(4 цк)'!M27*9.11%)/1000</f>
        <v>0.45535282300000007</v>
      </c>
      <c r="Q53" s="324">
        <f xml:space="preserve"> ('сентябрь(4 цк)'!N26+'сентябрь(4 цк)'!N27*9.11%)/1000</f>
        <v>0.44843524899999998</v>
      </c>
      <c r="R53" s="324">
        <f xml:space="preserve"> ('сентябрь(4 цк)'!O26+'сентябрь(4 цк)'!O27*9.11%)/1000</f>
        <v>0.44175771700000005</v>
      </c>
      <c r="S53" s="324">
        <f xml:space="preserve"> ('сентябрь(4 цк)'!P26+'сентябрь(4 цк)'!P27*9.11%)/1000</f>
        <v>0.44910082000000001</v>
      </c>
      <c r="T53" s="324">
        <f xml:space="preserve"> ('сентябрь(4 цк)'!Q26+'сентябрь(4 цк)'!Q27*9.11%)/1000</f>
        <v>0.46576191700000003</v>
      </c>
      <c r="U53" s="324">
        <f xml:space="preserve"> ('сентябрь(4 цк)'!R26+'сентябрь(4 цк)'!R27*9.11%)/1000</f>
        <v>0.473170486</v>
      </c>
      <c r="V53" s="324">
        <f xml:space="preserve"> ('сентябрь(4 цк)'!S26+'сентябрь(4 цк)'!S27*9.11%)/1000</f>
        <v>0.46990809700000002</v>
      </c>
      <c r="W53" s="324">
        <f xml:space="preserve"> ('сентябрь(4 цк)'!T26+'сентябрь(4 цк)'!T27*9.11%)/1000</f>
        <v>0.46176849100000006</v>
      </c>
      <c r="X53" s="324">
        <f xml:space="preserve"> ('сентябрь(4 цк)'!U26+'сентябрь(4 цк)'!U27*9.11%)/1000</f>
        <v>0.44932995100000006</v>
      </c>
      <c r="Y53" s="324">
        <f xml:space="preserve"> ('сентябрь(4 цк)'!V26+'сентябрь(4 цк)'!V27*9.11%)/1000</f>
        <v>0.46265228200000003</v>
      </c>
      <c r="Z53" s="324">
        <f xml:space="preserve"> ('сентябрь(4 цк)'!W26+'сентябрь(4 цк)'!W27*9.11%)/1000</f>
        <v>0.466405666</v>
      </c>
      <c r="AA53" s="324">
        <f xml:space="preserve"> ('сентябрь(4 цк)'!X26+'сентябрь(4 цк)'!X27*9.11%)/1000</f>
        <v>0.465892849</v>
      </c>
      <c r="AB53" s="324">
        <f xml:space="preserve"> ('сентябрь(4 цк)'!Y26+'сентябрь(4 цк)'!Y27*9.11%)/1000</f>
        <v>0.46026277300000001</v>
      </c>
      <c r="AC53" s="380"/>
      <c r="AD53" s="380"/>
    </row>
    <row r="54" spans="1:30" s="213" customFormat="1" x14ac:dyDescent="0.2">
      <c r="A54" s="319">
        <v>6</v>
      </c>
      <c r="B54" s="294" t="s">
        <v>190</v>
      </c>
      <c r="C54" s="295" t="s">
        <v>173</v>
      </c>
      <c r="D54" s="261"/>
      <c r="E54" s="324">
        <f xml:space="preserve"> ('сентябрь(4 цк)'!B30+'сентябрь(4 цк)'!B31*9.11%)/1000</f>
        <v>0.7018650460000001</v>
      </c>
      <c r="F54" s="324">
        <f xml:space="preserve"> ('сентябрь(4 цк)'!C30+'сентябрь(4 цк)'!C31*9.11%)/1000</f>
        <v>0.69119408800000004</v>
      </c>
      <c r="G54" s="324">
        <f xml:space="preserve"> ('сентябрь(4 цк)'!D30+'сентябрь(4 цк)'!D31*9.11%)/1000</f>
        <v>0.69901727499999988</v>
      </c>
      <c r="H54" s="324">
        <f xml:space="preserve"> ('сентябрь(4 цк)'!E30+'сентябрь(4 цк)'!E31*9.11%)/1000</f>
        <v>0.70642584399999986</v>
      </c>
      <c r="I54" s="324">
        <f xml:space="preserve"> ('сентябрь(4 цк)'!F30+'сентябрь(4 цк)'!F31*9.11%)/1000</f>
        <v>0.71424903100000003</v>
      </c>
      <c r="J54" s="324">
        <f xml:space="preserve"> ('сентябрь(4 цк)'!G30+'сентябрь(4 цк)'!G31*9.11%)/1000</f>
        <v>0.71201227600000006</v>
      </c>
      <c r="K54" s="324">
        <f xml:space="preserve"> ('сентябрь(4 цк)'!H30+'сентябрь(4 цк)'!H31*9.11%)/1000</f>
        <v>0.71105210799999996</v>
      </c>
      <c r="L54" s="324">
        <f xml:space="preserve"> ('сентябрь(4 цк)'!I30+'сентябрь(4 цк)'!I31*9.11%)/1000</f>
        <v>0.69257978500000017</v>
      </c>
      <c r="M54" s="324">
        <f xml:space="preserve"> ('сентябрь(4 цк)'!J30+'сентябрь(4 цк)'!J31*9.11%)/1000</f>
        <v>0.70213782100000011</v>
      </c>
      <c r="N54" s="324">
        <f xml:space="preserve"> ('сентябрь(4 цк)'!K30+'сентябрь(4 цк)'!K31*9.11%)/1000</f>
        <v>0.70126494099999992</v>
      </c>
      <c r="O54" s="324">
        <f xml:space="preserve"> ('сентябрь(4 цк)'!L30+'сентябрь(4 цк)'!L31*9.11%)/1000</f>
        <v>0.71020105</v>
      </c>
      <c r="P54" s="324">
        <f xml:space="preserve"> ('сентябрь(4 цк)'!M30+'сентябрь(4 цк)'!M31*9.11%)/1000</f>
        <v>0.71232869500000007</v>
      </c>
      <c r="Q54" s="324">
        <f xml:space="preserve"> ('сентябрь(4 цк)'!N30+'сентябрь(4 цк)'!N31*9.11%)/1000</f>
        <v>0.71167403500000015</v>
      </c>
      <c r="R54" s="324">
        <f xml:space="preserve"> ('сентябрь(4 цк)'!O30+'сентябрь(4 цк)'!O31*9.11%)/1000</f>
        <v>0.69156506200000001</v>
      </c>
      <c r="S54" s="324">
        <f xml:space="preserve"> ('сентябрь(4 цк)'!P30+'сентябрь(4 цк)'!P31*9.11%)/1000</f>
        <v>0.69197967999999987</v>
      </c>
      <c r="T54" s="324">
        <f xml:space="preserve"> ('сентябрь(4 цк)'!Q30+'сентябрь(4 цк)'!Q31*9.11%)/1000</f>
        <v>0.72667666000000009</v>
      </c>
      <c r="U54" s="324">
        <f xml:space="preserve"> ('сентябрь(4 цк)'!R30+'сентябрь(4 цк)'!R31*9.11%)/1000</f>
        <v>0.73768585900000005</v>
      </c>
      <c r="V54" s="324">
        <f xml:space="preserve"> ('сентябрь(4 цк)'!S30+'сентябрь(4 цк)'!S31*9.11%)/1000</f>
        <v>0.73412887299999996</v>
      </c>
      <c r="W54" s="324">
        <f xml:space="preserve"> ('сентябрь(4 цк)'!T30+'сентябрь(4 цк)'!T31*9.11%)/1000</f>
        <v>0.69999926499999998</v>
      </c>
      <c r="X54" s="324">
        <f xml:space="preserve"> ('сентябрь(4 цк)'!U30+'сентябрь(4 цк)'!U31*9.11%)/1000</f>
        <v>0.69069218200000015</v>
      </c>
      <c r="Y54" s="324">
        <f xml:space="preserve"> ('сентябрь(4 цк)'!V30+'сентябрь(4 цк)'!V31*9.11%)/1000</f>
        <v>0.70268337100000011</v>
      </c>
      <c r="Z54" s="324">
        <f xml:space="preserve"> ('сентябрь(4 цк)'!W30+'сентябрь(4 цк)'!W31*9.11%)/1000</f>
        <v>0.70866259900000006</v>
      </c>
      <c r="AA54" s="324">
        <f xml:space="preserve"> ('сентябрь(4 цк)'!X30+'сентябрь(4 цк)'!X31*9.11%)/1000</f>
        <v>0.7048001049999999</v>
      </c>
      <c r="AB54" s="324">
        <f xml:space="preserve"> ('сентябрь(4 цк)'!Y30+'сентябрь(4 цк)'!Y31*9.11%)/1000</f>
        <v>0.69811166200000008</v>
      </c>
      <c r="AC54" s="380"/>
      <c r="AD54" s="380"/>
    </row>
    <row r="55" spans="1:30" s="213" customFormat="1" x14ac:dyDescent="0.2">
      <c r="A55" s="319">
        <v>7</v>
      </c>
      <c r="B55" s="294" t="s">
        <v>190</v>
      </c>
      <c r="C55" s="295" t="s">
        <v>173</v>
      </c>
      <c r="D55" s="261"/>
      <c r="E55" s="324">
        <f xml:space="preserve"> ('сентябрь(4 цк)'!B34+'сентябрь(4 цк)'!B35*9.11%)/1000</f>
        <v>0.74967704800000001</v>
      </c>
      <c r="F55" s="324">
        <f xml:space="preserve"> ('сентябрь(4 цк)'!C34+'сентябрь(4 цк)'!C35*9.11%)/1000</f>
        <v>0.71939902300000003</v>
      </c>
      <c r="G55" s="324">
        <f xml:space="preserve"> ('сентябрь(4 цк)'!D34+'сентябрь(4 цк)'!D35*9.11%)/1000</f>
        <v>0.73100832700000007</v>
      </c>
      <c r="H55" s="324">
        <f xml:space="preserve"> ('сентябрь(4 цк)'!E34+'сентябрь(4 цк)'!E35*9.11%)/1000</f>
        <v>0.74352324400000003</v>
      </c>
      <c r="I55" s="324">
        <f xml:space="preserve"> ('сентябрь(4 цк)'!F34+'сентябрь(4 цк)'!F35*9.11%)/1000</f>
        <v>0.75048446199999996</v>
      </c>
      <c r="J55" s="324">
        <f xml:space="preserve"> ('сентябрь(4 цк)'!G34+'сентябрь(4 цк)'!G35*9.11%)/1000</f>
        <v>0.74219210200000008</v>
      </c>
      <c r="K55" s="324">
        <f xml:space="preserve"> ('сентябрь(4 цк)'!H34+'сентябрь(4 цк)'!H35*9.11%)/1000</f>
        <v>0.74119920100000003</v>
      </c>
      <c r="L55" s="324">
        <f xml:space="preserve"> ('сентябрь(4 цк)'!I34+'сентябрь(4 цк)'!I35*9.11%)/1000</f>
        <v>0.72811691200000006</v>
      </c>
      <c r="M55" s="324">
        <f xml:space="preserve"> ('сентябрь(4 цк)'!J34+'сентябрь(4 цк)'!J35*9.11%)/1000</f>
        <v>0.739267954</v>
      </c>
      <c r="N55" s="324">
        <f xml:space="preserve"> ('сентябрь(4 цк)'!K34+'сентябрь(4 цк)'!K35*9.11%)/1000</f>
        <v>0.74080640499999995</v>
      </c>
      <c r="O55" s="324">
        <f xml:space="preserve"> ('сентябрь(4 цк)'!L34+'сентябрь(4 цк)'!L35*9.11%)/1000</f>
        <v>0.73440164800000007</v>
      </c>
      <c r="P55" s="324">
        <f xml:space="preserve"> ('сентябрь(4 цк)'!M34+'сентябрь(4 цк)'!M35*9.11%)/1000</f>
        <v>0.73940979699999987</v>
      </c>
      <c r="Q55" s="324">
        <f xml:space="preserve"> ('сентябрь(4 цк)'!N34+'сентябрь(4 цк)'!N35*9.11%)/1000</f>
        <v>0.73842780699999999</v>
      </c>
      <c r="R55" s="324">
        <f xml:space="preserve"> ('сентябрь(4 цк)'!O34+'сентябрь(4 цк)'!O35*9.11%)/1000</f>
        <v>0.71661671800000015</v>
      </c>
      <c r="S55" s="324">
        <f xml:space="preserve"> ('сентябрь(4 цк)'!P34+'сентябрь(4 цк)'!P35*9.11%)/1000</f>
        <v>0.70790974000000007</v>
      </c>
      <c r="T55" s="324">
        <f xml:space="preserve"> ('сентябрь(4 цк)'!Q34+'сентябрь(4 цк)'!Q35*9.11%)/1000</f>
        <v>0.74593457500000004</v>
      </c>
      <c r="U55" s="324">
        <f xml:space="preserve"> ('сентябрь(4 цк)'!R34+'сентябрь(4 цк)'!R35*9.11%)/1000</f>
        <v>0.75370320700000015</v>
      </c>
      <c r="V55" s="324">
        <f xml:space="preserve"> ('сентябрь(4 цк)'!S34+'сентябрь(4 цк)'!S35*9.11%)/1000</f>
        <v>0.74961158200000011</v>
      </c>
      <c r="W55" s="324">
        <f xml:space="preserve"> ('сентябрь(4 цк)'!T34+'сентябрь(4 цк)'!T35*9.11%)/1000</f>
        <v>0.7473530049999999</v>
      </c>
      <c r="X55" s="324">
        <f xml:space="preserve"> ('сентябрь(4 цк)'!U34+'сентябрь(4 цк)'!U35*9.11%)/1000</f>
        <v>0.72867337300000012</v>
      </c>
      <c r="Y55" s="324">
        <f xml:space="preserve"> ('сентябрь(4 цк)'!V34+'сентябрь(4 цк)'!V35*9.11%)/1000</f>
        <v>0.73993352499999987</v>
      </c>
      <c r="Z55" s="324">
        <f xml:space="preserve"> ('сентябрь(4 цк)'!W34+'сентябрь(4 цк)'!W35*9.11%)/1000</f>
        <v>0.75026624200000003</v>
      </c>
      <c r="AA55" s="324">
        <f xml:space="preserve"> ('сентябрь(4 цк)'!X34+'сентябрь(4 цк)'!X35*9.11%)/1000</f>
        <v>0.74994982300000002</v>
      </c>
      <c r="AB55" s="324">
        <f xml:space="preserve"> ('сентябрь(4 цк)'!Y34+'сентябрь(4 цк)'!Y35*9.11%)/1000</f>
        <v>0.74913149800000001</v>
      </c>
      <c r="AC55" s="380"/>
      <c r="AD55" s="380"/>
    </row>
    <row r="56" spans="1:30" s="213" customFormat="1" x14ac:dyDescent="0.2">
      <c r="A56" s="319">
        <v>8</v>
      </c>
      <c r="B56" s="294" t="s">
        <v>190</v>
      </c>
      <c r="C56" s="295" t="s">
        <v>173</v>
      </c>
      <c r="D56" s="261"/>
      <c r="E56" s="324">
        <f xml:space="preserve"> ('сентябрь(4 цк)'!B38+'сентябрь(4 цк)'!B39*9.11%)/1000</f>
        <v>0.77012426200000006</v>
      </c>
      <c r="F56" s="324">
        <f xml:space="preserve"> ('сентябрь(4 цк)'!C38+'сентябрь(4 цк)'!C39*9.11%)/1000</f>
        <v>0.73029911200000008</v>
      </c>
      <c r="G56" s="324">
        <f xml:space="preserve"> ('сентябрь(4 цк)'!D38+'сентябрь(4 цк)'!D39*9.11%)/1000</f>
        <v>0.71682402700000014</v>
      </c>
      <c r="H56" s="324">
        <f xml:space="preserve"> ('сентябрь(4 цк)'!E38+'сентябрь(4 цк)'!E39*9.11%)/1000</f>
        <v>0.75710743899999999</v>
      </c>
      <c r="I56" s="324">
        <f xml:space="preserve"> ('сентябрь(4 цк)'!F38+'сентябрь(4 цк)'!F39*9.11%)/1000</f>
        <v>0.75739112499999994</v>
      </c>
      <c r="J56" s="324">
        <f xml:space="preserve"> ('сентябрь(4 цк)'!G38+'сентябрь(4 цк)'!G39*9.11%)/1000</f>
        <v>0.74054454099999989</v>
      </c>
      <c r="K56" s="324">
        <f xml:space="preserve"> ('сентябрь(4 цк)'!H38+'сентябрь(4 цк)'!H39*9.11%)/1000</f>
        <v>0.75010257700000016</v>
      </c>
      <c r="L56" s="324">
        <f xml:space="preserve"> ('сентябрь(4 цк)'!I38+'сентябрь(4 цк)'!I39*9.11%)/1000</f>
        <v>0.73747854999999995</v>
      </c>
      <c r="M56" s="324">
        <f xml:space="preserve"> ('сентябрь(4 цк)'!J38+'сентябрь(4 цк)'!J39*9.11%)/1000</f>
        <v>0.75566718700000002</v>
      </c>
      <c r="N56" s="324">
        <f xml:space="preserve"> ('сентябрь(4 цк)'!K38+'сентябрь(4 цк)'!K39*9.11%)/1000</f>
        <v>0.76027162900000012</v>
      </c>
      <c r="O56" s="324">
        <f xml:space="preserve"> ('сентябрь(4 цк)'!L38+'сентябрь(4 цк)'!L39*9.11%)/1000</f>
        <v>0.76060987000000002</v>
      </c>
      <c r="P56" s="324">
        <f xml:space="preserve"> ('сентябрь(4 цк)'!M38+'сентябрь(4 цк)'!M39*9.11%)/1000</f>
        <v>0.75808942900000009</v>
      </c>
      <c r="Q56" s="324">
        <f xml:space="preserve"> ('сентябрь(4 цк)'!N38+'сентябрь(4 цк)'!N39*9.11%)/1000</f>
        <v>0.76401410200000008</v>
      </c>
      <c r="R56" s="324">
        <f xml:space="preserve"> ('сентябрь(4 цк)'!O38+'сентябрь(4 цк)'!O39*9.11%)/1000</f>
        <v>0.74016265599999997</v>
      </c>
      <c r="S56" s="324">
        <f xml:space="preserve"> ('сентябрь(4 цк)'!P38+'сентябрь(4 цк)'!P39*9.11%)/1000</f>
        <v>0.74931698500000021</v>
      </c>
      <c r="T56" s="324">
        <f xml:space="preserve"> ('сентябрь(4 цк)'!Q38+'сентябрь(4 цк)'!Q39*9.11%)/1000</f>
        <v>0.75673646500000002</v>
      </c>
      <c r="U56" s="324">
        <f xml:space="preserve"> ('сентябрь(4 цк)'!R38+'сентябрь(4 цк)'!R39*9.11%)/1000</f>
        <v>0.77564522800000002</v>
      </c>
      <c r="V56" s="324">
        <f xml:space="preserve"> ('сентябрь(4 цк)'!S38+'сентябрь(4 цк)'!S39*9.11%)/1000</f>
        <v>0.89787024999999998</v>
      </c>
      <c r="W56" s="324">
        <f xml:space="preserve"> ('сентябрь(4 цк)'!T38+'сентябрь(4 цк)'!T39*9.11%)/1000</f>
        <v>0.76594534900000011</v>
      </c>
      <c r="X56" s="324">
        <f xml:space="preserve"> ('сентябрь(4 цк)'!U38+'сентябрь(4 цк)'!U39*9.11%)/1000</f>
        <v>0.75061539399999988</v>
      </c>
      <c r="Y56" s="324">
        <f xml:space="preserve"> ('сентябрь(4 цк)'!V38+'сентябрь(4 цк)'!V39*9.11%)/1000</f>
        <v>0.7596824350000001</v>
      </c>
      <c r="Z56" s="324">
        <f xml:space="preserve"> ('сентябрь(4 цк)'!W38+'сентябрь(4 цк)'!W39*9.11%)/1000</f>
        <v>0.77054979099999987</v>
      </c>
      <c r="AA56" s="324">
        <f xml:space="preserve"> ('сентябрь(4 цк)'!X38+'сентябрь(4 цк)'!X39*9.11%)/1000</f>
        <v>0.76486516000000004</v>
      </c>
      <c r="AB56" s="324">
        <f xml:space="preserve"> ('сентябрь(4 цк)'!Y38+'сентябрь(4 цк)'!Y39*9.11%)/1000</f>
        <v>0.77579798200000005</v>
      </c>
      <c r="AC56" s="380"/>
      <c r="AD56" s="380"/>
    </row>
    <row r="57" spans="1:30" s="213" customFormat="1" x14ac:dyDescent="0.2">
      <c r="A57" s="319">
        <v>9</v>
      </c>
      <c r="B57" s="294" t="s">
        <v>190</v>
      </c>
      <c r="C57" s="295" t="s">
        <v>173</v>
      </c>
      <c r="D57" s="261"/>
      <c r="E57" s="324">
        <f xml:space="preserve"> ('сентябрь(4 цк)'!B42+'сентябрь(4 цк)'!B43*9.11%)/1000</f>
        <v>0.73844962900000011</v>
      </c>
      <c r="F57" s="324">
        <f xml:space="preserve"> ('сентябрь(4 цк)'!C42+'сентябрь(4 цк)'!C43*9.11%)/1000</f>
        <v>0.71582021500000004</v>
      </c>
      <c r="G57" s="324">
        <f xml:space="preserve"> ('сентябрь(4 цк)'!D42+'сентябрь(4 цк)'!D43*9.11%)/1000</f>
        <v>0.71276513500000005</v>
      </c>
      <c r="H57" s="324">
        <f xml:space="preserve"> ('сентябрь(4 цк)'!E42+'сентябрь(4 цк)'!E43*9.11%)/1000</f>
        <v>0.72712401100000001</v>
      </c>
      <c r="I57" s="324">
        <f xml:space="preserve"> ('сентябрь(4 цк)'!F42+'сентябрь(4 цк)'!F43*9.11%)/1000</f>
        <v>0.72412348599999998</v>
      </c>
      <c r="J57" s="324">
        <f xml:space="preserve"> ('сентябрь(4 цк)'!G42+'сентябрь(4 цк)'!G43*9.11%)/1000</f>
        <v>0.73745672799999995</v>
      </c>
      <c r="K57" s="324">
        <f xml:space="preserve"> ('сентябрь(4 цк)'!H42+'сентябрь(4 цк)'!H43*9.11%)/1000</f>
        <v>1.327512697</v>
      </c>
      <c r="L57" s="324">
        <f xml:space="preserve"> ('сентябрь(4 цк)'!I42+'сентябрь(4 цк)'!I43*9.11%)/1000</f>
        <v>0.71100846399999995</v>
      </c>
      <c r="M57" s="324">
        <f xml:space="preserve"> ('сентябрь(4 цк)'!J42+'сентябрь(4 цк)'!J43*9.11%)/1000</f>
        <v>0.72953534200000003</v>
      </c>
      <c r="N57" s="324">
        <f xml:space="preserve"> ('сентябрь(4 цк)'!K42+'сентябрь(4 цк)'!K43*9.11%)/1000</f>
        <v>0.72085018599999995</v>
      </c>
      <c r="O57" s="324">
        <f xml:space="preserve"> ('сентябрь(4 цк)'!L42+'сентябрь(4 цк)'!L43*9.11%)/1000</f>
        <v>0.7222795270000002</v>
      </c>
      <c r="P57" s="324">
        <f xml:space="preserve"> ('сентябрь(4 цк)'!M42+'сентябрь(4 цк)'!M43*9.11%)/1000</f>
        <v>0.72485452299999997</v>
      </c>
      <c r="Q57" s="324">
        <f xml:space="preserve"> ('сентябрь(4 цк)'!N42+'сентябрь(4 цк)'!N43*9.11%)/1000</f>
        <v>0.72840059800000001</v>
      </c>
      <c r="R57" s="324">
        <f xml:space="preserve"> ('сентябрь(4 цк)'!O42+'сентябрь(4 цк)'!O43*9.11%)/1000</f>
        <v>0.71391079000000002</v>
      </c>
      <c r="S57" s="324">
        <f xml:space="preserve"> ('сентябрь(4 цк)'!P42+'сентябрь(4 цк)'!P43*9.11%)/1000</f>
        <v>0.72119933800000013</v>
      </c>
      <c r="T57" s="324">
        <f xml:space="preserve"> ('сентябрь(4 цк)'!Q42+'сентябрь(4 цк)'!Q43*9.11%)/1000</f>
        <v>1.2995914480000001</v>
      </c>
      <c r="U57" s="324">
        <f xml:space="preserve"> ('сентябрь(4 цк)'!R42+'сентябрь(4 цк)'!R43*9.11%)/1000</f>
        <v>1.319023939</v>
      </c>
      <c r="V57" s="324">
        <f xml:space="preserve"> ('сентябрь(4 цк)'!S42+'сентябрь(4 цк)'!S43*9.11%)/1000</f>
        <v>1.313241109</v>
      </c>
      <c r="W57" s="324">
        <f xml:space="preserve"> ('сентябрь(4 цк)'!T42+'сентябрь(4 цк)'!T43*9.11%)/1000</f>
        <v>1.310557003</v>
      </c>
      <c r="X57" s="324">
        <f xml:space="preserve"> ('сентябрь(4 цк)'!U42+'сентябрь(4 цк)'!U43*9.11%)/1000</f>
        <v>0.72318514</v>
      </c>
      <c r="Y57" s="324">
        <f xml:space="preserve"> ('сентябрь(4 цк)'!V42+'сентябрь(4 цк)'!V43*9.11%)/1000</f>
        <v>0.88354410700000008</v>
      </c>
      <c r="Z57" s="324">
        <f xml:space="preserve"> ('сентябрь(4 цк)'!W42+'сентябрь(4 цк)'!W43*9.11%)/1000</f>
        <v>0.74306498200000015</v>
      </c>
      <c r="AA57" s="324">
        <f xml:space="preserve"> ('сентябрь(4 цк)'!X42+'сентябрь(4 цк)'!X43*9.11%)/1000</f>
        <v>0.7421375469999999</v>
      </c>
      <c r="AB57" s="324">
        <f xml:space="preserve"> ('сентябрь(4 цк)'!Y42+'сентябрь(4 цк)'!Y43*9.11%)/1000</f>
        <v>0.74065365100000013</v>
      </c>
      <c r="AC57" s="380"/>
      <c r="AD57" s="380"/>
    </row>
    <row r="58" spans="1:30" s="213" customFormat="1" x14ac:dyDescent="0.2">
      <c r="A58" s="319">
        <v>10</v>
      </c>
      <c r="B58" s="294" t="s">
        <v>190</v>
      </c>
      <c r="C58" s="295" t="s">
        <v>173</v>
      </c>
      <c r="D58" s="261"/>
      <c r="E58" s="324">
        <f xml:space="preserve"> ('сентябрь(4 цк)'!B46+'сентябрь(4 цк)'!B47*9.11%)/1000</f>
        <v>0.73955164000000007</v>
      </c>
      <c r="F58" s="324">
        <f xml:space="preserve"> ('сентябрь(4 цк)'!C46+'сентябрь(4 цк)'!C47*9.11%)/1000</f>
        <v>0.68509483900000001</v>
      </c>
      <c r="G58" s="324">
        <f xml:space="preserve"> ('сентябрь(4 цк)'!D46+'сентябрь(4 цк)'!D47*9.11%)/1000</f>
        <v>0.72173397700000008</v>
      </c>
      <c r="H58" s="324">
        <f xml:space="preserve"> ('сентябрь(4 цк)'!E46+'сентябрь(4 цк)'!E47*9.11%)/1000</f>
        <v>0.72414530799999988</v>
      </c>
      <c r="I58" s="324">
        <f xml:space="preserve"> ('сентябрь(4 цк)'!F46+'сентябрь(4 цк)'!F47*9.11%)/1000</f>
        <v>0.75321221199999999</v>
      </c>
      <c r="J58" s="324">
        <f xml:space="preserve"> ('сентябрь(4 цк)'!G46+'сентябрь(4 цк)'!G47*9.11%)/1000</f>
        <v>0.75392142700000009</v>
      </c>
      <c r="K58" s="324">
        <f xml:space="preserve"> ('сентябрь(4 цк)'!H46+'сентябрь(4 цк)'!H47*9.11%)/1000</f>
        <v>0.75547078899999998</v>
      </c>
      <c r="L58" s="324">
        <f xml:space="preserve"> ('сентябрь(4 цк)'!I46+'сентябрь(4 цк)'!I47*9.11%)/1000</f>
        <v>0.748564126</v>
      </c>
      <c r="M58" s="324">
        <f xml:space="preserve"> ('сентябрь(4 цк)'!J46+'сентябрь(4 цк)'!J47*9.11%)/1000</f>
        <v>0.7789949049999999</v>
      </c>
      <c r="N58" s="324">
        <f xml:space="preserve"> ('сентябрь(4 цк)'!K46+'сентябрь(4 цк)'!K47*9.11%)/1000</f>
        <v>0.75480521800000011</v>
      </c>
      <c r="O58" s="324">
        <f xml:space="preserve"> ('сентябрь(4 цк)'!L46+'сентябрь(4 цк)'!L47*9.11%)/1000</f>
        <v>1.2630614200000001</v>
      </c>
      <c r="P58" s="324">
        <f xml:space="preserve"> ('сентябрь(4 цк)'!M46+'сентябрь(4 цк)'!M47*9.11%)/1000</f>
        <v>0.75937692700000015</v>
      </c>
      <c r="Q58" s="324">
        <f xml:space="preserve"> ('сентябрь(4 цк)'!N46+'сентябрь(4 цк)'!N47*9.11%)/1000</f>
        <v>1.2833013249999998</v>
      </c>
      <c r="R58" s="324">
        <f xml:space="preserve"> ('сентябрь(4 цк)'!O46+'сентябрь(4 цк)'!O47*9.11%)/1000</f>
        <v>1.2878403009999999</v>
      </c>
      <c r="S58" s="324">
        <f xml:space="preserve"> ('сентябрь(4 цк)'!P46+'сентябрь(4 цк)'!P47*9.11%)/1000</f>
        <v>0.75122641000000012</v>
      </c>
      <c r="T58" s="324">
        <f xml:space="preserve"> ('сентябрь(4 цк)'!Q46+'сентябрь(4 цк)'!Q47*9.11%)/1000</f>
        <v>1.3045777750000001</v>
      </c>
      <c r="U58" s="324">
        <f xml:space="preserve"> ('сентябрь(4 цк)'!R46+'сентябрь(4 цк)'!R47*9.11%)/1000</f>
        <v>1.3157397280000001</v>
      </c>
      <c r="V58" s="324">
        <f xml:space="preserve"> ('сентябрь(4 цк)'!S46+'сентябрь(4 цк)'!S47*9.11%)/1000</f>
        <v>0.76278115899999999</v>
      </c>
      <c r="W58" s="324">
        <f xml:space="preserve"> ('сентябрь(4 цк)'!T46+'сентябрь(4 цк)'!T47*9.11%)/1000</f>
        <v>1.2909826689999999</v>
      </c>
      <c r="X58" s="324">
        <f xml:space="preserve"> ('сентябрь(4 цк)'!U46+'сентябрь(4 цк)'!U47*9.11%)/1000</f>
        <v>0.74111191300000012</v>
      </c>
      <c r="Y58" s="324">
        <f xml:space="preserve"> ('сентябрь(4 цк)'!V46+'сентябрь(4 цк)'!V47*9.11%)/1000</f>
        <v>0.7480185760000001</v>
      </c>
      <c r="Z58" s="324">
        <f xml:space="preserve"> ('сентябрь(4 цк)'!W46+'сентябрь(4 цк)'!W47*9.11%)/1000</f>
        <v>0.75720563800000018</v>
      </c>
      <c r="AA58" s="324">
        <f xml:space="preserve"> ('сентябрь(4 цк)'!X46+'сентябрь(4 цк)'!X47*9.11%)/1000</f>
        <v>0.74985162400000016</v>
      </c>
      <c r="AB58" s="324">
        <f xml:space="preserve"> ('сентябрь(4 цк)'!Y46+'сентябрь(4 цк)'!Y47*9.11%)/1000</f>
        <v>0.75360500799999985</v>
      </c>
      <c r="AC58" s="380"/>
      <c r="AD58" s="380"/>
    </row>
    <row r="59" spans="1:30" s="213" customFormat="1" x14ac:dyDescent="0.2">
      <c r="A59" s="319">
        <v>11</v>
      </c>
      <c r="B59" s="294" t="s">
        <v>190</v>
      </c>
      <c r="C59" s="295" t="s">
        <v>173</v>
      </c>
      <c r="D59" s="261"/>
      <c r="E59" s="324">
        <f xml:space="preserve"> ('сентябрь(4 цк)'!B50+'сентябрь(4 цк)'!B51*9.11%)/1000</f>
        <v>0.72340336000000016</v>
      </c>
      <c r="F59" s="324">
        <f xml:space="preserve"> ('сентябрь(4 цк)'!C50+'сентябрь(4 цк)'!C51*9.11%)/1000</f>
        <v>0.69578761899999997</v>
      </c>
      <c r="G59" s="324">
        <f xml:space="preserve"> ('сентябрь(4 цк)'!D50+'сентябрь(4 цк)'!D51*9.11%)/1000</f>
        <v>0.71338706200000002</v>
      </c>
      <c r="H59" s="324">
        <f xml:space="preserve"> ('сентябрь(4 цк)'!E50+'сентябрь(4 цк)'!E51*9.11%)/1000</f>
        <v>0.71602752400000014</v>
      </c>
      <c r="I59" s="324">
        <f xml:space="preserve"> ('сентябрь(4 цк)'!F50+'сентябрь(4 цк)'!F51*9.11%)/1000</f>
        <v>1.320071395</v>
      </c>
      <c r="J59" s="324">
        <f xml:space="preserve"> ('сентябрь(4 цк)'!G50+'сентябрь(4 цк)'!G51*9.11%)/1000</f>
        <v>1.3158597489999999</v>
      </c>
      <c r="K59" s="324">
        <f xml:space="preserve"> ('сентябрь(4 цк)'!H50+'сентябрь(4 цк)'!H51*9.11%)/1000</f>
        <v>0.74581455400000007</v>
      </c>
      <c r="L59" s="324">
        <f xml:space="preserve"> ('сентябрь(4 цк)'!I50+'сентябрь(4 цк)'!I51*9.11%)/1000</f>
        <v>0.72249774699999991</v>
      </c>
      <c r="M59" s="324">
        <f xml:space="preserve"> ('сентябрь(4 цк)'!J50+'сентябрь(4 цк)'!J51*9.11%)/1000</f>
        <v>0.71865707499999998</v>
      </c>
      <c r="N59" s="324">
        <f xml:space="preserve"> ('сентябрь(4 цк)'!K50+'сентябрь(4 цк)'!K51*9.11%)/1000</f>
        <v>0.71732593299999992</v>
      </c>
      <c r="O59" s="324">
        <f xml:space="preserve"> ('сентябрь(4 цк)'!L50+'сентябрь(4 цк)'!L51*9.11%)/1000</f>
        <v>0.70856439999999998</v>
      </c>
      <c r="P59" s="324">
        <f xml:space="preserve"> ('сентябрь(4 цк)'!M50+'сентябрь(4 цк)'!M51*9.11%)/1000</f>
        <v>0.70836800200000016</v>
      </c>
      <c r="Q59" s="324">
        <f xml:space="preserve"> ('сентябрь(4 цк)'!N50+'сентябрь(4 цк)'!N51*9.11%)/1000</f>
        <v>0.71709680200000014</v>
      </c>
      <c r="R59" s="324">
        <f xml:space="preserve"> ('сентябрь(4 цк)'!O50+'сентябрь(4 цк)'!O51*9.11%)/1000</f>
        <v>0.721592134</v>
      </c>
      <c r="S59" s="324">
        <f xml:space="preserve"> ('сентябрь(4 цк)'!P50+'сентябрь(4 цк)'!P51*9.11%)/1000</f>
        <v>0.71015740599999999</v>
      </c>
      <c r="T59" s="324">
        <f xml:space="preserve"> ('сентябрь(4 цк)'!Q50+'сентябрь(4 цк)'!Q51*9.11%)/1000</f>
        <v>0.70314163299999999</v>
      </c>
      <c r="U59" s="324">
        <f xml:space="preserve"> ('сентябрь(4 цк)'!R50+'сентябрь(4 цк)'!R51*9.11%)/1000</f>
        <v>0.74673107800000005</v>
      </c>
      <c r="V59" s="324">
        <f xml:space="preserve"> ('сентябрь(4 цк)'!S50+'сентябрь(4 цк)'!S51*9.11%)/1000</f>
        <v>0.75608180499999988</v>
      </c>
      <c r="W59" s="324">
        <f xml:space="preserve"> ('сентябрь(4 цк)'!T50+'сентябрь(4 цк)'!T51*9.11%)/1000</f>
        <v>0.7482477070000001</v>
      </c>
      <c r="X59" s="324">
        <f xml:space="preserve"> ('сентябрь(4 цк)'!U50+'сентябрь(4 цк)'!U51*9.11%)/1000</f>
        <v>0.73455440200000011</v>
      </c>
      <c r="Y59" s="324">
        <f xml:space="preserve"> ('сентябрь(4 цк)'!V50+'сентябрь(4 цк)'!V51*9.11%)/1000</f>
        <v>0.73970439399999988</v>
      </c>
      <c r="Z59" s="324">
        <f xml:space="preserve"> ('сентябрь(4 цк)'!W50+'сентябрь(4 цк)'!W51*9.11%)/1000</f>
        <v>0.73005907000000003</v>
      </c>
      <c r="AA59" s="324">
        <f xml:space="preserve"> ('сентябрь(4 цк)'!X50+'сентябрь(4 цк)'!X51*9.11%)/1000</f>
        <v>0.73160843200000014</v>
      </c>
      <c r="AB59" s="324">
        <f xml:space="preserve"> ('сентябрь(4 цк)'!Y50+'сентябрь(4 цк)'!Y51*9.11%)/1000</f>
        <v>0.71314701999999996</v>
      </c>
      <c r="AC59" s="380"/>
      <c r="AD59" s="380"/>
    </row>
    <row r="60" spans="1:30" s="213" customFormat="1" x14ac:dyDescent="0.2">
      <c r="A60" s="319">
        <v>12</v>
      </c>
      <c r="B60" s="294" t="s">
        <v>190</v>
      </c>
      <c r="C60" s="295" t="s">
        <v>173</v>
      </c>
      <c r="D60" s="261"/>
      <c r="E60" s="324">
        <f xml:space="preserve"> ('сентябрь(4 цк)'!B54+'сентябрь(4 цк)'!B55*9.11%)/1000</f>
        <v>0.77010244000000005</v>
      </c>
      <c r="F60" s="324">
        <f xml:space="preserve"> ('сентябрь(4 цк)'!C54+'сентябрь(4 цк)'!C55*9.11%)/1000</f>
        <v>0.75281941599999991</v>
      </c>
      <c r="G60" s="324">
        <f xml:space="preserve"> ('сентябрь(4 цк)'!D54+'сентябрь(4 цк)'!D55*9.11%)/1000</f>
        <v>0.74610915099999997</v>
      </c>
      <c r="H60" s="324">
        <f xml:space="preserve"> ('сентябрь(4 цк)'!E54+'сентябрь(4 цк)'!E55*9.11%)/1000</f>
        <v>0.73657293700000004</v>
      </c>
      <c r="I60" s="324">
        <f xml:space="preserve"> ('сентябрь(4 цк)'!F54+'сентябрь(4 цк)'!F55*9.11%)/1000</f>
        <v>0.78104617300000012</v>
      </c>
      <c r="J60" s="324">
        <f xml:space="preserve"> ('сентябрь(4 цк)'!G54+'сентябрь(4 цк)'!G55*9.11%)/1000</f>
        <v>0.77807838100000004</v>
      </c>
      <c r="K60" s="324">
        <f xml:space="preserve"> ('сентябрь(4 цк)'!H54+'сентябрь(4 цк)'!H55*9.11%)/1000</f>
        <v>0.78055517799999996</v>
      </c>
      <c r="L60" s="324">
        <f xml:space="preserve"> ('сентябрь(4 цк)'!I54+'сентябрь(4 цк)'!I55*9.11%)/1000</f>
        <v>0.66506224300000005</v>
      </c>
      <c r="M60" s="324">
        <f xml:space="preserve"> ('сентябрь(4 цк)'!J54+'сентябрь(4 цк)'!J55*9.11%)/1000</f>
        <v>0.74870596899999986</v>
      </c>
      <c r="N60" s="324">
        <f xml:space="preserve"> ('сентябрь(4 цк)'!K54+'сентябрь(4 цк)'!K55*9.11%)/1000</f>
        <v>0.74686201000000008</v>
      </c>
      <c r="O60" s="324">
        <f xml:space="preserve"> ('сентябрь(4 цк)'!L54+'сентябрь(4 цк)'!L55*9.11%)/1000</f>
        <v>0.76223560900000009</v>
      </c>
      <c r="P60" s="324">
        <f xml:space="preserve"> ('сентябрь(4 цк)'!M54+'сентябрь(4 цк)'!M55*9.11%)/1000</f>
        <v>1.279493386</v>
      </c>
      <c r="Q60" s="324">
        <f xml:space="preserve"> ('сентябрь(4 цк)'!N54+'сентябрь(4 цк)'!N55*9.11%)/1000</f>
        <v>1.2912990879999999</v>
      </c>
      <c r="R60" s="324">
        <f xml:space="preserve"> ('сентябрь(4 цк)'!O54+'сентябрь(4 цк)'!O55*9.11%)/1000</f>
        <v>1.3040322249999998</v>
      </c>
      <c r="S60" s="324">
        <f xml:space="preserve"> ('сентябрь(4 цк)'!P54+'сентябрь(4 цк)'!P55*9.11%)/1000</f>
        <v>0.77669268400000002</v>
      </c>
      <c r="T60" s="324">
        <f xml:space="preserve"> ('сентябрь(4 цк)'!Q54+'сентябрь(4 цк)'!Q55*9.11%)/1000</f>
        <v>0.78974224000000004</v>
      </c>
      <c r="U60" s="324">
        <f xml:space="preserve"> ('сентябрь(4 цк)'!R54+'сентябрь(4 цк)'!R55*9.11%)/1000</f>
        <v>1.3846536040000001</v>
      </c>
      <c r="V60" s="324">
        <f xml:space="preserve"> ('сентябрь(4 цк)'!S54+'сентябрь(4 цк)'!S55*9.11%)/1000</f>
        <v>0.822988057</v>
      </c>
      <c r="W60" s="324">
        <f xml:space="preserve"> ('сентябрь(4 цк)'!T54+'сентябрь(4 цк)'!T55*9.11%)/1000</f>
        <v>1.3474798269999999</v>
      </c>
      <c r="X60" s="324">
        <f xml:space="preserve"> ('сентябрь(4 цк)'!U54+'сентябрь(4 цк)'!U55*9.11%)/1000</f>
        <v>0.82256252799999996</v>
      </c>
      <c r="Y60" s="324">
        <f xml:space="preserve"> ('сентябрь(4 цк)'!V54+'сентябрь(4 цк)'!V55*9.11%)/1000</f>
        <v>0.82817078200000016</v>
      </c>
      <c r="Z60" s="324">
        <f xml:space="preserve"> ('сентябрь(4 цк)'!W54+'сентябрь(4 цк)'!W55*9.11%)/1000</f>
        <v>0.83611399000000008</v>
      </c>
      <c r="AA60" s="324">
        <f xml:space="preserve"> ('сентябрь(4 цк)'!X54+'сентябрь(4 цк)'!X55*9.11%)/1000</f>
        <v>0.83274249099999986</v>
      </c>
      <c r="AB60" s="324">
        <f xml:space="preserve"> ('сентябрь(4 цк)'!Y54+'сентябрь(4 цк)'!Y55*9.11%)/1000</f>
        <v>0.7910297380000002</v>
      </c>
      <c r="AC60" s="380"/>
      <c r="AD60" s="380"/>
    </row>
    <row r="61" spans="1:30" s="213" customFormat="1" x14ac:dyDescent="0.2">
      <c r="A61" s="319">
        <v>13</v>
      </c>
      <c r="B61" s="294" t="s">
        <v>190</v>
      </c>
      <c r="C61" s="295" t="s">
        <v>173</v>
      </c>
      <c r="D61" s="261"/>
      <c r="E61" s="324">
        <f xml:space="preserve"> ('сентябрь(4 цк)'!B58+'сентябрь(4 цк)'!B59*9.11%)/1000</f>
        <v>0.82091496699999988</v>
      </c>
      <c r="F61" s="324">
        <f xml:space="preserve"> ('сентябрь(4 цк)'!C58+'сентябрь(4 цк)'!C59*9.11%)/1000</f>
        <v>0.81700882900000016</v>
      </c>
      <c r="G61" s="324">
        <f xml:space="preserve"> ('сентябрь(4 цк)'!D58+'сентябрь(4 цк)'!D59*9.11%)/1000</f>
        <v>0.84611937700000006</v>
      </c>
      <c r="H61" s="324">
        <f xml:space="preserve"> ('сентябрь(4 цк)'!E58+'сентябрь(4 цк)'!E59*9.11%)/1000</f>
        <v>0.85586289999999998</v>
      </c>
      <c r="I61" s="324">
        <f xml:space="preserve"> ('сентябрь(4 цк)'!F58+'сентябрь(4 цк)'!F59*9.11%)/1000</f>
        <v>1.398074134</v>
      </c>
      <c r="J61" s="324">
        <f xml:space="preserve"> ('сентябрь(4 цк)'!G58+'сентябрь(4 цк)'!G59*9.11%)/1000</f>
        <v>0.92520230499999989</v>
      </c>
      <c r="K61" s="324">
        <f xml:space="preserve"> ('сентябрь(4 цк)'!H58+'сентябрь(4 цк)'!H59*9.11%)/1000</f>
        <v>0.90898855899999997</v>
      </c>
      <c r="L61" s="324">
        <f xml:space="preserve"> ('сентябрь(4 цк)'!I58+'сентябрь(4 цк)'!I59*9.11%)/1000</f>
        <v>0.90856302999999994</v>
      </c>
      <c r="M61" s="324">
        <f xml:space="preserve"> ('сентябрь(4 цк)'!J58+'сентябрь(4 цк)'!J59*9.11%)/1000</f>
        <v>1.4298142329999999</v>
      </c>
      <c r="N61" s="324">
        <f xml:space="preserve"> ('сентябрь(4 цк)'!K58+'сентябрь(4 цк)'!K59*9.11%)/1000</f>
        <v>1.4248060840000001</v>
      </c>
      <c r="O61" s="324">
        <f xml:space="preserve"> ('сентябрь(4 цк)'!L58+'сентябрь(4 цк)'!L59*9.11%)/1000</f>
        <v>1.4225365959999998</v>
      </c>
      <c r="P61" s="324">
        <f xml:space="preserve"> ('сентябрь(4 цк)'!M58+'сентябрь(4 цк)'!M59*9.11%)/1000</f>
        <v>1.4202343749999999</v>
      </c>
      <c r="Q61" s="324">
        <f xml:space="preserve"> ('сентябрь(4 цк)'!N58+'сентябрь(4 цк)'!N59*9.11%)/1000</f>
        <v>1.422307465</v>
      </c>
      <c r="R61" s="324">
        <f xml:space="preserve"> ('сентябрь(4 цк)'!O58+'сентябрь(4 цк)'!O59*9.11%)/1000</f>
        <v>1.4319418780000002</v>
      </c>
      <c r="S61" s="324">
        <f xml:space="preserve"> ('сентябрь(4 цк)'!P58+'сентябрь(4 цк)'!P59*9.11%)/1000</f>
        <v>0.89928867999999984</v>
      </c>
      <c r="T61" s="324">
        <f xml:space="preserve"> ('сентябрь(4 цк)'!Q58+'сентябрь(4 цк)'!Q59*9.11%)/1000</f>
        <v>0.92285644</v>
      </c>
      <c r="U61" s="324">
        <f xml:space="preserve"> ('сентябрь(4 цк)'!R58+'сентябрь(4 цк)'!R59*9.11%)/1000</f>
        <v>1.418390416</v>
      </c>
      <c r="V61" s="324">
        <f xml:space="preserve"> ('сентябрь(4 цк)'!S58+'сентябрь(4 цк)'!S59*9.11%)/1000</f>
        <v>1.3874795529999999</v>
      </c>
      <c r="W61" s="324">
        <f xml:space="preserve"> ('сентябрь(4 цк)'!T58+'сентябрь(4 цк)'!T59*9.11%)/1000</f>
        <v>1.3811184400000001</v>
      </c>
      <c r="X61" s="324">
        <f xml:space="preserve"> ('сентябрь(4 цк)'!U58+'сентябрь(4 цк)'!U59*9.11%)/1000</f>
        <v>1.3771468359999999</v>
      </c>
      <c r="Y61" s="324">
        <f xml:space="preserve"> ('сентябрь(4 цк)'!V58+'сентябрь(4 цк)'!V59*9.11%)/1000</f>
        <v>1.359721969</v>
      </c>
      <c r="Z61" s="324">
        <f xml:space="preserve"> ('сентябрь(4 цк)'!W58+'сентябрь(4 цк)'!W59*9.11%)/1000</f>
        <v>0.85842698500000003</v>
      </c>
      <c r="AA61" s="324">
        <f xml:space="preserve"> ('сентябрь(4 цк)'!X58+'сентябрь(4 цк)'!X59*9.11%)/1000</f>
        <v>0.83273157999999992</v>
      </c>
      <c r="AB61" s="324">
        <f xml:space="preserve"> ('сентябрь(4 цк)'!Y58+'сентябрь(4 цк)'!Y59*9.11%)/1000</f>
        <v>0.809796658</v>
      </c>
      <c r="AC61" s="380"/>
      <c r="AD61" s="380"/>
    </row>
    <row r="62" spans="1:30" s="213" customFormat="1" x14ac:dyDescent="0.2">
      <c r="A62" s="319">
        <v>14</v>
      </c>
      <c r="B62" s="294" t="s">
        <v>190</v>
      </c>
      <c r="C62" s="295" t="s">
        <v>173</v>
      </c>
      <c r="D62" s="261"/>
      <c r="E62" s="324">
        <f xml:space="preserve"> ('сентябрь(4 цк)'!B62+'сентябрь(4 цк)'!B63*9.11%)/1000</f>
        <v>0.80156976400000002</v>
      </c>
      <c r="F62" s="324">
        <f xml:space="preserve"> ('сентябрь(4 цк)'!C62+'сентябрь(4 цк)'!C63*9.11%)/1000</f>
        <v>0.795241384</v>
      </c>
      <c r="G62" s="324">
        <f xml:space="preserve"> ('сентябрь(4 цк)'!D62+'сентябрь(4 цк)'!D63*9.11%)/1000</f>
        <v>0.79801277800000003</v>
      </c>
      <c r="H62" s="324">
        <f xml:space="preserve"> ('сентябрь(4 цк)'!E62+'сентябрь(4 цк)'!E63*9.11%)/1000</f>
        <v>0.7937356659999999</v>
      </c>
      <c r="I62" s="324">
        <f xml:space="preserve"> ('сентябрь(4 цк)'!F62+'сентябрь(4 цк)'!F63*9.11%)/1000</f>
        <v>0.81160788400000006</v>
      </c>
      <c r="J62" s="324">
        <f xml:space="preserve"> ('сентябрь(4 цк)'!G62+'сентябрь(4 цк)'!G63*9.11%)/1000</f>
        <v>0.81044040700000008</v>
      </c>
      <c r="K62" s="324">
        <f xml:space="preserve"> ('сентябрь(4 цк)'!H62+'сентябрь(4 цк)'!H63*9.11%)/1000</f>
        <v>0.80837822800000003</v>
      </c>
      <c r="L62" s="324">
        <f xml:space="preserve"> ('сентябрь(4 цк)'!I62+'сентябрь(4 цк)'!I63*9.11%)/1000</f>
        <v>0.80273724099999988</v>
      </c>
      <c r="M62" s="324">
        <f xml:space="preserve"> ('сентябрь(4 цк)'!J62+'сентябрь(4 цк)'!J63*9.11%)/1000</f>
        <v>0.78287922100000018</v>
      </c>
      <c r="N62" s="324">
        <f xml:space="preserve"> ('сентябрь(4 цк)'!K62+'сентябрь(4 цк)'!K63*9.11%)/1000</f>
        <v>0.78304288599999994</v>
      </c>
      <c r="O62" s="324">
        <f xml:space="preserve"> ('сентябрь(4 цк)'!L62+'сентябрь(4 цк)'!L63*9.11%)/1000</f>
        <v>0.78650167299999996</v>
      </c>
      <c r="P62" s="324">
        <f xml:space="preserve"> ('сентябрь(4 цк)'!M62+'сентябрь(4 цк)'!M63*9.11%)/1000</f>
        <v>0.7849413999999999</v>
      </c>
      <c r="Q62" s="324">
        <f xml:space="preserve"> ('сентябрь(4 цк)'!N62+'сентябрь(4 цк)'!N63*9.11%)/1000</f>
        <v>0.78406852000000005</v>
      </c>
      <c r="R62" s="324">
        <f xml:space="preserve"> ('сентябрь(4 цк)'!O62+'сентябрь(4 цк)'!O63*9.11%)/1000</f>
        <v>0.78898938099999993</v>
      </c>
      <c r="S62" s="324">
        <f xml:space="preserve"> ('сентябрь(4 цк)'!P62+'сентябрь(4 цк)'!P63*9.11%)/1000</f>
        <v>0.77980231899999986</v>
      </c>
      <c r="T62" s="324">
        <f xml:space="preserve"> ('сентябрь(4 цк)'!Q62+'сентябрь(4 цк)'!Q63*9.11%)/1000</f>
        <v>0.82238795200000014</v>
      </c>
      <c r="U62" s="324">
        <f xml:space="preserve"> ('сентябрь(4 цк)'!R62+'сентябрь(4 цк)'!R63*9.11%)/1000</f>
        <v>1.3688544759999999</v>
      </c>
      <c r="V62" s="324">
        <f xml:space="preserve"> ('сентябрь(4 цк)'!S62+'сентябрь(4 цк)'!S63*9.11%)/1000</f>
        <v>0.82236612999999992</v>
      </c>
      <c r="W62" s="324">
        <f xml:space="preserve"> ('сентябрь(4 цк)'!T62+'сентябрь(4 цк)'!T63*9.11%)/1000</f>
        <v>0.82707968200000004</v>
      </c>
      <c r="X62" s="324">
        <f xml:space="preserve"> ('сентябрь(4 цк)'!U62+'сентябрь(4 цк)'!U63*9.11%)/1000</f>
        <v>0.78486502300000005</v>
      </c>
      <c r="Y62" s="324">
        <f xml:space="preserve"> ('сентябрь(4 цк)'!V62+'сентябрь(4 цк)'!V63*9.11%)/1000</f>
        <v>0.79324467100000007</v>
      </c>
      <c r="Z62" s="324">
        <f xml:space="preserve"> ('сентябрь(4 цк)'!W62+'сентябрь(4 цк)'!W63*9.11%)/1000</f>
        <v>0.79984582599999998</v>
      </c>
      <c r="AA62" s="324">
        <f xml:space="preserve"> ('сентябрь(4 цк)'!X62+'сентябрь(4 цк)'!X63*9.11%)/1000</f>
        <v>0.80173342900000011</v>
      </c>
      <c r="AB62" s="324">
        <f xml:space="preserve"> ('сентябрь(4 цк)'!Y62+'сентябрь(4 цк)'!Y63*9.11%)/1000</f>
        <v>0.7847668240000002</v>
      </c>
      <c r="AC62" s="380"/>
      <c r="AD62" s="380"/>
    </row>
    <row r="63" spans="1:30" s="213" customFormat="1" x14ac:dyDescent="0.2">
      <c r="A63" s="319">
        <v>15</v>
      </c>
      <c r="B63" s="294" t="s">
        <v>190</v>
      </c>
      <c r="C63" s="295" t="s">
        <v>173</v>
      </c>
      <c r="D63" s="261"/>
      <c r="E63" s="324">
        <f xml:space="preserve"> ('сентябрь(4 цк)'!B66+'сентябрь(4 цк)'!B67*9.11%)/1000</f>
        <v>0.76693824999999993</v>
      </c>
      <c r="F63" s="324">
        <f xml:space="preserve"> ('сентябрь(4 цк)'!C66+'сентябрь(4 цк)'!C67*9.11%)/1000</f>
        <v>0.75814398400000005</v>
      </c>
      <c r="G63" s="324">
        <f xml:space="preserve"> ('сентябрь(4 цк)'!D66+'сентябрь(4 цк)'!D67*9.11%)/1000</f>
        <v>0.76410138999999999</v>
      </c>
      <c r="H63" s="324">
        <f xml:space="preserve"> ('сентябрь(4 цк)'!E66+'сентябрь(4 цк)'!E67*9.11%)/1000</f>
        <v>0.77001515200000015</v>
      </c>
      <c r="I63" s="324">
        <f xml:space="preserve"> ('сентябрь(4 цк)'!F66+'сентябрь(4 цк)'!F67*9.11%)/1000</f>
        <v>0.73981350400000012</v>
      </c>
      <c r="J63" s="324">
        <f xml:space="preserve"> ('сентябрь(4 цк)'!G66+'сентябрь(4 цк)'!G67*9.11%)/1000</f>
        <v>0.77607075700000006</v>
      </c>
      <c r="K63" s="324">
        <f xml:space="preserve"> ('сентябрь(4 цк)'!H66+'сентябрь(4 цк)'!H67*9.11%)/1000</f>
        <v>0.74987344600000005</v>
      </c>
      <c r="L63" s="324">
        <f xml:space="preserve"> ('сентябрь(4 цк)'!I66+'сентябрь(4 цк)'!I67*9.11%)/1000</f>
        <v>0.74643648099999993</v>
      </c>
      <c r="M63" s="324">
        <f xml:space="preserve"> ('сентябрь(4 цк)'!J66+'сентябрь(4 цк)'!J67*9.11%)/1000</f>
        <v>0.74926242999999992</v>
      </c>
      <c r="N63" s="324">
        <f xml:space="preserve"> ('сентябрь(4 цк)'!K66+'сентябрь(4 цк)'!K67*9.11%)/1000</f>
        <v>0.74825861800000004</v>
      </c>
      <c r="O63" s="324">
        <f xml:space="preserve"> ('сентябрь(4 цк)'!L66+'сентябрь(4 цк)'!L67*9.11%)/1000</f>
        <v>0.75475066300000015</v>
      </c>
      <c r="P63" s="324">
        <f xml:space="preserve"> ('сентябрь(4 цк)'!M66+'сентябрь(4 цк)'!M67*9.11%)/1000</f>
        <v>0.75400871500000011</v>
      </c>
      <c r="Q63" s="324">
        <f xml:space="preserve"> ('сентябрь(4 цк)'!N66+'сентябрь(4 цк)'!N67*9.11%)/1000</f>
        <v>0.75835129300000004</v>
      </c>
      <c r="R63" s="324">
        <f xml:space="preserve"> ('сентябрь(4 цк)'!O66+'сентябрь(4 цк)'!O67*9.11%)/1000</f>
        <v>0.76535615499999998</v>
      </c>
      <c r="S63" s="324">
        <f xml:space="preserve"> ('сентябрь(4 цк)'!P66+'сентябрь(4 цк)'!P67*9.11%)/1000</f>
        <v>0.75605998299999988</v>
      </c>
      <c r="T63" s="324">
        <f xml:space="preserve"> ('сентябрь(4 цк)'!Q66+'сентябрь(4 цк)'!Q67*9.11%)/1000</f>
        <v>0.76398136900000002</v>
      </c>
      <c r="U63" s="324">
        <f xml:space="preserve"> ('сентябрь(4 цк)'!R66+'сентябрь(4 цк)'!R67*9.11%)/1000</f>
        <v>0.79669254700000003</v>
      </c>
      <c r="V63" s="324">
        <f xml:space="preserve"> ('сентябрь(4 цк)'!S66+'сентябрь(4 цк)'!S67*9.11%)/1000</f>
        <v>0.78103526199999995</v>
      </c>
      <c r="W63" s="324">
        <f xml:space="preserve"> ('сентябрь(4 цк)'!T66+'сентябрь(4 цк)'!T67*9.11%)/1000</f>
        <v>0.76419958899999996</v>
      </c>
      <c r="X63" s="324">
        <f xml:space="preserve"> ('сентябрь(4 цк)'!U66+'сентябрь(4 цк)'!U67*9.11%)/1000</f>
        <v>0.75341952100000009</v>
      </c>
      <c r="Y63" s="324">
        <f xml:space="preserve"> ('сентябрь(4 цк)'!V66+'сентябрь(4 цк)'!V67*9.11%)/1000</f>
        <v>0.76358857300000005</v>
      </c>
      <c r="Z63" s="324">
        <f xml:space="preserve"> ('сентябрь(4 цк)'!W66+'сентябрь(4 цк)'!W67*9.11%)/1000</f>
        <v>0.76462511799999999</v>
      </c>
      <c r="AA63" s="324">
        <f xml:space="preserve"> ('сентябрь(4 цк)'!X66+'сентябрь(4 цк)'!X67*9.11%)/1000</f>
        <v>0.76184281300000012</v>
      </c>
      <c r="AB63" s="324">
        <f xml:space="preserve"> ('сентябрь(4 цк)'!Y66+'сентябрь(4 цк)'!Y67*9.11%)/1000</f>
        <v>0.76434143200000004</v>
      </c>
      <c r="AC63" s="380"/>
      <c r="AD63" s="380"/>
    </row>
    <row r="64" spans="1:30" s="213" customFormat="1" x14ac:dyDescent="0.2">
      <c r="A64" s="319">
        <v>16</v>
      </c>
      <c r="B64" s="294" t="s">
        <v>190</v>
      </c>
      <c r="C64" s="295" t="s">
        <v>173</v>
      </c>
      <c r="D64" s="261"/>
      <c r="E64" s="324">
        <f xml:space="preserve"> ('сентябрь(4 цк)'!B70+'сентябрь(4 цк)'!B71*9.11%)/1000</f>
        <v>0.80675248899999996</v>
      </c>
      <c r="F64" s="324">
        <f xml:space="preserve"> ('сентябрь(4 цк)'!C70+'сентябрь(4 цк)'!C71*9.11%)/1000</f>
        <v>0.79611426399999996</v>
      </c>
      <c r="G64" s="324">
        <f xml:space="preserve"> ('сентябрь(4 цк)'!D70+'сентябрь(4 цк)'!D71*9.11%)/1000</f>
        <v>0.79431394900000007</v>
      </c>
      <c r="H64" s="324">
        <f xml:space="preserve"> ('сентябрь(4 цк)'!E70+'сентябрь(4 цк)'!E71*9.11%)/1000</f>
        <v>0.85396438600000002</v>
      </c>
      <c r="I64" s="324">
        <f xml:space="preserve"> ('сентябрь(4 цк)'!F70+'сентябрь(4 цк)'!F71*9.11%)/1000</f>
        <v>0.87221848899999999</v>
      </c>
      <c r="J64" s="324">
        <f xml:space="preserve"> ('сентябрь(4 цк)'!G70+'сентябрь(4 цк)'!G71*9.11%)/1000</f>
        <v>0.87891784300000009</v>
      </c>
      <c r="K64" s="324">
        <f xml:space="preserve"> ('сентябрь(4 цк)'!H70+'сентябрь(4 цк)'!H71*9.11%)/1000</f>
        <v>0.88632641199999995</v>
      </c>
      <c r="L64" s="324">
        <f xml:space="preserve"> ('сентябрь(4 цк)'!I70+'сентябрь(4 цк)'!I71*9.11%)/1000</f>
        <v>0.85826332000000005</v>
      </c>
      <c r="M64" s="324">
        <f xml:space="preserve"> ('сентябрь(4 цк)'!J70+'сентябрь(4 цк)'!J71*9.11%)/1000</f>
        <v>0.87689930799999993</v>
      </c>
      <c r="N64" s="324">
        <f xml:space="preserve"> ('сентябрь(4 цк)'!K70+'сентябрь(4 цк)'!K71*9.11%)/1000</f>
        <v>0.86697029800000003</v>
      </c>
      <c r="O64" s="324">
        <f xml:space="preserve"> ('сентябрь(4 цк)'!L70+'сентябрь(4 цк)'!L71*9.11%)/1000</f>
        <v>0.896408176</v>
      </c>
      <c r="P64" s="324">
        <f xml:space="preserve"> ('сентябрь(4 цк)'!M70+'сентябрь(4 цк)'!M71*9.11%)/1000</f>
        <v>0.90787563699999996</v>
      </c>
      <c r="Q64" s="324">
        <f xml:space="preserve"> ('сентябрь(4 цк)'!N70+'сентябрь(4 цк)'!N71*9.11%)/1000</f>
        <v>0.88339135299999993</v>
      </c>
      <c r="R64" s="324">
        <f xml:space="preserve"> ('сентябрь(4 цк)'!O70+'сентябрь(4 цк)'!O71*9.11%)/1000</f>
        <v>0.88580268399999995</v>
      </c>
      <c r="S64" s="324">
        <f xml:space="preserve"> ('сентябрь(4 цк)'!P70+'сентябрь(4 цк)'!P71*9.11%)/1000</f>
        <v>0.88588997199999997</v>
      </c>
      <c r="T64" s="324">
        <f xml:space="preserve"> ('сентябрь(4 цк)'!Q70+'сентябрь(4 цк)'!Q71*9.11%)/1000</f>
        <v>0.85883069199999995</v>
      </c>
      <c r="U64" s="324">
        <f xml:space="preserve"> ('сентябрь(4 цк)'!R70+'сентябрь(4 цк)'!R71*9.11%)/1000</f>
        <v>0.86590102000000002</v>
      </c>
      <c r="V64" s="324">
        <f xml:space="preserve"> ('сентябрь(4 цк)'!S70+'сентябрь(4 цк)'!S71*9.11%)/1000</f>
        <v>0.85224044799999998</v>
      </c>
      <c r="W64" s="324">
        <f xml:space="preserve"> ('сентябрь(4 цк)'!T70+'сентябрь(4 цк)'!T71*9.11%)/1000</f>
        <v>0.93040685200000006</v>
      </c>
      <c r="X64" s="324">
        <f xml:space="preserve"> ('сентябрь(4 цк)'!U70+'сентябрь(4 цк)'!U71*9.11%)/1000</f>
        <v>0.82237704099999998</v>
      </c>
      <c r="Y64" s="324">
        <f xml:space="preserve"> ('сентябрь(4 цк)'!V70+'сентябрь(4 цк)'!V71*9.11%)/1000</f>
        <v>0.82487566000000012</v>
      </c>
      <c r="Z64" s="324">
        <f xml:space="preserve"> ('сентябрь(4 цк)'!W70+'сентябрь(4 цк)'!W71*9.11%)/1000</f>
        <v>0.83608125700000002</v>
      </c>
      <c r="AA64" s="324">
        <f xml:space="preserve"> ('сентябрь(4 цк)'!X70+'сентябрь(4 цк)'!X71*9.11%)/1000</f>
        <v>0.82430828800000022</v>
      </c>
      <c r="AB64" s="324">
        <f xml:space="preserve"> ('сентябрь(4 цк)'!Y70+'сентябрь(4 цк)'!Y71*9.11%)/1000</f>
        <v>0.81800172999999998</v>
      </c>
      <c r="AC64" s="380"/>
      <c r="AD64" s="380"/>
    </row>
    <row r="65" spans="1:30" s="213" customFormat="1" x14ac:dyDescent="0.2">
      <c r="A65" s="319">
        <v>17</v>
      </c>
      <c r="B65" s="294" t="s">
        <v>190</v>
      </c>
      <c r="C65" s="295" t="s">
        <v>173</v>
      </c>
      <c r="D65" s="261"/>
      <c r="E65" s="324">
        <f xml:space="preserve"> ('сентябрь(4 цк)'!B74+'сентябрь(4 цк)'!B75*9.11%)/1000</f>
        <v>0.81614686000000003</v>
      </c>
      <c r="F65" s="324">
        <f xml:space="preserve"> ('сентябрь(4 цк)'!C74+'сентябрь(4 цк)'!C75*9.11%)/1000</f>
        <v>0.79531776099999996</v>
      </c>
      <c r="G65" s="324">
        <f xml:space="preserve"> ('сентябрь(4 цк)'!D74+'сентябрь(4 цк)'!D75*9.11%)/1000</f>
        <v>0.81593955100000004</v>
      </c>
      <c r="H65" s="324">
        <f xml:space="preserve"> ('сентябрь(4 цк)'!E74+'сентябрь(4 цк)'!E75*9.11%)/1000</f>
        <v>0.87728119300000007</v>
      </c>
      <c r="I65" s="324">
        <f xml:space="preserve"> ('сентябрь(4 цк)'!F74+'сентябрь(4 цк)'!F75*9.11%)/1000</f>
        <v>0.88268213800000017</v>
      </c>
      <c r="J65" s="324">
        <f xml:space="preserve"> ('сентябрь(4 цк)'!G74+'сентябрь(4 цк)'!G75*9.11%)/1000</f>
        <v>0.85782687999999996</v>
      </c>
      <c r="K65" s="324">
        <f xml:space="preserve"> ('сентябрь(4 цк)'!H74+'сентябрь(4 цк)'!H75*9.11%)/1000</f>
        <v>0.853375192</v>
      </c>
      <c r="L65" s="324">
        <f xml:space="preserve"> ('сентябрь(4 цк)'!I74+'сентябрь(4 цк)'!I75*9.11%)/1000</f>
        <v>0.83581939300000008</v>
      </c>
      <c r="M65" s="324">
        <f xml:space="preserve"> ('сентябрь(4 цк)'!J74+'сентябрь(4 цк)'!J75*9.11%)/1000</f>
        <v>0.84183135400000009</v>
      </c>
      <c r="N65" s="324">
        <f xml:space="preserve"> ('сентябрь(4 цк)'!K74+'сентябрь(4 цк)'!K75*9.11%)/1000</f>
        <v>0.85035284499999997</v>
      </c>
      <c r="O65" s="324">
        <f xml:space="preserve"> ('сентябрь(4 цк)'!L74+'сентябрь(4 цк)'!L75*9.11%)/1000</f>
        <v>0.85335337</v>
      </c>
      <c r="P65" s="324">
        <f xml:space="preserve"> ('сентябрь(4 цк)'!M74+'сентябрь(4 цк)'!M75*9.11%)/1000</f>
        <v>0.86236585600000004</v>
      </c>
      <c r="Q65" s="324">
        <f xml:space="preserve"> ('сентябрь(4 цк)'!N74+'сентябрь(4 цк)'!N75*9.11%)/1000</f>
        <v>0.86458078900000002</v>
      </c>
      <c r="R65" s="324">
        <f xml:space="preserve"> ('сентябрь(4 цк)'!O74+'сентябрь(4 цк)'!O75*9.11%)/1000</f>
        <v>0.85366978900000001</v>
      </c>
      <c r="S65" s="324">
        <f xml:space="preserve"> ('сентябрь(4 цк)'!P74+'сентябрь(4 цк)'!P75*9.11%)/1000</f>
        <v>0.8528951079999999</v>
      </c>
      <c r="T65" s="324">
        <f xml:space="preserve"> ('сентябрь(4 цк)'!Q74+'сентябрь(4 цк)'!Q75*9.11%)/1000</f>
        <v>0.82880362000000007</v>
      </c>
      <c r="U65" s="324">
        <f xml:space="preserve"> ('сентябрь(4 цк)'!R74+'сентябрь(4 цк)'!R75*9.11%)/1000</f>
        <v>0.83485922499999987</v>
      </c>
      <c r="V65" s="324">
        <f xml:space="preserve"> ('сентябрь(4 цк)'!S74+'сентябрь(4 цк)'!S75*9.11%)/1000</f>
        <v>0.83521928800000012</v>
      </c>
      <c r="W65" s="324">
        <f xml:space="preserve"> ('сентябрь(4 цк)'!T74+'сентябрь(4 цк)'!T75*9.11%)/1000</f>
        <v>1.2707536749999999</v>
      </c>
      <c r="X65" s="324">
        <f xml:space="preserve"> ('сентябрь(4 цк)'!U74+'сентябрь(4 цк)'!U75*9.11%)/1000</f>
        <v>0.81275353899999991</v>
      </c>
      <c r="Y65" s="324">
        <f xml:space="preserve"> ('сентябрь(4 цк)'!V74+'сентябрь(4 цк)'!V75*9.11%)/1000</f>
        <v>0.81710702800000001</v>
      </c>
      <c r="Z65" s="324">
        <f xml:space="preserve"> ('сентябрь(4 цк)'!W74+'сентябрь(4 цк)'!W75*9.11%)/1000</f>
        <v>0.81282991599999987</v>
      </c>
      <c r="AA65" s="324">
        <f xml:space="preserve"> ('сентябрь(4 цк)'!X74+'сентябрь(4 цк)'!X75*9.11%)/1000</f>
        <v>0.81213161200000006</v>
      </c>
      <c r="AB65" s="324">
        <f xml:space="preserve"> ('сентябрь(4 цк)'!Y74+'сентябрь(4 цк)'!Y75*9.11%)/1000</f>
        <v>0.80654517999999997</v>
      </c>
      <c r="AC65" s="380"/>
      <c r="AD65" s="380"/>
    </row>
    <row r="66" spans="1:30" s="213" customFormat="1" x14ac:dyDescent="0.2">
      <c r="A66" s="319">
        <v>18</v>
      </c>
      <c r="B66" s="294" t="s">
        <v>190</v>
      </c>
      <c r="C66" s="295" t="s">
        <v>173</v>
      </c>
      <c r="D66" s="261"/>
      <c r="E66" s="324">
        <f xml:space="preserve"> ('сентябрь(4 цк)'!B78+'сентябрь(4 цк)'!B79*9.11%)/1000</f>
        <v>0.77824204600000002</v>
      </c>
      <c r="F66" s="324">
        <f xml:space="preserve"> ('сентябрь(4 цк)'!C78+'сентябрь(4 цк)'!C79*9.11%)/1000</f>
        <v>0.79374657700000006</v>
      </c>
      <c r="G66" s="324">
        <f xml:space="preserve"> ('сентябрь(4 цк)'!D78+'сентябрь(4 цк)'!D79*9.11%)/1000</f>
        <v>0.76583623899999997</v>
      </c>
      <c r="H66" s="324">
        <f xml:space="preserve"> ('сентябрь(4 цк)'!E78+'сентябрь(4 цк)'!E79*9.11%)/1000</f>
        <v>0.80293363899999992</v>
      </c>
      <c r="I66" s="324">
        <f xml:space="preserve"> ('сентябрь(4 цк)'!F78+'сентябрь(4 цк)'!F79*9.11%)/1000</f>
        <v>0.80329370200000016</v>
      </c>
      <c r="J66" s="324">
        <f xml:space="preserve"> ('сентябрь(4 цк)'!G78+'сентябрь(4 цк)'!G79*9.11%)/1000</f>
        <v>0.80682886599999992</v>
      </c>
      <c r="K66" s="324">
        <f xml:space="preserve"> ('сентябрь(4 цк)'!H78+'сентябрь(4 цк)'!H79*9.11%)/1000</f>
        <v>0.80365376500000008</v>
      </c>
      <c r="L66" s="324">
        <f xml:space="preserve"> ('сентябрь(4 цк)'!I78+'сентябрь(4 цк)'!I79*9.11%)/1000</f>
        <v>0.8007732609999999</v>
      </c>
      <c r="M66" s="324">
        <f xml:space="preserve"> ('сентябрь(4 цк)'!J78+'сентябрь(4 цк)'!J79*9.11%)/1000</f>
        <v>0.77424862000000005</v>
      </c>
      <c r="N66" s="324">
        <f xml:space="preserve"> ('сентябрь(4 цк)'!K78+'сентябрь(4 цк)'!K79*9.11%)/1000</f>
        <v>0.781275304</v>
      </c>
      <c r="O66" s="324">
        <f xml:space="preserve"> ('сентябрь(4 цк)'!L78+'сентябрь(4 цк)'!L79*9.11%)/1000</f>
        <v>0.79559053599999996</v>
      </c>
      <c r="P66" s="324">
        <f xml:space="preserve"> ('сентябрь(4 цк)'!M78+'сентябрь(4 цк)'!M79*9.11%)/1000</f>
        <v>0.79381204300000008</v>
      </c>
      <c r="Q66" s="324">
        <f xml:space="preserve"> ('сентябрь(4 цк)'!N78+'сентябрь(4 цк)'!N79*9.11%)/1000</f>
        <v>0.80291181700000003</v>
      </c>
      <c r="R66" s="324">
        <f xml:space="preserve"> ('сентябрь(4 цк)'!O78+'сентябрь(4 цк)'!O79*9.11%)/1000</f>
        <v>0.80822547400000011</v>
      </c>
      <c r="S66" s="324">
        <f xml:space="preserve"> ('сентябрь(4 цк)'!P78+'сентябрь(4 цк)'!P79*9.11%)/1000</f>
        <v>0.80016224499999999</v>
      </c>
      <c r="T66" s="324">
        <f xml:space="preserve"> ('сентябрь(4 цк)'!Q78+'сентябрь(4 цк)'!Q79*9.11%)/1000</f>
        <v>0.79829646399999998</v>
      </c>
      <c r="U66" s="324">
        <f xml:space="preserve"> ('сентябрь(4 цк)'!R78+'сентябрь(4 цк)'!R79*9.11%)/1000</f>
        <v>0.81222981099999991</v>
      </c>
      <c r="V66" s="324">
        <f xml:space="preserve"> ('сентябрь(4 цк)'!S78+'сентябрь(4 цк)'!S79*9.11%)/1000</f>
        <v>0.80508310599999999</v>
      </c>
      <c r="W66" s="324">
        <f xml:space="preserve"> ('сентябрь(4 цк)'!T78+'сентябрь(4 цк)'!T79*9.11%)/1000</f>
        <v>0.80920746399999999</v>
      </c>
      <c r="X66" s="324">
        <f xml:space="preserve"> ('сентябрь(4 цк)'!U78+'сентябрь(4 цк)'!U79*9.11%)/1000</f>
        <v>0.78756004000000002</v>
      </c>
      <c r="Y66" s="324">
        <f xml:space="preserve"> ('сентябрь(4 цк)'!V78+'сентябрь(4 цк)'!V79*9.11%)/1000</f>
        <v>0.79930027600000009</v>
      </c>
      <c r="Z66" s="324">
        <f xml:space="preserve"> ('сентябрь(4 цк)'!W78+'сентябрь(4 цк)'!W79*9.11%)/1000</f>
        <v>0.79563417999999986</v>
      </c>
      <c r="AA66" s="324">
        <f xml:space="preserve"> ('сентябрь(4 цк)'!X78+'сентябрь(4 цк)'!X79*9.11%)/1000</f>
        <v>0.78964404099999985</v>
      </c>
      <c r="AB66" s="324">
        <f xml:space="preserve"> ('сентябрь(4 цк)'!Y78+'сентябрь(4 цк)'!Y79*9.11%)/1000</f>
        <v>0.77158633599999993</v>
      </c>
      <c r="AC66" s="380"/>
      <c r="AD66" s="380"/>
    </row>
    <row r="67" spans="1:30" s="213" customFormat="1" x14ac:dyDescent="0.2">
      <c r="A67" s="319">
        <v>19</v>
      </c>
      <c r="B67" s="294" t="s">
        <v>190</v>
      </c>
      <c r="C67" s="295" t="s">
        <v>173</v>
      </c>
      <c r="D67" s="261"/>
      <c r="E67" s="324">
        <f xml:space="preserve"> ('сентябрь(4 цк)'!B82+'сентябрь(4 цк)'!B83*9.11%)/1000</f>
        <v>0.81698700700000004</v>
      </c>
      <c r="F67" s="324">
        <f xml:space="preserve"> ('сентябрь(4 цк)'!C82+'сентябрь(4 цк)'!C83*9.11%)/1000</f>
        <v>0.8099821450000001</v>
      </c>
      <c r="G67" s="324">
        <f xml:space="preserve"> ('сентябрь(4 цк)'!D82+'сентябрь(4 цк)'!D83*9.11%)/1000</f>
        <v>0.78028240299999996</v>
      </c>
      <c r="H67" s="324">
        <f xml:space="preserve"> ('сентябрь(4 цк)'!E82+'сентябрь(4 цк)'!E83*9.11%)/1000</f>
        <v>0.82561760799999995</v>
      </c>
      <c r="I67" s="324">
        <f xml:space="preserve"> ('сентябрь(4 цк)'!F82+'сентябрь(4 цк)'!F83*9.11%)/1000</f>
        <v>0.74110100200000006</v>
      </c>
      <c r="J67" s="324">
        <f xml:space="preserve"> ('сентябрь(4 цк)'!G82+'сентябрь(4 цк)'!G83*9.11%)/1000</f>
        <v>0.74431974699999992</v>
      </c>
      <c r="K67" s="324">
        <f xml:space="preserve"> ('сентябрь(4 цк)'!H82+'сентябрь(4 цк)'!H83*9.11%)/1000</f>
        <v>0.74284676199999999</v>
      </c>
      <c r="L67" s="324">
        <f xml:space="preserve"> ('сентябрь(4 цк)'!I82+'сентябрь(4 цк)'!I83*9.11%)/1000</f>
        <v>0.72226861599999992</v>
      </c>
      <c r="M67" s="324">
        <f xml:space="preserve"> ('сентябрь(4 цк)'!J82+'сентябрь(4 цк)'!J83*9.11%)/1000</f>
        <v>0.76366495000000001</v>
      </c>
      <c r="N67" s="324">
        <f xml:space="preserve"> ('сентябрь(4 цк)'!K82+'сентябрь(4 цк)'!K83*9.11%)/1000</f>
        <v>0.82554123099999999</v>
      </c>
      <c r="O67" s="324">
        <f xml:space="preserve"> ('сентябрь(4 цк)'!L82+'сентябрь(4 цк)'!L83*9.11%)/1000</f>
        <v>0.80230080100000012</v>
      </c>
      <c r="P67" s="324">
        <f xml:space="preserve"> ('сентябрь(4 цк)'!M82+'сентябрь(4 цк)'!M83*9.11%)/1000</f>
        <v>0.8326442919999999</v>
      </c>
      <c r="Q67" s="324">
        <f xml:space="preserve"> ('сентябрь(4 цк)'!N82+'сентябрь(4 цк)'!N83*9.11%)/1000</f>
        <v>0.96162322300000003</v>
      </c>
      <c r="R67" s="324">
        <f xml:space="preserve"> ('сентябрь(4 цк)'!O82+'сентябрь(4 цк)'!O83*9.11%)/1000</f>
        <v>0.84172224399999995</v>
      </c>
      <c r="S67" s="324">
        <f xml:space="preserve"> ('сентябрь(4 цк)'!P82+'сентябрь(4 цк)'!P83*9.11%)/1000</f>
        <v>0.83225149600000004</v>
      </c>
      <c r="T67" s="324">
        <f xml:space="preserve"> ('сентябрь(4 цк)'!Q82+'сентябрь(4 цк)'!Q83*9.11%)/1000</f>
        <v>0.84402446500000006</v>
      </c>
      <c r="U67" s="324">
        <f xml:space="preserve"> ('сентябрь(4 цк)'!R82+'сентябрь(4 цк)'!R83*9.11%)/1000</f>
        <v>0.84651217300000003</v>
      </c>
      <c r="V67" s="324">
        <f xml:space="preserve"> ('сентябрь(4 цк)'!S82+'сентябрь(4 цк)'!S83*9.11%)/1000</f>
        <v>0.83406272199999987</v>
      </c>
      <c r="W67" s="324">
        <f xml:space="preserve"> ('сентябрь(4 цк)'!T82+'сентябрь(4 цк)'!T83*9.11%)/1000</f>
        <v>0.85089839500000009</v>
      </c>
      <c r="X67" s="324">
        <f xml:space="preserve"> ('сентябрь(4 цк)'!U82+'сентябрь(4 цк)'!U83*9.11%)/1000</f>
        <v>0.806948887</v>
      </c>
      <c r="Y67" s="324">
        <f xml:space="preserve"> ('сентябрь(4 цк)'!V82+'сентябрь(4 цк)'!V83*9.11%)/1000</f>
        <v>0.81412832499999988</v>
      </c>
      <c r="Z67" s="324">
        <f xml:space="preserve"> ('сентябрь(4 цк)'!W82+'сентябрь(4 цк)'!W83*9.11%)/1000</f>
        <v>0.8234899630000001</v>
      </c>
      <c r="AA67" s="324">
        <f xml:space="preserve"> ('сентябрь(4 цк)'!X82+'сентябрь(4 цк)'!X83*9.11%)/1000</f>
        <v>0.82236612999999992</v>
      </c>
      <c r="AB67" s="324">
        <f xml:space="preserve"> ('сентябрь(4 цк)'!Y82+'сентябрь(4 цк)'!Y83*9.11%)/1000</f>
        <v>0.81541582300000004</v>
      </c>
      <c r="AC67" s="380"/>
      <c r="AD67" s="380"/>
    </row>
    <row r="68" spans="1:30" s="213" customFormat="1" x14ac:dyDescent="0.2">
      <c r="A68" s="319">
        <v>20</v>
      </c>
      <c r="B68" s="294" t="s">
        <v>190</v>
      </c>
      <c r="C68" s="295" t="s">
        <v>173</v>
      </c>
      <c r="D68" s="261"/>
      <c r="E68" s="324">
        <f xml:space="preserve"> ('сентябрь(4 цк)'!B86+'сентябрь(4 цк)'!B87*9.11%)/1000</f>
        <v>0.76555255300000002</v>
      </c>
      <c r="F68" s="324">
        <f xml:space="preserve"> ('сентябрь(4 цк)'!C86+'сентябрь(4 цк)'!C87*9.11%)/1000</f>
        <v>0.7317720969999999</v>
      </c>
      <c r="G68" s="324">
        <f xml:space="preserve"> ('сентябрь(4 цк)'!D86+'сентябрь(4 цк)'!D87*9.11%)/1000</f>
        <v>0.73714030900000005</v>
      </c>
      <c r="H68" s="324">
        <f xml:space="preserve"> ('сентябрь(4 цк)'!E86+'сентябрь(4 цк)'!E87*9.11%)/1000</f>
        <v>0.78102435100000001</v>
      </c>
      <c r="I68" s="324">
        <f xml:space="preserve"> ('сентябрь(4 цк)'!F86+'сентябрь(4 цк)'!F87*9.11%)/1000</f>
        <v>0.76855307800000006</v>
      </c>
      <c r="J68" s="324">
        <f xml:space="preserve"> ('сентябрь(4 цк)'!G86+'сентябрь(4 цк)'!G87*9.11%)/1000</f>
        <v>0.7789949049999999</v>
      </c>
      <c r="K68" s="324">
        <f xml:space="preserve"> ('сентябрь(4 цк)'!H86+'сентябрь(4 цк)'!H87*9.11%)/1000</f>
        <v>0.77663812900000007</v>
      </c>
      <c r="L68" s="324">
        <f xml:space="preserve"> ('сентябрь(4 цк)'!I86+'сентябрь(4 цк)'!I87*9.11%)/1000</f>
        <v>0.7584931359999999</v>
      </c>
      <c r="M68" s="324">
        <f xml:space="preserve"> ('сентябрь(4 цк)'!J86+'сентябрь(4 цк)'!J87*9.11%)/1000</f>
        <v>0.76246473999999997</v>
      </c>
      <c r="N68" s="324">
        <f xml:space="preserve"> ('сентябрь(4 цк)'!K86+'сентябрь(4 цк)'!K87*9.11%)/1000</f>
        <v>0.76694916099999999</v>
      </c>
      <c r="O68" s="324">
        <f xml:space="preserve"> ('сентябрь(4 цк)'!L86+'сентябрь(4 цк)'!L87*9.11%)/1000</f>
        <v>0.77245921599999989</v>
      </c>
      <c r="P68" s="324">
        <f xml:space="preserve"> ('сентябрь(4 цк)'!M86+'сентябрь(4 цк)'!M87*9.11%)/1000</f>
        <v>0.76618539099999983</v>
      </c>
      <c r="Q68" s="324">
        <f xml:space="preserve"> ('сентябрь(4 цк)'!N86+'сентябрь(4 цк)'!N87*9.11%)/1000</f>
        <v>0.76357766199999999</v>
      </c>
      <c r="R68" s="324">
        <f xml:space="preserve"> ('сентябрь(4 цк)'!O86+'сентябрь(4 цк)'!O87*9.11%)/1000</f>
        <v>0.74285767299999994</v>
      </c>
      <c r="S68" s="324">
        <f xml:space="preserve"> ('сентябрь(4 цк)'!P86+'сентябрь(4 цк)'!P87*9.11%)/1000</f>
        <v>0.75125914300000007</v>
      </c>
      <c r="T68" s="324">
        <f xml:space="preserve"> ('сентябрь(4 цк)'!Q86+'сентябрь(4 цк)'!Q87*9.11%)/1000</f>
        <v>0.78006418299999991</v>
      </c>
      <c r="U68" s="324">
        <f xml:space="preserve"> ('сентябрь(4 цк)'!R86+'сентябрь(4 цк)'!R87*9.11%)/1000</f>
        <v>0.80080599399999997</v>
      </c>
      <c r="V68" s="324">
        <f xml:space="preserve"> ('сентябрь(4 цк)'!S86+'сентябрь(4 цк)'!S87*9.11%)/1000</f>
        <v>0.78729817599999996</v>
      </c>
      <c r="W68" s="324">
        <f xml:space="preserve"> ('сентябрь(4 цк)'!T86+'сентябрь(4 цк)'!T87*9.11%)/1000</f>
        <v>0.76773475299999994</v>
      </c>
      <c r="X68" s="324">
        <f xml:space="preserve"> ('сентябрь(4 цк)'!U86+'сентябрь(4 цк)'!U87*9.11%)/1000</f>
        <v>0.74083913800000012</v>
      </c>
      <c r="Y68" s="324">
        <f xml:space="preserve"> ('сентябрь(4 цк)'!V86+'сентябрь(4 цк)'!V87*9.11%)/1000</f>
        <v>0.76078444600000017</v>
      </c>
      <c r="Z68" s="324">
        <f xml:space="preserve"> ('сентябрь(4 цк)'!W86+'сентябрь(4 цк)'!W87*9.11%)/1000</f>
        <v>0.76904407299999999</v>
      </c>
      <c r="AA68" s="324">
        <f xml:space="preserve"> ('сентябрь(4 цк)'!X86+'сентябрь(4 цк)'!X87*9.11%)/1000</f>
        <v>0.77098623099999997</v>
      </c>
      <c r="AB68" s="324">
        <f xml:space="preserve"> ('сентябрь(4 цк)'!Y86+'сентябрь(4 цк)'!Y87*9.11%)/1000</f>
        <v>0.74227938999999998</v>
      </c>
      <c r="AC68" s="380"/>
      <c r="AD68" s="380"/>
    </row>
    <row r="69" spans="1:30" s="213" customFormat="1" x14ac:dyDescent="0.2">
      <c r="A69" s="319">
        <v>21</v>
      </c>
      <c r="B69" s="294" t="s">
        <v>190</v>
      </c>
      <c r="C69" s="295" t="s">
        <v>173</v>
      </c>
      <c r="D69" s="261"/>
      <c r="E69" s="324">
        <f xml:space="preserve"> ('сентябрь(4 цк)'!B90+'сентябрь(4 цк)'!B91*9.11%)/1000</f>
        <v>0.61086730599999994</v>
      </c>
      <c r="F69" s="324">
        <f xml:space="preserve"> ('сентябрь(4 цк)'!C90+'сентябрь(4 цк)'!C91*9.11%)/1000</f>
        <v>0.59674847200000003</v>
      </c>
      <c r="G69" s="324">
        <f xml:space="preserve"> ('сентябрь(4 цк)'!D90+'сентябрь(4 цк)'!D91*9.11%)/1000</f>
        <v>0.63231833200000009</v>
      </c>
      <c r="H69" s="324">
        <f xml:space="preserve"> ('сентябрь(4 цк)'!E90+'сентябрь(4 цк)'!E91*9.11%)/1000</f>
        <v>0.64020698500000017</v>
      </c>
      <c r="I69" s="324">
        <f xml:space="preserve"> ('сентябрь(4 цк)'!F90+'сентябрь(4 цк)'!F91*9.11%)/1000</f>
        <v>0.66033777999999999</v>
      </c>
      <c r="J69" s="324">
        <f xml:space="preserve"> ('сентябрь(4 цк)'!G90+'сентябрь(4 цк)'!G91*9.11%)/1000</f>
        <v>0.65206724199999999</v>
      </c>
      <c r="K69" s="324">
        <f xml:space="preserve"> ('сентябрь(4 цк)'!H90+'сентябрь(4 цк)'!H91*9.11%)/1000</f>
        <v>0.64506237999999994</v>
      </c>
      <c r="L69" s="324">
        <f xml:space="preserve"> ('сентябрь(4 цк)'!I90+'сентябрь(4 цк)'!I91*9.11%)/1000</f>
        <v>0.63164184999999995</v>
      </c>
      <c r="M69" s="324">
        <f xml:space="preserve"> ('сентябрь(4 цк)'!J90+'сентябрь(4 цк)'!J91*9.11%)/1000</f>
        <v>0.63492606100000004</v>
      </c>
      <c r="N69" s="324">
        <f xml:space="preserve"> ('сентябрь(4 цк)'!K90+'сентябрь(4 цк)'!K91*9.11%)/1000</f>
        <v>0.63993421000000017</v>
      </c>
      <c r="O69" s="324">
        <f xml:space="preserve"> ('сентябрь(4 цк)'!L90+'сентябрь(4 цк)'!L91*9.11%)/1000</f>
        <v>0.64081800100000008</v>
      </c>
      <c r="P69" s="324">
        <f xml:space="preserve"> ('сентябрь(4 цк)'!M90+'сентябрь(4 цк)'!M91*9.11%)/1000</f>
        <v>0.64676449600000008</v>
      </c>
      <c r="Q69" s="324">
        <f xml:space="preserve"> ('сентябрь(4 цк)'!N90+'сентябрь(4 цк)'!N91*9.11%)/1000</f>
        <v>0.6480738159999998</v>
      </c>
      <c r="R69" s="324">
        <f xml:space="preserve"> ('сентябрь(4 цк)'!O90+'сентябрь(4 цк)'!O91*9.11%)/1000</f>
        <v>0.62888136699999997</v>
      </c>
      <c r="S69" s="324">
        <f xml:space="preserve"> ('сентябрь(4 цк)'!P90+'сентябрь(4 цк)'!P91*9.11%)/1000</f>
        <v>0.63657362199999989</v>
      </c>
      <c r="T69" s="324">
        <f xml:space="preserve"> ('сентябрь(4 цк)'!Q90+'сентябрь(4 цк)'!Q91*9.11%)/1000</f>
        <v>0.65529689800000002</v>
      </c>
      <c r="U69" s="324">
        <f xml:space="preserve"> ('сентябрь(4 цк)'!R90+'сентябрь(4 цк)'!R91*9.11%)/1000</f>
        <v>0.66795365799999995</v>
      </c>
      <c r="V69" s="324">
        <f xml:space="preserve"> ('сентябрь(4 цк)'!S90+'сентябрь(4 цк)'!S91*9.11%)/1000</f>
        <v>0.66265091200000004</v>
      </c>
      <c r="W69" s="324">
        <f xml:space="preserve"> ('сентябрь(4 цк)'!T90+'сентябрь(4 цк)'!T91*9.11%)/1000</f>
        <v>0.64616439099999989</v>
      </c>
      <c r="X69" s="324">
        <f xml:space="preserve"> ('сентябрь(4 цк)'!U90+'сентябрь(4 цк)'!U91*9.11%)/1000</f>
        <v>0.62420054800000002</v>
      </c>
      <c r="Y69" s="324">
        <f xml:space="preserve"> ('сентябрь(4 цк)'!V90+'сентябрь(4 цк)'!V91*9.11%)/1000</f>
        <v>0.63017977600000008</v>
      </c>
      <c r="Z69" s="324">
        <f xml:space="preserve"> ('сентябрь(4 цк)'!W90+'сентябрь(4 цк)'!W91*9.11%)/1000</f>
        <v>0.63986874399999993</v>
      </c>
      <c r="AA69" s="324">
        <f xml:space="preserve"> ('сентябрь(4 цк)'!X90+'сентябрь(4 цк)'!X91*9.11%)/1000</f>
        <v>0.64169088099999994</v>
      </c>
      <c r="AB69" s="324">
        <f xml:space="preserve"> ('сентябрь(4 цк)'!Y90+'сентябрь(4 цк)'!Y91*9.11%)/1000</f>
        <v>0.61022355700000008</v>
      </c>
      <c r="AC69" s="380"/>
      <c r="AD69" s="380"/>
    </row>
    <row r="70" spans="1:30" s="213" customFormat="1" x14ac:dyDescent="0.2">
      <c r="A70" s="319">
        <v>22</v>
      </c>
      <c r="B70" s="294" t="s">
        <v>190</v>
      </c>
      <c r="C70" s="295" t="s">
        <v>173</v>
      </c>
      <c r="D70" s="261"/>
      <c r="E70" s="324">
        <f xml:space="preserve"> ('сентябрь(4 цк)'!B94+'сентябрь(4 цк)'!B95*9.11%)/1000</f>
        <v>0.752983081</v>
      </c>
      <c r="F70" s="324">
        <f xml:space="preserve"> ('сентябрь(4 цк)'!C94+'сентябрь(4 цк)'!C95*9.11%)/1000</f>
        <v>0.72872792799999997</v>
      </c>
      <c r="G70" s="324">
        <f xml:space="preserve"> ('сентябрь(4 цк)'!D94+'сентябрь(4 цк)'!D95*9.11%)/1000</f>
        <v>0.73386700900000001</v>
      </c>
      <c r="H70" s="324">
        <f xml:space="preserve"> ('сентябрь(4 цк)'!E94+'сентябрь(4 цк)'!E95*9.11%)/1000</f>
        <v>0.71705315799999991</v>
      </c>
      <c r="I70" s="324">
        <f xml:space="preserve"> ('сентябрь(4 цк)'!F94+'сентябрь(4 цк)'!F95*9.11%)/1000</f>
        <v>0.76968782199999997</v>
      </c>
      <c r="J70" s="324">
        <f xml:space="preserve"> ('сентябрь(4 цк)'!G94+'сентябрь(4 цк)'!G95*9.11%)/1000</f>
        <v>0.76042438299999993</v>
      </c>
      <c r="K70" s="324">
        <f xml:space="preserve"> ('сентябрь(4 цк)'!H94+'сентябрь(4 цк)'!H95*9.11%)/1000</f>
        <v>0.76727649099999984</v>
      </c>
      <c r="L70" s="324">
        <f xml:space="preserve"> ('сентябрь(4 цк)'!I94+'сентябрь(4 цк)'!I95*9.11%)/1000</f>
        <v>0.75628911399999987</v>
      </c>
      <c r="M70" s="324">
        <f xml:space="preserve"> ('сентябрь(4 цк)'!J94+'сентябрь(4 цк)'!J95*9.11%)/1000</f>
        <v>0.77058252400000016</v>
      </c>
      <c r="N70" s="324">
        <f xml:space="preserve"> ('сентябрь(4 цк)'!K94+'сентябрь(4 цк)'!K95*9.11%)/1000</f>
        <v>0.76514884599999999</v>
      </c>
      <c r="O70" s="324">
        <f xml:space="preserve"> ('сентябрь(4 цк)'!L94+'сентябрь(4 цк)'!L95*9.11%)/1000</f>
        <v>0.7747396150000001</v>
      </c>
      <c r="P70" s="324">
        <f xml:space="preserve"> ('сентябрь(4 цк)'!M94+'сентябрь(4 цк)'!M95*9.11%)/1000</f>
        <v>0.77459777200000002</v>
      </c>
      <c r="Q70" s="324">
        <f xml:space="preserve"> ('сентябрь(4 цк)'!N94+'сентябрь(4 цк)'!N95*9.11%)/1000</f>
        <v>0.7738012689999999</v>
      </c>
      <c r="R70" s="324">
        <f xml:space="preserve"> ('сентябрь(4 цк)'!O94+'сентябрь(4 цк)'!O95*9.11%)/1000</f>
        <v>0.75192471400000005</v>
      </c>
      <c r="S70" s="324">
        <f xml:space="preserve"> ('сентябрь(4 цк)'!P94+'сентябрь(4 цк)'!P95*9.11%)/1000</f>
        <v>0.75539441200000002</v>
      </c>
      <c r="T70" s="324">
        <f xml:space="preserve"> ('сентябрь(4 цк)'!Q94+'сентябрь(4 цк)'!Q95*9.11%)/1000</f>
        <v>0.78383938899999994</v>
      </c>
      <c r="U70" s="324">
        <f xml:space="preserve"> ('сентябрь(4 цк)'!R94+'сентябрь(4 цк)'!R95*9.11%)/1000</f>
        <v>0.79443397000000004</v>
      </c>
      <c r="V70" s="324">
        <f xml:space="preserve"> ('сентябрь(4 цк)'!S94+'сентябрь(4 цк)'!S95*9.11%)/1000</f>
        <v>0.79313556099999993</v>
      </c>
      <c r="W70" s="324">
        <f xml:space="preserve"> ('сентябрь(4 цк)'!T94+'сентябрь(4 цк)'!T95*9.11%)/1000</f>
        <v>0.79468492300000004</v>
      </c>
      <c r="X70" s="324">
        <f xml:space="preserve"> ('сентябрь(4 цк)'!U94+'сентябрь(4 цк)'!U95*9.11%)/1000</f>
        <v>0.75569991999999997</v>
      </c>
      <c r="Y70" s="324">
        <f xml:space="preserve"> ('сентябрь(4 цк)'!V94+'сентябрь(4 цк)'!V95*9.11%)/1000</f>
        <v>0.768040261</v>
      </c>
      <c r="Z70" s="324">
        <f xml:space="preserve"> ('сентябрь(4 цк)'!W94+'сентябрь(4 цк)'!W95*9.11%)/1000</f>
        <v>0.76561801899999993</v>
      </c>
      <c r="AA70" s="324">
        <f xml:space="preserve"> ('сентябрь(4 цк)'!X94+'сентябрь(4 цк)'!X95*9.11%)/1000</f>
        <v>0.73257951099999996</v>
      </c>
      <c r="AB70" s="324">
        <f xml:space="preserve"> ('сентябрь(4 цк)'!Y94+'сентябрь(4 цк)'!Y95*9.11%)/1000</f>
        <v>0.74053362999999994</v>
      </c>
      <c r="AC70" s="380"/>
      <c r="AD70" s="380"/>
    </row>
    <row r="71" spans="1:30" s="213" customFormat="1" x14ac:dyDescent="0.2">
      <c r="A71" s="319">
        <v>23</v>
      </c>
      <c r="B71" s="294" t="s">
        <v>190</v>
      </c>
      <c r="C71" s="295" t="s">
        <v>173</v>
      </c>
      <c r="D71" s="261"/>
      <c r="E71" s="324">
        <f>( 'сентябрь(4 цк)'!B98+'сентябрь(4 цк)'!B99*9.11%)/1000</f>
        <v>0.72765864999999996</v>
      </c>
      <c r="F71" s="324">
        <f>( 'сентябрь(4 цк)'!C98+'сентябрь(4 цк)'!C99*9.11%)/1000</f>
        <v>0.68861909200000004</v>
      </c>
      <c r="G71" s="324">
        <f>( 'сентябрь(4 цк)'!D98+'сентябрь(4 цк)'!D99*9.11%)/1000</f>
        <v>0.70067574700000002</v>
      </c>
      <c r="H71" s="324">
        <f>( 'сентябрь(4 цк)'!E98+'сентябрь(4 цк)'!E99*9.11%)/1000</f>
        <v>0.73203396099999996</v>
      </c>
      <c r="I71" s="324">
        <f>( 'сентябрь(4 цк)'!F98+'сентябрь(4 цк)'!F99*9.11%)/1000</f>
        <v>0.73651838200000008</v>
      </c>
      <c r="J71" s="324">
        <f>( 'сентябрь(4 цк)'!G98+'сентябрь(4 цк)'!G99*9.11%)/1000</f>
        <v>0.73188120700000014</v>
      </c>
      <c r="K71" s="324">
        <f>( 'сентябрь(4 цк)'!H98+'сентябрь(4 цк)'!H99*9.11%)/1000</f>
        <v>0.74417790400000006</v>
      </c>
      <c r="L71" s="324">
        <f>( 'сентябрь(4 цк)'!I98+'сентябрь(4 цк)'!I99*9.11%)/1000</f>
        <v>0.72517094199999999</v>
      </c>
      <c r="M71" s="324">
        <f>( 'сентябрь(4 цк)'!J98+'сентябрь(4 цк)'!J99*9.11%)/1000</f>
        <v>0.72747316300000009</v>
      </c>
      <c r="N71" s="324">
        <f>( 'сентябрь(4 цк)'!K98+'сентябрь(4 цк)'!K99*9.11%)/1000</f>
        <v>0.73871149300000005</v>
      </c>
      <c r="O71" s="324">
        <f>( 'сентябрь(4 цк)'!L98+'сентябрь(4 цк)'!L99*9.11%)/1000</f>
        <v>0.73803501099999991</v>
      </c>
      <c r="P71" s="324">
        <f>( 'сентябрь(4 цк)'!M98+'сентябрь(4 цк)'!M99*9.11%)/1000</f>
        <v>0.74110100200000006</v>
      </c>
      <c r="Q71" s="324">
        <f>( 'сентябрь(4 цк)'!N98+'сентябрь(4 цк)'!N99*9.11%)/1000</f>
        <v>0.74422154799999996</v>
      </c>
      <c r="R71" s="324">
        <f>( 'сентябрь(4 цк)'!O98+'сентябрь(4 цк)'!O99*9.11%)/1000</f>
        <v>0.69794799699999999</v>
      </c>
      <c r="S71" s="324">
        <f>( 'сентябрь(4 цк)'!P98+'сентябрь(4 цк)'!P99*9.11%)/1000</f>
        <v>0.71247053800000015</v>
      </c>
      <c r="T71" s="324">
        <f>( 'сентябрь(4 цк)'!Q98+'сентябрь(4 цк)'!Q99*9.11%)/1000</f>
        <v>0.75070268200000012</v>
      </c>
      <c r="U71" s="324">
        <f>( 'сентябрь(4 цк)'!R98+'сентябрь(4 цк)'!R99*9.11%)/1000</f>
        <v>0.77353940499999985</v>
      </c>
      <c r="V71" s="324">
        <f>( 'сентябрь(4 цк)'!S98+'сентябрь(4 цк)'!S99*9.11%)/1000</f>
        <v>0.75616909300000013</v>
      </c>
      <c r="W71" s="324">
        <f>( 'сентябрь(4 цк)'!T98+'сентябрь(4 цк)'!T99*9.11%)/1000</f>
        <v>0.75218657799999999</v>
      </c>
      <c r="X71" s="324">
        <f>( 'сентябрь(4 цк)'!U98+'сентябрь(4 цк)'!U99*9.11%)/1000</f>
        <v>0.70516016800000014</v>
      </c>
      <c r="Y71" s="324">
        <f>( 'сентябрь(4 цк)'!V98+'сентябрь(4 цк)'!V99*9.11%)/1000</f>
        <v>0.72037010200000007</v>
      </c>
      <c r="Z71" s="324">
        <f>( 'сентябрь(4 цк)'!W98+'сентябрь(4 цк)'!W99*9.11%)/1000</f>
        <v>0.72633841899999996</v>
      </c>
      <c r="AA71" s="324">
        <f>( 'сентябрь(4 цк)'!X98+'сентябрь(4 цк)'!X99*9.11%)/1000</f>
        <v>0.71805697000000002</v>
      </c>
      <c r="AB71" s="324">
        <f>( 'сентябрь(4 цк)'!Y98+'сентябрь(4 цк)'!Y99*9.11%)/1000</f>
        <v>0.69199059099999993</v>
      </c>
      <c r="AC71" s="380"/>
      <c r="AD71" s="380"/>
    </row>
    <row r="72" spans="1:30" s="213" customFormat="1" x14ac:dyDescent="0.2">
      <c r="A72" s="319">
        <v>24</v>
      </c>
      <c r="B72" s="294" t="s">
        <v>190</v>
      </c>
      <c r="C72" s="295" t="s">
        <v>173</v>
      </c>
      <c r="D72" s="261"/>
      <c r="E72" s="324">
        <f xml:space="preserve"> ('сентябрь(4 цк)'!B102+'сентябрь(4 цк)'!B103*9.11%)/1000</f>
        <v>0.71784966099999992</v>
      </c>
      <c r="F72" s="324">
        <f xml:space="preserve"> ('сентябрь(4 цк)'!C102+'сентябрь(4 цк)'!C103*9.11%)/1000</f>
        <v>0.70837891300000011</v>
      </c>
      <c r="G72" s="324">
        <f xml:space="preserve"> ('сентябрь(4 цк)'!D102+'сентябрь(4 цк)'!D103*9.11%)/1000</f>
        <v>0.70837891300000011</v>
      </c>
      <c r="H72" s="324">
        <f xml:space="preserve"> ('сентябрь(4 цк)'!E102+'сентябрь(4 цк)'!E103*9.11%)/1000</f>
        <v>0.76962235599999995</v>
      </c>
      <c r="I72" s="324">
        <f xml:space="preserve"> ('сентябрь(4 цк)'!F102+'сентябрь(4 цк)'!F103*9.11%)/1000</f>
        <v>0.78217000600000008</v>
      </c>
      <c r="J72" s="324">
        <f xml:space="preserve"> ('сентябрь(4 цк)'!G102+'сентябрь(4 цк)'!G103*9.11%)/1000</f>
        <v>0.78532328500000004</v>
      </c>
      <c r="K72" s="324">
        <f xml:space="preserve"> ('сентябрь(4 цк)'!H102+'сентябрь(4 цк)'!H103*9.11%)/1000</f>
        <v>0.78502868800000014</v>
      </c>
      <c r="L72" s="324">
        <f xml:space="preserve"> ('сентябрь(4 цк)'!I102+'сентябрь(4 цк)'!I103*9.11%)/1000</f>
        <v>0.77041885899999996</v>
      </c>
      <c r="M72" s="324">
        <f xml:space="preserve"> ('сентябрь(4 цк)'!J102+'сентябрь(4 цк)'!J103*9.11%)/1000</f>
        <v>0.76928411500000005</v>
      </c>
      <c r="N72" s="324">
        <f xml:space="preserve"> ('сентябрь(4 цк)'!K102+'сентябрь(4 цк)'!K103*9.11%)/1000</f>
        <v>0.77780560600000004</v>
      </c>
      <c r="O72" s="324">
        <f xml:space="preserve"> ('сентябрь(4 цк)'!L102+'сентябрь(4 цк)'!L103*9.11%)/1000</f>
        <v>0.78059882199999997</v>
      </c>
      <c r="P72" s="324">
        <f xml:space="preserve"> ('сентябрь(4 цк)'!M102+'сентябрь(4 цк)'!M103*9.11%)/1000</f>
        <v>0.78727635400000007</v>
      </c>
      <c r="Q72" s="324">
        <f xml:space="preserve"> ('сентябрь(4 цк)'!N102+'сентябрь(4 цк)'!N103*9.11%)/1000</f>
        <v>0.78746184099999994</v>
      </c>
      <c r="R72" s="324">
        <f xml:space="preserve"> ('сентябрь(4 цк)'!O102+'сентябрь(4 цк)'!O103*9.11%)/1000</f>
        <v>0.75275394999999989</v>
      </c>
      <c r="S72" s="324">
        <f xml:space="preserve"> ('сентябрь(4 цк)'!P102+'сентябрь(4 цк)'!P103*9.11%)/1000</f>
        <v>0.75753296800000014</v>
      </c>
      <c r="T72" s="324">
        <f xml:space="preserve"> ('сентябрь(4 цк)'!Q102+'сентябрь(4 цк)'!Q103*9.11%)/1000</f>
        <v>0.8022135130000001</v>
      </c>
      <c r="U72" s="324">
        <f xml:space="preserve"> ('сентябрь(4 цк)'!R102+'сентябрь(4 цк)'!R103*9.11%)/1000</f>
        <v>0.81068044900000003</v>
      </c>
      <c r="V72" s="324">
        <f xml:space="preserve"> ('сентябрь(4 цк)'!S102+'сентябрь(4 цк)'!S103*9.11%)/1000</f>
        <v>0.80153703099999996</v>
      </c>
      <c r="W72" s="324">
        <f xml:space="preserve"> ('сентябрь(4 цк)'!T102+'сентябрь(4 цк)'!T103*9.11%)/1000</f>
        <v>0.79046236599999986</v>
      </c>
      <c r="X72" s="324">
        <f xml:space="preserve"> ('сентябрь(4 цк)'!U102+'сентябрь(4 цк)'!U103*9.11%)/1000</f>
        <v>0.74598912999999989</v>
      </c>
      <c r="Y72" s="324">
        <f xml:space="preserve"> ('сентябрь(4 цк)'!V102+'сентябрь(4 цк)'!V103*9.11%)/1000</f>
        <v>0.77347393899999994</v>
      </c>
      <c r="Z72" s="324">
        <f xml:space="preserve"> ('сентябрь(4 цк)'!W102+'сентябрь(4 цк)'!W103*9.11%)/1000</f>
        <v>0.74453796699999997</v>
      </c>
      <c r="AA72" s="324">
        <f xml:space="preserve"> ('сентябрь(4 цк)'!X102+'сентябрь(4 цк)'!X103*9.11%)/1000</f>
        <v>0.73683480100000009</v>
      </c>
      <c r="AB72" s="324">
        <f xml:space="preserve"> ('сентябрь(4 цк)'!Y102+'сентябрь(4 цк)'!Y103*9.11%)/1000</f>
        <v>0.72212677300000006</v>
      </c>
      <c r="AC72" s="380"/>
      <c r="AD72" s="380"/>
    </row>
    <row r="73" spans="1:30" s="213" customFormat="1" x14ac:dyDescent="0.2">
      <c r="A73" s="319">
        <v>25</v>
      </c>
      <c r="B73" s="294" t="s">
        <v>190</v>
      </c>
      <c r="C73" s="295" t="s">
        <v>173</v>
      </c>
      <c r="D73" s="261"/>
      <c r="E73" s="324">
        <f xml:space="preserve"> ('сентябрь(4 цк)'!B106+'сентябрь(4 цк)'!B107*9.11%)/1000</f>
        <v>0.60621921999999995</v>
      </c>
      <c r="F73" s="324">
        <f xml:space="preserve"> ('сентябрь(4 цк)'!C106+'сентябрь(4 цк)'!C107*9.11%)/1000</f>
        <v>0.59581012600000005</v>
      </c>
      <c r="G73" s="324">
        <f xml:space="preserve"> ('сентябрь(4 цк)'!D106+'сентябрь(4 цк)'!D107*9.11%)/1000</f>
        <v>0.62116729000000004</v>
      </c>
      <c r="H73" s="324">
        <f xml:space="preserve"> ('сентябрь(4 цк)'!E106+'сентябрь(4 цк)'!E107*9.11%)/1000</f>
        <v>0.63154365100000009</v>
      </c>
      <c r="I73" s="324">
        <f xml:space="preserve"> ('сентябрь(4 цк)'!F106+'сентябрь(4 цк)'!F107*9.11%)/1000</f>
        <v>0.63348580900000007</v>
      </c>
      <c r="J73" s="324">
        <f xml:space="preserve"> ('сентябрь(4 цк)'!G106+'сентябрь(4 цк)'!G107*9.11%)/1000</f>
        <v>0.62318582499999997</v>
      </c>
      <c r="K73" s="324">
        <f xml:space="preserve"> ('сентябрь(4 цк)'!H106+'сентябрь(4 цк)'!H107*9.11%)/1000</f>
        <v>0.63061621599999984</v>
      </c>
      <c r="L73" s="324">
        <f xml:space="preserve"> ('сентябрь(4 цк)'!I106+'сентябрь(4 цк)'!I107*9.11%)/1000</f>
        <v>0.6214509760000001</v>
      </c>
      <c r="M73" s="324">
        <f xml:space="preserve"> ('сентябрь(4 цк)'!J106+'сентябрь(4 цк)'!J107*9.11%)/1000</f>
        <v>0.62435330200000005</v>
      </c>
      <c r="N73" s="324">
        <f xml:space="preserve"> ('сентябрь(4 цк)'!K106+'сентябрь(4 цк)'!K107*9.11%)/1000</f>
        <v>0.6265027689999999</v>
      </c>
      <c r="O73" s="324">
        <f xml:space="preserve"> ('сентябрь(4 цк)'!L106+'сентябрь(4 цк)'!L107*9.11%)/1000</f>
        <v>0.6319473579999999</v>
      </c>
      <c r="P73" s="324">
        <f xml:space="preserve"> ('сентябрь(4 цк)'!M106+'сентябрь(4 цк)'!M107*9.11%)/1000</f>
        <v>0.63628993599999994</v>
      </c>
      <c r="Q73" s="324">
        <f xml:space="preserve"> ('сентябрь(4 цк)'!N106+'сентябрь(4 цк)'!N107*9.11%)/1000</f>
        <v>0.63895221999999996</v>
      </c>
      <c r="R73" s="324">
        <f xml:space="preserve"> ('сентябрь(4 цк)'!O106+'сентябрь(4 цк)'!O107*9.11%)/1000</f>
        <v>0.61799218899999997</v>
      </c>
      <c r="S73" s="324">
        <f xml:space="preserve"> ('сентябрь(4 цк)'!P106+'сентябрь(4 цк)'!P107*9.11%)/1000</f>
        <v>0.6170320210000001</v>
      </c>
      <c r="T73" s="324">
        <f xml:space="preserve"> ('сентябрь(4 цк)'!Q106+'сентябрь(4 цк)'!Q107*9.11%)/1000</f>
        <v>0.659126659</v>
      </c>
      <c r="U73" s="324">
        <f xml:space="preserve"> ('сентябрь(4 цк)'!R106+'сентябрь(4 цк)'!R107*9.11%)/1000</f>
        <v>1.366639543</v>
      </c>
      <c r="V73" s="324">
        <f xml:space="preserve"> ('сентябрь(4 цк)'!S106+'сентябрь(4 цк)'!S107*9.11%)/1000</f>
        <v>0.67535131599999987</v>
      </c>
      <c r="W73" s="324">
        <f xml:space="preserve"> ('сентябрь(4 цк)'!T106+'сентябрь(4 цк)'!T107*9.11%)/1000</f>
        <v>0.67280905299999993</v>
      </c>
      <c r="X73" s="324">
        <f xml:space="preserve"> ('сентябрь(4 цк)'!U106+'сентябрь(4 цк)'!U107*9.11%)/1000</f>
        <v>0.62211654699999996</v>
      </c>
      <c r="Y73" s="324">
        <f xml:space="preserve"> ('сентябрь(4 цк)'!V106+'сентябрь(4 цк)'!V107*9.11%)/1000</f>
        <v>0.63446779900000017</v>
      </c>
      <c r="Z73" s="324">
        <f xml:space="preserve"> ('сентябрь(4 цк)'!W106+'сентябрь(4 цк)'!W107*9.11%)/1000</f>
        <v>0.63091081300000007</v>
      </c>
      <c r="AA73" s="324">
        <f xml:space="preserve"> ('сентябрь(4 цк)'!X106+'сентябрь(4 цк)'!X107*9.11%)/1000</f>
        <v>0.635777119</v>
      </c>
      <c r="AB73" s="324">
        <f xml:space="preserve"> ('сентябрь(4 цк)'!Y106+'сентябрь(4 цк)'!Y107*9.11%)/1000</f>
        <v>0.57490464999999991</v>
      </c>
      <c r="AC73" s="380"/>
      <c r="AD73" s="380"/>
    </row>
    <row r="74" spans="1:30" s="213" customFormat="1" x14ac:dyDescent="0.2">
      <c r="A74" s="319">
        <v>26</v>
      </c>
      <c r="B74" s="294" t="s">
        <v>190</v>
      </c>
      <c r="C74" s="295" t="s">
        <v>173</v>
      </c>
      <c r="D74" s="261"/>
      <c r="E74" s="324">
        <f xml:space="preserve"> ('сентябрь(4 цк)'!B110+'сентябрь(4 цк)'!B111*9.11%)/1000</f>
        <v>0.74740756000000008</v>
      </c>
      <c r="F74" s="324">
        <f xml:space="preserve"> ('сентябрь(4 цк)'!C110+'сентябрь(4 цк)'!C111*9.11%)/1000</f>
        <v>0.73033184500000004</v>
      </c>
      <c r="G74" s="324">
        <f xml:space="preserve"> ('сентябрь(4 цк)'!D110+'сентябрь(4 цк)'!D111*9.11%)/1000</f>
        <v>0.69971557900000003</v>
      </c>
      <c r="H74" s="324">
        <f xml:space="preserve"> ('сентябрь(4 цк)'!E110+'сентябрь(4 цк)'!E111*9.11%)/1000</f>
        <v>0.78536692900000005</v>
      </c>
      <c r="I74" s="324">
        <f xml:space="preserve"> ('сентябрь(4 цк)'!F110+'сентябрь(4 цк)'!F111*9.11%)/1000</f>
        <v>0.78965495200000013</v>
      </c>
      <c r="J74" s="324">
        <f xml:space="preserve"> ('сентябрь(4 цк)'!G110+'сентябрь(4 цк)'!G111*9.11%)/1000</f>
        <v>0.78830198800000018</v>
      </c>
      <c r="K74" s="324">
        <f xml:space="preserve"> ('сентябрь(4 цк)'!H110+'сентябрь(4 цк)'!H111*9.11%)/1000</f>
        <v>0.77572160499999998</v>
      </c>
      <c r="L74" s="324">
        <f xml:space="preserve"> ('сентябрь(4 цк)'!I110+'сентябрь(4 цк)'!I111*9.11%)/1000</f>
        <v>0.76221378699999998</v>
      </c>
      <c r="M74" s="324">
        <f xml:space="preserve"> ('сентябрь(4 цк)'!J110+'сентябрь(4 цк)'!J111*9.11%)/1000</f>
        <v>0.77203368699999997</v>
      </c>
      <c r="N74" s="324">
        <f xml:space="preserve"> ('сентябрь(4 цк)'!K110+'сентябрь(4 цк)'!K111*9.11%)/1000</f>
        <v>0.79205537199999987</v>
      </c>
      <c r="O74" s="324">
        <f xml:space="preserve"> ('сентябрь(4 цк)'!L110+'сентябрь(4 цк)'!L111*9.11%)/1000</f>
        <v>0.78912031300000007</v>
      </c>
      <c r="P74" s="324">
        <f xml:space="preserve"> ('сентябрь(4 цк)'!M110+'сентябрь(4 цк)'!M111*9.11%)/1000</f>
        <v>0.78685082500000003</v>
      </c>
      <c r="Q74" s="324">
        <f xml:space="preserve"> ('сентябрь(4 цк)'!N110+'сентябрь(4 цк)'!N111*9.11%)/1000</f>
        <v>0.78614161000000016</v>
      </c>
      <c r="R74" s="324">
        <f xml:space="preserve"> ('сентябрь(4 цк)'!O110+'сентябрь(4 цк)'!O111*9.11%)/1000</f>
        <v>0.75952968099999996</v>
      </c>
      <c r="S74" s="324">
        <f xml:space="preserve"> ('сентябрь(4 цк)'!P110+'сентябрь(4 цк)'!P111*9.11%)/1000</f>
        <v>0.76211558800000012</v>
      </c>
      <c r="T74" s="324">
        <f xml:space="preserve"> ('сентябрь(4 цк)'!Q110+'сентябрь(4 цк)'!Q111*9.11%)/1000</f>
        <v>0.80056595200000014</v>
      </c>
      <c r="U74" s="324">
        <f xml:space="preserve"> ('сентябрь(4 цк)'!R110+'сентябрь(4 цк)'!R111*9.11%)/1000</f>
        <v>0.80909835400000008</v>
      </c>
      <c r="V74" s="324">
        <f xml:space="preserve"> ('сентябрь(4 цк)'!S110+'сентябрь(4 цк)'!S111*9.11%)/1000</f>
        <v>0.80858553700000002</v>
      </c>
      <c r="W74" s="324">
        <f xml:space="preserve"> ('сентябрь(4 цк)'!T110+'сентябрь(4 цк)'!T111*9.11%)/1000</f>
        <v>0.8074071490000001</v>
      </c>
      <c r="X74" s="324">
        <f xml:space="preserve"> ('сентябрь(4 цк)'!U110+'сентябрь(4 цк)'!U111*9.11%)/1000</f>
        <v>0.76011887499999997</v>
      </c>
      <c r="Y74" s="324">
        <f xml:space="preserve"> ('сентябрь(4 цк)'!V110+'сентябрь(4 цк)'!V111*9.11%)/1000</f>
        <v>0.768291214</v>
      </c>
      <c r="Z74" s="324">
        <f xml:space="preserve"> ('сентябрь(4 цк)'!W110+'сентябрь(4 цк)'!W111*9.11%)/1000</f>
        <v>0.77253559300000008</v>
      </c>
      <c r="AA74" s="324">
        <f xml:space="preserve"> ('сентябрь(4 цк)'!X110+'сентябрь(4 цк)'!X111*9.11%)/1000</f>
        <v>0.76513793500000005</v>
      </c>
      <c r="AB74" s="324">
        <f xml:space="preserve"> ('сентябрь(4 цк)'!Y110+'сентябрь(4 цк)'!Y111*9.11%)/1000</f>
        <v>0.76082809000000007</v>
      </c>
      <c r="AC74" s="380"/>
      <c r="AD74" s="380"/>
    </row>
    <row r="75" spans="1:30" s="213" customFormat="1" x14ac:dyDescent="0.2">
      <c r="A75" s="319">
        <v>27</v>
      </c>
      <c r="B75" s="294" t="s">
        <v>190</v>
      </c>
      <c r="C75" s="295" t="s">
        <v>173</v>
      </c>
      <c r="D75" s="261"/>
      <c r="E75" s="324">
        <f xml:space="preserve"> ('сентябрь(4 цк)'!B114+'сентябрь(4 цк)'!B115*9.11%)/1000</f>
        <v>0.75602724999999993</v>
      </c>
      <c r="F75" s="324">
        <f xml:space="preserve"> ('сентябрь(4 цк)'!C114+'сентябрь(4 цк)'!C115*9.11%)/1000</f>
        <v>0.71839521099999992</v>
      </c>
      <c r="G75" s="324">
        <f xml:space="preserve"> ('сентябрь(4 цк)'!D114+'сентябрь(4 цк)'!D115*9.11%)/1000</f>
        <v>0.72197401899999991</v>
      </c>
      <c r="H75" s="324">
        <f xml:space="preserve"> ('сентябрь(4 цк)'!E114+'сентябрь(4 цк)'!E115*9.11%)/1000</f>
        <v>0.76523613400000001</v>
      </c>
      <c r="I75" s="324">
        <f xml:space="preserve"> ('сентябрь(4 цк)'!F114+'сентябрь(4 цк)'!F115*9.11%)/1000</f>
        <v>0.77086621000000011</v>
      </c>
      <c r="J75" s="324">
        <f xml:space="preserve"> ('сентябрь(4 цк)'!G114+'сентябрь(4 цк)'!G115*9.11%)/1000</f>
        <v>0.77003697400000015</v>
      </c>
      <c r="K75" s="324">
        <f xml:space="preserve"> ('сентябрь(4 цк)'!H114+'сентябрь(4 цк)'!H115*9.11%)/1000</f>
        <v>0.77132447199999987</v>
      </c>
      <c r="L75" s="324">
        <f xml:space="preserve"> ('сентябрь(4 цк)'!I114+'сентябрь(4 цк)'!I115*9.11%)/1000</f>
        <v>0.7433486680000001</v>
      </c>
      <c r="M75" s="324">
        <f xml:space="preserve"> ('сентябрь(4 цк)'!J114+'сентябрь(4 цк)'!J115*9.11%)/1000</f>
        <v>0.75912597400000015</v>
      </c>
      <c r="N75" s="324">
        <f xml:space="preserve"> ('сентябрь(4 цк)'!K114+'сентябрь(4 цк)'!K115*9.11%)/1000</f>
        <v>0.77037521500000006</v>
      </c>
      <c r="O75" s="324">
        <f xml:space="preserve"> ('сентябрь(4 цк)'!L114+'сентябрь(4 цк)'!L115*9.11%)/1000</f>
        <v>0.77627806599999982</v>
      </c>
      <c r="P75" s="324">
        <f xml:space="preserve"> ('сентябрь(4 цк)'!M114+'сентябрь(4 цк)'!M115*9.11%)/1000</f>
        <v>0.763872259</v>
      </c>
      <c r="Q75" s="324">
        <f xml:space="preserve"> ('сентябрь(4 цк)'!N114+'сентябрь(4 цк)'!N115*9.11%)/1000</f>
        <v>0.77185911099999993</v>
      </c>
      <c r="R75" s="324">
        <f xml:space="preserve"> ('сентябрь(4 цк)'!O114+'сентябрь(4 цк)'!O115*9.11%)/1000</f>
        <v>0.74561815600000003</v>
      </c>
      <c r="S75" s="324">
        <f xml:space="preserve"> ('сентябрь(4 цк)'!P114+'сентябрь(4 цк)'!P115*9.11%)/1000</f>
        <v>0.75076814800000002</v>
      </c>
      <c r="T75" s="324">
        <f xml:space="preserve"> ('сентябрь(4 цк)'!Q114+'сентябрь(4 цк)'!Q115*9.11%)/1000</f>
        <v>0.7745759499999999</v>
      </c>
      <c r="U75" s="324">
        <f xml:space="preserve"> ('сентябрь(4 цк)'!R114+'сентябрь(4 цк)'!R115*9.11%)/1000</f>
        <v>0.78860749600000013</v>
      </c>
      <c r="V75" s="324">
        <f xml:space="preserve"> ('сентябрь(4 цк)'!S114+'сентябрь(4 цк)'!S115*9.11%)/1000</f>
        <v>0.73445620299999992</v>
      </c>
      <c r="W75" s="324">
        <f xml:space="preserve"> ('сентябрь(4 цк)'!T114+'сентябрь(4 цк)'!T115*9.11%)/1000</f>
        <v>0.742344856</v>
      </c>
      <c r="X75" s="324">
        <f xml:space="preserve"> ('сентябрь(4 цк)'!U114+'сентябрь(4 цк)'!U115*9.11%)/1000</f>
        <v>0.70481101599999985</v>
      </c>
      <c r="Y75" s="324">
        <f xml:space="preserve"> ('сентябрь(4 цк)'!V114+'сентябрь(4 цк)'!V115*9.11%)/1000</f>
        <v>0.71640940899999994</v>
      </c>
      <c r="Z75" s="324">
        <f xml:space="preserve"> ('сентябрь(4 цк)'!W114+'сентябрь(4 цк)'!W115*9.11%)/1000</f>
        <v>0.71937720100000002</v>
      </c>
      <c r="AA75" s="324">
        <f xml:space="preserve"> ('сентябрь(4 цк)'!X114+'сентябрь(4 цк)'!X115*9.11%)/1000</f>
        <v>0.72752771800000005</v>
      </c>
      <c r="AB75" s="324">
        <f xml:space="preserve"> ('сентябрь(4 цк)'!Y114+'сентябрь(4 цк)'!Y115*9.11%)/1000</f>
        <v>0.40643881000000004</v>
      </c>
      <c r="AC75" s="380"/>
      <c r="AD75" s="380"/>
    </row>
    <row r="76" spans="1:30" s="213" customFormat="1" x14ac:dyDescent="0.2">
      <c r="A76" s="319">
        <v>28</v>
      </c>
      <c r="B76" s="294" t="s">
        <v>190</v>
      </c>
      <c r="C76" s="295" t="s">
        <v>173</v>
      </c>
      <c r="D76" s="261"/>
      <c r="E76" s="324">
        <f xml:space="preserve"> ('сентябрь(4 цк)'!B118+'сентябрь(4 цк)'!B119*9.11%)/1000</f>
        <v>0.78290104300000007</v>
      </c>
      <c r="F76" s="324">
        <f xml:space="preserve"> ('сентябрь(4 цк)'!C118+'сентябрь(4 цк)'!C119*9.11%)/1000</f>
        <v>0.74568362199999993</v>
      </c>
      <c r="G76" s="324">
        <f xml:space="preserve"> ('сентябрь(4 цк)'!D118+'сентябрь(4 цк)'!D119*9.11%)/1000</f>
        <v>0.74660014600000013</v>
      </c>
      <c r="H76" s="324">
        <f xml:space="preserve"> ('сентябрь(4 цк)'!E118+'сентябрь(4 цк)'!E119*9.11%)/1000</f>
        <v>0.80996032299999998</v>
      </c>
      <c r="I76" s="324">
        <f xml:space="preserve"> ('сентябрь(4 цк)'!F118+'сентябрь(4 цк)'!F119*9.11%)/1000</f>
        <v>0.83936546800000011</v>
      </c>
      <c r="J76" s="324">
        <f xml:space="preserve"> ('сентябрь(4 цк)'!G118+'сентябрь(4 цк)'!G119*9.11%)/1000</f>
        <v>0.83759788600000007</v>
      </c>
      <c r="K76" s="324">
        <f xml:space="preserve"> ('сентябрь(4 цк)'!H118+'сентябрь(4 цк)'!H119*9.11%)/1000</f>
        <v>0.83742331000000014</v>
      </c>
      <c r="L76" s="324">
        <f xml:space="preserve"> ('сентябрь(4 цк)'!I118+'сентябрь(4 цк)'!I119*9.11%)/1000</f>
        <v>0.82114409799999999</v>
      </c>
      <c r="M76" s="324">
        <f xml:space="preserve"> ('сентябрь(4 цк)'!J118+'сентябрь(4 цк)'!J119*9.11%)/1000</f>
        <v>0.83721600100000004</v>
      </c>
      <c r="N76" s="324">
        <f xml:space="preserve"> ('сентябрь(4 цк)'!K118+'сентябрь(4 цк)'!K119*9.11%)/1000</f>
        <v>1.381216639</v>
      </c>
      <c r="O76" s="324">
        <f xml:space="preserve"> ('сентябрь(4 цк)'!L118+'сентябрь(4 цк)'!L119*9.11%)/1000</f>
        <v>0.82428646599999988</v>
      </c>
      <c r="P76" s="324">
        <f xml:space="preserve"> ('сентябрь(4 цк)'!M118+'сентябрь(4 цк)'!M119*9.11%)/1000</f>
        <v>0.81135693100000006</v>
      </c>
      <c r="Q76" s="324">
        <f xml:space="preserve"> ('сентябрь(4 цк)'!N118+'сентябрь(4 цк)'!N119*9.11%)/1000</f>
        <v>0.82387184800000002</v>
      </c>
      <c r="R76" s="324">
        <f xml:space="preserve"> ('сентябрь(4 цк)'!O118+'сентябрь(4 цк)'!O119*9.11%)/1000</f>
        <v>0.80566138899999995</v>
      </c>
      <c r="S76" s="324">
        <f xml:space="preserve"> ('сентябрь(4 цк)'!P118+'сентябрь(4 цк)'!P119*9.11%)/1000</f>
        <v>0.80467939900000007</v>
      </c>
      <c r="T76" s="324">
        <f xml:space="preserve"> ('сентябрь(4 цк)'!Q118+'сентябрь(4 цк)'!Q119*9.11%)/1000</f>
        <v>0.82544303200000013</v>
      </c>
      <c r="U76" s="324">
        <f xml:space="preserve"> ('сентябрь(4 цк)'!R118+'сентябрь(4 цк)'!R119*9.11%)/1000</f>
        <v>0.83405181099999992</v>
      </c>
      <c r="V76" s="324">
        <f xml:space="preserve"> ('сентябрь(4 цк)'!S118+'сентябрь(4 цк)'!S119*9.11%)/1000</f>
        <v>0.82785436300000015</v>
      </c>
      <c r="W76" s="324">
        <f xml:space="preserve"> ('сентябрь(4 цк)'!T118+'сентябрь(4 цк)'!T119*9.11%)/1000</f>
        <v>0.80926201899999994</v>
      </c>
      <c r="X76" s="324">
        <f xml:space="preserve"> ('сентябрь(4 цк)'!U118+'сентябрь(4 цк)'!U119*9.11%)/1000</f>
        <v>0.78482137900000004</v>
      </c>
      <c r="Y76" s="324">
        <f xml:space="preserve"> ('сентябрь(4 цк)'!V118+'сентябрь(4 цк)'!V119*9.11%)/1000</f>
        <v>0.78583610200000009</v>
      </c>
      <c r="Z76" s="324">
        <f xml:space="preserve"> ('сентябрь(4 цк)'!W118+'сентябрь(4 цк)'!W119*9.11%)/1000</f>
        <v>0.78896755900000004</v>
      </c>
      <c r="AA76" s="324">
        <f xml:space="preserve"> ('сентябрь(4 цк)'!X118+'сентябрь(4 цк)'!X119*9.11%)/1000</f>
        <v>0.78729817599999996</v>
      </c>
      <c r="AB76" s="324">
        <f xml:space="preserve"> ('сентябрь(4 цк)'!Y118+'сентябрь(4 цк)'!Y119*9.11%)/1000</f>
        <v>0.78020602600000011</v>
      </c>
      <c r="AC76" s="380"/>
      <c r="AD76" s="380"/>
    </row>
    <row r="77" spans="1:30" s="213" customFormat="1" x14ac:dyDescent="0.2">
      <c r="A77" s="319">
        <v>29</v>
      </c>
      <c r="B77" s="294" t="s">
        <v>190</v>
      </c>
      <c r="C77" s="295" t="s">
        <v>173</v>
      </c>
      <c r="D77" s="261"/>
      <c r="E77" s="324">
        <f xml:space="preserve"> ('сентябрь(4 цк)'!B122+'сентябрь(4 цк)'!B123*9.11%)/1000</f>
        <v>0.71770781800000005</v>
      </c>
      <c r="F77" s="324">
        <f xml:space="preserve"> ('сентябрь(4 цк)'!C122+'сентябрь(4 цк)'!C123*9.11%)/1000</f>
        <v>0.69181601500000012</v>
      </c>
      <c r="G77" s="324">
        <f xml:space="preserve"> ('сентябрь(4 цк)'!D122+'сентябрь(4 цк)'!D123*9.11%)/1000</f>
        <v>0.73658384799999999</v>
      </c>
      <c r="H77" s="324">
        <f xml:space="preserve"> ('сентябрь(4 цк)'!E122+'сентябрь(4 цк)'!E123*9.11%)/1000</f>
        <v>0.74510533899999998</v>
      </c>
      <c r="I77" s="324">
        <f xml:space="preserve"> ('сентябрь(4 цк)'!F122+'сентябрь(4 цк)'!F123*9.11%)/1000</f>
        <v>0.75765298899999989</v>
      </c>
      <c r="J77" s="324">
        <f xml:space="preserve"> ('сентябрь(4 цк)'!G122+'сентябрь(4 цк)'!G123*9.11%)/1000</f>
        <v>0.74982980200000005</v>
      </c>
      <c r="K77" s="324">
        <f xml:space="preserve"> ('сентябрь(4 цк)'!H122+'сентябрь(4 цк)'!H123*9.11%)/1000</f>
        <v>0.75593996200000002</v>
      </c>
      <c r="L77" s="324">
        <f xml:space="preserve"> ('сентябрь(4 цк)'!I122+'сентябрь(4 цк)'!I123*9.11%)/1000</f>
        <v>0.74832408399999994</v>
      </c>
      <c r="M77" s="324">
        <f xml:space="preserve"> ('сентябрь(4 цк)'!J122+'сентябрь(4 цк)'!J123*9.11%)/1000</f>
        <v>0.75585267400000011</v>
      </c>
      <c r="N77" s="324">
        <f xml:space="preserve"> ('сентябрь(4 цк)'!K122+'сентябрь(4 цк)'!K123*9.11%)/1000</f>
        <v>0.76284662499999989</v>
      </c>
      <c r="O77" s="324">
        <f xml:space="preserve"> ('сентябрь(4 цк)'!L122+'сентябрь(4 цк)'!L123*9.11%)/1000</f>
        <v>0.76756017700000023</v>
      </c>
      <c r="P77" s="324">
        <f xml:space="preserve"> ('сентябрь(4 цк)'!M122+'сентябрь(4 цк)'!M123*9.11%)/1000</f>
        <v>0.76674185200000011</v>
      </c>
      <c r="Q77" s="324">
        <f xml:space="preserve"> ('сентябрь(4 цк)'!N122+'сентябрь(4 цк)'!N123*9.11%)/1000</f>
        <v>0.77193548800000011</v>
      </c>
      <c r="R77" s="324">
        <f xml:space="preserve"> ('сентябрь(4 цк)'!O122+'сентябрь(4 цк)'!O123*9.11%)/1000</f>
        <v>0.75081179199999992</v>
      </c>
      <c r="S77" s="324">
        <f xml:space="preserve"> ('сентябрь(4 цк)'!P122+'сентябрь(4 цк)'!P123*9.11%)/1000</f>
        <v>0.74493076300000005</v>
      </c>
      <c r="T77" s="324">
        <f xml:space="preserve"> ('сентябрь(4 цк)'!Q122+'сентябрь(4 цк)'!Q123*9.11%)/1000</f>
        <v>0.79613608599999997</v>
      </c>
      <c r="U77" s="324">
        <f xml:space="preserve"> ('сентябрь(4 цк)'!R122+'сентябрь(4 цк)'!R123*9.11%)/1000</f>
        <v>0.80710164099999981</v>
      </c>
      <c r="V77" s="324">
        <f xml:space="preserve"> ('сентябрь(4 цк)'!S122+'сентябрь(4 цк)'!S123*9.11%)/1000</f>
        <v>0.80748352599999995</v>
      </c>
      <c r="W77" s="324">
        <f xml:space="preserve"> ('сентябрь(4 цк)'!T122+'сентябрь(4 цк)'!T123*9.11%)/1000</f>
        <v>0.79107338199999999</v>
      </c>
      <c r="X77" s="324">
        <f xml:space="preserve"> ('сентябрь(4 цк)'!U122+'сентябрь(4 цк)'!U123*9.11%)/1000</f>
        <v>0.77063707900000011</v>
      </c>
      <c r="Y77" s="324">
        <f xml:space="preserve"> ('сентябрь(4 цк)'!V122+'сентябрь(4 цк)'!V123*9.11%)/1000</f>
        <v>0.77465232700000008</v>
      </c>
      <c r="Z77" s="324">
        <f xml:space="preserve"> ('сентябрь(4 цк)'!W122+'сентябрь(4 цк)'!W123*9.11%)/1000</f>
        <v>0.77155360299999998</v>
      </c>
      <c r="AA77" s="324">
        <f xml:space="preserve"> ('сентябрь(4 цк)'!X122+'сентябрь(4 цк)'!X123*9.11%)/1000</f>
        <v>0.72218132800000001</v>
      </c>
      <c r="AB77" s="324">
        <f xml:space="preserve"> ('сентябрь(4 цк)'!Y122+'сентябрь(4 цк)'!Y123*9.11%)/1000</f>
        <v>0.7210465840000001</v>
      </c>
      <c r="AC77" s="380"/>
      <c r="AD77" s="380"/>
    </row>
    <row r="78" spans="1:30" s="213" customFormat="1" x14ac:dyDescent="0.2">
      <c r="A78" s="319">
        <v>30</v>
      </c>
      <c r="B78" s="294" t="s">
        <v>190</v>
      </c>
      <c r="C78" s="295" t="s">
        <v>173</v>
      </c>
      <c r="D78" s="261"/>
      <c r="E78" s="324">
        <f xml:space="preserve"> ('сентябрь(4 цк)'!B126+'сентябрь(4 цк)'!B127*9.11%)/1000</f>
        <v>0.71536195299999994</v>
      </c>
      <c r="F78" s="324">
        <f xml:space="preserve"> ('сентябрь(4 цк)'!C126+'сентябрь(4 цк)'!C127*9.11%)/1000</f>
        <v>0.74401423899999997</v>
      </c>
      <c r="G78" s="324">
        <f xml:space="preserve"> ('сентябрь(4 цк)'!D126+'сентябрь(4 цк)'!D127*9.11%)/1000</f>
        <v>0.74648012499999994</v>
      </c>
      <c r="H78" s="324">
        <f xml:space="preserve"> ('сентябрь(4 цк)'!E126+'сентябрь(4 цк)'!E127*9.11%)/1000</f>
        <v>0.91769553700000006</v>
      </c>
      <c r="I78" s="324">
        <f xml:space="preserve"> ('сентябрь(4 цк)'!F126+'сентябрь(4 цк)'!F127*9.11%)/1000</f>
        <v>1.055043205</v>
      </c>
      <c r="J78" s="324">
        <f xml:space="preserve"> ('сентябрь(4 цк)'!G126+'сентябрь(4 цк)'!G127*9.11%)/1000</f>
        <v>0.84716683299999995</v>
      </c>
      <c r="K78" s="324">
        <f xml:space="preserve"> ('сентябрь(4 цк)'!H126+'сентябрь(4 цк)'!H127*9.11%)/1000</f>
        <v>1.0405315749999999</v>
      </c>
      <c r="L78" s="324">
        <f xml:space="preserve"> ('сентябрь(4 цк)'!I126+'сентябрь(4 цк)'!I127*9.11%)/1000</f>
        <v>0.80835640600000003</v>
      </c>
      <c r="M78" s="324">
        <f xml:space="preserve"> ('сентябрь(4 цк)'!J126+'сентябрь(4 цк)'!J127*9.11%)/1000</f>
        <v>0.83887447300000006</v>
      </c>
      <c r="N78" s="324">
        <f xml:space="preserve"> ('сентябрь(4 цк)'!K126+'сентябрь(4 цк)'!K127*9.11%)/1000</f>
        <v>0.99465082000000005</v>
      </c>
      <c r="O78" s="324">
        <f xml:space="preserve"> ('сентябрь(4 цк)'!L126+'сентябрь(4 цк)'!L127*9.11%)/1000</f>
        <v>0.98891163400000004</v>
      </c>
      <c r="P78" s="324">
        <f xml:space="preserve"> ('сентябрь(4 цк)'!M126+'сентябрь(4 цк)'!M127*9.11%)/1000</f>
        <v>0.82741792299999994</v>
      </c>
      <c r="Q78" s="324">
        <f xml:space="preserve"> ('сентябрь(4 цк)'!N126+'сентябрь(4 цк)'!N127*9.11%)/1000</f>
        <v>1.0061946579999999</v>
      </c>
      <c r="R78" s="324">
        <f xml:space="preserve"> ('сентябрь(4 цк)'!O126+'сентябрь(4 цк)'!O127*9.11%)/1000</f>
        <v>0.79938756399999999</v>
      </c>
      <c r="S78" s="324">
        <f xml:space="preserve"> ('сентябрь(4 цк)'!P126+'сентябрь(4 цк)'!P127*9.11%)/1000</f>
        <v>0.81942016000000018</v>
      </c>
      <c r="T78" s="324">
        <f xml:space="preserve"> ('сентябрь(4 цк)'!Q126+'сентябрь(4 цк)'!Q127*9.11%)/1000</f>
        <v>0.78792010299999993</v>
      </c>
      <c r="U78" s="324">
        <f xml:space="preserve"> ('сентябрь(4 цк)'!R126+'сентябрь(4 цк)'!R127*9.11%)/1000</f>
        <v>1.012773991</v>
      </c>
      <c r="V78" s="324">
        <f xml:space="preserve"> ('сентябрь(4 цк)'!S126+'сентябрь(4 цк)'!S127*9.11%)/1000</f>
        <v>0.79766362600000007</v>
      </c>
      <c r="W78" s="324">
        <f xml:space="preserve"> ('сентябрь(4 цк)'!T126+'сентябрь(4 цк)'!T127*9.11%)/1000</f>
        <v>0.7755142960000001</v>
      </c>
      <c r="X78" s="324">
        <f xml:space="preserve"> ('сентябрь(4 цк)'!U126+'сентябрь(4 цк)'!U127*9.11%)/1000</f>
        <v>0.70540021000000008</v>
      </c>
      <c r="Y78" s="324">
        <f xml:space="preserve"> ('сентябрь(4 цк)'!V126+'сентябрь(4 цк)'!V127*9.11%)/1000</f>
        <v>0.71986819600000007</v>
      </c>
      <c r="Z78" s="324">
        <f xml:space="preserve"> ('сентябрь(4 цк)'!W126+'сентябрь(4 цк)'!W127*9.11%)/1000</f>
        <v>0.7330923279999999</v>
      </c>
      <c r="AA78" s="324">
        <f xml:space="preserve"> ('сентябрь(4 цк)'!X126+'сентябрь(4 цк)'!X127*9.11%)/1000</f>
        <v>0.7269930790000001</v>
      </c>
      <c r="AB78" s="324">
        <f xml:space="preserve"> ('сентябрь(4 цк)'!Y126+'сентябрь(4 цк)'!Y127*9.11%)/1000</f>
        <v>0.73235037999999986</v>
      </c>
      <c r="AC78" s="380"/>
      <c r="AD78" s="380"/>
    </row>
    <row r="79" spans="1:30" s="301" customFormat="1" ht="13.5" thickBot="1" x14ac:dyDescent="0.25">
      <c r="A79" s="320">
        <v>31</v>
      </c>
      <c r="B79" s="308" t="s">
        <v>190</v>
      </c>
      <c r="C79" s="309" t="s">
        <v>173</v>
      </c>
      <c r="D79" s="310"/>
      <c r="E79" s="324">
        <f xml:space="preserve"> ('сентябрь(4 цк)'!B130+'сентябрь(4 цк)'!B131*9.11%)/1000</f>
        <v>4.9540000000000001E-2</v>
      </c>
      <c r="F79" s="324">
        <f xml:space="preserve"> ('сентябрь(4 цк)'!C130+'сентябрь(4 цк)'!C131*9.11%)/1000</f>
        <v>4.9540000000000001E-2</v>
      </c>
      <c r="G79" s="324">
        <f xml:space="preserve"> ('сентябрь(4 цк)'!D130+'сентябрь(4 цк)'!D131*9.11%)/1000</f>
        <v>4.9540000000000001E-2</v>
      </c>
      <c r="H79" s="324">
        <f xml:space="preserve"> ('сентябрь(4 цк)'!E130+'сентябрь(4 цк)'!E131*9.11%)/1000</f>
        <v>4.9540000000000001E-2</v>
      </c>
      <c r="I79" s="324">
        <f xml:space="preserve"> ('сентябрь(4 цк)'!F130+'сентябрь(4 цк)'!F131*9.11%)/1000</f>
        <v>4.9540000000000001E-2</v>
      </c>
      <c r="J79" s="324">
        <f xml:space="preserve"> ('сентябрь(4 цк)'!G130+'сентябрь(4 цк)'!G131*9.11%)/1000</f>
        <v>4.9540000000000001E-2</v>
      </c>
      <c r="K79" s="324">
        <f xml:space="preserve"> ('сентябрь(4 цк)'!H130+'сентябрь(4 цк)'!H131*9.11%)/1000</f>
        <v>4.9540000000000001E-2</v>
      </c>
      <c r="L79" s="324">
        <f xml:space="preserve"> ('сентябрь(4 цк)'!I130+'сентябрь(4 цк)'!I131*9.11%)/1000</f>
        <v>4.9540000000000001E-2</v>
      </c>
      <c r="M79" s="324">
        <f xml:space="preserve"> ('сентябрь(4 цк)'!J130+'сентябрь(4 цк)'!J131*9.11%)/1000</f>
        <v>4.9540000000000001E-2</v>
      </c>
      <c r="N79" s="324">
        <f xml:space="preserve"> ('сентябрь(4 цк)'!K130+'сентябрь(4 цк)'!K131*9.11%)/1000</f>
        <v>4.9540000000000001E-2</v>
      </c>
      <c r="O79" s="324">
        <f xml:space="preserve"> ('сентябрь(4 цк)'!L130+'сентябрь(4 цк)'!L131*9.11%)/1000</f>
        <v>4.9540000000000001E-2</v>
      </c>
      <c r="P79" s="324">
        <f xml:space="preserve"> ('сентябрь(4 цк)'!M130+'сентябрь(4 цк)'!M131*9.11%)/1000</f>
        <v>4.9540000000000001E-2</v>
      </c>
      <c r="Q79" s="324">
        <f xml:space="preserve"> ('сентябрь(4 цк)'!N130+'сентябрь(4 цк)'!N131*9.11%)/1000</f>
        <v>4.9540000000000001E-2</v>
      </c>
      <c r="R79" s="324">
        <f xml:space="preserve"> ('сентябрь(4 цк)'!O130+'сентябрь(4 цк)'!O131*9.11%)/1000</f>
        <v>4.9540000000000001E-2</v>
      </c>
      <c r="S79" s="324">
        <f xml:space="preserve"> ('сентябрь(4 цк)'!P130+'сентябрь(4 цк)'!P131*9.11%)/1000</f>
        <v>4.9540000000000001E-2</v>
      </c>
      <c r="T79" s="324">
        <f xml:space="preserve"> ('сентябрь(4 цк)'!Q130+'сентябрь(4 цк)'!Q131*9.11%)/1000</f>
        <v>4.9540000000000001E-2</v>
      </c>
      <c r="U79" s="324">
        <f xml:space="preserve"> ('сентябрь(4 цк)'!R130+'сентябрь(4 цк)'!R131*9.11%)/1000</f>
        <v>4.9540000000000001E-2</v>
      </c>
      <c r="V79" s="324">
        <f xml:space="preserve"> ('сентябрь(4 цк)'!S130+'сентябрь(4 цк)'!S131*9.11%)/1000</f>
        <v>4.9540000000000001E-2</v>
      </c>
      <c r="W79" s="324">
        <f xml:space="preserve"> ('сентябрь(4 цк)'!T130+'сентябрь(4 цк)'!T131*9.11%)/1000</f>
        <v>4.9540000000000001E-2</v>
      </c>
      <c r="X79" s="324">
        <f xml:space="preserve"> ('сентябрь(4 цк)'!U130+'сентябрь(4 цк)'!U131*9.11%)/1000</f>
        <v>4.9540000000000001E-2</v>
      </c>
      <c r="Y79" s="324">
        <f xml:space="preserve"> ('сентябрь(4 цк)'!V130+'сентябрь(4 цк)'!V131*9.11%)/1000</f>
        <v>4.9540000000000001E-2</v>
      </c>
      <c r="Z79" s="324">
        <f xml:space="preserve"> ('сентябрь(4 цк)'!W130+'сентябрь(4 цк)'!W131*9.11%)/1000</f>
        <v>4.9540000000000001E-2</v>
      </c>
      <c r="AA79" s="324">
        <f xml:space="preserve"> ('сентябрь(4 цк)'!X130+'сентябрь(4 цк)'!X131*9.11%)/1000</f>
        <v>4.9540000000000001E-2</v>
      </c>
      <c r="AB79" s="324">
        <f xml:space="preserve"> ('сентябрь(4 цк)'!Y130+'сентябрь(4 цк)'!Y131*9.11%)/1000</f>
        <v>4.9540000000000001E-2</v>
      </c>
      <c r="AC79" s="381"/>
      <c r="AD79" s="381"/>
    </row>
    <row r="80" spans="1:30" s="300" customFormat="1" x14ac:dyDescent="0.2">
      <c r="A80" s="318">
        <v>1</v>
      </c>
      <c r="B80" s="305" t="s">
        <v>191</v>
      </c>
      <c r="C80" s="306" t="s">
        <v>173</v>
      </c>
      <c r="D80" s="307"/>
      <c r="E80" s="324">
        <f xml:space="preserve"> ('сентябрь(4 цк)'!B10+'сентябрь(4 цк)'!B11*5.79%)/1000</f>
        <v>0.63179758100000005</v>
      </c>
      <c r="F80" s="324">
        <f xml:space="preserve"> ('сентябрь(4 цк)'!C10+'сентябрь(4 цк)'!C11*5.79%)/1000</f>
        <v>0.60731777499999995</v>
      </c>
      <c r="G80" s="324">
        <f xml:space="preserve"> ('сентябрь(4 цк)'!D10+'сентябрь(4 цк)'!D11*5.79%)/1000</f>
        <v>0.61096753000000004</v>
      </c>
      <c r="H80" s="324">
        <f xml:space="preserve"> ('сентябрь(4 цк)'!E10+'сентябрь(4 цк)'!E11*5.79%)/1000</f>
        <v>0.62256211400000006</v>
      </c>
      <c r="I80" s="324">
        <f xml:space="preserve"> ('сентябрь(4 цк)'!F10+'сентябрь(4 цк)'!F11*5.79%)/1000</f>
        <v>0.62287948400000004</v>
      </c>
      <c r="J80" s="324">
        <f xml:space="preserve"> ('сентябрь(4 цк)'!G10+'сентябрь(4 цк)'!G11*5.79%)/1000</f>
        <v>0.61653208400000004</v>
      </c>
      <c r="K80" s="324">
        <f xml:space="preserve"> ('сентябрь(4 цк)'!H10+'сентябрь(4 цк)'!H11*5.79%)/1000</f>
        <v>0.61844688299999995</v>
      </c>
      <c r="L80" s="324">
        <f xml:space="preserve"> ('сентябрь(4 цк)'!I10+'сентябрь(4 цк)'!I11*5.79%)/1000</f>
        <v>0.60685229899999993</v>
      </c>
      <c r="M80" s="324">
        <f xml:space="preserve"> ('сентябрь(4 цк)'!J10+'сентябрь(4 цк)'!J11*5.79%)/1000</f>
        <v>0.61203600899999999</v>
      </c>
      <c r="N80" s="324">
        <f xml:space="preserve"> ('сентябрь(4 цк)'!K10+'сентябрь(4 цк)'!K11*5.79%)/1000</f>
        <v>0.61177153399999995</v>
      </c>
      <c r="O80" s="324">
        <f xml:space="preserve"> ('сентябрь(4 цк)'!L10+'сентябрь(4 цк)'!L11*5.79%)/1000</f>
        <v>0.61178211299999996</v>
      </c>
      <c r="P80" s="324">
        <f xml:space="preserve"> ('сентябрь(4 цк)'!M10+'сентябрь(4 цк)'!M11*5.79%)/1000</f>
        <v>0.61151763800000003</v>
      </c>
      <c r="Q80" s="324">
        <f xml:space="preserve"> ('сентябрь(4 цк)'!N10+'сентябрь(4 цк)'!N11*5.79%)/1000</f>
        <v>0.60906331000000002</v>
      </c>
      <c r="R80" s="324">
        <f xml:space="preserve"> ('сентябрь(4 цк)'!O10+'сентябрь(4 цк)'!O11*5.79%)/1000</f>
        <v>0.59507787200000006</v>
      </c>
      <c r="S80" s="324">
        <f xml:space="preserve"> ('сентябрь(4 цк)'!P10+'сентябрь(4 цк)'!P11*5.79%)/1000</f>
        <v>0.59695035500000004</v>
      </c>
      <c r="T80" s="324">
        <f xml:space="preserve"> ('сентябрь(4 цк)'!Q10+'сентябрь(4 цк)'!Q11*5.79%)/1000</f>
        <v>0.62366233000000004</v>
      </c>
      <c r="U80" s="324">
        <f xml:space="preserve"> ('сентябрь(4 цк)'!R10+'сентябрь(4 цк)'!R11*5.79%)/1000</f>
        <v>0.63703418600000006</v>
      </c>
      <c r="V80" s="324">
        <f xml:space="preserve"> ('сентябрь(4 цк)'!S10+'сентябрь(4 цк)'!S11*5.79%)/1000</f>
        <v>0.63448464699999996</v>
      </c>
      <c r="W80" s="324">
        <f xml:space="preserve"> ('сентябрь(4 цк)'!T10+'сентябрь(4 цк)'!T11*5.79%)/1000</f>
        <v>0.63522517700000003</v>
      </c>
      <c r="X80" s="324">
        <f xml:space="preserve"> ('сентябрь(4 цк)'!U10+'сентябрь(4 цк)'!U11*5.79%)/1000</f>
        <v>0.62003373299999998</v>
      </c>
      <c r="Y80" s="324">
        <f xml:space="preserve"> ('сентябрь(4 цк)'!V10+'сентябрь(4 цк)'!V11*5.79%)/1000</f>
        <v>0.63443175200000013</v>
      </c>
      <c r="Z80" s="324">
        <f xml:space="preserve"> ('сентябрь(4 цк)'!W10+'сентябрь(4 цк)'!W11*5.79%)/1000</f>
        <v>0.63506649199999987</v>
      </c>
      <c r="AA80" s="324">
        <f xml:space="preserve"> ('сентябрь(4 цк)'!X10+'сентябрь(4 цк)'!X11*5.79%)/1000</f>
        <v>0.63161773799999998</v>
      </c>
      <c r="AB80" s="324">
        <f xml:space="preserve"> ('сентябрь(4 цк)'!Y10+'сентябрь(4 цк)'!Y11*5.79%)/1000</f>
        <v>0.62744961199999993</v>
      </c>
      <c r="AC80" s="379"/>
      <c r="AD80" s="379"/>
    </row>
    <row r="81" spans="1:30" s="213" customFormat="1" x14ac:dyDescent="0.2">
      <c r="A81" s="319">
        <v>2</v>
      </c>
      <c r="B81" s="294" t="s">
        <v>191</v>
      </c>
      <c r="C81" s="295" t="s">
        <v>173</v>
      </c>
      <c r="D81" s="261"/>
      <c r="E81" s="324">
        <f xml:space="preserve"> ('сентябрь(4 цк)'!B14+'сентябрь(4 цк)'!B15*5.79%)/1000</f>
        <v>0.464067536</v>
      </c>
      <c r="F81" s="324">
        <f xml:space="preserve"> ('сентябрь(4 цк)'!C14+'сентябрь(4 цк)'!C15*5.79%)/1000</f>
        <v>0.44848466900000006</v>
      </c>
      <c r="G81" s="324">
        <f xml:space="preserve"> ('сентябрь(4 цк)'!D14+'сентябрь(4 цк)'!D15*5.79%)/1000</f>
        <v>0.449817623</v>
      </c>
      <c r="H81" s="324">
        <f xml:space="preserve"> ('сентябрь(4 цк)'!E14+'сентябрь(4 цк)'!E15*5.79%)/1000</f>
        <v>0.45591112700000003</v>
      </c>
      <c r="I81" s="324">
        <f xml:space="preserve"> ('сентябрь(4 цк)'!F14+'сентябрь(4 цк)'!F15*5.79%)/1000</f>
        <v>0.45541391400000003</v>
      </c>
      <c r="J81" s="324">
        <f xml:space="preserve"> ('сентябрь(4 цк)'!G14+'сентябрь(4 цк)'!G15*5.79%)/1000</f>
        <v>0.45518117600000002</v>
      </c>
      <c r="K81" s="324">
        <f xml:space="preserve"> ('сентябрь(4 цк)'!H14+'сентябрь(4 цк)'!H15*5.79%)/1000</f>
        <v>0.45396459100000003</v>
      </c>
      <c r="L81" s="324">
        <f xml:space="preserve"> ('сентябрь(4 цк)'!I14+'сентябрь(4 цк)'!I15*5.79%)/1000</f>
        <v>0.44140731800000005</v>
      </c>
      <c r="M81" s="324">
        <f xml:space="preserve"> ('сентябрь(4 цк)'!J14+'сентябрь(4 цк)'!J15*5.79%)/1000</f>
        <v>0.44770182300000005</v>
      </c>
      <c r="N81" s="324">
        <f xml:space="preserve"> ('сентябрь(4 цк)'!K14+'сентябрь(4 цк)'!K15*5.79%)/1000</f>
        <v>0.45009267700000005</v>
      </c>
      <c r="O81" s="324">
        <f xml:space="preserve"> ('сентябрь(4 цк)'!L14+'сентябрь(4 цк)'!L15*5.79%)/1000</f>
        <v>0.45318174500000002</v>
      </c>
      <c r="P81" s="324">
        <f xml:space="preserve"> ('сентябрь(4 цк)'!M14+'сентябрь(4 цк)'!M15*5.79%)/1000</f>
        <v>0.45102362900000004</v>
      </c>
      <c r="Q81" s="324">
        <f xml:space="preserve"> ('сентябрь(4 цк)'!N14+'сентябрь(4 цк)'!N15*5.79%)/1000</f>
        <v>0.45045236300000002</v>
      </c>
      <c r="R81" s="324">
        <f xml:space="preserve"> ('сентябрь(4 цк)'!O14+'сентябрь(4 цк)'!O15*5.79%)/1000</f>
        <v>0.43434054599999999</v>
      </c>
      <c r="S81" s="324">
        <f xml:space="preserve"> ('сентябрь(4 цк)'!P14+'сентябрь(4 цк)'!P15*5.79%)/1000</f>
        <v>0.44479259799999998</v>
      </c>
      <c r="T81" s="324">
        <f xml:space="preserve"> ('сентябрь(4 цк)'!Q14+'сентябрь(4 цк)'!Q15*5.79%)/1000</f>
        <v>0.46236431700000002</v>
      </c>
      <c r="U81" s="324">
        <f xml:space="preserve"> ('сентябрь(4 цк)'!R14+'сентябрь(4 цк)'!R15*5.79%)/1000</f>
        <v>0.47250957800000004</v>
      </c>
      <c r="V81" s="324">
        <f xml:space="preserve"> ('сентябрь(4 цк)'!S14+'сентябрь(4 цк)'!S15*5.79%)/1000</f>
        <v>0.46397232500000002</v>
      </c>
      <c r="W81" s="324">
        <f xml:space="preserve"> ('сентябрь(4 цк)'!T14+'сентябрь(4 цк)'!T15*5.79%)/1000</f>
        <v>0.46446953800000007</v>
      </c>
      <c r="X81" s="324">
        <f xml:space="preserve"> ('сентябрь(4 цк)'!U14+'сентябрь(4 цк)'!U15*5.79%)/1000</f>
        <v>0.45539275600000001</v>
      </c>
      <c r="Y81" s="324">
        <f xml:space="preserve"> ('сентябрь(4 цк)'!V14+'сентябрь(4 цк)'!V15*5.79%)/1000</f>
        <v>0.46321063700000004</v>
      </c>
      <c r="Z81" s="324">
        <f xml:space="preserve"> ('сентябрь(4 цк)'!W14+'сентябрь(4 цк)'!W15*5.79%)/1000</f>
        <v>0.46142278599999997</v>
      </c>
      <c r="AA81" s="324">
        <f xml:space="preserve"> ('сентябрь(4 цк)'!X14+'сентябрь(4 цк)'!X15*5.79%)/1000</f>
        <v>0.46324237400000007</v>
      </c>
      <c r="AB81" s="324">
        <f xml:space="preserve"> ('сентябрь(4 цк)'!Y14+'сентябрь(4 цк)'!Y15*5.79%)/1000</f>
        <v>0.45943393400000004</v>
      </c>
      <c r="AC81" s="380"/>
      <c r="AD81" s="380"/>
    </row>
    <row r="82" spans="1:30" s="213" customFormat="1" x14ac:dyDescent="0.2">
      <c r="A82" s="319">
        <v>3</v>
      </c>
      <c r="B82" s="294" t="s">
        <v>191</v>
      </c>
      <c r="C82" s="295" t="s">
        <v>173</v>
      </c>
      <c r="D82" s="261"/>
      <c r="E82" s="324">
        <f xml:space="preserve"> ('сентябрь(4 цк)'!B18+'сентябрь(4 цк)'!B19*5.79%)/1000</f>
        <v>0.38160423100000002</v>
      </c>
      <c r="F82" s="324">
        <f xml:space="preserve"> ('сентябрь(4 цк)'!C18+'сентябрь(4 цк)'!C19*5.79%)/1000</f>
        <v>0.36760821400000004</v>
      </c>
      <c r="G82" s="324">
        <f xml:space="preserve"> ('сентябрь(4 цк)'!D18+'сентябрь(4 цк)'!D19*5.79%)/1000</f>
        <v>0.36936432800000002</v>
      </c>
      <c r="H82" s="324">
        <f xml:space="preserve"> ('сентябрь(4 цк)'!E18+'сентябрь(4 цк)'!E19*5.79%)/1000</f>
        <v>0.44531096900000006</v>
      </c>
      <c r="I82" s="324">
        <f xml:space="preserve"> ('сентябрь(4 цк)'!F18+'сентябрь(4 цк)'!F19*5.79%)/1000</f>
        <v>0.445258074</v>
      </c>
      <c r="J82" s="324">
        <f xml:space="preserve"> ('сентябрь(4 цк)'!G18+'сентябрь(4 цк)'!G19*5.79%)/1000</f>
        <v>0.44871740699999996</v>
      </c>
      <c r="K82" s="324">
        <f xml:space="preserve"> ('сентябрь(4 цк)'!H18+'сентябрь(4 цк)'!H19*5.79%)/1000</f>
        <v>0.44600918300000003</v>
      </c>
      <c r="L82" s="324">
        <f xml:space="preserve"> ('сентябрь(4 цк)'!I18+'сентябрь(4 цк)'!I19*5.79%)/1000</f>
        <v>0.43379043800000006</v>
      </c>
      <c r="M82" s="324">
        <f xml:space="preserve"> ('сентябрь(4 цк)'!J18+'сентябрь(4 цк)'!J19*5.79%)/1000</f>
        <v>0.43479544300000006</v>
      </c>
      <c r="N82" s="324">
        <f xml:space="preserve"> ('сентябрь(4 цк)'!K18+'сентябрь(4 цк)'!K19*5.79%)/1000</f>
        <v>0.43119858299999997</v>
      </c>
      <c r="O82" s="324">
        <f xml:space="preserve"> ('сентябрь(4 цк)'!L18+'сентябрь(4 цк)'!L19*5.79%)/1000</f>
        <v>0.43181216500000003</v>
      </c>
      <c r="P82" s="324">
        <f xml:space="preserve"> ('сентябрь(4 цк)'!M18+'сентябрь(4 цк)'!M19*5.79%)/1000</f>
        <v>0.43337785700000003</v>
      </c>
      <c r="Q82" s="324">
        <f xml:space="preserve"> ('сентябрь(4 цк)'!N18+'сентябрь(4 цк)'!N19*5.79%)/1000</f>
        <v>0.43492239100000007</v>
      </c>
      <c r="R82" s="324">
        <f xml:space="preserve"> ('сентябрь(4 цк)'!O18+'сентябрь(4 цк)'!O19*5.79%)/1000</f>
        <v>0.41650435200000002</v>
      </c>
      <c r="S82" s="324">
        <f xml:space="preserve"> ('сентябрь(4 цк)'!P18+'сентябрь(4 цк)'!P19*5.79%)/1000</f>
        <v>0.425887925</v>
      </c>
      <c r="T82" s="324">
        <f xml:space="preserve"> ('сентябрь(4 цк)'!Q18+'сентябрь(4 цк)'!Q19*5.79%)/1000</f>
        <v>0.44193626800000002</v>
      </c>
      <c r="U82" s="324">
        <f xml:space="preserve"> ('сентябрь(4 цк)'!R18+'сентябрь(4 цк)'!R19*5.79%)/1000</f>
        <v>0.44952141099999998</v>
      </c>
      <c r="V82" s="324">
        <f xml:space="preserve"> ('сентябрь(4 цк)'!S18+'сентябрь(4 цк)'!S19*5.79%)/1000</f>
        <v>0.43887893700000002</v>
      </c>
      <c r="W82" s="324">
        <f xml:space="preserve"> ('сентябрь(4 цк)'!T18+'сентябрь(4 цк)'!T19*5.79%)/1000</f>
        <v>0.43803261700000001</v>
      </c>
      <c r="X82" s="324">
        <f xml:space="preserve"> ('сентябрь(4 цк)'!U18+'сентябрь(4 цк)'!U19*5.79%)/1000</f>
        <v>0.63815556000000007</v>
      </c>
      <c r="Y82" s="324">
        <f xml:space="preserve"> ('сентябрь(4 цк)'!V18+'сентябрь(4 цк)'!V19*5.79%)/1000</f>
        <v>0.44271911400000002</v>
      </c>
      <c r="Z82" s="324">
        <f xml:space="preserve"> ('сентябрь(4 цк)'!W18+'сентябрь(4 цк)'!W19*5.79%)/1000</f>
        <v>0.44279316700000004</v>
      </c>
      <c r="AA82" s="324">
        <f xml:space="preserve"> ('сентябрь(4 цк)'!X18+'сентябрь(4 цк)'!X19*5.79%)/1000</f>
        <v>0.43800087999999998</v>
      </c>
      <c r="AB82" s="324">
        <f xml:space="preserve"> ('сентябрь(4 цк)'!Y18+'сентябрь(4 цк)'!Y19*5.79%)/1000</f>
        <v>0.43653039900000007</v>
      </c>
      <c r="AC82" s="380"/>
      <c r="AD82" s="380"/>
    </row>
    <row r="83" spans="1:30" s="213" customFormat="1" x14ac:dyDescent="0.2">
      <c r="A83" s="319">
        <v>4</v>
      </c>
      <c r="B83" s="294" t="s">
        <v>191</v>
      </c>
      <c r="C83" s="295" t="s">
        <v>173</v>
      </c>
      <c r="D83" s="261"/>
      <c r="E83" s="324">
        <f xml:space="preserve"> ('сентябрь(4 цк)'!B22+'сентябрь(4 цк)'!B23*5.79%)/1000</f>
        <v>0.45664107799999998</v>
      </c>
      <c r="F83" s="324">
        <f xml:space="preserve"> ('сентябрь(4 цк)'!C22+'сентябрь(4 цк)'!C23*5.79%)/1000</f>
        <v>0.44180932000000001</v>
      </c>
      <c r="G83" s="324">
        <f xml:space="preserve"> ('сентябрь(4 цк)'!D22+'сентябрь(4 цк)'!D23*5.79%)/1000</f>
        <v>0.44668623900000004</v>
      </c>
      <c r="H83" s="324">
        <f xml:space="preserve"> ('сентябрь(4 цк)'!E22+'сентябрь(4 цк)'!E23*5.79%)/1000</f>
        <v>0.45611212800000001</v>
      </c>
      <c r="I83" s="324">
        <f xml:space="preserve"> ('сентябрь(4 цк)'!F22+'сентябрь(4 цк)'!F23*5.79%)/1000</f>
        <v>0.45511770200000001</v>
      </c>
      <c r="J83" s="324">
        <f xml:space="preserve"> ('сентябрь(4 цк)'!G22+'сентябрь(4 цк)'!G23*5.79%)/1000</f>
        <v>0.45232484600000006</v>
      </c>
      <c r="K83" s="324">
        <f xml:space="preserve"> ('сентябрь(4 цк)'!H22+'сентябрь(4 цк)'!H23*5.79%)/1000</f>
        <v>0.45180647500000004</v>
      </c>
      <c r="L83" s="324">
        <f xml:space="preserve"> ('сентябрь(4 цк)'!I22+'сентябрь(4 цк)'!I23*5.79%)/1000</f>
        <v>0.446538133</v>
      </c>
      <c r="M83" s="324">
        <f xml:space="preserve"> ('сентябрь(4 цк)'!J22+'сентябрь(4 цк)'!J23*5.79%)/1000</f>
        <v>0.44687666100000001</v>
      </c>
      <c r="N83" s="324">
        <f xml:space="preserve"> ('сентябрь(4 цк)'!K22+'сентябрь(4 цк)'!K23*5.79%)/1000</f>
        <v>0.45024078300000003</v>
      </c>
      <c r="O83" s="324">
        <f xml:space="preserve"> ('сентябрь(4 цк)'!L22+'сентябрь(4 цк)'!L23*5.79%)/1000</f>
        <v>0.44901361900000009</v>
      </c>
      <c r="P83" s="324">
        <f xml:space="preserve"> ('сентябрь(4 цк)'!M22+'сентябрь(4 цк)'!M23*5.79%)/1000</f>
        <v>0.44825193099999999</v>
      </c>
      <c r="Q83" s="324">
        <f xml:space="preserve"> ('сентябрь(4 цк)'!N22+'сентябрь(4 цк)'!N23*5.79%)/1000</f>
        <v>0.44441175400000005</v>
      </c>
      <c r="R83" s="324">
        <f xml:space="preserve"> ('сентябрь(4 цк)'!O22+'сентябрь(4 цк)'!O23*5.79%)/1000</f>
        <v>0.43922804399999998</v>
      </c>
      <c r="S83" s="324">
        <f xml:space="preserve"> ('сентябрь(4 цк)'!P22+'сентябрь(4 цк)'!P23*5.79%)/1000</f>
        <v>0.44224305899999999</v>
      </c>
      <c r="T83" s="324">
        <f xml:space="preserve"> ('сентябрь(4 цк)'!Q22+'сентябрь(4 цк)'!Q23*5.79%)/1000</f>
        <v>0.45518117600000002</v>
      </c>
      <c r="U83" s="324">
        <f xml:space="preserve"> ('сентябрь(4 цк)'!R22+'сентябрь(4 цк)'!R23*5.79%)/1000</f>
        <v>0.46759034300000002</v>
      </c>
      <c r="V83" s="324">
        <f xml:space="preserve"> ('сентябрь(4 цк)'!S22+'сентябрь(4 цк)'!S23*5.79%)/1000</f>
        <v>0.46988598599999998</v>
      </c>
      <c r="W83" s="324">
        <f xml:space="preserve"> ('сентябрь(4 цк)'!T22+'сентябрь(4 цк)'!T23*5.79%)/1000</f>
        <v>0.46811929300000005</v>
      </c>
      <c r="X83" s="324">
        <f xml:space="preserve"> ('сентябрь(4 цк)'!U22+'сентябрь(4 цк)'!U23*5.79%)/1000</f>
        <v>0.44553312800000006</v>
      </c>
      <c r="Y83" s="324">
        <f xml:space="preserve"> ('сентябрь(4 цк)'!V22+'сентябрь(4 цк)'!V23*5.79%)/1000</f>
        <v>0.45566780999999995</v>
      </c>
      <c r="Z83" s="324">
        <f xml:space="preserve"> ('сентябрь(4 цк)'!W22+'сентябрь(4 цк)'!W23*5.79%)/1000</f>
        <v>0.45610154900000005</v>
      </c>
      <c r="AA83" s="324">
        <f xml:space="preserve"> ('сентябрь(4 цк)'!X22+'сентябрь(4 цк)'!X23*5.79%)/1000</f>
        <v>0.454937859</v>
      </c>
      <c r="AB83" s="324">
        <f xml:space="preserve"> ('сентябрь(4 цк)'!Y22+'сентябрь(4 цк)'!Y23*5.79%)/1000</f>
        <v>0.45099189200000006</v>
      </c>
      <c r="AC83" s="380"/>
      <c r="AD83" s="380"/>
    </row>
    <row r="84" spans="1:30" s="213" customFormat="1" x14ac:dyDescent="0.2">
      <c r="A84" s="319">
        <v>5</v>
      </c>
      <c r="B84" s="294" t="s">
        <v>191</v>
      </c>
      <c r="C84" s="295" t="s">
        <v>173</v>
      </c>
      <c r="D84" s="261"/>
      <c r="E84" s="324">
        <f xml:space="preserve"> ('сентябрь(4 цк)'!B26+'сентябрь(4 цк)'!B27*5.79%)/1000</f>
        <v>0.44656987000000004</v>
      </c>
      <c r="F84" s="324">
        <f xml:space="preserve"> ('сентябрь(4 цк)'!C26+'сентябрь(4 цк)'!C27*5.79%)/1000</f>
        <v>0.43575813199999996</v>
      </c>
      <c r="G84" s="324">
        <f xml:space="preserve"> ('сентябрь(4 цк)'!D26+'сентябрь(4 цк)'!D27*5.79%)/1000</f>
        <v>0.437514246</v>
      </c>
      <c r="H84" s="324">
        <f xml:space="preserve"> ('сентябрь(4 цк)'!E26+'сентябрь(4 цк)'!E27*5.79%)/1000</f>
        <v>0.44852698499999999</v>
      </c>
      <c r="I84" s="324">
        <f xml:space="preserve"> ('сентябрь(4 цк)'!F26+'сентябрь(4 цк)'!F27*5.79%)/1000</f>
        <v>0.44955314800000001</v>
      </c>
      <c r="J84" s="324">
        <f xml:space="preserve"> ('сентябрь(4 цк)'!G26+'сентябрь(4 цк)'!G27*5.79%)/1000</f>
        <v>0.44059273500000001</v>
      </c>
      <c r="K84" s="324">
        <f xml:space="preserve"> ('сентябрь(4 цк)'!H26+'сентябрь(4 цк)'!H27*5.79%)/1000</f>
        <v>0.43919630700000001</v>
      </c>
      <c r="L84" s="324">
        <f xml:space="preserve"> ('сентябрь(4 цк)'!I26+'сентябрь(4 цк)'!I27*5.79%)/1000</f>
        <v>0.43116684600000005</v>
      </c>
      <c r="M84" s="324">
        <f xml:space="preserve"> ('сентябрь(4 цк)'!J26+'сентябрь(4 цк)'!J27*5.79%)/1000</f>
        <v>0.43434054599999999</v>
      </c>
      <c r="N84" s="324">
        <f xml:space="preserve"> ('сентябрь(4 цк)'!K26+'сентябрь(4 цк)'!K27*5.79%)/1000</f>
        <v>0.44220074300000006</v>
      </c>
      <c r="O84" s="324">
        <f xml:space="preserve"> ('сентябрь(4 цк)'!L26+'сентябрь(4 цк)'!L27*5.79%)/1000</f>
        <v>0.44084663099999999</v>
      </c>
      <c r="P84" s="324">
        <f xml:space="preserve"> ('сентябрь(4 цк)'!M26+'сентябрь(4 цк)'!M27*5.79%)/1000</f>
        <v>0.44300474700000003</v>
      </c>
      <c r="Q84" s="324">
        <f xml:space="preserve"> ('сентябрь(4 цк)'!N26+'сентябрь(4 цк)'!N27*5.79%)/1000</f>
        <v>0.436297661</v>
      </c>
      <c r="R84" s="324">
        <f xml:space="preserve"> ('сентябрь(4 цк)'!O26+'сентябрь(4 цк)'!O27*5.79%)/1000</f>
        <v>0.42982331300000004</v>
      </c>
      <c r="S84" s="324">
        <f xml:space="preserve"> ('сентябрь(4 цк)'!P26+'сентябрь(4 цк)'!P27*5.79%)/1000</f>
        <v>0.43694298000000004</v>
      </c>
      <c r="T84" s="324">
        <f xml:space="preserve"> ('сентябрь(4 цк)'!Q26+'сентябрь(4 цк)'!Q27*5.79%)/1000</f>
        <v>0.45309711300000005</v>
      </c>
      <c r="U84" s="324">
        <f xml:space="preserve"> ('сентябрь(4 цк)'!R26+'сентябрь(4 цк)'!R27*5.79%)/1000</f>
        <v>0.460280254</v>
      </c>
      <c r="V84" s="324">
        <f xml:space="preserve"> ('сентябрь(4 цк)'!S26+'сентябрь(4 цк)'!S27*5.79%)/1000</f>
        <v>0.45711713300000001</v>
      </c>
      <c r="W84" s="324">
        <f xml:space="preserve"> ('сентябрь(4 цк)'!T26+'сентябрь(4 цк)'!T27*5.79%)/1000</f>
        <v>0.44922519900000002</v>
      </c>
      <c r="X84" s="324">
        <f xml:space="preserve"> ('сентябрь(4 цк)'!U26+'сентябрь(4 цк)'!U27*5.79%)/1000</f>
        <v>0.43716513900000009</v>
      </c>
      <c r="Y84" s="324">
        <f xml:space="preserve"> ('сентябрь(4 цк)'!V26+'сентябрь(4 цк)'!V27*5.79%)/1000</f>
        <v>0.45008209800000004</v>
      </c>
      <c r="Z84" s="324">
        <f xml:space="preserve"> ('сентябрь(4 цк)'!W26+'сентябрь(4 цк)'!W27*5.79%)/1000</f>
        <v>0.45372127400000001</v>
      </c>
      <c r="AA84" s="324">
        <f xml:space="preserve"> ('сентябрь(4 цк)'!X26+'сентябрь(4 цк)'!X27*5.79%)/1000</f>
        <v>0.45322406100000001</v>
      </c>
      <c r="AB84" s="324">
        <f xml:space="preserve"> ('сентябрь(4 цк)'!Y26+'сентябрь(4 цк)'!Y27*5.79%)/1000</f>
        <v>0.44776529700000001</v>
      </c>
      <c r="AC84" s="380"/>
      <c r="AD84" s="380"/>
    </row>
    <row r="85" spans="1:30" s="213" customFormat="1" x14ac:dyDescent="0.2">
      <c r="A85" s="319">
        <v>6</v>
      </c>
      <c r="B85" s="294" t="s">
        <v>191</v>
      </c>
      <c r="C85" s="295" t="s">
        <v>173</v>
      </c>
      <c r="D85" s="261"/>
      <c r="E85" s="324">
        <f xml:space="preserve"> ('сентябрь(4 цк)'!B30+'сентябрь(4 цк)'!B31*5.79%)/1000</f>
        <v>0.68201609400000007</v>
      </c>
      <c r="F85" s="324">
        <f xml:space="preserve"> ('сентябрь(4 цк)'!C30+'сентябрь(4 цк)'!C31*5.79%)/1000</f>
        <v>0.67166983200000019</v>
      </c>
      <c r="G85" s="324">
        <f xml:space="preserve"> ('сентябрь(4 цк)'!D30+'сентябрь(4 цк)'!D31*5.79%)/1000</f>
        <v>0.67925497499999998</v>
      </c>
      <c r="H85" s="324">
        <f xml:space="preserve"> ('сентябрь(4 цк)'!E30+'сентябрь(4 цк)'!E31*5.79%)/1000</f>
        <v>0.68643811599999993</v>
      </c>
      <c r="I85" s="324">
        <f xml:space="preserve"> ('сентябрь(4 цк)'!F30+'сентябрь(4 цк)'!F31*5.79%)/1000</f>
        <v>0.69402325900000006</v>
      </c>
      <c r="J85" s="324">
        <f xml:space="preserve"> ('сентябрь(4 цк)'!G30+'сентябрь(4 цк)'!G31*5.79%)/1000</f>
        <v>0.69185456400000012</v>
      </c>
      <c r="K85" s="324">
        <f xml:space="preserve"> ('сентябрь(4 цк)'!H30+'сентябрь(4 цк)'!H31*5.79%)/1000</f>
        <v>0.69092361199999996</v>
      </c>
      <c r="L85" s="324">
        <f xml:space="preserve"> ('сентябрь(4 цк)'!I30+'сентябрь(4 цк)'!I31*5.79%)/1000</f>
        <v>0.67301336500000009</v>
      </c>
      <c r="M85" s="324">
        <f xml:space="preserve"> ('сентябрь(4 цк)'!J30+'сентябрь(4 цк)'!J31*5.79%)/1000</f>
        <v>0.68228056900000011</v>
      </c>
      <c r="N85" s="324">
        <f xml:space="preserve"> ('сентябрь(4 цк)'!K30+'сентябрь(4 цк)'!K31*5.79%)/1000</f>
        <v>0.68143424899999994</v>
      </c>
      <c r="O85" s="324">
        <f xml:space="preserve"> ('сентябрь(4 цк)'!L30+'сентябрь(4 цк)'!L31*5.79%)/1000</f>
        <v>0.69009844999999992</v>
      </c>
      <c r="P85" s="324">
        <f xml:space="preserve"> ('сентябрь(4 цк)'!M30+'сентябрь(4 цк)'!M31*5.79%)/1000</f>
        <v>0.69216135499999998</v>
      </c>
      <c r="Q85" s="324">
        <f xml:space="preserve"> ('сентябрь(4 цк)'!N30+'сентябрь(4 цк)'!N31*5.79%)/1000</f>
        <v>0.69152661500000012</v>
      </c>
      <c r="R85" s="324">
        <f xml:space="preserve"> ('сентябрь(4 цк)'!O30+'сентябрь(4 цк)'!O31*5.79%)/1000</f>
        <v>0.6720295180000001</v>
      </c>
      <c r="S85" s="324">
        <f xml:space="preserve"> ('сентябрь(4 цк)'!P30+'сентябрь(4 цк)'!P31*5.79%)/1000</f>
        <v>0.67243151999999984</v>
      </c>
      <c r="T85" s="324">
        <f xml:space="preserve"> ('сентябрь(4 цк)'!Q30+'сентябрь(4 цк)'!Q31*5.79%)/1000</f>
        <v>0.70607274000000009</v>
      </c>
      <c r="U85" s="324">
        <f xml:space="preserve"> ('сентябрь(4 цк)'!R30+'сентябрь(4 цк)'!R31*5.79%)/1000</f>
        <v>0.71674695100000008</v>
      </c>
      <c r="V85" s="324">
        <f xml:space="preserve"> ('сентябрь(4 цк)'!S30+'сентябрь(4 цк)'!S31*5.79%)/1000</f>
        <v>0.71329819700000008</v>
      </c>
      <c r="W85" s="324">
        <f xml:space="preserve"> ('сентябрь(4 цк)'!T30+'сентябрь(4 цк)'!T31*5.79%)/1000</f>
        <v>0.68020708500000004</v>
      </c>
      <c r="X85" s="324">
        <f xml:space="preserve"> ('сентябрь(4 цк)'!U30+'сентябрь(4 цк)'!U31*5.79%)/1000</f>
        <v>0.67118319800000004</v>
      </c>
      <c r="Y85" s="324">
        <f xml:space="preserve"> ('сентябрь(4 цк)'!V30+'сентябрь(4 цк)'!V31*5.79%)/1000</f>
        <v>0.68280951900000009</v>
      </c>
      <c r="Z85" s="324">
        <f xml:space="preserve"> ('сентябрь(4 цк)'!W30+'сентябрь(4 цк)'!W31*5.79%)/1000</f>
        <v>0.6886068110000001</v>
      </c>
      <c r="AA85" s="324">
        <f xml:space="preserve"> ('сентябрь(4 цк)'!X30+'сентябрь(4 цк)'!X31*5.79%)/1000</f>
        <v>0.68486184499999991</v>
      </c>
      <c r="AB85" s="324">
        <f xml:space="preserve"> ('сентябрь(4 цк)'!Y30+'сентябрь(4 цк)'!Y31*5.79%)/1000</f>
        <v>0.678376918</v>
      </c>
      <c r="AC85" s="380"/>
      <c r="AD85" s="380"/>
    </row>
    <row r="86" spans="1:30" s="213" customFormat="1" x14ac:dyDescent="0.2">
      <c r="A86" s="319">
        <v>7</v>
      </c>
      <c r="B86" s="294" t="s">
        <v>191</v>
      </c>
      <c r="C86" s="295" t="s">
        <v>173</v>
      </c>
      <c r="D86" s="261"/>
      <c r="E86" s="324">
        <f xml:space="preserve"> ('сентябрь(4 цк)'!B34+'сентябрь(4 цк)'!B35*5.79%)/1000</f>
        <v>0.72837327200000002</v>
      </c>
      <c r="F86" s="324">
        <f xml:space="preserve"> ('сентябрь(4 цк)'!C34+'сентябрь(4 цк)'!C35*5.79%)/1000</f>
        <v>0.69901654700000004</v>
      </c>
      <c r="G86" s="324">
        <f xml:space="preserve"> ('сентябрь(4 цк)'!D34+'сентябрь(4 цк)'!D35*5.79%)/1000</f>
        <v>0.71027260300000017</v>
      </c>
      <c r="H86" s="324">
        <f xml:space="preserve"> ('сентябрь(4 цк)'!E34+'сентябрь(4 цк)'!E35*5.79%)/1000</f>
        <v>0.72240671599999995</v>
      </c>
      <c r="I86" s="324">
        <f xml:space="preserve"> ('сентябрь(4 цк)'!F34+'сентябрь(4 цк)'!F35*5.79%)/1000</f>
        <v>0.72915611800000002</v>
      </c>
      <c r="J86" s="324">
        <f xml:space="preserve"> ('сентябрь(4 цк)'!G34+'сентябрь(4 цк)'!G35*5.79%)/1000</f>
        <v>0.7211160780000001</v>
      </c>
      <c r="K86" s="324">
        <f xml:space="preserve"> ('сентябрь(4 цк)'!H34+'сентябрь(4 цк)'!H35*5.79%)/1000</f>
        <v>0.72015338900000003</v>
      </c>
      <c r="L86" s="324">
        <f xml:space="preserve"> ('сентябрь(4 цк)'!I34+'сентябрь(4 цк)'!I35*5.79%)/1000</f>
        <v>0.70746916800000004</v>
      </c>
      <c r="M86" s="324">
        <f xml:space="preserve"> ('сентябрь(4 цк)'!J34+'сентябрь(4 цк)'!J35*5.79%)/1000</f>
        <v>0.71828090600000005</v>
      </c>
      <c r="N86" s="324">
        <f xml:space="preserve"> ('сентябрь(4 цк)'!K34+'сентябрь(4 цк)'!K35*5.79%)/1000</f>
        <v>0.71977254499999987</v>
      </c>
      <c r="O86" s="324">
        <f xml:space="preserve"> ('сентябрь(4 цк)'!L34+'сентябрь(4 цк)'!L35*5.79%)/1000</f>
        <v>0.71356267200000001</v>
      </c>
      <c r="P86" s="324">
        <f xml:space="preserve"> ('сентябрь(4 цк)'!M34+'сентябрь(4 цк)'!M35*5.79%)/1000</f>
        <v>0.71841843299999997</v>
      </c>
      <c r="Q86" s="324">
        <f xml:space="preserve"> ('сентябрь(4 цк)'!N34+'сентябрь(4 цк)'!N35*5.79%)/1000</f>
        <v>0.71746632300000013</v>
      </c>
      <c r="R86" s="324">
        <f xml:space="preserve"> ('сентябрь(4 цк)'!O34+'сентябрь(4 цк)'!O35*5.79%)/1000</f>
        <v>0.69631890200000013</v>
      </c>
      <c r="S86" s="324">
        <f xml:space="preserve"> ('сентябрь(4 цк)'!P34+'сентябрь(4 цк)'!P35*5.79%)/1000</f>
        <v>0.68787686000000003</v>
      </c>
      <c r="T86" s="324">
        <f xml:space="preserve"> ('сентябрь(4 цк)'!Q34+'сентябрь(4 цк)'!Q35*5.79%)/1000</f>
        <v>0.72474467499999995</v>
      </c>
      <c r="U86" s="324">
        <f xml:space="preserve"> ('сентябрь(4 цк)'!R34+'сентябрь(4 цк)'!R35*5.79%)/1000</f>
        <v>0.73227692300000014</v>
      </c>
      <c r="V86" s="324">
        <f xml:space="preserve"> ('сентябрь(4 цк)'!S34+'сентябрь(4 цк)'!S35*5.79%)/1000</f>
        <v>0.72830979800000006</v>
      </c>
      <c r="W86" s="324">
        <f xml:space="preserve"> ('сентябрь(4 цк)'!T34+'сентябрь(4 цк)'!T35*5.79%)/1000</f>
        <v>0.72611994499999988</v>
      </c>
      <c r="X86" s="324">
        <f xml:space="preserve"> ('сентябрь(4 цк)'!U34+'сентябрь(4 цк)'!U35*5.79%)/1000</f>
        <v>0.70800869700000002</v>
      </c>
      <c r="Y86" s="324">
        <f xml:space="preserve"> ('сентябрь(4 цк)'!V34+'сентябрь(4 цк)'!V35*5.79%)/1000</f>
        <v>0.71892622499999992</v>
      </c>
      <c r="Z86" s="324">
        <f xml:space="preserve"> ('сентябрь(4 цк)'!W34+'сентябрь(4 цк)'!W35*5.79%)/1000</f>
        <v>0.72894453799999992</v>
      </c>
      <c r="AA86" s="324">
        <f xml:space="preserve"> ('сентябрь(4 цк)'!X34+'сентябрь(4 цк)'!X35*5.79%)/1000</f>
        <v>0.72863774699999995</v>
      </c>
      <c r="AB86" s="324">
        <f xml:space="preserve"> ('сентябрь(4 цк)'!Y34+'сентябрь(4 цк)'!Y35*5.79%)/1000</f>
        <v>0.72784432200000004</v>
      </c>
      <c r="AC86" s="380"/>
      <c r="AD86" s="380"/>
    </row>
    <row r="87" spans="1:30" s="213" customFormat="1" x14ac:dyDescent="0.2">
      <c r="A87" s="319">
        <v>8</v>
      </c>
      <c r="B87" s="294" t="s">
        <v>191</v>
      </c>
      <c r="C87" s="295" t="s">
        <v>173</v>
      </c>
      <c r="D87" s="261"/>
      <c r="E87" s="324">
        <f xml:space="preserve"> ('сентябрь(4 цк)'!B38+'сентябрь(4 цк)'!B39*5.79%)/1000</f>
        <v>0.74819831800000014</v>
      </c>
      <c r="F87" s="324">
        <f xml:space="preserve"> ('сентябрь(4 цк)'!C38+'сентябрь(4 цк)'!C39*5.79%)/1000</f>
        <v>0.70958496800000004</v>
      </c>
      <c r="G87" s="324">
        <f xml:space="preserve"> ('сентябрь(4 цк)'!D38+'сентябрь(4 цк)'!D39*5.79%)/1000</f>
        <v>0.69651990300000011</v>
      </c>
      <c r="H87" s="324">
        <f xml:space="preserve"> ('сентябрь(4 цк)'!E38+'сентябрь(4 цк)'!E39*5.79%)/1000</f>
        <v>0.73557757099999987</v>
      </c>
      <c r="I87" s="324">
        <f xml:space="preserve"> ('сентябрь(4 цк)'!F38+'сентябрь(4 цк)'!F39*5.79%)/1000</f>
        <v>0.73585262500000004</v>
      </c>
      <c r="J87" s="324">
        <f xml:space="preserve"> ('сентябрь(4 цк)'!G38+'сентябрь(4 цк)'!G39*5.79%)/1000</f>
        <v>0.71951864899999984</v>
      </c>
      <c r="K87" s="324">
        <f xml:space="preserve"> ('сентябрь(4 цк)'!H38+'сентябрь(4 цк)'!H39*5.79%)/1000</f>
        <v>0.72878585300000009</v>
      </c>
      <c r="L87" s="324">
        <f xml:space="preserve"> ('сентябрь(4 цк)'!I38+'сентябрь(4 цк)'!I39*5.79%)/1000</f>
        <v>0.71654594999999999</v>
      </c>
      <c r="M87" s="324">
        <f xml:space="preserve"> ('сентябрь(4 цк)'!J38+'сентябрь(4 цк)'!J39*5.79%)/1000</f>
        <v>0.73418114300000004</v>
      </c>
      <c r="N87" s="324">
        <f xml:space="preserve"> ('сентябрь(4 цк)'!K38+'сентябрь(4 цк)'!K39*5.79%)/1000</f>
        <v>0.73864548100000005</v>
      </c>
      <c r="O87" s="324">
        <f xml:space="preserve"> ('сентябрь(4 цк)'!L38+'сентябрь(4 цк)'!L39*5.79%)/1000</f>
        <v>0.73897343000000004</v>
      </c>
      <c r="P87" s="324">
        <f xml:space="preserve"> ('сентябрь(4 цк)'!M38+'сентябрь(4 цк)'!M39*5.79%)/1000</f>
        <v>0.73652968100000005</v>
      </c>
      <c r="Q87" s="324">
        <f xml:space="preserve"> ('сентябрь(4 цк)'!N38+'сентябрь(4 цк)'!N39*5.79%)/1000</f>
        <v>0.74227407800000011</v>
      </c>
      <c r="R87" s="324">
        <f xml:space="preserve"> ('сентябрь(4 цк)'!O38+'сентябрь(4 цк)'!O39*5.79%)/1000</f>
        <v>0.71914838399999992</v>
      </c>
      <c r="S87" s="324">
        <f xml:space="preserve"> ('сентябрь(4 цк)'!P38+'сентябрь(4 цк)'!P39*5.79%)/1000</f>
        <v>0.72802416500000011</v>
      </c>
      <c r="T87" s="324">
        <f xml:space="preserve"> ('сентябрь(4 цк)'!Q38+'сентябрь(4 цк)'!Q39*5.79%)/1000</f>
        <v>0.73521788500000007</v>
      </c>
      <c r="U87" s="324">
        <f xml:space="preserve"> ('сентябрь(4 цк)'!R38+'сентябрь(4 цк)'!R39*5.79%)/1000</f>
        <v>0.75355129200000004</v>
      </c>
      <c r="V87" s="324">
        <f xml:space="preserve"> ('сентябрь(4 цк)'!S38+'сентябрь(4 цк)'!S39*5.79%)/1000</f>
        <v>0.87205725000000001</v>
      </c>
      <c r="W87" s="324">
        <f xml:space="preserve"> ('сентябрь(4 цк)'!T38+'сентябрь(4 цк)'!T39*5.79%)/1000</f>
        <v>0.7441465610000001</v>
      </c>
      <c r="X87" s="324">
        <f xml:space="preserve"> ('сентябрь(4 цк)'!U38+'сентябрь(4 цк)'!U39*5.79%)/1000</f>
        <v>0.72928306599999992</v>
      </c>
      <c r="Y87" s="324">
        <f xml:space="preserve"> ('сентябрь(4 цк)'!V38+'сентябрь(4 цк)'!V39*5.79%)/1000</f>
        <v>0.73807421500000014</v>
      </c>
      <c r="Z87" s="324">
        <f xml:space="preserve"> ('сентябрь(4 цк)'!W38+'сентябрь(4 цк)'!W39*5.79%)/1000</f>
        <v>0.74861089899999989</v>
      </c>
      <c r="AA87" s="324">
        <f xml:space="preserve"> ('сентябрь(4 цк)'!X38+'сентябрь(4 цк)'!X39*5.79%)/1000</f>
        <v>0.74309924000000016</v>
      </c>
      <c r="AB87" s="324">
        <f xml:space="preserve"> ('сентябрь(4 цк)'!Y38+'сентябрь(4 цк)'!Y39*5.79%)/1000</f>
        <v>0.75369939800000008</v>
      </c>
      <c r="AC87" s="380"/>
      <c r="AD87" s="380"/>
    </row>
    <row r="88" spans="1:30" s="213" customFormat="1" x14ac:dyDescent="0.2">
      <c r="A88" s="319">
        <v>9</v>
      </c>
      <c r="B88" s="294" t="s">
        <v>191</v>
      </c>
      <c r="C88" s="295" t="s">
        <v>173</v>
      </c>
      <c r="D88" s="261"/>
      <c r="E88" s="324">
        <f xml:space="preserve"> ('сентябрь(4 цк)'!B42+'сентябрь(4 цк)'!B43*5.79%)/1000</f>
        <v>0.71748748100000015</v>
      </c>
      <c r="F88" s="324">
        <f xml:space="preserve"> ('сентябрь(4 цк)'!C42+'сентябрь(4 цк)'!C43*5.79%)/1000</f>
        <v>0.69554663500000002</v>
      </c>
      <c r="G88" s="324">
        <f xml:space="preserve"> ('сентябрь(4 цк)'!D42+'сентябрь(4 цк)'!D43*5.79%)/1000</f>
        <v>0.69258451500000018</v>
      </c>
      <c r="H88" s="324">
        <f xml:space="preserve"> ('сентябрь(4 цк)'!E42+'сентябрь(4 цк)'!E43*5.79%)/1000</f>
        <v>0.70650647899999985</v>
      </c>
      <c r="I88" s="324">
        <f xml:space="preserve"> ('сентябрь(4 цк)'!F42+'сентябрь(4 цк)'!F43*5.79%)/1000</f>
        <v>0.70359725399999995</v>
      </c>
      <c r="J88" s="324">
        <f xml:space="preserve"> ('сентябрь(4 цк)'!G42+'сентябрь(4 цк)'!G43*5.79%)/1000</f>
        <v>0.71652479199999997</v>
      </c>
      <c r="K88" s="324">
        <f xml:space="preserve"> ('сентябрь(4 цк)'!H42+'сентябрь(4 цк)'!H43*5.79%)/1000</f>
        <v>1.288626533</v>
      </c>
      <c r="L88" s="324">
        <f xml:space="preserve"> ('сентябрь(4 цк)'!I42+'сентябрь(4 цк)'!I43*5.79%)/1000</f>
        <v>0.69088129600000003</v>
      </c>
      <c r="M88" s="324">
        <f xml:space="preserve"> ('сентябрь(4 цк)'!J42+'сентябрь(4 цк)'!J43*5.79%)/1000</f>
        <v>0.70884443799999997</v>
      </c>
      <c r="N88" s="324">
        <f xml:space="preserve"> ('сентябрь(4 цк)'!K42+'сентябрь(4 цк)'!K43*5.79%)/1000</f>
        <v>0.700423554</v>
      </c>
      <c r="O88" s="324">
        <f xml:space="preserve"> ('сентябрь(4 цк)'!L42+'сентябрь(4 цк)'!L43*5.79%)/1000</f>
        <v>0.70180940300000005</v>
      </c>
      <c r="P88" s="324">
        <f xml:space="preserve"> ('сентябрь(4 цк)'!M42+'сентябрь(4 цк)'!M43*5.79%)/1000</f>
        <v>0.70430604699999999</v>
      </c>
      <c r="Q88" s="324">
        <f xml:space="preserve"> ('сентябрь(4 цк)'!N42+'сентябрь(4 цк)'!N43*5.79%)/1000</f>
        <v>0.70774422200000009</v>
      </c>
      <c r="R88" s="324">
        <f xml:space="preserve"> ('сентябрь(4 цк)'!O42+'сентябрь(4 цк)'!O43*5.79%)/1000</f>
        <v>0.69369531000000006</v>
      </c>
      <c r="S88" s="324">
        <f xml:space="preserve"> ('сентябрь(4 цк)'!P42+'сентябрь(4 цк)'!P43*5.79%)/1000</f>
        <v>0.70076208200000012</v>
      </c>
      <c r="T88" s="324">
        <f xml:space="preserve"> ('сентябрь(4 цк)'!Q42+'сентябрь(4 цк)'!Q43*5.79%)/1000</f>
        <v>1.2615548719999998</v>
      </c>
      <c r="U88" s="324">
        <f xml:space="preserve"> ('сентябрь(4 цк)'!R42+'сентябрь(4 цк)'!R43*5.79%)/1000</f>
        <v>1.280396071</v>
      </c>
      <c r="V88" s="324">
        <f xml:space="preserve"> ('сентябрь(4 цк)'!S42+'сентябрь(4 цк)'!S43*5.79%)/1000</f>
        <v>1.2747892010000001</v>
      </c>
      <c r="W88" s="324">
        <f xml:space="preserve"> ('сентябрь(4 цк)'!T42+'сентябрь(4 цк)'!T43*5.79%)/1000</f>
        <v>1.272186767</v>
      </c>
      <c r="X88" s="324">
        <f xml:space="preserve"> ('сентябрь(4 цк)'!U42+'сентябрь(4 цк)'!U43*5.79%)/1000</f>
        <v>0.70268746000000015</v>
      </c>
      <c r="Y88" s="324">
        <f xml:space="preserve"> ('сентябрь(4 цк)'!V42+'сентябрь(4 цк)'!V43*5.79%)/1000</f>
        <v>0.85816702300000014</v>
      </c>
      <c r="Z88" s="324">
        <f xml:space="preserve"> ('сентябрь(4 цк)'!W42+'сентябрь(4 цк)'!W43*5.79%)/1000</f>
        <v>0.72196239800000017</v>
      </c>
      <c r="AA88" s="324">
        <f xml:space="preserve"> ('сентябрь(4 цк)'!X42+'сентябрь(4 цк)'!X43*5.79%)/1000</f>
        <v>0.72106318299999994</v>
      </c>
      <c r="AB88" s="324">
        <f xml:space="preserve"> ('сентябрь(4 цк)'!Y42+'сентябрь(4 цк)'!Y43*5.79%)/1000</f>
        <v>0.71962443900000006</v>
      </c>
      <c r="AC88" s="380"/>
      <c r="AD88" s="380"/>
    </row>
    <row r="89" spans="1:30" s="213" customFormat="1" x14ac:dyDescent="0.2">
      <c r="A89" s="319">
        <v>10</v>
      </c>
      <c r="B89" s="294" t="s">
        <v>191</v>
      </c>
      <c r="C89" s="295" t="s">
        <v>173</v>
      </c>
      <c r="D89" s="261"/>
      <c r="E89" s="324">
        <f xml:space="preserve"> ('сентябрь(4 цк)'!B46+'сентябрь(4 цк)'!B47*5.79%)/1000</f>
        <v>0.71855595999999999</v>
      </c>
      <c r="F89" s="324">
        <f xml:space="preserve"> ('сентябрь(4 цк)'!C46+'сентябрь(4 цк)'!C47*5.79%)/1000</f>
        <v>0.66575617099999995</v>
      </c>
      <c r="G89" s="324">
        <f xml:space="preserve"> ('сентябрь(4 цк)'!D46+'сентябрь(4 цк)'!D47*5.79%)/1000</f>
        <v>0.70128045300000008</v>
      </c>
      <c r="H89" s="324">
        <f xml:space="preserve"> ('сентябрь(4 цк)'!E46+'сентябрь(4 цк)'!E47*5.79%)/1000</f>
        <v>0.70361841199999997</v>
      </c>
      <c r="I89" s="324">
        <f xml:space="preserve"> ('сентябрь(4 цк)'!F46+'сентябрь(4 цк)'!F47*5.79%)/1000</f>
        <v>0.73180086799999999</v>
      </c>
      <c r="J89" s="324">
        <f xml:space="preserve"> ('сентябрь(4 цк)'!G46+'сентябрь(4 цк)'!G47*5.79%)/1000</f>
        <v>0.73248850300000012</v>
      </c>
      <c r="K89" s="324">
        <f xml:space="preserve"> ('сентябрь(4 цк)'!H46+'сентябрь(4 цк)'!H47*5.79%)/1000</f>
        <v>0.73399072099999996</v>
      </c>
      <c r="L89" s="324">
        <f xml:space="preserve"> ('сентябрь(4 цк)'!I46+'сентябрь(4 цк)'!I47*5.79%)/1000</f>
        <v>0.72729421400000005</v>
      </c>
      <c r="M89" s="324">
        <f xml:space="preserve"> ('сентябрь(4 цк)'!J46+'сентябрь(4 цк)'!J47*5.79%)/1000</f>
        <v>0.75679904499999984</v>
      </c>
      <c r="N89" s="324">
        <f xml:space="preserve"> ('сентябрь(4 цк)'!K46+'сентябрь(4 цк)'!K47*5.79%)/1000</f>
        <v>0.73334540200000009</v>
      </c>
      <c r="O89" s="324">
        <f xml:space="preserve"> ('сентябрь(4 цк)'!L46+'сентябрь(4 цк)'!L47*5.79%)/1000</f>
        <v>1.22613638</v>
      </c>
      <c r="P89" s="324">
        <f xml:space="preserve"> ('сентябрь(4 цк)'!M46+'сентябрь(4 цк)'!M47*5.79%)/1000</f>
        <v>0.73777800300000007</v>
      </c>
      <c r="Q89" s="324">
        <f xml:space="preserve"> ('сентябрь(4 цк)'!N46+'сентябрь(4 цк)'!N47*5.79%)/1000</f>
        <v>1.2457604249999998</v>
      </c>
      <c r="R89" s="324">
        <f xml:space="preserve"> ('сентябрь(4 цк)'!O46+'сентябрь(4 цк)'!O47*5.79%)/1000</f>
        <v>1.2501612890000002</v>
      </c>
      <c r="S89" s="324">
        <f xml:space="preserve"> ('сентябрь(4 цк)'!P46+'сентябрь(4 цк)'!P47*5.79%)/1000</f>
        <v>0.72987549000000018</v>
      </c>
      <c r="T89" s="324">
        <f xml:space="preserve"> ('сентябрь(4 цк)'!Q46+'сентябрь(4 цк)'!Q47*5.79%)/1000</f>
        <v>1.266389475</v>
      </c>
      <c r="U89" s="324">
        <f xml:space="preserve"> ('сентябрь(4 цк)'!R46+'сентябрь(4 цк)'!R47*5.79%)/1000</f>
        <v>1.2772117920000001</v>
      </c>
      <c r="V89" s="324">
        <f xml:space="preserve"> ('сентябрь(4 цк)'!S46+'сентябрь(4 цк)'!S47*5.79%)/1000</f>
        <v>0.74107865100000003</v>
      </c>
      <c r="W89" s="324">
        <f xml:space="preserve"> ('сентябрь(4 цк)'!T46+'сентябрь(4 цк)'!T47*5.79%)/1000</f>
        <v>1.2532080409999999</v>
      </c>
      <c r="X89" s="324">
        <f xml:space="preserve"> ('сентябрь(4 цк)'!U46+'сентябрь(4 цк)'!U47*5.79%)/1000</f>
        <v>0.72006875700000017</v>
      </c>
      <c r="Y89" s="324">
        <f xml:space="preserve"> ('сентябрь(4 цк)'!V46+'сентябрь(4 цк)'!V47*5.79%)/1000</f>
        <v>0.72676526399999997</v>
      </c>
      <c r="Z89" s="324">
        <f xml:space="preserve"> ('сентябрь(4 цк)'!W46+'сентябрь(4 цк)'!W47*5.79%)/1000</f>
        <v>0.73567278200000008</v>
      </c>
      <c r="AA89" s="324">
        <f xml:space="preserve"> ('сентябрь(4 цк)'!X46+'сентябрь(4 цк)'!X47*5.79%)/1000</f>
        <v>0.72854253600000018</v>
      </c>
      <c r="AB89" s="324">
        <f xml:space="preserve"> ('сентябрь(4 цк)'!Y46+'сентябрь(4 цк)'!Y47*5.79%)/1000</f>
        <v>0.73218171199999993</v>
      </c>
      <c r="AC89" s="380"/>
      <c r="AD89" s="380"/>
    </row>
    <row r="90" spans="1:30" s="213" customFormat="1" x14ac:dyDescent="0.2">
      <c r="A90" s="319">
        <v>11</v>
      </c>
      <c r="B90" s="294" t="s">
        <v>191</v>
      </c>
      <c r="C90" s="295" t="s">
        <v>173</v>
      </c>
      <c r="D90" s="261"/>
      <c r="E90" s="324">
        <f xml:space="preserve"> ('сентябрь(4 цк)'!B50+'сентябрь(4 цк)'!B51*5.79%)/1000</f>
        <v>0.70289904000000014</v>
      </c>
      <c r="F90" s="324">
        <f xml:space="preserve"> ('сентябрь(4 цк)'!C50+'сентябрь(4 цк)'!C51*5.79%)/1000</f>
        <v>0.67612359099999997</v>
      </c>
      <c r="G90" s="324">
        <f xml:space="preserve"> ('сентябрь(4 цк)'!D50+'сентябрь(4 цк)'!D51*5.79%)/1000</f>
        <v>0.69318751800000011</v>
      </c>
      <c r="H90" s="324">
        <f xml:space="preserve"> ('сентябрь(4 цк)'!E50+'сентябрь(4 цк)'!E51*5.79%)/1000</f>
        <v>0.695747636</v>
      </c>
      <c r="I90" s="324">
        <f xml:space="preserve"> ('сентябрь(4 цк)'!F50+'сентябрь(4 цк)'!F51*5.79%)/1000</f>
        <v>1.2814116550000001</v>
      </c>
      <c r="J90" s="324">
        <f xml:space="preserve"> ('сентябрь(4 цк)'!G50+'сентябрь(4 цк)'!G51*5.79%)/1000</f>
        <v>1.277328161</v>
      </c>
      <c r="K90" s="324">
        <f xml:space="preserve"> ('сентябрь(4 цк)'!H50+'сентябрь(4 цк)'!H51*5.79%)/1000</f>
        <v>0.72462830600000006</v>
      </c>
      <c r="L90" s="324">
        <f xml:space="preserve"> ('сентябрь(4 цк)'!I50+'сентябрь(4 цк)'!I51*5.79%)/1000</f>
        <v>0.70202098299999993</v>
      </c>
      <c r="M90" s="324">
        <f xml:space="preserve"> ('сентябрь(4 цк)'!J50+'сентябрь(4 цк)'!J51*5.79%)/1000</f>
        <v>0.69829717499999988</v>
      </c>
      <c r="N90" s="324">
        <f xml:space="preserve"> ('сентябрь(4 цк)'!K50+'сентябрь(4 цк)'!K51*5.79%)/1000</f>
        <v>0.69700653699999993</v>
      </c>
      <c r="O90" s="324">
        <f xml:space="preserve"> ('сентябрь(4 цк)'!L50+'сентябрь(4 цк)'!L51*5.79%)/1000</f>
        <v>0.68851159999999989</v>
      </c>
      <c r="P90" s="324">
        <f xml:space="preserve"> ('сентябрь(4 цк)'!M50+'сентябрь(4 цк)'!M51*5.79%)/1000</f>
        <v>0.68832117800000014</v>
      </c>
      <c r="Q90" s="324">
        <f xml:space="preserve"> ('сентябрь(4 цк)'!N50+'сентябрь(4 цк)'!N51*5.79%)/1000</f>
        <v>0.69678437800000015</v>
      </c>
      <c r="R90" s="324">
        <f xml:space="preserve"> ('сентябрь(4 цк)'!O50+'сентябрь(4 цк)'!O51*5.79%)/1000</f>
        <v>0.70114292599999994</v>
      </c>
      <c r="S90" s="324">
        <f xml:space="preserve"> ('сентябрь(4 цк)'!P50+'сентябрь(4 цк)'!P51*5.79%)/1000</f>
        <v>0.69005613399999999</v>
      </c>
      <c r="T90" s="324">
        <f xml:space="preserve"> ('сентябрь(4 цк)'!Q50+'сентябрь(4 цк)'!Q51*5.79%)/1000</f>
        <v>0.68325383699999997</v>
      </c>
      <c r="U90" s="324">
        <f xml:space="preserve"> ('сентябрь(4 цк)'!R50+'сентябрь(4 цк)'!R51*5.79%)/1000</f>
        <v>0.72551694199999994</v>
      </c>
      <c r="V90" s="324">
        <f xml:space="preserve"> ('сентябрь(4 цк)'!S50+'сентябрь(4 цк)'!S51*5.79%)/1000</f>
        <v>0.73458314499999999</v>
      </c>
      <c r="W90" s="324">
        <f xml:space="preserve"> ('сентябрь(4 цк)'!T50+'сентябрь(4 цк)'!T51*5.79%)/1000</f>
        <v>0.72698742300000008</v>
      </c>
      <c r="X90" s="324">
        <f xml:space="preserve"> ('сентябрь(4 цк)'!U50+'сентябрь(4 цк)'!U51*5.79%)/1000</f>
        <v>0.71371077800000016</v>
      </c>
      <c r="Y90" s="324">
        <f xml:space="preserve"> ('сентябрь(4 цк)'!V50+'сентябрь(4 цк)'!V51*5.79%)/1000</f>
        <v>0.71870406599999992</v>
      </c>
      <c r="Z90" s="324">
        <f xml:space="preserve"> ('сентябрь(4 цк)'!W50+'сентябрь(4 цк)'!W51*5.79%)/1000</f>
        <v>0.70935222999999992</v>
      </c>
      <c r="AA90" s="324">
        <f xml:space="preserve"> ('сентябрь(4 цк)'!X50+'сентябрь(4 цк)'!X51*5.79%)/1000</f>
        <v>0.71085444800000008</v>
      </c>
      <c r="AB90" s="324">
        <f xml:space="preserve"> ('сентябрь(4 цк)'!Y50+'сентябрь(4 цк)'!Y51*5.79%)/1000</f>
        <v>0.69295477999999999</v>
      </c>
      <c r="AC90" s="380"/>
      <c r="AD90" s="380"/>
    </row>
    <row r="91" spans="1:30" s="213" customFormat="1" x14ac:dyDescent="0.2">
      <c r="A91" s="319">
        <v>12</v>
      </c>
      <c r="B91" s="294" t="s">
        <v>191</v>
      </c>
      <c r="C91" s="295" t="s">
        <v>173</v>
      </c>
      <c r="D91" s="261"/>
      <c r="E91" s="324">
        <f xml:space="preserve"> ('сентябрь(4 цк)'!B54+'сентябрь(4 цк)'!B55*5.79%)/1000</f>
        <v>0.74817716000000012</v>
      </c>
      <c r="F91" s="324">
        <f xml:space="preserve"> ('сентябрь(4 цк)'!C54+'сентябрь(4 цк)'!C55*5.79%)/1000</f>
        <v>0.73142002399999995</v>
      </c>
      <c r="G91" s="324">
        <f xml:space="preserve"> ('сентябрь(4 цк)'!D54+'сентябрь(4 цк)'!D55*5.79%)/1000</f>
        <v>0.72491393900000001</v>
      </c>
      <c r="H91" s="324">
        <f xml:space="preserve"> ('сентябрь(4 цк)'!E54+'сентябрь(4 цк)'!E55*5.79%)/1000</f>
        <v>0.715667893</v>
      </c>
      <c r="I91" s="324">
        <f xml:space="preserve"> ('сентябрь(4 цк)'!F54+'сентябрь(4 цк)'!F55*5.79%)/1000</f>
        <v>0.75878789700000004</v>
      </c>
      <c r="J91" s="324">
        <f xml:space="preserve"> ('сентябрь(4 цк)'!G54+'сентябрь(4 цк)'!G55*5.79%)/1000</f>
        <v>0.75591040899999995</v>
      </c>
      <c r="K91" s="324">
        <f xml:space="preserve"> ('сентябрь(4 цк)'!H54+'сентябрь(4 цк)'!H55*5.79%)/1000</f>
        <v>0.7583118419999999</v>
      </c>
      <c r="L91" s="324">
        <f xml:space="preserve"> ('сентябрь(4 цк)'!I54+'сентябрь(4 цк)'!I55*5.79%)/1000</f>
        <v>0.64633312700000012</v>
      </c>
      <c r="M91" s="324">
        <f xml:space="preserve"> ('сентябрь(4 цк)'!J54+'сентябрь(4 цк)'!J55*5.79%)/1000</f>
        <v>0.72743174099999985</v>
      </c>
      <c r="N91" s="324">
        <f xml:space="preserve"> ('сентябрь(4 цк)'!K54+'сентябрь(4 цк)'!K55*5.79%)/1000</f>
        <v>0.72564389000000007</v>
      </c>
      <c r="O91" s="324">
        <f xml:space="preserve"> ('сентябрь(4 цк)'!L54+'сентябрь(4 цк)'!L55*5.79%)/1000</f>
        <v>0.74054970100000006</v>
      </c>
      <c r="P91" s="324">
        <f xml:space="preserve"> ('сентябрь(4 цк)'!M54+'сентябрь(4 цк)'!M55*5.79%)/1000</f>
        <v>1.2420683539999999</v>
      </c>
      <c r="Q91" s="324">
        <f xml:space="preserve"> ('сентябрь(4 цк)'!N54+'сентябрь(4 цк)'!N55*5.79%)/1000</f>
        <v>1.2535148319999998</v>
      </c>
      <c r="R91" s="324">
        <f xml:space="preserve"> ('сентябрь(4 цк)'!O54+'сентябрь(4 цк)'!O55*5.79%)/1000</f>
        <v>1.2658605250000001</v>
      </c>
      <c r="S91" s="324">
        <f xml:space="preserve"> ('сентябрь(4 цк)'!P54+'сентябрь(4 цк)'!P55*5.79%)/1000</f>
        <v>0.75456687599999994</v>
      </c>
      <c r="T91" s="324">
        <f xml:space="preserve"> ('сентябрь(4 цк)'!Q54+'сентябрь(4 цк)'!Q55*5.79%)/1000</f>
        <v>0.76721936000000002</v>
      </c>
      <c r="U91" s="324">
        <f xml:space="preserve"> ('сентябрь(4 цк)'!R54+'сентябрь(4 цк)'!R55*5.79%)/1000</f>
        <v>1.3440287560000002</v>
      </c>
      <c r="V91" s="324">
        <f xml:space="preserve"> ('сентябрь(4 цк)'!S54+'сентябрь(4 цк)'!S55*5.79%)/1000</f>
        <v>0.79945357300000008</v>
      </c>
      <c r="W91" s="324">
        <f xml:space="preserve"> ('сентябрь(4 цк)'!T54+'сентябрь(4 цк)'!T55*5.79%)/1000</f>
        <v>1.307986103</v>
      </c>
      <c r="X91" s="324">
        <f xml:space="preserve"> ('сентябрь(4 цк)'!U54+'сентябрь(4 цк)'!U55*5.79%)/1000</f>
        <v>0.79904099200000001</v>
      </c>
      <c r="Y91" s="324">
        <f xml:space="preserve"> ('сентябрь(4 цк)'!V54+'сентябрь(4 цк)'!V55*5.79%)/1000</f>
        <v>0.80447859799999999</v>
      </c>
      <c r="Z91" s="324">
        <f xml:space="preserve"> ('сентябрь(4 цк)'!W54+'сентябрь(4 цк)'!W55*5.79%)/1000</f>
        <v>0.81218011000000001</v>
      </c>
      <c r="AA91" s="324">
        <f xml:space="preserve"> ('сентябрь(4 цк)'!X54+'сентябрь(4 цк)'!X55*5.79%)/1000</f>
        <v>0.80891119899999986</v>
      </c>
      <c r="AB91" s="324">
        <f xml:space="preserve"> ('сентябрь(4 цк)'!Y54+'сентябрь(4 цк)'!Y55*5.79%)/1000</f>
        <v>0.76846768200000004</v>
      </c>
      <c r="AC91" s="380"/>
      <c r="AD91" s="380"/>
    </row>
    <row r="92" spans="1:30" s="213" customFormat="1" x14ac:dyDescent="0.2">
      <c r="A92" s="319">
        <v>13</v>
      </c>
      <c r="B92" s="294" t="s">
        <v>191</v>
      </c>
      <c r="C92" s="295" t="s">
        <v>173</v>
      </c>
      <c r="D92" s="261"/>
      <c r="E92" s="324">
        <f xml:space="preserve"> ('сентябрь(4 цк)'!B58+'сентябрь(4 цк)'!B59*5.79%)/1000</f>
        <v>0.79744356300000008</v>
      </c>
      <c r="F92" s="324">
        <f xml:space="preserve"> ('сентябрь(4 цк)'!C58+'сентябрь(4 цк)'!C59*5.79%)/1000</f>
        <v>0.79365628100000007</v>
      </c>
      <c r="G92" s="324">
        <f xml:space="preserve"> ('сентябрь(4 цк)'!D58+'сентябрь(4 цк)'!D59*5.79%)/1000</f>
        <v>0.82188105300000014</v>
      </c>
      <c r="H92" s="324">
        <f xml:space="preserve"> ('сентябрь(4 цк)'!E58+'сентябрь(4 цк)'!E59*5.79%)/1000</f>
        <v>0.8313280999999999</v>
      </c>
      <c r="I92" s="324">
        <f xml:space="preserve"> ('сентябрь(4 цк)'!F58+'сентябрь(4 цк)'!F59*5.79%)/1000</f>
        <v>1.357040926</v>
      </c>
      <c r="J92" s="324">
        <f xml:space="preserve"> ('сентябрь(4 цк)'!G58+'сентябрь(4 цк)'!G59*5.79%)/1000</f>
        <v>0.8985576449999999</v>
      </c>
      <c r="K92" s="324">
        <f xml:space="preserve"> ('сентябрь(4 цк)'!H58+'сентябрь(4 цк)'!H59*5.79%)/1000</f>
        <v>0.88283725099999999</v>
      </c>
      <c r="L92" s="324">
        <f xml:space="preserve"> ('сентябрь(4 цк)'!I58+'сентябрь(4 цк)'!I59*5.79%)/1000</f>
        <v>0.88242466999999991</v>
      </c>
      <c r="M92" s="324">
        <f xml:space="preserve"> ('сентябрь(4 цк)'!J58+'сентябрь(4 цк)'!J59*5.79%)/1000</f>
        <v>1.3878152370000001</v>
      </c>
      <c r="N92" s="324">
        <f xml:space="preserve"> ('сентябрь(4 цк)'!K58+'сентябрь(4 цк)'!K59*5.79%)/1000</f>
        <v>1.3829594759999999</v>
      </c>
      <c r="O92" s="324">
        <f xml:space="preserve"> ('сентябрь(4 цк)'!L58+'сентябрь(4 цк)'!L59*5.79%)/1000</f>
        <v>1.3807590439999999</v>
      </c>
      <c r="P92" s="324">
        <f xml:space="preserve"> ('сентябрь(4 цк)'!M58+'сентябрь(4 цк)'!M59*5.79%)/1000</f>
        <v>1.3785268749999999</v>
      </c>
      <c r="Q92" s="324">
        <f xml:space="preserve"> ('сентябрь(4 цк)'!N58+'сентябрь(4 цк)'!N59*5.79%)/1000</f>
        <v>1.3805368849999999</v>
      </c>
      <c r="R92" s="324">
        <f xml:space="preserve"> ('сентябрь(4 цк)'!O58+'сентябрь(4 цк)'!O59*5.79%)/1000</f>
        <v>1.3898781419999999</v>
      </c>
      <c r="S92" s="324">
        <f xml:space="preserve"> ('сентябрь(4 цк)'!P58+'сентябрь(4 цк)'!P59*5.79%)/1000</f>
        <v>0.87343251999999993</v>
      </c>
      <c r="T92" s="324">
        <f xml:space="preserve"> ('сентябрь(4 цк)'!Q58+'сентябрь(4 цк)'!Q59*5.79%)/1000</f>
        <v>0.89628316000000008</v>
      </c>
      <c r="U92" s="324">
        <f xml:space="preserve"> ('сентябрь(4 цк)'!R58+'сентябрь(4 цк)'!R59*5.79%)/1000</f>
        <v>1.3767390239999999</v>
      </c>
      <c r="V92" s="324">
        <f xml:space="preserve"> ('сентябрь(4 цк)'!S58+'сентябрь(4 цк)'!S59*5.79%)/1000</f>
        <v>1.346768717</v>
      </c>
      <c r="W92" s="324">
        <f xml:space="preserve"> ('сентябрь(4 цк)'!T58+'сентябрь(4 цк)'!T59*5.79%)/1000</f>
        <v>1.3406011600000001</v>
      </c>
      <c r="X92" s="324">
        <f xml:space="preserve"> ('сентябрь(4 цк)'!U58+'сентябрь(4 цк)'!U59*5.79%)/1000</f>
        <v>1.3367504039999998</v>
      </c>
      <c r="Y92" s="324">
        <f xml:space="preserve"> ('сентябрь(4 цк)'!V58+'сентябрь(4 цк)'!V59*5.79%)/1000</f>
        <v>1.3198557409999998</v>
      </c>
      <c r="Z92" s="324">
        <f xml:space="preserve"> ('сентябрь(4 цк)'!W58+'сентябрь(4 цк)'!W59*5.79%)/1000</f>
        <v>0.83381416500000016</v>
      </c>
      <c r="AA92" s="324">
        <f xml:space="preserve"> ('сентябрь(4 цк)'!X58+'сентябрь(4 цк)'!X59*5.79%)/1000</f>
        <v>0.80890061999999985</v>
      </c>
      <c r="AB92" s="324">
        <f xml:space="preserve"> ('сентябрь(4 цк)'!Y58+'сентябрь(4 цк)'!Y59*5.79%)/1000</f>
        <v>0.78666356199999998</v>
      </c>
      <c r="AC92" s="380"/>
      <c r="AD92" s="380"/>
    </row>
    <row r="93" spans="1:30" s="213" customFormat="1" x14ac:dyDescent="0.2">
      <c r="A93" s="319">
        <v>14</v>
      </c>
      <c r="B93" s="294" t="s">
        <v>191</v>
      </c>
      <c r="C93" s="295" t="s">
        <v>173</v>
      </c>
      <c r="D93" s="261"/>
      <c r="E93" s="324">
        <f xml:space="preserve"> ('сентябрь(4 цк)'!B62+'сентябрь(4 цк)'!B63*5.79%)/1000</f>
        <v>0.77868699600000002</v>
      </c>
      <c r="F93" s="324">
        <f xml:space="preserve"> ('сентябрь(4 цк)'!C62+'сентябрь(4 цк)'!C63*5.79%)/1000</f>
        <v>0.77255117600000001</v>
      </c>
      <c r="G93" s="324">
        <f xml:space="preserve"> ('сентябрь(4 цк)'!D62+'сентябрь(4 цк)'!D63*5.79%)/1000</f>
        <v>0.77523824200000002</v>
      </c>
      <c r="H93" s="324">
        <f xml:space="preserve"> ('сентябрь(4 цк)'!E62+'сентябрь(4 цк)'!E63*5.79%)/1000</f>
        <v>0.77109127399999988</v>
      </c>
      <c r="I93" s="324">
        <f xml:space="preserve"> ('сентябрь(4 цк)'!F62+'сентябрь(4 цк)'!F63*5.79%)/1000</f>
        <v>0.78841967599999996</v>
      </c>
      <c r="J93" s="324">
        <f xml:space="preserve"> ('сентябрь(4 цк)'!G62+'сентябрь(4 цк)'!G63*5.79%)/1000</f>
        <v>0.78728772300000016</v>
      </c>
      <c r="K93" s="324">
        <f xml:space="preserve"> ('сентябрь(4 цк)'!H62+'сентябрь(4 цк)'!H63*5.79%)/1000</f>
        <v>0.78528829199999994</v>
      </c>
      <c r="L93" s="324">
        <f xml:space="preserve"> ('сентябрь(4 цк)'!I62+'сентябрь(4 цк)'!I63*5.79%)/1000</f>
        <v>0.77981894899999982</v>
      </c>
      <c r="M93" s="324">
        <f xml:space="preserve"> ('сентябрь(4 цк)'!J62+'сентябрь(4 цк)'!J63*5.79%)/1000</f>
        <v>0.76056516900000004</v>
      </c>
      <c r="N93" s="324">
        <f xml:space="preserve"> ('сентябрь(4 цк)'!K62+'сентябрь(4 цк)'!K63*5.79%)/1000</f>
        <v>0.76072385399999998</v>
      </c>
      <c r="O93" s="324">
        <f xml:space="preserve"> ('сентябрь(4 цк)'!L62+'сентябрь(4 цк)'!L63*5.79%)/1000</f>
        <v>0.76407739699999999</v>
      </c>
      <c r="P93" s="324">
        <f xml:space="preserve"> ('сентябрь(4 цк)'!M62+'сентябрь(4 цк)'!M63*5.79%)/1000</f>
        <v>0.76256459999999993</v>
      </c>
      <c r="Q93" s="324">
        <f xml:space="preserve"> ('сентябрь(4 цк)'!N62+'сентябрь(4 цк)'!N63*5.79%)/1000</f>
        <v>0.76171828000000008</v>
      </c>
      <c r="R93" s="324">
        <f xml:space="preserve"> ('сентябрь(4 цк)'!O62+'сентябрь(4 цк)'!O63*5.79%)/1000</f>
        <v>0.76648940900000007</v>
      </c>
      <c r="S93" s="324">
        <f xml:space="preserve"> ('сентябрь(4 цк)'!P62+'сентябрь(4 цк)'!P63*5.79%)/1000</f>
        <v>0.75758189099999995</v>
      </c>
      <c r="T93" s="324">
        <f xml:space="preserve"> ('сентябрь(4 цк)'!Q62+'сентябрь(4 цк)'!Q63*5.79%)/1000</f>
        <v>0.79887172800000006</v>
      </c>
      <c r="U93" s="324">
        <f xml:space="preserve"> ('сентябрь(4 цк)'!R62+'сентябрь(4 цк)'!R63*5.79%)/1000</f>
        <v>1.328710364</v>
      </c>
      <c r="V93" s="324">
        <f xml:space="preserve"> ('сентябрь(4 цк)'!S62+'сентябрь(4 цк)'!S63*5.79%)/1000</f>
        <v>0.79885056999999993</v>
      </c>
      <c r="W93" s="324">
        <f xml:space="preserve"> ('сентябрь(4 цк)'!T62+'сентябрь(4 цк)'!T63*5.79%)/1000</f>
        <v>0.80342069800000016</v>
      </c>
      <c r="X93" s="324">
        <f xml:space="preserve"> ('сентябрь(4 цк)'!U62+'сентябрь(4 цк)'!U63*5.79%)/1000</f>
        <v>0.76249054699999996</v>
      </c>
      <c r="Y93" s="324">
        <f xml:space="preserve"> ('сентябрь(4 цк)'!V62+'сентябрь(4 цк)'!V63*5.79%)/1000</f>
        <v>0.77061521900000018</v>
      </c>
      <c r="Z93" s="324">
        <f xml:space="preserve"> ('сентябрь(4 цк)'!W62+'сентябрь(4 цк)'!W63*5.79%)/1000</f>
        <v>0.77701551400000002</v>
      </c>
      <c r="AA93" s="324">
        <f xml:space="preserve"> ('сентябрь(4 цк)'!X62+'сентябрь(4 цк)'!X63*5.79%)/1000</f>
        <v>0.77884568100000007</v>
      </c>
      <c r="AB93" s="324">
        <f xml:space="preserve"> ('сентябрь(4 цк)'!Y62+'сентябрь(4 цк)'!Y63*5.79%)/1000</f>
        <v>0.7623953360000002</v>
      </c>
      <c r="AC93" s="380"/>
      <c r="AD93" s="380"/>
    </row>
    <row r="94" spans="1:30" s="213" customFormat="1" x14ac:dyDescent="0.2">
      <c r="A94" s="319">
        <v>15</v>
      </c>
      <c r="B94" s="294" t="s">
        <v>191</v>
      </c>
      <c r="C94" s="295" t="s">
        <v>173</v>
      </c>
      <c r="D94" s="261"/>
      <c r="E94" s="324">
        <f xml:space="preserve"> ('сентябрь(4 цк)'!B66+'сентябрь(4 цк)'!B67*5.79%)/1000</f>
        <v>0.74510924999999995</v>
      </c>
      <c r="F94" s="324">
        <f xml:space="preserve"> ('сентябрь(4 цк)'!C66+'сентябрь(4 цк)'!C67*5.79%)/1000</f>
        <v>0.73658257599999999</v>
      </c>
      <c r="G94" s="324">
        <f xml:space="preserve"> ('сентябрь(4 цк)'!D66+'сентябрь(4 цк)'!D67*5.79%)/1000</f>
        <v>0.74235871000000009</v>
      </c>
      <c r="H94" s="324">
        <f xml:space="preserve"> ('сентябрь(4 цк)'!E66+'сентябрь(4 цк)'!E67*5.79%)/1000</f>
        <v>0.74809252800000015</v>
      </c>
      <c r="I94" s="324">
        <f xml:space="preserve"> ('сентябрь(4 цк)'!F66+'сентябрь(4 цк)'!F67*5.79%)/1000</f>
        <v>0.71880985600000014</v>
      </c>
      <c r="J94" s="324">
        <f xml:space="preserve"> ('сентябрь(4 цк)'!G66+'сентябрь(4 цк)'!G67*5.79%)/1000</f>
        <v>0.75396387300000001</v>
      </c>
      <c r="K94" s="324">
        <f xml:space="preserve"> ('сентябрь(4 цк)'!H66+'сентябрь(4 цк)'!H67*5.79%)/1000</f>
        <v>0.72856369400000009</v>
      </c>
      <c r="L94" s="324">
        <f xml:space="preserve"> ('сентябрь(4 цк)'!I66+'сентябрь(4 цк)'!I67*5.79%)/1000</f>
        <v>0.72523130899999999</v>
      </c>
      <c r="M94" s="324">
        <f xml:space="preserve"> ('сентябрь(4 цк)'!J66+'сентябрь(4 цк)'!J67*5.79%)/1000</f>
        <v>0.72797126999999984</v>
      </c>
      <c r="N94" s="324">
        <f xml:space="preserve"> ('сентябрь(4 цк)'!K66+'сентябрь(4 цк)'!K67*5.79%)/1000</f>
        <v>0.72699800200000009</v>
      </c>
      <c r="O94" s="324">
        <f xml:space="preserve"> ('сентябрь(4 цк)'!L66+'сентябрь(4 цк)'!L67*5.79%)/1000</f>
        <v>0.73329250700000015</v>
      </c>
      <c r="P94" s="324">
        <f xml:space="preserve"> ('сентябрь(4 цк)'!M66+'сентябрь(4 цк)'!M67*5.79%)/1000</f>
        <v>0.7325731350000001</v>
      </c>
      <c r="Q94" s="324">
        <f xml:space="preserve"> ('сентябрь(4 цк)'!N66+'сентябрь(4 цк)'!N67*5.79%)/1000</f>
        <v>0.73678357700000008</v>
      </c>
      <c r="R94" s="324">
        <f xml:space="preserve"> ('сентябрь(4 цк)'!O66+'сентябрь(4 цк)'!O67*5.79%)/1000</f>
        <v>0.74357529499999986</v>
      </c>
      <c r="S94" s="324">
        <f xml:space="preserve"> ('сентябрь(4 цк)'!P66+'сентябрь(4 цк)'!P67*5.79%)/1000</f>
        <v>0.73456198699999997</v>
      </c>
      <c r="T94" s="324">
        <f xml:space="preserve"> ('сентябрь(4 цк)'!Q66+'сентябрь(4 цк)'!Q67*5.79%)/1000</f>
        <v>0.74224234099999986</v>
      </c>
      <c r="U94" s="324">
        <f xml:space="preserve"> ('сентябрь(4 цк)'!R66+'сентябрь(4 цк)'!R67*5.79%)/1000</f>
        <v>0.77395818299999997</v>
      </c>
      <c r="V94" s="324">
        <f xml:space="preserve"> ('сентябрь(4 цк)'!S66+'сентябрь(4 цк)'!S67*5.79%)/1000</f>
        <v>0.75877731800000003</v>
      </c>
      <c r="W94" s="324">
        <f xml:space="preserve"> ('сентябрь(4 цк)'!T66+'сентябрь(4 цк)'!T67*5.79%)/1000</f>
        <v>0.74245392099999996</v>
      </c>
      <c r="X94" s="324">
        <f xml:space="preserve"> ('сентябрь(4 цк)'!U66+'сентябрь(4 цк)'!U67*5.79%)/1000</f>
        <v>0.73200186900000008</v>
      </c>
      <c r="Y94" s="324">
        <f xml:space="preserve"> ('сентябрь(4 цк)'!V66+'сентябрь(4 цк)'!V67*5.79%)/1000</f>
        <v>0.74186149700000004</v>
      </c>
      <c r="Z94" s="324">
        <f xml:space="preserve"> ('сентябрь(4 цк)'!W66+'сентябрь(4 цк)'!W67*5.79%)/1000</f>
        <v>0.74286650200000004</v>
      </c>
      <c r="AA94" s="324">
        <f xml:space="preserve"> ('сентябрь(4 цк)'!X66+'сентябрь(4 цк)'!X67*5.79%)/1000</f>
        <v>0.74016885700000012</v>
      </c>
      <c r="AB94" s="324">
        <f xml:space="preserve"> ('сентябрь(4 цк)'!Y66+'сентябрь(4 цк)'!Y67*5.79%)/1000</f>
        <v>0.7425914480000001</v>
      </c>
      <c r="AC94" s="380"/>
      <c r="AD94" s="380"/>
    </row>
    <row r="95" spans="1:30" s="213" customFormat="1" x14ac:dyDescent="0.2">
      <c r="A95" s="319">
        <v>16</v>
      </c>
      <c r="B95" s="294" t="s">
        <v>191</v>
      </c>
      <c r="C95" s="295" t="s">
        <v>173</v>
      </c>
      <c r="D95" s="261"/>
      <c r="E95" s="324">
        <f xml:space="preserve"> ('сентябрь(4 цк)'!B70+'сентябрь(4 цк)'!B71*5.79%)/1000</f>
        <v>0.78371202099999993</v>
      </c>
      <c r="F95" s="324">
        <f xml:space="preserve"> ('сентябрь(4 цк)'!C70+'сентябрь(4 цк)'!C71*5.79%)/1000</f>
        <v>0.77339749599999996</v>
      </c>
      <c r="G95" s="324">
        <f xml:space="preserve"> ('сентябрь(4 цк)'!D70+'сентябрь(4 цк)'!D71*5.79%)/1000</f>
        <v>0.77165196100000011</v>
      </c>
      <c r="H95" s="324">
        <f xml:space="preserve"> ('сентябрь(4 цк)'!E70+'сентябрь(4 цк)'!E71*5.79%)/1000</f>
        <v>0.82948735399999995</v>
      </c>
      <c r="I95" s="324">
        <f xml:space="preserve"> ('сентябрь(4 цк)'!F70+'сентябрь(4 цк)'!F71*5.79%)/1000</f>
        <v>0.84718602099999996</v>
      </c>
      <c r="J95" s="324">
        <f xml:space="preserve"> ('сентябрь(4 цк)'!G70+'сентябрь(4 цк)'!G71*5.79%)/1000</f>
        <v>0.85368152700000011</v>
      </c>
      <c r="K95" s="324">
        <f xml:space="preserve"> ('сентябрь(4 цк)'!H70+'сентябрь(4 цк)'!H71*5.79%)/1000</f>
        <v>0.86086466800000006</v>
      </c>
      <c r="L95" s="324">
        <f xml:space="preserve"> ('сентябрь(4 цк)'!I70+'сентябрь(4 цк)'!I71*5.79%)/1000</f>
        <v>0.83365548</v>
      </c>
      <c r="M95" s="324">
        <f xml:space="preserve"> ('сентябрь(4 цк)'!J70+'сентябрь(4 цк)'!J71*5.79%)/1000</f>
        <v>0.85172441199999993</v>
      </c>
      <c r="N95" s="324">
        <f xml:space="preserve"> ('сентябрь(4 цк)'!K70+'сентябрь(4 цк)'!K71*5.79%)/1000</f>
        <v>0.84209752199999999</v>
      </c>
      <c r="O95" s="324">
        <f xml:space="preserve"> ('сентябрь(4 цк)'!L70+'сентябрь(4 цк)'!L71*5.79%)/1000</f>
        <v>0.87063966400000004</v>
      </c>
      <c r="P95" s="324">
        <f xml:space="preserve"> ('сентябрь(4 цк)'!M70+'сентябрь(4 цк)'!M71*5.79%)/1000</f>
        <v>0.88175819300000002</v>
      </c>
      <c r="Q95" s="324">
        <f xml:space="preserve"> ('сентябрь(4 цк)'!N70+'сентябрь(4 цк)'!N71*5.79%)/1000</f>
        <v>0.85801891699999999</v>
      </c>
      <c r="R95" s="324">
        <f xml:space="preserve"> ('сентябрь(4 цк)'!O70+'сентябрь(4 цк)'!O71*5.79%)/1000</f>
        <v>0.8603568760000001</v>
      </c>
      <c r="S95" s="324">
        <f xml:space="preserve"> ('сентябрь(4 цк)'!P70+'сентябрь(4 цк)'!P71*5.79%)/1000</f>
        <v>0.86044150799999986</v>
      </c>
      <c r="T95" s="324">
        <f xml:space="preserve"> ('сентябрь(4 цк)'!Q70+'сентябрь(4 цк)'!Q71*5.79%)/1000</f>
        <v>0.834205588</v>
      </c>
      <c r="U95" s="324">
        <f xml:space="preserve"> ('сентябрь(4 цк)'!R70+'сентябрь(4 цк)'!R71*5.79%)/1000</f>
        <v>0.84106078000000006</v>
      </c>
      <c r="V95" s="324">
        <f xml:space="preserve"> ('сентябрь(4 цк)'!S70+'сентябрь(4 цк)'!S71*5.79%)/1000</f>
        <v>0.82781587200000006</v>
      </c>
      <c r="W95" s="324">
        <f xml:space="preserve"> ('сентябрь(4 цк)'!T70+'сентябрь(4 цк)'!T71*5.79%)/1000</f>
        <v>0.90360382800000016</v>
      </c>
      <c r="X95" s="324">
        <f xml:space="preserve"> ('сентябрь(4 цк)'!U70+'сентябрь(4 цк)'!U71*5.79%)/1000</f>
        <v>0.79886114899999994</v>
      </c>
      <c r="Y95" s="324">
        <f xml:space="preserve"> ('сентябрь(4 цк)'!V70+'сентябрь(4 цк)'!V71*5.79%)/1000</f>
        <v>0.80128374000000013</v>
      </c>
      <c r="Z95" s="324">
        <f xml:space="preserve"> ('сентябрь(4 цк)'!W70+'сентябрь(4 цк)'!W71*5.79%)/1000</f>
        <v>0.81214837300000009</v>
      </c>
      <c r="AA95" s="324">
        <f xml:space="preserve"> ('сентябрь(4 цк)'!X70+'сентябрь(4 цк)'!X71*5.79%)/1000</f>
        <v>0.80073363200000014</v>
      </c>
      <c r="AB95" s="324">
        <f xml:space="preserve"> ('сентябрь(4 цк)'!Y70+'сентябрь(4 цк)'!Y71*5.79%)/1000</f>
        <v>0.79461896999999992</v>
      </c>
      <c r="AC95" s="380"/>
      <c r="AD95" s="380"/>
    </row>
    <row r="96" spans="1:30" s="213" customFormat="1" x14ac:dyDescent="0.2">
      <c r="A96" s="319">
        <v>17</v>
      </c>
      <c r="B96" s="294" t="s">
        <v>191</v>
      </c>
      <c r="C96" s="295" t="s">
        <v>173</v>
      </c>
      <c r="D96" s="261"/>
      <c r="E96" s="324">
        <f xml:space="preserve"> ('сентябрь(4 цк)'!B74+'сентябрь(4 цк)'!B75*5.79%)/1000</f>
        <v>0.79282054000000002</v>
      </c>
      <c r="F96" s="324">
        <f xml:space="preserve"> ('сентябрь(4 цк)'!C74+'сентябрь(4 цк)'!C75*5.79%)/1000</f>
        <v>0.77262522899999997</v>
      </c>
      <c r="G96" s="324">
        <f xml:space="preserve"> ('сентябрь(4 цк)'!D74+'сентябрь(4 цк)'!D75*5.79%)/1000</f>
        <v>0.79261953900000004</v>
      </c>
      <c r="H96" s="324">
        <f xml:space="preserve"> ('сентябрь(4 цк)'!E74+'сентябрь(4 цк)'!E75*5.79%)/1000</f>
        <v>0.85209467700000008</v>
      </c>
      <c r="I96" s="324">
        <f xml:space="preserve"> ('сентябрь(4 цк)'!F74+'сентябрь(4 цк)'!F75*5.79%)/1000</f>
        <v>0.85733128200000008</v>
      </c>
      <c r="J96" s="324">
        <f xml:space="preserve"> ('сентябрь(4 цк)'!G74+'сентябрь(4 цк)'!G75*5.79%)/1000</f>
        <v>0.83323231999999992</v>
      </c>
      <c r="K96" s="324">
        <f xml:space="preserve"> ('сентябрь(4 цк)'!H74+'сентябрь(4 цк)'!H75*5.79%)/1000</f>
        <v>0.82891608799999994</v>
      </c>
      <c r="L96" s="324">
        <f xml:space="preserve"> ('сентябрь(4 цк)'!I74+'сентябрь(4 цк)'!I75*5.79%)/1000</f>
        <v>0.81189447700000006</v>
      </c>
      <c r="M96" s="324">
        <f xml:space="preserve"> ('сентябрь(4 цк)'!J74+'сентябрь(4 цк)'!J75*5.79%)/1000</f>
        <v>0.81772350599999999</v>
      </c>
      <c r="N96" s="324">
        <f xml:space="preserve"> ('сентябрь(4 цк)'!K74+'сентябрь(4 цк)'!K75*5.79%)/1000</f>
        <v>0.82598570500000001</v>
      </c>
      <c r="O96" s="324">
        <f xml:space="preserve"> ('сентябрь(4 цк)'!L74+'сентябрь(4 цк)'!L75*5.79%)/1000</f>
        <v>0.82889493000000003</v>
      </c>
      <c r="P96" s="324">
        <f xml:space="preserve"> ('сентябрь(4 цк)'!M74+'сентябрь(4 цк)'!M75*5.79%)/1000</f>
        <v>0.83763318399999998</v>
      </c>
      <c r="Q96" s="324">
        <f xml:space="preserve"> ('сентябрь(4 цк)'!N74+'сентябрь(4 цк)'!N75*5.79%)/1000</f>
        <v>0.83978072100000001</v>
      </c>
      <c r="R96" s="324">
        <f xml:space="preserve"> ('сентябрь(4 цк)'!O74+'сентябрь(4 цк)'!O75*5.79%)/1000</f>
        <v>0.829201721</v>
      </c>
      <c r="S96" s="324">
        <f xml:space="preserve"> ('сентябрь(4 цк)'!P74+'сентябрь(4 цк)'!P75*5.79%)/1000</f>
        <v>0.82845061200000003</v>
      </c>
      <c r="T96" s="324">
        <f xml:space="preserve"> ('сентябрь(4 цк)'!Q74+'сентябрь(4 цк)'!Q75*5.79%)/1000</f>
        <v>0.80509217999999994</v>
      </c>
      <c r="U96" s="324">
        <f xml:space="preserve"> ('сентябрь(4 цк)'!R74+'сентябрь(4 цк)'!R75*5.79%)/1000</f>
        <v>0.81096352500000002</v>
      </c>
      <c r="V96" s="324">
        <f xml:space="preserve"> ('сентябрь(4 цк)'!S74+'сентябрь(4 цк)'!S75*5.79%)/1000</f>
        <v>0.81131263200000014</v>
      </c>
      <c r="W96" s="324">
        <f xml:space="preserve"> ('сентябрь(4 цк)'!T74+'сентябрь(4 цк)'!T75*5.79%)/1000</f>
        <v>1.2335945750000001</v>
      </c>
      <c r="X96" s="324">
        <f xml:space="preserve"> ('сентябрь(4 цк)'!U74+'сентябрь(4 цк)'!U75*5.79%)/1000</f>
        <v>0.78953047099999996</v>
      </c>
      <c r="Y96" s="324">
        <f xml:space="preserve"> ('сентябрь(4 цк)'!V74+'сентябрь(4 цк)'!V75*5.79%)/1000</f>
        <v>0.79375149199999995</v>
      </c>
      <c r="Z96" s="324">
        <f xml:space="preserve"> ('сентябрь(4 цк)'!W74+'сентябрь(4 цк)'!W75*5.79%)/1000</f>
        <v>0.78960452399999981</v>
      </c>
      <c r="AA96" s="324">
        <f xml:space="preserve"> ('сентябрь(4 цк)'!X74+'сентябрь(4 цк)'!X75*5.79%)/1000</f>
        <v>0.78892746800000013</v>
      </c>
      <c r="AB96" s="324">
        <f xml:space="preserve"> ('сентябрь(4 цк)'!Y74+'сентябрь(4 цк)'!Y75*5.79%)/1000</f>
        <v>0.78351101999999995</v>
      </c>
      <c r="AC96" s="380"/>
      <c r="AD96" s="380"/>
    </row>
    <row r="97" spans="1:30" s="213" customFormat="1" x14ac:dyDescent="0.2">
      <c r="A97" s="319">
        <v>18</v>
      </c>
      <c r="B97" s="294" t="s">
        <v>191</v>
      </c>
      <c r="C97" s="295" t="s">
        <v>173</v>
      </c>
      <c r="D97" s="261"/>
      <c r="E97" s="324">
        <f xml:space="preserve"> ('сентябрь(4 цк)'!B78+'сентябрь(4 цк)'!B79*5.79%)/1000</f>
        <v>0.75606909400000011</v>
      </c>
      <c r="F97" s="324">
        <f xml:space="preserve"> ('сентябрь(4 цк)'!C78+'сентябрь(4 цк)'!C79*5.79%)/1000</f>
        <v>0.77110185300000011</v>
      </c>
      <c r="G97" s="324">
        <f xml:space="preserve"> ('сентябрь(4 цк)'!D78+'сентябрь(4 цк)'!D79*5.79%)/1000</f>
        <v>0.74404077099999999</v>
      </c>
      <c r="H97" s="324">
        <f xml:space="preserve"> ('сентябрь(4 цк)'!E78+'сентябрь(4 цк)'!E79*5.79%)/1000</f>
        <v>0.78000937100000001</v>
      </c>
      <c r="I97" s="324">
        <f xml:space="preserve"> ('сентябрь(4 цк)'!F78+'сентябрь(4 цк)'!F79*5.79%)/1000</f>
        <v>0.78035847800000013</v>
      </c>
      <c r="J97" s="324">
        <f xml:space="preserve"> ('сентябрь(4 цк)'!G78+'сентябрь(4 цк)'!G79*5.79%)/1000</f>
        <v>0.78378607399999989</v>
      </c>
      <c r="K97" s="324">
        <f xml:space="preserve"> ('сентябрь(4 цк)'!H78+'сентябрь(4 цк)'!H79*5.79%)/1000</f>
        <v>0.78070758500000015</v>
      </c>
      <c r="L97" s="324">
        <f xml:space="preserve"> ('сентябрь(4 цк)'!I78+'сентябрь(4 цк)'!I79*5.79%)/1000</f>
        <v>0.77791472899999992</v>
      </c>
      <c r="M97" s="324">
        <f xml:space="preserve"> ('сентябрь(4 цк)'!J78+'сентябрь(4 цк)'!J79*5.79%)/1000</f>
        <v>0.75219718000000002</v>
      </c>
      <c r="N97" s="324">
        <f xml:space="preserve"> ('сентябрь(4 цк)'!K78+'сентябрь(4 цк)'!K79*5.79%)/1000</f>
        <v>0.75901005600000004</v>
      </c>
      <c r="O97" s="324">
        <f xml:space="preserve"> ('сентябрь(4 цк)'!L78+'сентябрь(4 цк)'!L79*5.79%)/1000</f>
        <v>0.7728897039999999</v>
      </c>
      <c r="P97" s="324">
        <f xml:space="preserve"> ('сентябрь(4 цк)'!M78+'сентябрь(4 цк)'!M79*5.79%)/1000</f>
        <v>0.77116532700000007</v>
      </c>
      <c r="Q97" s="324">
        <f xml:space="preserve"> ('сентябрь(4 цк)'!N78+'сентябрь(4 цк)'!N79*5.79%)/1000</f>
        <v>0.77998821299999999</v>
      </c>
      <c r="R97" s="324">
        <f xml:space="preserve"> ('сентябрь(4 цк)'!O78+'сентябрь(4 цк)'!O79*5.79%)/1000</f>
        <v>0.78514018600000013</v>
      </c>
      <c r="S97" s="324">
        <f xml:space="preserve"> ('сентябрь(4 цк)'!P78+'сентябрь(4 цк)'!P79*5.79%)/1000</f>
        <v>0.77732230499999999</v>
      </c>
      <c r="T97" s="324">
        <f xml:space="preserve"> ('сентябрь(4 цк)'!Q78+'сентябрь(4 цк)'!Q79*5.79%)/1000</f>
        <v>0.77551329599999996</v>
      </c>
      <c r="U97" s="324">
        <f xml:space="preserve"> ('сентябрь(4 цк)'!R78+'сентябрь(4 цк)'!R79*5.79%)/1000</f>
        <v>0.78902267899999989</v>
      </c>
      <c r="V97" s="324">
        <f xml:space="preserve"> ('сентябрь(4 цк)'!S78+'сентябрь(4 цк)'!S79*5.79%)/1000</f>
        <v>0.78209343399999998</v>
      </c>
      <c r="W97" s="324">
        <f xml:space="preserve"> ('сентябрь(4 цк)'!T78+'сентябрь(4 цк)'!T79*5.79%)/1000</f>
        <v>0.78609229600000008</v>
      </c>
      <c r="X97" s="324">
        <f xml:space="preserve"> ('сентябрь(4 цк)'!U78+'сентябрь(4 цк)'!U79*5.79%)/1000</f>
        <v>0.76510356000000002</v>
      </c>
      <c r="Y97" s="324">
        <f xml:space="preserve"> ('сентябрь(4 цк)'!V78+'сентябрь(4 цк)'!V79*5.79%)/1000</f>
        <v>0.77648656400000005</v>
      </c>
      <c r="Z97" s="324">
        <f xml:space="preserve"> ('сентябрь(4 цк)'!W78+'сентябрь(4 цк)'!W79*5.79%)/1000</f>
        <v>0.77293201999999994</v>
      </c>
      <c r="AA97" s="324">
        <f xml:space="preserve"> ('сентябрь(4 цк)'!X78+'сентябрь(4 цк)'!X79*5.79%)/1000</f>
        <v>0.76712414899999992</v>
      </c>
      <c r="AB97" s="324">
        <f xml:space="preserve"> ('сентябрь(4 цк)'!Y78+'сентябрь(4 цк)'!Y79*5.79%)/1000</f>
        <v>0.749615904</v>
      </c>
      <c r="AC97" s="380"/>
      <c r="AD97" s="380"/>
    </row>
    <row r="98" spans="1:30" s="213" customFormat="1" x14ac:dyDescent="0.2">
      <c r="A98" s="319">
        <v>19</v>
      </c>
      <c r="B98" s="294" t="s">
        <v>191</v>
      </c>
      <c r="C98" s="295" t="s">
        <v>173</v>
      </c>
      <c r="D98" s="261"/>
      <c r="E98" s="324">
        <f xml:space="preserve"> ('сентябрь(4 цк)'!B82+'сентябрь(4 цк)'!B83*5.79%)/1000</f>
        <v>0.79363512300000016</v>
      </c>
      <c r="F98" s="324">
        <f xml:space="preserve"> ('сентябрь(4 цк)'!C82+'сентябрь(4 цк)'!C83*5.79%)/1000</f>
        <v>0.78684340499999994</v>
      </c>
      <c r="G98" s="324">
        <f xml:space="preserve"> ('сентябрь(4 цк)'!D82+'сентябрь(4 цк)'!D83*5.79%)/1000</f>
        <v>0.75804736699999997</v>
      </c>
      <c r="H98" s="324">
        <f xml:space="preserve"> ('сентябрь(4 цк)'!E82+'сентябрь(4 цк)'!E83*5.79%)/1000</f>
        <v>0.80200311199999996</v>
      </c>
      <c r="I98" s="324">
        <f xml:space="preserve"> ('сентябрь(4 цк)'!F82+'сентябрь(4 цк)'!F83*5.79%)/1000</f>
        <v>0.72005817800000016</v>
      </c>
      <c r="J98" s="324">
        <f xml:space="preserve"> ('сентябрь(4 цк)'!G82+'сентябрь(4 цк)'!G83*5.79%)/1000</f>
        <v>0.72317898299999994</v>
      </c>
      <c r="K98" s="324">
        <f xml:space="preserve"> ('сентябрь(4 цк)'!H82+'сентябрь(4 цк)'!H83*5.79%)/1000</f>
        <v>0.72175081799999996</v>
      </c>
      <c r="L98" s="324">
        <f xml:space="preserve"> ('сентябрь(4 цк)'!I82+'сентябрь(4 цк)'!I83*5.79%)/1000</f>
        <v>0.70179882399999982</v>
      </c>
      <c r="M98" s="324">
        <f xml:space="preserve"> ('сентябрь(4 цк)'!J82+'сентябрь(4 цк)'!J83*5.79%)/1000</f>
        <v>0.74193554999999989</v>
      </c>
      <c r="N98" s="324">
        <f xml:space="preserve"> ('сентябрь(4 цк)'!K82+'сентябрь(4 цк)'!K83*5.79%)/1000</f>
        <v>0.801929059</v>
      </c>
      <c r="O98" s="324">
        <f xml:space="preserve"> ('сентябрь(4 цк)'!L82+'сентябрь(4 цк)'!L83*5.79%)/1000</f>
        <v>0.77939578900000006</v>
      </c>
      <c r="P98" s="324">
        <f xml:space="preserve"> ('сентябрь(4 цк)'!M82+'сентябрь(4 цк)'!M83*5.79%)/1000</f>
        <v>0.80881598799999999</v>
      </c>
      <c r="Q98" s="324">
        <f xml:space="preserve"> ('сентябрь(4 цк)'!N82+'сентябрь(4 цк)'!N83*5.79%)/1000</f>
        <v>0.93387034700000005</v>
      </c>
      <c r="R98" s="324">
        <f xml:space="preserve"> ('сентябрь(4 цк)'!O82+'сентябрь(4 цк)'!O83*5.79%)/1000</f>
        <v>0.81761771599999999</v>
      </c>
      <c r="S98" s="324">
        <f xml:space="preserve"> ('сентябрь(4 цк)'!P82+'сентябрь(4 цк)'!P83*5.79%)/1000</f>
        <v>0.80843514400000005</v>
      </c>
      <c r="T98" s="324">
        <f xml:space="preserve"> ('сентябрь(4 цк)'!Q82+'сентябрь(4 цк)'!Q83*5.79%)/1000</f>
        <v>0.81984988500000011</v>
      </c>
      <c r="U98" s="324">
        <f xml:space="preserve"> ('сентябрь(4 цк)'!R82+'сентябрь(4 цк)'!R83*5.79%)/1000</f>
        <v>0.82226189699999996</v>
      </c>
      <c r="V98" s="324">
        <f xml:space="preserve"> ('сентябрь(4 цк)'!S82+'сентябрь(4 цк)'!S83*5.79%)/1000</f>
        <v>0.81019125799999991</v>
      </c>
      <c r="W98" s="324">
        <f xml:space="preserve"> ('сентябрь(4 цк)'!T82+'сентябрь(4 цк)'!T83*5.79%)/1000</f>
        <v>0.8265146550000001</v>
      </c>
      <c r="X98" s="324">
        <f xml:space="preserve"> ('сентябрь(4 цк)'!U82+'сентябрь(4 цк)'!U83*5.79%)/1000</f>
        <v>0.78390244300000012</v>
      </c>
      <c r="Y98" s="324">
        <f xml:space="preserve"> ('сентябрь(4 цк)'!V82+'сентябрь(4 цк)'!V83*5.79%)/1000</f>
        <v>0.79086342499999995</v>
      </c>
      <c r="Z98" s="324">
        <f xml:space="preserve"> ('сентябрь(4 цк)'!W82+'сентябрь(4 цк)'!W83*5.79%)/1000</f>
        <v>0.79994020700000013</v>
      </c>
      <c r="AA98" s="324">
        <f xml:space="preserve"> ('сентябрь(4 цк)'!X82+'сентябрь(4 цк)'!X83*5.79%)/1000</f>
        <v>0.79885056999999993</v>
      </c>
      <c r="AB98" s="324">
        <f xml:space="preserve"> ('сентябрь(4 цк)'!Y82+'сентябрь(4 цк)'!Y83*5.79%)/1000</f>
        <v>0.79211174700000009</v>
      </c>
      <c r="AC98" s="380"/>
      <c r="AD98" s="380"/>
    </row>
    <row r="99" spans="1:30" s="213" customFormat="1" x14ac:dyDescent="0.2">
      <c r="A99" s="319">
        <v>20</v>
      </c>
      <c r="B99" s="294" t="s">
        <v>191</v>
      </c>
      <c r="C99" s="295" t="s">
        <v>173</v>
      </c>
      <c r="D99" s="261"/>
      <c r="E99" s="324">
        <f xml:space="preserve"> ('сентябрь(4 цк)'!B86+'сентябрь(4 цк)'!B87*5.79%)/1000</f>
        <v>0.74376571700000005</v>
      </c>
      <c r="F99" s="324">
        <f xml:space="preserve"> ('сентябрь(4 цк)'!C86+'сентябрь(4 цк)'!C87*5.79%)/1000</f>
        <v>0.71101313299999991</v>
      </c>
      <c r="G99" s="324">
        <f xml:space="preserve"> ('сентябрь(4 цк)'!D86+'сентябрь(4 цк)'!D87*5.79%)/1000</f>
        <v>0.7162180010000001</v>
      </c>
      <c r="H99" s="324">
        <f xml:space="preserve"> ('сентябрь(4 цк)'!E86+'сентябрь(4 цк)'!E87*5.79%)/1000</f>
        <v>0.75876673900000002</v>
      </c>
      <c r="I99" s="324">
        <f xml:space="preserve"> ('сентябрь(4 цк)'!F86+'сентябрь(4 цк)'!F87*5.79%)/1000</f>
        <v>0.74667494199999995</v>
      </c>
      <c r="J99" s="324">
        <f xml:space="preserve"> ('сентябрь(4 цк)'!G86+'сентябрь(4 цк)'!G87*5.79%)/1000</f>
        <v>0.75679904499999984</v>
      </c>
      <c r="K99" s="324">
        <f xml:space="preserve"> ('сентябрь(4 цк)'!H86+'сентябрь(4 цк)'!H87*5.79%)/1000</f>
        <v>0.75451398100000011</v>
      </c>
      <c r="L99" s="324">
        <f xml:space="preserve"> ('сентябрь(4 цк)'!I86+'сентябрь(4 цк)'!I87*5.79%)/1000</f>
        <v>0.73692110399999999</v>
      </c>
      <c r="M99" s="324">
        <f xml:space="preserve"> ('сентябрь(4 цк)'!J86+'сентябрь(4 цк)'!J87*5.79%)/1000</f>
        <v>0.74077186000000006</v>
      </c>
      <c r="N99" s="324">
        <f xml:space="preserve"> ('сентябрь(4 цк)'!K86+'сентябрь(4 цк)'!K87*5.79%)/1000</f>
        <v>0.74511982899999996</v>
      </c>
      <c r="O99" s="324">
        <f xml:space="preserve"> ('сентябрь(4 цк)'!L86+'сентябрь(4 цк)'!L87*5.79%)/1000</f>
        <v>0.75046222399999984</v>
      </c>
      <c r="P99" s="324">
        <f xml:space="preserve"> ('сентябрь(4 цк)'!M86+'сентябрь(4 цк)'!M87*5.79%)/1000</f>
        <v>0.74437929899999999</v>
      </c>
      <c r="Q99" s="324">
        <f xml:space="preserve"> ('сентябрь(4 цк)'!N86+'сентябрь(4 цк)'!N87*5.79%)/1000</f>
        <v>0.74185091800000014</v>
      </c>
      <c r="R99" s="324">
        <f xml:space="preserve"> ('сентябрь(4 цк)'!O86+'сентябрь(4 цк)'!O87*5.79%)/1000</f>
        <v>0.72176139699999997</v>
      </c>
      <c r="S99" s="324">
        <f xml:space="preserve"> ('сентябрь(4 цк)'!P86+'сентябрь(4 цк)'!P87*5.79%)/1000</f>
        <v>0.72990722699999999</v>
      </c>
      <c r="T99" s="324">
        <f xml:space="preserve"> ('сентябрь(4 цк)'!Q86+'сентябрь(4 цк)'!Q87*5.79%)/1000</f>
        <v>0.75783578699999998</v>
      </c>
      <c r="U99" s="324">
        <f xml:space="preserve"> ('сентябрь(4 цк)'!R86+'сентябрь(4 цк)'!R87*5.79%)/1000</f>
        <v>0.77794646599999984</v>
      </c>
      <c r="V99" s="324">
        <f xml:space="preserve"> ('сентябрь(4 цк)'!S86+'сентябрь(4 цк)'!S87*5.79%)/1000</f>
        <v>0.7648496640000001</v>
      </c>
      <c r="W99" s="324">
        <f xml:space="preserve"> ('сентябрь(4 цк)'!T86+'сентябрь(4 цк)'!T87*5.79%)/1000</f>
        <v>0.74588151700000005</v>
      </c>
      <c r="X99" s="324">
        <f xml:space="preserve"> ('сентябрь(4 цк)'!U86+'сентябрь(4 цк)'!U87*5.79%)/1000</f>
        <v>0.71980428200000013</v>
      </c>
      <c r="Y99" s="324">
        <f xml:space="preserve"> ('сентябрь(4 цк)'!V86+'сентябрь(4 цк)'!V87*5.79%)/1000</f>
        <v>0.7391426940000001</v>
      </c>
      <c r="Z99" s="324">
        <f xml:space="preserve"> ('сентябрь(4 цк)'!W86+'сентябрь(4 цк)'!W87*5.79%)/1000</f>
        <v>0.74715099700000009</v>
      </c>
      <c r="AA99" s="324">
        <f xml:space="preserve"> ('сентябрь(4 цк)'!X86+'сентябрь(4 цк)'!X87*5.79%)/1000</f>
        <v>0.74903405899999997</v>
      </c>
      <c r="AB99" s="324">
        <f xml:space="preserve"> ('сентябрь(4 цк)'!Y86+'сентябрь(4 цк)'!Y87*5.79%)/1000</f>
        <v>0.72120071000000008</v>
      </c>
      <c r="AC99" s="380"/>
      <c r="AD99" s="380"/>
    </row>
    <row r="100" spans="1:30" s="213" customFormat="1" x14ac:dyDescent="0.2">
      <c r="A100" s="319">
        <v>21</v>
      </c>
      <c r="B100" s="294" t="s">
        <v>191</v>
      </c>
      <c r="C100" s="295" t="s">
        <v>173</v>
      </c>
      <c r="D100" s="261"/>
      <c r="E100" s="324">
        <f xml:space="preserve"> ('сентябрь(4 цк)'!B90+'сентябрь(4 цк)'!B91*5.79%)/1000</f>
        <v>0.593787234</v>
      </c>
      <c r="F100" s="324">
        <f xml:space="preserve"> ('сентябрь(4 цк)'!C90+'сентябрь(4 цк)'!C91*5.79%)/1000</f>
        <v>0.58009800799999989</v>
      </c>
      <c r="G100" s="324">
        <f xml:space="preserve"> ('сентябрь(4 цк)'!D90+'сентябрь(4 цк)'!D91*5.79%)/1000</f>
        <v>0.61458554800000009</v>
      </c>
      <c r="H100" s="324">
        <f xml:space="preserve"> ('сентябрь(4 цк)'!E90+'сентябрь(4 цк)'!E91*5.79%)/1000</f>
        <v>0.62223416500000006</v>
      </c>
      <c r="I100" s="324">
        <f xml:space="preserve"> ('сентябрь(4 цк)'!F90+'сентябрь(4 цк)'!F91*5.79%)/1000</f>
        <v>0.64175241999999988</v>
      </c>
      <c r="J100" s="324">
        <f xml:space="preserve"> ('сентябрь(4 цк)'!G90+'сентябрь(4 цк)'!G91*5.79%)/1000</f>
        <v>0.63373353799999999</v>
      </c>
      <c r="K100" s="324">
        <f xml:space="preserve"> ('сентябрь(4 цк)'!H90+'сентябрь(4 цк)'!H91*5.79%)/1000</f>
        <v>0.62694181999999987</v>
      </c>
      <c r="L100" s="324">
        <f xml:space="preserve"> ('сентябрь(4 цк)'!I90+'сентябрь(4 цк)'!I91*5.79%)/1000</f>
        <v>0.61392964999999988</v>
      </c>
      <c r="M100" s="324">
        <f xml:space="preserve"> ('сентябрь(4 цк)'!J90+'сентябрь(4 цк)'!J91*5.79%)/1000</f>
        <v>0.61711392899999995</v>
      </c>
      <c r="N100" s="324">
        <f xml:space="preserve"> ('сентябрь(4 цк)'!K90+'сентябрь(4 цк)'!K91*5.79%)/1000</f>
        <v>0.62196969000000013</v>
      </c>
      <c r="O100" s="324">
        <f xml:space="preserve"> ('сентябрь(4 цк)'!L90+'сентябрь(4 цк)'!L91*5.79%)/1000</f>
        <v>0.62282658899999999</v>
      </c>
      <c r="P100" s="324">
        <f xml:space="preserve"> ('сентябрь(4 цк)'!M90+'сентябрь(4 цк)'!M91*5.79%)/1000</f>
        <v>0.62859214400000007</v>
      </c>
      <c r="Q100" s="324">
        <f xml:space="preserve"> ('сентябрь(4 цк)'!N90+'сентябрь(4 цк)'!N91*5.79%)/1000</f>
        <v>0.6298616239999999</v>
      </c>
      <c r="R100" s="324">
        <f xml:space="preserve"> ('сентябрь(4 цк)'!O90+'сентябрь(4 цк)'!O91*5.79%)/1000</f>
        <v>0.61125316299999999</v>
      </c>
      <c r="S100" s="324">
        <f xml:space="preserve"> ('сентябрь(4 цк)'!P90+'сентябрь(4 цк)'!P91*5.79%)/1000</f>
        <v>0.61871135799999988</v>
      </c>
      <c r="T100" s="324">
        <f xml:space="preserve"> ('сентябрь(4 цк)'!Q90+'сентябрь(4 цк)'!Q91*5.79%)/1000</f>
        <v>0.636864922</v>
      </c>
      <c r="U100" s="324">
        <f xml:space="preserve"> ('сентябрь(4 цк)'!R90+'сентябрь(4 цк)'!R91*5.79%)/1000</f>
        <v>0.64913656199999992</v>
      </c>
      <c r="V100" s="324">
        <f xml:space="preserve"> ('сентябрь(4 цк)'!S90+'сентябрь(4 цк)'!S91*5.79%)/1000</f>
        <v>0.64399516800000001</v>
      </c>
      <c r="W100" s="324">
        <f xml:space="preserve"> ('сентябрь(4 цк)'!T90+'сентябрь(4 цк)'!T91*5.79%)/1000</f>
        <v>0.62801029899999994</v>
      </c>
      <c r="X100" s="324">
        <f xml:space="preserve"> ('сентябрь(4 цк)'!U90+'сентябрь(4 цк)'!U91*5.79%)/1000</f>
        <v>0.60671477200000001</v>
      </c>
      <c r="Y100" s="324">
        <f xml:space="preserve"> ('сентябрь(4 цк)'!V90+'сентябрь(4 цк)'!V91*5.79%)/1000</f>
        <v>0.61251206400000002</v>
      </c>
      <c r="Z100" s="324">
        <f xml:space="preserve"> ('сентябрь(4 цк)'!W90+'сентябрь(4 цк)'!W91*5.79%)/1000</f>
        <v>0.62190621599999996</v>
      </c>
      <c r="AA100" s="324">
        <f xml:space="preserve"> ('сентябрь(4 цк)'!X90+'сентябрь(4 цк)'!X91*5.79%)/1000</f>
        <v>0.62367290900000005</v>
      </c>
      <c r="AB100" s="324">
        <f xml:space="preserve"> ('сентябрь(4 цк)'!Y90+'сентябрь(4 цк)'!Y91*5.79%)/1000</f>
        <v>0.59316307300000004</v>
      </c>
      <c r="AC100" s="380"/>
      <c r="AD100" s="380"/>
    </row>
    <row r="101" spans="1:30" s="213" customFormat="1" x14ac:dyDescent="0.2">
      <c r="A101" s="319">
        <v>22</v>
      </c>
      <c r="B101" s="294" t="s">
        <v>191</v>
      </c>
      <c r="C101" s="295" t="s">
        <v>173</v>
      </c>
      <c r="D101" s="261"/>
      <c r="E101" s="324">
        <f xml:space="preserve"> ('сентябрь(4 цк)'!B94+'сентябрь(4 цк)'!B95*5.79%)/1000</f>
        <v>0.73157870899999999</v>
      </c>
      <c r="F101" s="324">
        <f xml:space="preserve"> ('сентябрь(4 цк)'!C94+'сентябрь(4 цк)'!C95*5.79%)/1000</f>
        <v>0.70806159200000007</v>
      </c>
      <c r="G101" s="324">
        <f xml:space="preserve"> ('сентябрь(4 цк)'!D94+'сентябрь(4 цк)'!D95*5.79%)/1000</f>
        <v>0.71304430100000005</v>
      </c>
      <c r="H101" s="324">
        <f xml:space="preserve"> ('сентябрь(4 цк)'!E94+'сентябрь(4 цк)'!E95*5.79%)/1000</f>
        <v>0.69674206199999988</v>
      </c>
      <c r="I101" s="324">
        <f xml:space="preserve"> ('сентябрь(4 цк)'!F94+'сентябрь(4 цк)'!F95*5.79%)/1000</f>
        <v>0.74777515799999994</v>
      </c>
      <c r="J101" s="324">
        <f xml:space="preserve"> ('сентябрь(4 цк)'!G94+'сентябрь(4 цк)'!G95*5.79%)/1000</f>
        <v>0.73879358699999986</v>
      </c>
      <c r="K101" s="324">
        <f xml:space="preserve"> ('сентябрь(4 цк)'!H94+'сентябрь(4 цк)'!H95*5.79%)/1000</f>
        <v>0.74543719899999994</v>
      </c>
      <c r="L101" s="324">
        <f xml:space="preserve"> ('сентябрь(4 цк)'!I94+'сентябрь(4 цк)'!I95*5.79%)/1000</f>
        <v>0.73478414599999997</v>
      </c>
      <c r="M101" s="324">
        <f xml:space="preserve"> ('сентябрь(4 цк)'!J94+'сентябрь(4 цк)'!J95*5.79%)/1000</f>
        <v>0.74864263600000014</v>
      </c>
      <c r="N101" s="324">
        <f xml:space="preserve"> ('сентябрь(4 цк)'!K94+'сентябрь(4 цк)'!K95*5.79%)/1000</f>
        <v>0.7433742940000001</v>
      </c>
      <c r="O101" s="324">
        <f xml:space="preserve"> ('сентябрь(4 цк)'!L94+'сентябрь(4 цк)'!L95*5.79%)/1000</f>
        <v>0.75267323500000005</v>
      </c>
      <c r="P101" s="324">
        <f xml:space="preserve"> ('сентябрь(4 цк)'!M94+'сентябрь(4 цк)'!M95*5.79%)/1000</f>
        <v>0.75253570799999991</v>
      </c>
      <c r="Q101" s="324">
        <f xml:space="preserve"> ('сентябрь(4 цк)'!N94+'сентябрь(4 цк)'!N95*5.79%)/1000</f>
        <v>0.75176344099999992</v>
      </c>
      <c r="R101" s="324">
        <f xml:space="preserve"> ('сентябрь(4 цк)'!O94+'сентябрь(4 цк)'!O95*5.79%)/1000</f>
        <v>0.73055254599999997</v>
      </c>
      <c r="S101" s="324">
        <f xml:space="preserve"> ('сентябрь(4 цк)'!P94+'сентябрь(4 цк)'!P95*5.79%)/1000</f>
        <v>0.73391666800000011</v>
      </c>
      <c r="T101" s="324">
        <f xml:space="preserve"> ('сентябрь(4 цк)'!Q94+'сентябрь(4 цк)'!Q95*5.79%)/1000</f>
        <v>0.76149612099999997</v>
      </c>
      <c r="U101" s="324">
        <f xml:space="preserve"> ('сентябрь(4 цк)'!R94+'сентябрь(4 цк)'!R95*5.79%)/1000</f>
        <v>0.77176833</v>
      </c>
      <c r="V101" s="324">
        <f xml:space="preserve"> ('сентябрь(4 цк)'!S94+'сентябрь(4 цк)'!S95*5.79%)/1000</f>
        <v>0.77050942899999997</v>
      </c>
      <c r="W101" s="324">
        <f xml:space="preserve"> ('сентябрь(4 цк)'!T94+'сентябрь(4 цк)'!T95*5.79%)/1000</f>
        <v>0.77201164700000002</v>
      </c>
      <c r="X101" s="324">
        <f xml:space="preserve"> ('сентябрь(4 цк)'!U94+'сентябрь(4 цк)'!U95*5.79%)/1000</f>
        <v>0.73421288000000007</v>
      </c>
      <c r="Y101" s="324">
        <f xml:space="preserve"> ('сентябрь(4 цк)'!V94+'сентябрь(4 цк)'!V95*5.79%)/1000</f>
        <v>0.74617772900000001</v>
      </c>
      <c r="Z101" s="324">
        <f xml:space="preserve"> ('сентябрь(4 цк)'!W94+'сентябрь(4 цк)'!W95*5.79%)/1000</f>
        <v>0.74382919099999989</v>
      </c>
      <c r="AA101" s="324">
        <f xml:space="preserve"> ('сентябрь(4 цк)'!X94+'сентябрь(4 цк)'!X95*5.79%)/1000</f>
        <v>0.71179597900000002</v>
      </c>
      <c r="AB101" s="324">
        <f xml:space="preserve"> ('сентябрь(4 цк)'!Y94+'сентябрь(4 цк)'!Y95*5.79%)/1000</f>
        <v>0.71950806999999983</v>
      </c>
      <c r="AC101" s="380"/>
      <c r="AD101" s="380"/>
    </row>
    <row r="102" spans="1:30" s="213" customFormat="1" x14ac:dyDescent="0.2">
      <c r="A102" s="319">
        <v>23</v>
      </c>
      <c r="B102" s="294" t="s">
        <v>191</v>
      </c>
      <c r="C102" s="295" t="s">
        <v>173</v>
      </c>
      <c r="D102" s="261"/>
      <c r="E102" s="324">
        <f xml:space="preserve"> ('сентябрь(4 цк)'!B98+'сентябрь(4 цк)'!B99*5.79%)/1000</f>
        <v>0.70702485000000004</v>
      </c>
      <c r="F102" s="324">
        <f xml:space="preserve"> ('сентябрь(4 цк)'!C98+'сентябрь(4 цк)'!C99*5.79%)/1000</f>
        <v>0.66917318800000003</v>
      </c>
      <c r="G102" s="324">
        <f xml:space="preserve"> ('сентябрь(4 цк)'!D98+'сентябрь(4 цк)'!D99*5.79%)/1000</f>
        <v>0.68086298300000003</v>
      </c>
      <c r="H102" s="324">
        <f xml:space="preserve"> ('сентябрь(4 цк)'!E98+'сентябрь(4 цк)'!E99*5.79%)/1000</f>
        <v>0.71126702899999994</v>
      </c>
      <c r="I102" s="324">
        <f xml:space="preserve"> ('сентябрь(4 цк)'!F98+'сентябрь(4 цк)'!F99*5.79%)/1000</f>
        <v>0.71561499800000017</v>
      </c>
      <c r="J102" s="324">
        <f xml:space="preserve"> ('сентябрь(4 цк)'!G98+'сентябрь(4 цк)'!G99*5.79%)/1000</f>
        <v>0.71111892300000012</v>
      </c>
      <c r="K102" s="324">
        <f xml:space="preserve"> ('сентябрь(4 цк)'!H98+'сентябрь(4 цк)'!H99*5.79%)/1000</f>
        <v>0.72304145600000003</v>
      </c>
      <c r="L102" s="324">
        <f xml:space="preserve"> ('сентябрь(4 цк)'!I98+'сентябрь(4 цк)'!I99*5.79%)/1000</f>
        <v>0.70461283799999996</v>
      </c>
      <c r="M102" s="324">
        <f xml:space="preserve"> ('сентябрь(4 цк)'!J98+'сентябрь(4 цк)'!J99*5.79%)/1000</f>
        <v>0.70684500700000008</v>
      </c>
      <c r="N102" s="324">
        <f xml:space="preserve"> ('сентябрь(4 цк)'!K98+'сентябрь(4 цк)'!K99*5.79%)/1000</f>
        <v>0.71774137700000007</v>
      </c>
      <c r="O102" s="324">
        <f xml:space="preserve"> ('сентябрь(4 цк)'!L98+'сентябрь(4 цк)'!L99*5.79%)/1000</f>
        <v>0.71708547899999997</v>
      </c>
      <c r="P102" s="324">
        <f xml:space="preserve"> ('сентябрь(4 цк)'!M98+'сентябрь(4 цк)'!M99*5.79%)/1000</f>
        <v>0.72005817800000016</v>
      </c>
      <c r="Q102" s="324">
        <f xml:space="preserve"> ('сентябрь(4 цк)'!N98+'сентябрь(4 цк)'!N99*5.79%)/1000</f>
        <v>0.72308377200000007</v>
      </c>
      <c r="R102" s="324">
        <f xml:space="preserve"> ('сентябрь(4 цк)'!O98+'сентябрь(4 цк)'!O99*5.79%)/1000</f>
        <v>0.67821823299999995</v>
      </c>
      <c r="S102" s="324">
        <f xml:space="preserve"> ('сентябрь(4 цк)'!P98+'сентябрь(4 цк)'!P99*5.79%)/1000</f>
        <v>0.69229888200000012</v>
      </c>
      <c r="T102" s="324">
        <f xml:space="preserve"> ('сентябрь(4 цк)'!Q98+'сентябрь(4 цк)'!Q99*5.79%)/1000</f>
        <v>0.72936769800000012</v>
      </c>
      <c r="U102" s="324">
        <f xml:space="preserve"> ('сентябрь(4 цк)'!R98+'сентябрь(4 цк)'!R99*5.79%)/1000</f>
        <v>0.75150954499999989</v>
      </c>
      <c r="V102" s="324">
        <f xml:space="preserve"> ('сентябрь(4 цк)'!S98+'сентябрь(4 цк)'!S99*5.79%)/1000</f>
        <v>0.73466777700000008</v>
      </c>
      <c r="W102" s="324">
        <f xml:space="preserve"> ('сентябрь(4 цк)'!T98+'сентябрь(4 цк)'!T99*5.79%)/1000</f>
        <v>0.730806442</v>
      </c>
      <c r="X102" s="324">
        <f xml:space="preserve"> ('сентябрь(4 цк)'!U98+'сентябрь(4 цк)'!U99*5.79%)/1000</f>
        <v>0.68521095200000004</v>
      </c>
      <c r="Y102" s="324">
        <f xml:space="preserve"> ('сентябрь(4 цк)'!V98+'сентябрь(4 цк)'!V99*5.79%)/1000</f>
        <v>0.69995807800000009</v>
      </c>
      <c r="Z102" s="324">
        <f xml:space="preserve"> ('сентябрь(4 цк)'!W98+'сентябрь(4 цк)'!W99*5.79%)/1000</f>
        <v>0.70574479099999998</v>
      </c>
      <c r="AA102" s="324">
        <f xml:space="preserve"> ('сентябрь(4 цк)'!X98+'сентябрь(4 цк)'!X99*5.79%)/1000</f>
        <v>0.69771532999999997</v>
      </c>
      <c r="AB102" s="324">
        <f xml:space="preserve"> ('сентябрь(4 цк)'!Y98+'сентябрь(4 цк)'!Y99*5.79%)/1000</f>
        <v>0.67244209899999985</v>
      </c>
      <c r="AC102" s="380"/>
      <c r="AD102" s="380"/>
    </row>
    <row r="103" spans="1:30" s="213" customFormat="1" x14ac:dyDescent="0.2">
      <c r="A103" s="319">
        <v>24</v>
      </c>
      <c r="B103" s="294" t="s">
        <v>191</v>
      </c>
      <c r="C103" s="295" t="s">
        <v>173</v>
      </c>
      <c r="D103" s="261"/>
      <c r="E103" s="324">
        <f xml:space="preserve"> ('сентябрь(4 цк)'!B102+'сентябрь(4 цк)'!B103*5.79%)/1000</f>
        <v>0.69751432899999999</v>
      </c>
      <c r="F103" s="324">
        <f xml:space="preserve"> ('сентябрь(4 цк)'!C102+'сентябрь(4 цк)'!C103*5.79%)/1000</f>
        <v>0.68833175700000016</v>
      </c>
      <c r="G103" s="324">
        <f xml:space="preserve"> ('сентябрь(4 цк)'!D102+'сентябрь(4 цк)'!D103*5.79%)/1000</f>
        <v>0.68833175700000016</v>
      </c>
      <c r="H103" s="324">
        <f xml:space="preserve"> ('сентябрь(4 цк)'!E102+'сентябрь(4 цк)'!E103*5.79%)/1000</f>
        <v>0.74771168399999999</v>
      </c>
      <c r="I103" s="324">
        <f xml:space="preserve"> ('сентябрь(4 цк)'!F102+'сентябрь(4 цк)'!F103*5.79%)/1000</f>
        <v>0.75987753400000002</v>
      </c>
      <c r="J103" s="324">
        <f xml:space="preserve"> ('сентябрь(4 цк)'!G102+'сентябрь(4 цк)'!G103*5.79%)/1000</f>
        <v>0.76293486500000007</v>
      </c>
      <c r="K103" s="324">
        <f xml:space="preserve"> ('сентябрь(4 цк)'!H102+'сентябрь(4 цк)'!H103*5.79%)/1000</f>
        <v>0.76264923200000012</v>
      </c>
      <c r="L103" s="324">
        <f xml:space="preserve"> ('сентябрь(4 цк)'!I102+'сентябрь(4 цк)'!I103*5.79%)/1000</f>
        <v>0.74848395100000009</v>
      </c>
      <c r="M103" s="324">
        <f xml:space="preserve"> ('сентябрь(4 цк)'!J102+'сентябрь(4 цк)'!J103*5.79%)/1000</f>
        <v>0.74738373499999999</v>
      </c>
      <c r="N103" s="324">
        <f xml:space="preserve"> ('сентябрь(4 цк)'!K102+'сентябрь(4 цк)'!K103*5.79%)/1000</f>
        <v>0.75564593400000002</v>
      </c>
      <c r="O103" s="324">
        <f xml:space="preserve"> ('сентябрь(4 цк)'!L102+'сентябрь(4 цк)'!L103*5.79%)/1000</f>
        <v>0.75835415799999994</v>
      </c>
      <c r="P103" s="324">
        <f xml:space="preserve"> ('сентябрь(4 цк)'!M102+'сентябрь(4 цк)'!M103*5.79%)/1000</f>
        <v>0.76482850600000007</v>
      </c>
      <c r="Q103" s="324">
        <f xml:space="preserve"> ('сентябрь(4 цк)'!N102+'сентябрь(4 цк)'!N103*5.79%)/1000</f>
        <v>0.76500834899999992</v>
      </c>
      <c r="R103" s="324">
        <f xml:space="preserve"> ('сентябрь(4 цк)'!O102+'сентябрь(4 цк)'!O103*5.79%)/1000</f>
        <v>0.73135654999999999</v>
      </c>
      <c r="S103" s="324">
        <f xml:space="preserve"> ('сентябрь(4 цк)'!P102+'сентябрь(4 цк)'!P103*5.79%)/1000</f>
        <v>0.73599015200000006</v>
      </c>
      <c r="T103" s="324">
        <f xml:space="preserve"> ('сентябрь(4 цк)'!Q102+'сентябрь(4 цк)'!Q103*5.79%)/1000</f>
        <v>0.77931115700000009</v>
      </c>
      <c r="U103" s="324">
        <f xml:space="preserve"> ('сентябрь(4 цк)'!R102+'сентябрь(4 цк)'!R103*5.79%)/1000</f>
        <v>0.78752046100000006</v>
      </c>
      <c r="V103" s="324">
        <f xml:space="preserve"> ('сентябрь(4 цк)'!S102+'сентябрь(4 цк)'!S103*5.79%)/1000</f>
        <v>0.77865525899999999</v>
      </c>
      <c r="W103" s="324">
        <f xml:space="preserve"> ('сентябрь(4 цк)'!T102+'сентябрь(4 цк)'!T103*5.79%)/1000</f>
        <v>0.76791757399999994</v>
      </c>
      <c r="X103" s="324">
        <f xml:space="preserve"> ('сентябрь(4 цк)'!U102+'сентябрь(4 цк)'!U103*5.79%)/1000</f>
        <v>0.72479757</v>
      </c>
      <c r="Y103" s="324">
        <f xml:space="preserve"> ('сентябрь(4 цк)'!V102+'сентябрь(4 цк)'!V103*5.79%)/1000</f>
        <v>0.75144607099999994</v>
      </c>
      <c r="Z103" s="324">
        <f xml:space="preserve"> ('сентябрь(4 цк)'!W102+'сентябрь(4 цк)'!W103*5.79%)/1000</f>
        <v>0.72339056300000004</v>
      </c>
      <c r="AA103" s="324">
        <f xml:space="preserve"> ('сентябрь(4 цк)'!X102+'сентябрь(4 цк)'!X103*5.79%)/1000</f>
        <v>0.71592178900000003</v>
      </c>
      <c r="AB103" s="324">
        <f xml:space="preserve"> ('сентябрь(4 цк)'!Y102+'сентябрь(4 цк)'!Y103*5.79%)/1000</f>
        <v>0.70166129700000002</v>
      </c>
      <c r="AC103" s="380"/>
      <c r="AD103" s="380"/>
    </row>
    <row r="104" spans="1:30" s="213" customFormat="1" x14ac:dyDescent="0.2">
      <c r="A104" s="319">
        <v>25</v>
      </c>
      <c r="B104" s="294" t="s">
        <v>191</v>
      </c>
      <c r="C104" s="295" t="s">
        <v>173</v>
      </c>
      <c r="D104" s="261"/>
      <c r="E104" s="324">
        <f xml:space="preserve"> ('сентябрь(4 цк)'!B106+'сентябрь(4 цк)'!B107*5.79%)/1000</f>
        <v>0.58928057999999994</v>
      </c>
      <c r="F104" s="324">
        <f xml:space="preserve"> ('сентябрь(4 цк)'!C106+'сентябрь(4 цк)'!C107*5.79%)/1000</f>
        <v>0.57918821399999998</v>
      </c>
      <c r="G104" s="324">
        <f xml:space="preserve"> ('сентябрь(4 цк)'!D106+'сентябрь(4 цк)'!D107*5.79%)/1000</f>
        <v>0.60377381000000008</v>
      </c>
      <c r="H104" s="324">
        <f xml:space="preserve"> ('сентябрь(4 цк)'!E106+'сентябрь(4 цк)'!E107*5.79%)/1000</f>
        <v>0.61383443900000012</v>
      </c>
      <c r="I104" s="324">
        <f xml:space="preserve"> ('сентябрь(4 цк)'!F106+'сентябрь(4 цк)'!F107*5.79%)/1000</f>
        <v>0.615717501</v>
      </c>
      <c r="J104" s="324">
        <f xml:space="preserve"> ('сентябрь(4 цк)'!G106+'сентябрь(4 цк)'!G107*5.79%)/1000</f>
        <v>0.60573092499999992</v>
      </c>
      <c r="K104" s="324">
        <f xml:space="preserve"> ('сентябрь(4 цк)'!H106+'сентябрь(4 цк)'!H107*5.79%)/1000</f>
        <v>0.612935224</v>
      </c>
      <c r="L104" s="324">
        <f xml:space="preserve"> ('сентябрь(4 цк)'!I106+'сентябрь(4 цк)'!I107*5.79%)/1000</f>
        <v>0.60404886400000013</v>
      </c>
      <c r="M104" s="324">
        <f xml:space="preserve"> ('сентябрь(4 цк)'!J106+'сентябрь(4 цк)'!J107*5.79%)/1000</f>
        <v>0.60686287800000016</v>
      </c>
      <c r="N104" s="324">
        <f xml:space="preserve"> ('сентябрь(4 цк)'!K106+'сентябрь(4 цк)'!K107*5.79%)/1000</f>
        <v>0.60894694099999991</v>
      </c>
      <c r="O104" s="324">
        <f xml:space="preserve"> ('сентябрь(4 цк)'!L106+'сентябрь(4 цк)'!L107*5.79%)/1000</f>
        <v>0.61422586199999984</v>
      </c>
      <c r="P104" s="324">
        <f xml:space="preserve"> ('сентябрь(4 цк)'!M106+'сентябрь(4 цк)'!M107*5.79%)/1000</f>
        <v>0.61843630399999994</v>
      </c>
      <c r="Q104" s="324">
        <f xml:space="preserve"> ('сентябрь(4 цк)'!N106+'сентябрь(4 цк)'!N107*5.79%)/1000</f>
        <v>0.62101758000000007</v>
      </c>
      <c r="R104" s="324">
        <f xml:space="preserve"> ('сентябрь(4 цк)'!O106+'сентябрь(4 цк)'!O107*5.79%)/1000</f>
        <v>0.60069532099999989</v>
      </c>
      <c r="S104" s="324">
        <f xml:space="preserve"> ('сентябрь(4 цк)'!P106+'сентябрь(4 цк)'!P107*5.79%)/1000</f>
        <v>0.59976436900000007</v>
      </c>
      <c r="T104" s="324">
        <f xml:space="preserve"> ('сентябрь(4 цк)'!Q106+'сентябрь(4 цк)'!Q107*5.79%)/1000</f>
        <v>0.64057815100000004</v>
      </c>
      <c r="U104" s="324">
        <f xml:space="preserve"> ('сентябрь(4 цк)'!R106+'сентябрь(4 цк)'!R107*5.79%)/1000</f>
        <v>1.3265628270000003</v>
      </c>
      <c r="V104" s="324">
        <f xml:space="preserve"> ('сентябрь(4 цк)'!S106+'сентябрь(4 цк)'!S107*5.79%)/1000</f>
        <v>0.65630912399999985</v>
      </c>
      <c r="W104" s="324">
        <f xml:space="preserve"> ('сентябрь(4 цк)'!T106+'сентябрь(4 цк)'!T107*5.79%)/1000</f>
        <v>0.65384421699999995</v>
      </c>
      <c r="X104" s="324">
        <f xml:space="preserve"> ('сентябрь(4 цк)'!U106+'сентябрь(4 цк)'!U107*5.79%)/1000</f>
        <v>0.604694183</v>
      </c>
      <c r="Y104" s="324">
        <f xml:space="preserve"> ('сентябрь(4 цк)'!V106+'сентябрь(4 цк)'!V107*5.79%)/1000</f>
        <v>0.61666961100000017</v>
      </c>
      <c r="Z104" s="324">
        <f xml:space="preserve"> ('сентябрь(4 цк)'!W106+'сентябрь(4 цк)'!W107*5.79%)/1000</f>
        <v>0.61322085700000017</v>
      </c>
      <c r="AA104" s="324">
        <f xml:space="preserve"> ('сентябрь(4 цк)'!X106+'сентябрь(4 цк)'!X107*5.79%)/1000</f>
        <v>0.617939091</v>
      </c>
      <c r="AB104" s="324">
        <f xml:space="preserve"> ('сентябрь(4 цк)'!Y106+'сентябрь(4 цк)'!Y107*5.79%)/1000</f>
        <v>0.55891884999999997</v>
      </c>
      <c r="AC104" s="380"/>
      <c r="AD104" s="380"/>
    </row>
    <row r="105" spans="1:30" s="213" customFormat="1" x14ac:dyDescent="0.2">
      <c r="A105" s="319">
        <v>26</v>
      </c>
      <c r="B105" s="294" t="s">
        <v>191</v>
      </c>
      <c r="C105" s="295" t="s">
        <v>173</v>
      </c>
      <c r="D105" s="261"/>
      <c r="E105" s="324">
        <f xml:space="preserve"> ('сентябрь(4 цк)'!B110+'сентябрь(4 цк)'!B111*5.79%)/1000</f>
        <v>0.72617284000000004</v>
      </c>
      <c r="F105" s="324">
        <f xml:space="preserve"> ('сентябрь(4 цк)'!C110+'сентябрь(4 цк)'!C111*5.79%)/1000</f>
        <v>0.70961670500000007</v>
      </c>
      <c r="G105" s="324">
        <f xml:space="preserve"> ('сентябрь(4 цк)'!D110+'сентябрь(4 цк)'!D111*5.79%)/1000</f>
        <v>0.6799320310000001</v>
      </c>
      <c r="H105" s="324">
        <f xml:space="preserve"> ('сентябрь(4 цк)'!E110+'сентябрь(4 цк)'!E111*5.79%)/1000</f>
        <v>0.76297718100000012</v>
      </c>
      <c r="I105" s="324">
        <f xml:space="preserve"> ('сентябрь(4 цк)'!F110+'сентябрь(4 цк)'!F111*5.79%)/1000</f>
        <v>0.76713472800000015</v>
      </c>
      <c r="J105" s="324">
        <f xml:space="preserve"> ('сентябрь(4 цк)'!G110+'сентябрь(4 цк)'!G111*5.79%)/1000</f>
        <v>0.76582293200000018</v>
      </c>
      <c r="K105" s="324">
        <f xml:space="preserve"> ('сентябрь(4 цк)'!H110+'сентябрь(4 цк)'!H111*5.79%)/1000</f>
        <v>0.75362534499999989</v>
      </c>
      <c r="L105" s="324">
        <f xml:space="preserve"> ('сентябрь(4 цк)'!I110+'сентябрь(4 цк)'!I111*5.79%)/1000</f>
        <v>0.74052854300000004</v>
      </c>
      <c r="M105" s="324">
        <f xml:space="preserve"> ('сентябрь(4 цк)'!J110+'сентябрь(4 цк)'!J111*5.79%)/1000</f>
        <v>0.7500496430000001</v>
      </c>
      <c r="N105" s="324">
        <f xml:space="preserve"> ('сентябрь(4 цк)'!K110+'сентябрь(4 цк)'!K111*5.79%)/1000</f>
        <v>0.76946210799999992</v>
      </c>
      <c r="O105" s="324">
        <f xml:space="preserve"> ('сентябрь(4 цк)'!L110+'сентябрь(4 цк)'!L111*5.79%)/1000</f>
        <v>0.76661635700000008</v>
      </c>
      <c r="P105" s="324">
        <f xml:space="preserve"> ('сентябрь(4 цк)'!M110+'сентябрь(4 цк)'!M111*5.79%)/1000</f>
        <v>0.764415925</v>
      </c>
      <c r="Q105" s="324">
        <f xml:space="preserve"> ('сентябрь(4 цк)'!N110+'сентябрь(4 цк)'!N111*5.79%)/1000</f>
        <v>0.76372829000000009</v>
      </c>
      <c r="R105" s="324">
        <f xml:space="preserve"> ('сентябрь(4 цк)'!O110+'сентябрь(4 цк)'!O111*5.79%)/1000</f>
        <v>0.737926109</v>
      </c>
      <c r="S105" s="324">
        <f xml:space="preserve"> ('сентябрь(4 цк)'!P110+'сентябрь(4 цк)'!P111*5.79%)/1000</f>
        <v>0.74043333200000006</v>
      </c>
      <c r="T105" s="324">
        <f xml:space="preserve"> ('сентябрь(4 цк)'!Q110+'сентябрь(4 цк)'!Q111*5.79%)/1000</f>
        <v>0.77771372800000016</v>
      </c>
      <c r="U105" s="324">
        <f xml:space="preserve"> ('сентябрь(4 цк)'!R110+'сентябрь(4 цк)'!R111*5.79%)/1000</f>
        <v>0.78598650600000008</v>
      </c>
      <c r="V105" s="324">
        <f xml:space="preserve"> ('сентябрь(4 цк)'!S110+'сентябрь(4 цк)'!S111*5.79%)/1000</f>
        <v>0.78548929300000014</v>
      </c>
      <c r="W105" s="324">
        <f xml:space="preserve"> ('сентябрь(4 цк)'!T110+'сентябрь(4 цк)'!T111*5.79%)/1000</f>
        <v>0.78434676100000011</v>
      </c>
      <c r="X105" s="324">
        <f xml:space="preserve"> ('сентябрь(4 цк)'!U110+'сентябрь(4 цк)'!U111*5.79%)/1000</f>
        <v>0.7384973749999999</v>
      </c>
      <c r="Y105" s="324">
        <f xml:space="preserve"> ('сентябрь(4 цк)'!V110+'сентябрь(4 цк)'!V111*5.79%)/1000</f>
        <v>0.74642104599999992</v>
      </c>
      <c r="Z105" s="324">
        <f xml:space="preserve"> ('сентябрь(4 цк)'!W110+'сентябрь(4 цк)'!W111*5.79%)/1000</f>
        <v>0.75053627700000003</v>
      </c>
      <c r="AA105" s="324">
        <f xml:space="preserve"> ('сентябрь(4 цк)'!X110+'сентябрь(4 цк)'!X111*5.79%)/1000</f>
        <v>0.74336371500000009</v>
      </c>
      <c r="AB105" s="324">
        <f xml:space="preserve"> ('сентябрь(4 цк)'!Y110+'сентябрь(4 цк)'!Y111*5.79%)/1000</f>
        <v>0.73918501000000003</v>
      </c>
      <c r="AC105" s="380"/>
      <c r="AD105" s="380"/>
    </row>
    <row r="106" spans="1:30" s="213" customFormat="1" x14ac:dyDescent="0.2">
      <c r="A106" s="319">
        <v>27</v>
      </c>
      <c r="B106" s="294" t="s">
        <v>191</v>
      </c>
      <c r="C106" s="295" t="s">
        <v>173</v>
      </c>
      <c r="D106" s="261"/>
      <c r="E106" s="324">
        <f xml:space="preserve"> ('сентябрь(4 цк)'!B114+'сентябрь(4 цк)'!B115*5.79%)/1000</f>
        <v>0.73453025000000005</v>
      </c>
      <c r="F106" s="324">
        <f xml:space="preserve"> ('сентябрь(4 цк)'!C114+'сентябрь(4 цк)'!C115*5.79%)/1000</f>
        <v>0.69804327899999996</v>
      </c>
      <c r="G106" s="324">
        <f xml:space="preserve"> ('сентябрь(4 цк)'!D114+'сентябрь(4 цк)'!D115*5.79%)/1000</f>
        <v>0.70151319099999987</v>
      </c>
      <c r="H106" s="324">
        <f xml:space="preserve"> ('сентябрь(4 цк)'!E114+'сентябрь(4 цк)'!E115*5.79%)/1000</f>
        <v>0.74345892599999996</v>
      </c>
      <c r="I106" s="324">
        <f xml:space="preserve"> ('сентябрь(4 цк)'!F114+'сентябрь(4 цк)'!F115*5.79%)/1000</f>
        <v>0.74891769000000008</v>
      </c>
      <c r="J106" s="324">
        <f xml:space="preserve"> ('сентябрь(4 цк)'!G114+'сентябрь(4 цк)'!G115*5.79%)/1000</f>
        <v>0.74811368600000017</v>
      </c>
      <c r="K106" s="324">
        <f xml:space="preserve"> ('сентябрь(4 цк)'!H114+'сентябрь(4 цк)'!H115*5.79%)/1000</f>
        <v>0.74936200799999997</v>
      </c>
      <c r="L106" s="324">
        <f xml:space="preserve"> ('сентябрь(4 цк)'!I114+'сентябрь(4 цк)'!I115*5.79%)/1000</f>
        <v>0.72223745200000011</v>
      </c>
      <c r="M106" s="324">
        <f xml:space="preserve"> ('сентябрь(4 цк)'!J114+'сентябрь(4 цк)'!J115*5.79%)/1000</f>
        <v>0.73753468600000005</v>
      </c>
      <c r="N106" s="324">
        <f xml:space="preserve"> ('сентябрь(4 цк)'!K114+'сентябрь(4 цк)'!K115*5.79%)/1000</f>
        <v>0.74844163500000005</v>
      </c>
      <c r="O106" s="324">
        <f xml:space="preserve"> ('сентябрь(4 цк)'!L114+'сентябрь(4 цк)'!L115*5.79%)/1000</f>
        <v>0.75416487399999999</v>
      </c>
      <c r="P106" s="324">
        <f xml:space="preserve"> ('сентябрь(4 цк)'!M114+'сентябрь(4 цк)'!M115*5.79%)/1000</f>
        <v>0.74213655100000009</v>
      </c>
      <c r="Q106" s="324">
        <f xml:space="preserve"> ('сентябрь(4 цк)'!N114+'сентябрь(4 цк)'!N115*5.79%)/1000</f>
        <v>0.74988037899999993</v>
      </c>
      <c r="R106" s="324">
        <f xml:space="preserve"> ('сентябрь(4 цк)'!O114+'сентябрь(4 цк)'!O115*5.79%)/1000</f>
        <v>0.72443788400000009</v>
      </c>
      <c r="S106" s="324">
        <f xml:space="preserve"> ('сентябрь(4 цк)'!P114+'сентябрь(4 цк)'!P115*5.79%)/1000</f>
        <v>0.72943117200000007</v>
      </c>
      <c r="T106" s="324">
        <f xml:space="preserve"> ('сентябрь(4 цк)'!Q114+'сентябрь(4 цк)'!Q115*5.79%)/1000</f>
        <v>0.75251455</v>
      </c>
      <c r="U106" s="324">
        <f xml:space="preserve"> ('сентябрь(4 цк)'!R114+'сентябрь(4 цк)'!R115*5.79%)/1000</f>
        <v>0.76611914400000014</v>
      </c>
      <c r="V106" s="324">
        <f xml:space="preserve"> ('сентябрь(4 цк)'!S114+'сентябрь(4 цк)'!S115*5.79%)/1000</f>
        <v>0.71361556699999995</v>
      </c>
      <c r="W106" s="324">
        <f xml:space="preserve"> ('сентябрь(4 цк)'!T114+'сентябрь(4 цк)'!T115*5.79%)/1000</f>
        <v>0.72126418400000003</v>
      </c>
      <c r="X106" s="324">
        <f xml:space="preserve"> ('сентябрь(4 цк)'!U114+'сентябрь(4 цк)'!U115*5.79%)/1000</f>
        <v>0.68487242399999992</v>
      </c>
      <c r="Y106" s="324">
        <f xml:space="preserve"> ('сентябрь(4 цк)'!V114+'сентябрь(4 цк)'!V115*5.79%)/1000</f>
        <v>0.69611790100000004</v>
      </c>
      <c r="Z106" s="324">
        <f xml:space="preserve"> ('сентябрь(4 цк)'!W114+'сентябрь(4 цк)'!W115*5.79%)/1000</f>
        <v>0.69899538900000002</v>
      </c>
      <c r="AA106" s="324">
        <f xml:space="preserve"> ('сентябрь(4 цк)'!X114+'сентябрь(4 цк)'!X115*5.79%)/1000</f>
        <v>0.70689790200000002</v>
      </c>
      <c r="AB106" s="324">
        <f xml:space="preserve"> ('сентябрь(4 цк)'!Y114+'сентябрь(4 цк)'!Y115*5.79%)/1000</f>
        <v>0.39557909000000008</v>
      </c>
      <c r="AC106" s="380"/>
      <c r="AD106" s="380"/>
    </row>
    <row r="107" spans="1:30" s="213" customFormat="1" x14ac:dyDescent="0.2">
      <c r="A107" s="319">
        <v>28</v>
      </c>
      <c r="B107" s="294" t="s">
        <v>191</v>
      </c>
      <c r="C107" s="295" t="s">
        <v>173</v>
      </c>
      <c r="D107" s="261"/>
      <c r="E107" s="324">
        <f xml:space="preserve"> ('сентябрь(4 цк)'!B118+'сентябрь(4 цк)'!B119*5.79%)/1000</f>
        <v>0.76058632700000006</v>
      </c>
      <c r="F107" s="324">
        <f xml:space="preserve"> ('сентябрь(4 цк)'!C118+'сентябрь(4 цк)'!C119*5.79%)/1000</f>
        <v>0.72450135799999993</v>
      </c>
      <c r="G107" s="324">
        <f xml:space="preserve"> ('сентябрь(4 цк)'!D118+'сентябрь(4 цк)'!D119*5.79%)/1000</f>
        <v>0.72538999400000015</v>
      </c>
      <c r="H107" s="324">
        <f xml:space="preserve"> ('сентябрь(4 цк)'!E118+'сентябрь(4 цк)'!E119*5.79%)/1000</f>
        <v>0.78682224700000003</v>
      </c>
      <c r="I107" s="324">
        <f xml:space="preserve"> ('сентябрь(4 цк)'!F118+'сентябрь(4 цк)'!F119*5.79%)/1000</f>
        <v>0.81533265200000005</v>
      </c>
      <c r="J107" s="324">
        <f xml:space="preserve"> ('сентябрь(4 цк)'!G118+'сентябрь(4 цк)'!G119*5.79%)/1000</f>
        <v>0.81361885399999989</v>
      </c>
      <c r="K107" s="324">
        <f xml:space="preserve"> ('сентябрь(4 цк)'!H118+'сентябрь(4 цк)'!H119*5.79%)/1000</f>
        <v>0.81344959000000006</v>
      </c>
      <c r="L107" s="324">
        <f xml:space="preserve"> ('сентябрь(4 цк)'!I118+'сентябрь(4 цк)'!I119*5.79%)/1000</f>
        <v>0.79766572200000008</v>
      </c>
      <c r="M107" s="324">
        <f xml:space="preserve"> ('сентябрь(4 цк)'!J118+'сентябрь(4 цк)'!J119*5.79%)/1000</f>
        <v>0.81324858900000008</v>
      </c>
      <c r="N107" s="324">
        <f xml:space="preserve"> ('сентябрь(4 цк)'!K118+'сентябрь(4 цк)'!K119*5.79%)/1000</f>
        <v>1.3406963709999999</v>
      </c>
      <c r="O107" s="324">
        <f xml:space="preserve"> ('сентябрь(4 цк)'!L118+'сентябрь(4 цк)'!L119*5.79%)/1000</f>
        <v>0.8007124739999999</v>
      </c>
      <c r="P107" s="324">
        <f xml:space="preserve"> ('сентябрь(4 цк)'!M118+'сентябрь(4 цк)'!M119*5.79%)/1000</f>
        <v>0.78817635900000005</v>
      </c>
      <c r="Q107" s="324">
        <f xml:space="preserve"> ('сентябрь(4 цк)'!N118+'сентябрь(4 цк)'!N119*5.79%)/1000</f>
        <v>0.80031047200000005</v>
      </c>
      <c r="R107" s="324">
        <f xml:space="preserve"> ('сентябрь(4 цк)'!O118+'сентябрь(4 цк)'!O119*5.79%)/1000</f>
        <v>0.78265412099999998</v>
      </c>
      <c r="S107" s="324">
        <f xml:space="preserve"> ('сентябрь(4 цк)'!P118+'сентябрь(4 цк)'!P119*5.79%)/1000</f>
        <v>0.78170201100000003</v>
      </c>
      <c r="T107" s="324">
        <f xml:space="preserve"> ('сентябрь(4 цк)'!Q118+'сентябрь(4 цк)'!Q119*5.79%)/1000</f>
        <v>0.80183384800000013</v>
      </c>
      <c r="U107" s="324">
        <f xml:space="preserve"> ('сентябрь(4 цк)'!R118+'сентябрь(4 цк)'!R119*5.79%)/1000</f>
        <v>0.8101806789999999</v>
      </c>
      <c r="V107" s="324">
        <f xml:space="preserve"> ('сентябрь(4 цк)'!S118+'сентябрь(4 цк)'!S119*5.79%)/1000</f>
        <v>0.80417180700000013</v>
      </c>
      <c r="W107" s="324">
        <f xml:space="preserve"> ('сентябрь(4 цк)'!T118+'сентябрь(4 цк)'!T119*5.79%)/1000</f>
        <v>0.78614519099999991</v>
      </c>
      <c r="X107" s="324">
        <f xml:space="preserve"> ('сентябрь(4 цк)'!U118+'сентябрь(4 цк)'!U119*5.79%)/1000</f>
        <v>0.76244823100000003</v>
      </c>
      <c r="Y107" s="324">
        <f xml:space="preserve"> ('сентябрь(4 цк)'!V118+'сентябрь(4 цк)'!V119*5.79%)/1000</f>
        <v>0.76343207800000012</v>
      </c>
      <c r="Z107" s="324">
        <f xml:space="preserve"> ('сентябрь(4 цк)'!W118+'сентябрь(4 цк)'!W119*5.79%)/1000</f>
        <v>0.76646825100000004</v>
      </c>
      <c r="AA107" s="324">
        <f xml:space="preserve"> ('сентябрь(4 цк)'!X118+'сентябрь(4 цк)'!X119*5.79%)/1000</f>
        <v>0.7648496640000001</v>
      </c>
      <c r="AB107" s="324">
        <f xml:space="preserve"> ('сентябрь(4 цк)'!Y118+'сентябрь(4 цк)'!Y119*5.79%)/1000</f>
        <v>0.75797331400000012</v>
      </c>
      <c r="AC107" s="380"/>
      <c r="AD107" s="380"/>
    </row>
    <row r="108" spans="1:30" s="213" customFormat="1" x14ac:dyDescent="0.2">
      <c r="A108" s="319">
        <v>29</v>
      </c>
      <c r="B108" s="294" t="s">
        <v>191</v>
      </c>
      <c r="C108" s="295" t="s">
        <v>173</v>
      </c>
      <c r="D108" s="261"/>
      <c r="E108" s="324">
        <f xml:space="preserve"> ('сентябрь(4 цк)'!B122+'сентябрь(4 цк)'!B123*5.79%)/1000</f>
        <v>0.69737680200000007</v>
      </c>
      <c r="F108" s="324">
        <f xml:space="preserve"> ('сентябрь(4 цк)'!C122+'сентябрь(4 цк)'!C123*5.79%)/1000</f>
        <v>0.67227283500000012</v>
      </c>
      <c r="G108" s="324">
        <f xml:space="preserve"> ('сентябрь(4 цк)'!D122+'сентябрь(4 цк)'!D123*5.79%)/1000</f>
        <v>0.71567847200000001</v>
      </c>
      <c r="H108" s="324">
        <f xml:space="preserve"> ('сентябрь(4 цк)'!E122+'сентябрь(4 цк)'!E123*5.79%)/1000</f>
        <v>0.72394067099999992</v>
      </c>
      <c r="I108" s="324">
        <f xml:space="preserve"> ('сентябрь(4 цк)'!F122+'сентябрь(4 цк)'!F123*5.79%)/1000</f>
        <v>0.73610652099999996</v>
      </c>
      <c r="J108" s="324">
        <f xml:space="preserve"> ('сентябрь(4 цк)'!G122+'сентябрь(4 цк)'!G123*5.79%)/1000</f>
        <v>0.72852137800000016</v>
      </c>
      <c r="K108" s="324">
        <f xml:space="preserve"> ('сентябрь(4 цк)'!H122+'сентябрь(4 цк)'!H123*5.79%)/1000</f>
        <v>0.73444561800000008</v>
      </c>
      <c r="L108" s="324">
        <f xml:space="preserve"> ('сентябрь(4 цк)'!I122+'сентябрь(4 цк)'!I123*5.79%)/1000</f>
        <v>0.72706147599999993</v>
      </c>
      <c r="M108" s="324">
        <f xml:space="preserve"> ('сентябрь(4 цк)'!J122+'сентябрь(4 цк)'!J123*5.79%)/1000</f>
        <v>0.7343609860000001</v>
      </c>
      <c r="N108" s="324">
        <f xml:space="preserve"> ('сентябрь(4 цк)'!K122+'сентябрь(4 цк)'!K123*5.79%)/1000</f>
        <v>0.74114212499999998</v>
      </c>
      <c r="O108" s="324">
        <f xml:space="preserve"> ('сентябрь(4 цк)'!L122+'сентябрь(4 цк)'!L123*5.79%)/1000</f>
        <v>0.7457122530000001</v>
      </c>
      <c r="P108" s="324">
        <f xml:space="preserve"> ('сентябрь(4 цк)'!M122+'сентябрь(4 цк)'!M123*5.79%)/1000</f>
        <v>0.74491882800000009</v>
      </c>
      <c r="Q108" s="324">
        <f xml:space="preserve"> ('сентябрь(4 цк)'!N122+'сентябрь(4 цк)'!N123*5.79%)/1000</f>
        <v>0.74995443200000012</v>
      </c>
      <c r="R108" s="324">
        <f xml:space="preserve"> ('сентябрь(4 цк)'!O122+'сентябрь(4 цк)'!O123*5.79%)/1000</f>
        <v>0.729473488</v>
      </c>
      <c r="S108" s="324">
        <f xml:space="preserve"> ('сентябрь(4 цк)'!P122+'сентябрь(4 цк)'!P123*5.79%)/1000</f>
        <v>0.72377140700000009</v>
      </c>
      <c r="T108" s="324">
        <f xml:space="preserve"> ('сентябрь(4 цк)'!Q122+'сентябрь(4 цк)'!Q123*5.79%)/1000</f>
        <v>0.77341865399999998</v>
      </c>
      <c r="U108" s="324">
        <f xml:space="preserve"> ('сентябрь(4 цк)'!R122+'сентябрь(4 цк)'!R123*5.79%)/1000</f>
        <v>0.78405054899999993</v>
      </c>
      <c r="V108" s="324">
        <f xml:space="preserve"> ('сентябрь(4 цк)'!S122+'сентябрь(4 цк)'!S123*5.79%)/1000</f>
        <v>0.78442081400000008</v>
      </c>
      <c r="W108" s="324">
        <f xml:space="preserve"> ('сентябрь(4 цк)'!T122+'сентябрь(4 цк)'!T123*5.79%)/1000</f>
        <v>0.76850999800000008</v>
      </c>
      <c r="X108" s="324">
        <f xml:space="preserve"> ('сентябрь(4 цк)'!U122+'сентябрь(4 цк)'!U123*5.79%)/1000</f>
        <v>0.74869553100000008</v>
      </c>
      <c r="Y108" s="324">
        <f xml:space="preserve"> ('сентябрь(4 цк)'!V122+'сентябрь(4 цк)'!V123*5.79%)/1000</f>
        <v>0.75258860300000019</v>
      </c>
      <c r="Z108" s="324">
        <f xml:space="preserve"> ('сентябрь(4 цк)'!W122+'сентябрь(4 цк)'!W123*5.79%)/1000</f>
        <v>0.74958416699999997</v>
      </c>
      <c r="AA108" s="324">
        <f xml:space="preserve"> ('сентябрь(4 цк)'!X122+'сентябрь(4 цк)'!X123*5.79%)/1000</f>
        <v>0.70171419200000007</v>
      </c>
      <c r="AB108" s="324">
        <f xml:space="preserve"> ('сентябрь(4 цк)'!Y122+'сентябрь(4 цк)'!Y123*5.79%)/1000</f>
        <v>0.70061397599999997</v>
      </c>
      <c r="AC108" s="380"/>
      <c r="AD108" s="380"/>
    </row>
    <row r="109" spans="1:30" s="213" customFormat="1" x14ac:dyDescent="0.2">
      <c r="A109" s="319">
        <v>30</v>
      </c>
      <c r="B109" s="294" t="s">
        <v>191</v>
      </c>
      <c r="C109" s="295" t="s">
        <v>173</v>
      </c>
      <c r="D109" s="261"/>
      <c r="E109" s="324">
        <f xml:space="preserve"> ('сентябрь(4 цк)'!B126+'сентябрь(4 цк)'!B127*5.79%)/1000</f>
        <v>0.69510231700000003</v>
      </c>
      <c r="F109" s="324">
        <f xml:space="preserve"> ('сентябрь(4 цк)'!C126+'сентябрь(4 цк)'!C127*5.79%)/1000</f>
        <v>0.72288277099999998</v>
      </c>
      <c r="G109" s="324">
        <f xml:space="preserve"> ('сентябрь(4 цк)'!D126+'сентябрь(4 цк)'!D127*5.79%)/1000</f>
        <v>0.72527362499999992</v>
      </c>
      <c r="H109" s="324">
        <f xml:space="preserve"> ('сентябрь(4 цк)'!E126+'сентябрь(4 цк)'!E127*5.79%)/1000</f>
        <v>0.89127929300000008</v>
      </c>
      <c r="I109" s="324">
        <f xml:space="preserve"> ('сентябрь(4 цк)'!F126+'сентябрь(4 цк)'!F127*5.79%)/1000</f>
        <v>1.024447745</v>
      </c>
      <c r="J109" s="324">
        <f xml:space="preserve"> ('сентябрь(4 цк)'!G126+'сентябрь(4 цк)'!G127*5.79%)/1000</f>
        <v>0.82289663699999993</v>
      </c>
      <c r="K109" s="324">
        <f xml:space="preserve"> ('сентябрь(4 цк)'!H126+'сентябрь(4 цк)'!H127*5.79%)/1000</f>
        <v>1.010377675</v>
      </c>
      <c r="L109" s="324">
        <f xml:space="preserve"> ('сентябрь(4 цк)'!I126+'сентябрь(4 цк)'!I127*5.79%)/1000</f>
        <v>0.78526713399999992</v>
      </c>
      <c r="M109" s="324">
        <f xml:space="preserve"> ('сентябрь(4 цк)'!J126+'сентябрь(4 цк)'!J127*5.79%)/1000</f>
        <v>0.81485659700000002</v>
      </c>
      <c r="N109" s="324">
        <f xml:space="preserve"> ('сентябрь(4 цк)'!K126+'сентябрь(4 цк)'!K127*5.79%)/1000</f>
        <v>0.96589298000000001</v>
      </c>
      <c r="O109" s="324">
        <f xml:space="preserve"> ('сентябрь(4 цк)'!L126+'сентябрь(4 цк)'!L127*5.79%)/1000</f>
        <v>0.96032842600000001</v>
      </c>
      <c r="P109" s="324">
        <f xml:space="preserve"> ('сентябрь(4 цк)'!M126+'сентябрь(4 цк)'!M127*5.79%)/1000</f>
        <v>0.80374864700000004</v>
      </c>
      <c r="Q109" s="324">
        <f xml:space="preserve"> ('сентябрь(4 цк)'!N126+'сентябрь(4 цк)'!N127*5.79%)/1000</f>
        <v>0.97708556199999996</v>
      </c>
      <c r="R109" s="324">
        <f xml:space="preserve"> ('сентябрь(4 цк)'!O126+'сентябрь(4 цк)'!O127*5.79%)/1000</f>
        <v>0.77657119600000002</v>
      </c>
      <c r="S109" s="324">
        <f xml:space="preserve"> ('сентябрь(4 цк)'!P126+'сентябрь(4 цк)'!P127*5.79%)/1000</f>
        <v>0.79599424000000008</v>
      </c>
      <c r="T109" s="324">
        <f xml:space="preserve"> ('сентябрь(4 цк)'!Q126+'сентябрь(4 цк)'!Q127*5.79%)/1000</f>
        <v>0.76545266700000003</v>
      </c>
      <c r="U109" s="324">
        <f xml:space="preserve"> ('сентябрь(4 цк)'!R126+'сентябрь(4 цк)'!R127*5.79%)/1000</f>
        <v>0.98346469899999989</v>
      </c>
      <c r="V109" s="324">
        <f xml:space="preserve"> ('сентябрь(4 цк)'!S126+'сентябрь(4 цк)'!S127*5.79%)/1000</f>
        <v>0.77489971400000002</v>
      </c>
      <c r="W109" s="324">
        <f xml:space="preserve"> ('сентябрь(4 цк)'!T126+'сентябрь(4 цк)'!T127*5.79%)/1000</f>
        <v>0.75342434400000013</v>
      </c>
      <c r="X109" s="324">
        <f xml:space="preserve"> ('сентябрь(4 цк)'!U126+'сентябрь(4 цк)'!U127*5.79%)/1000</f>
        <v>0.68544369000000005</v>
      </c>
      <c r="Y109" s="324">
        <f xml:space="preserve"> ('сентябрь(4 цк)'!V126+'сентябрь(4 цк)'!V127*5.79%)/1000</f>
        <v>0.69947144400000016</v>
      </c>
      <c r="Z109" s="324">
        <f xml:space="preserve"> ('сентябрь(4 цк)'!W126+'сентябрь(4 цк)'!W127*5.79%)/1000</f>
        <v>0.71229319199999996</v>
      </c>
      <c r="AA109" s="324">
        <f xml:space="preserve"> ('сентябрь(4 цк)'!X126+'сентябрь(4 цк)'!X127*5.79%)/1000</f>
        <v>0.70637953100000006</v>
      </c>
      <c r="AB109" s="324">
        <f xml:space="preserve"> ('сентябрь(4 цк)'!Y126+'сентябрь(4 цк)'!Y127*5.79%)/1000</f>
        <v>0.71157381999999991</v>
      </c>
      <c r="AC109" s="380"/>
      <c r="AD109" s="380"/>
    </row>
    <row r="110" spans="1:30" s="301" customFormat="1" ht="13.5" thickBot="1" x14ac:dyDescent="0.25">
      <c r="A110" s="320">
        <v>31</v>
      </c>
      <c r="B110" s="308" t="s">
        <v>191</v>
      </c>
      <c r="C110" s="309" t="s">
        <v>173</v>
      </c>
      <c r="D110" s="310"/>
      <c r="E110" s="324">
        <f xml:space="preserve"> ('сентябрь(4 цк)'!B130+'сентябрь(4 цк)'!B131*5.79%)/1000</f>
        <v>4.9540000000000001E-2</v>
      </c>
      <c r="F110" s="324">
        <f xml:space="preserve"> ('сентябрь(4 цк)'!C130+'сентябрь(4 цк)'!C131*5.79%)/1000</f>
        <v>4.9540000000000001E-2</v>
      </c>
      <c r="G110" s="324">
        <f xml:space="preserve"> ('сентябрь(4 цк)'!D130+'сентябрь(4 цк)'!D131*5.79%)/1000</f>
        <v>4.9540000000000001E-2</v>
      </c>
      <c r="H110" s="324">
        <f xml:space="preserve"> ('сентябрь(4 цк)'!E130+'сентябрь(4 цк)'!E131*5.79%)/1000</f>
        <v>4.9540000000000001E-2</v>
      </c>
      <c r="I110" s="324">
        <f xml:space="preserve"> ('сентябрь(4 цк)'!F130+'сентябрь(4 цк)'!F131*5.79%)/1000</f>
        <v>4.9540000000000001E-2</v>
      </c>
      <c r="J110" s="324">
        <f xml:space="preserve"> ('сентябрь(4 цк)'!G130+'сентябрь(4 цк)'!G131*5.79%)/1000</f>
        <v>4.9540000000000001E-2</v>
      </c>
      <c r="K110" s="324">
        <f xml:space="preserve"> ('сентябрь(4 цк)'!H130+'сентябрь(4 цк)'!H131*5.79%)/1000</f>
        <v>4.9540000000000001E-2</v>
      </c>
      <c r="L110" s="324">
        <f xml:space="preserve"> ('сентябрь(4 цк)'!I130+'сентябрь(4 цк)'!I131*5.79%)/1000</f>
        <v>4.9540000000000001E-2</v>
      </c>
      <c r="M110" s="324">
        <f xml:space="preserve"> ('сентябрь(4 цк)'!J130+'сентябрь(4 цк)'!J131*5.79%)/1000</f>
        <v>4.9540000000000001E-2</v>
      </c>
      <c r="N110" s="324">
        <f xml:space="preserve"> ('сентябрь(4 цк)'!K130+'сентябрь(4 цк)'!K131*5.79%)/1000</f>
        <v>4.9540000000000001E-2</v>
      </c>
      <c r="O110" s="324">
        <f xml:space="preserve"> ('сентябрь(4 цк)'!L130+'сентябрь(4 цк)'!L131*5.79%)/1000</f>
        <v>4.9540000000000001E-2</v>
      </c>
      <c r="P110" s="324">
        <f xml:space="preserve"> ('сентябрь(4 цк)'!M130+'сентябрь(4 цк)'!M131*5.79%)/1000</f>
        <v>4.9540000000000001E-2</v>
      </c>
      <c r="Q110" s="324">
        <f xml:space="preserve"> ('сентябрь(4 цк)'!N130+'сентябрь(4 цк)'!N131*5.79%)/1000</f>
        <v>4.9540000000000001E-2</v>
      </c>
      <c r="R110" s="324">
        <f xml:space="preserve"> ('сентябрь(4 цк)'!O130+'сентябрь(4 цк)'!O131*5.79%)/1000</f>
        <v>4.9540000000000001E-2</v>
      </c>
      <c r="S110" s="324">
        <f xml:space="preserve"> ('сентябрь(4 цк)'!P130+'сентябрь(4 цк)'!P131*5.79%)/1000</f>
        <v>4.9540000000000001E-2</v>
      </c>
      <c r="T110" s="324">
        <f xml:space="preserve"> ('сентябрь(4 цк)'!Q130+'сентябрь(4 цк)'!Q131*5.79%)/1000</f>
        <v>4.9540000000000001E-2</v>
      </c>
      <c r="U110" s="324">
        <f xml:space="preserve"> ('сентябрь(4 цк)'!R130+'сентябрь(4 цк)'!R131*5.79%)/1000</f>
        <v>4.9540000000000001E-2</v>
      </c>
      <c r="V110" s="324">
        <f xml:space="preserve"> ('сентябрь(4 цк)'!S130+'сентябрь(4 цк)'!S131*5.79%)/1000</f>
        <v>4.9540000000000001E-2</v>
      </c>
      <c r="W110" s="324">
        <f xml:space="preserve"> ('сентябрь(4 цк)'!T130+'сентябрь(4 цк)'!T131*5.79%)/1000</f>
        <v>4.9540000000000001E-2</v>
      </c>
      <c r="X110" s="324">
        <f xml:space="preserve"> ('сентябрь(4 цк)'!U130+'сентябрь(4 цк)'!U131*5.79%)/1000</f>
        <v>4.9540000000000001E-2</v>
      </c>
      <c r="Y110" s="324">
        <f xml:space="preserve"> ('сентябрь(4 цк)'!V130+'сентябрь(4 цк)'!V131*5.79%)/1000</f>
        <v>4.9540000000000001E-2</v>
      </c>
      <c r="Z110" s="324">
        <f xml:space="preserve"> ('сентябрь(4 цк)'!W130+'сентябрь(4 цк)'!W131*5.79%)/1000</f>
        <v>4.9540000000000001E-2</v>
      </c>
      <c r="AA110" s="324">
        <f xml:space="preserve"> ('сентябрь(4 цк)'!X130+'сентябрь(4 цк)'!X131*5.79%)/1000</f>
        <v>4.9540000000000001E-2</v>
      </c>
      <c r="AB110" s="324">
        <f xml:space="preserve"> ('сентябрь(4 цк)'!Y130+'сентябрь(4 цк)'!Y131*5.79%)/1000</f>
        <v>4.9540000000000001E-2</v>
      </c>
      <c r="AC110" s="381"/>
      <c r="AD110" s="381"/>
    </row>
    <row r="111" spans="1:30" s="300" customFormat="1" x14ac:dyDescent="0.2">
      <c r="A111" s="318">
        <v>1</v>
      </c>
      <c r="B111" s="305" t="s">
        <v>192</v>
      </c>
      <c r="C111" s="306" t="s">
        <v>173</v>
      </c>
      <c r="D111" s="307"/>
      <c r="E111" s="324">
        <f xml:space="preserve"> ('сентябрь(4 цк)'!B10+'сентябрь(4 цк)'!B11*3.1%)/1000</f>
        <v>0.6169920900000001</v>
      </c>
      <c r="F111" s="324">
        <f xml:space="preserve"> ('сентябрь(4 цк)'!C10+'сентябрь(4 цк)'!C11*3.1%)/1000</f>
        <v>0.59313474999999993</v>
      </c>
      <c r="G111" s="324">
        <f xml:space="preserve"> ('сентябрь(4 цк)'!D10+'сентябрь(4 цк)'!D11*3.1%)/1000</f>
        <v>0.59669169999999994</v>
      </c>
      <c r="H111" s="324">
        <f xml:space="preserve"> ('сентябрь(4 цк)'!E10+'сентябрь(4 цк)'!E11*3.1%)/1000</f>
        <v>0.60799146000000004</v>
      </c>
      <c r="I111" s="324">
        <f xml:space="preserve"> ('сентябрь(4 цк)'!F10+'сентябрь(4 цк)'!F11*3.1%)/1000</f>
        <v>0.60830076</v>
      </c>
      <c r="J111" s="324">
        <f xml:space="preserve"> ('сентябрь(4 цк)'!G10+'сентябрь(4 цк)'!G11*3.1%)/1000</f>
        <v>0.60211476000000008</v>
      </c>
      <c r="K111" s="324">
        <f xml:space="preserve"> ('сентябрь(4 цк)'!H10+'сентябрь(4 цк)'!H11*3.1%)/1000</f>
        <v>0.60398087</v>
      </c>
      <c r="L111" s="324">
        <f xml:space="preserve"> ('сентябрь(4 цк)'!I10+'сентябрь(4 цк)'!I11*3.1%)/1000</f>
        <v>0.5926811099999999</v>
      </c>
      <c r="M111" s="324">
        <f xml:space="preserve"> ('сентябрь(4 цк)'!J10+'сентябрь(4 цк)'!J11*3.1%)/1000</f>
        <v>0.59773301000000001</v>
      </c>
      <c r="N111" s="324">
        <f xml:space="preserve"> ('сентябрь(4 цк)'!K10+'сентябрь(4 цк)'!K11*3.1%)/1000</f>
        <v>0.59747526000000006</v>
      </c>
      <c r="O111" s="324">
        <f xml:space="preserve"> ('сентябрь(4 цк)'!L10+'сентябрь(4 цк)'!L11*3.1%)/1000</f>
        <v>0.59748556999999991</v>
      </c>
      <c r="P111" s="324">
        <f xml:space="preserve"> ('сентябрь(4 цк)'!M10+'сентябрь(4 цк)'!M11*3.1%)/1000</f>
        <v>0.59722781999999996</v>
      </c>
      <c r="Q111" s="324">
        <f xml:space="preserve"> ('сентябрь(4 цк)'!N10+'сентябрь(4 цк)'!N11*3.1%)/1000</f>
        <v>0.59483590000000008</v>
      </c>
      <c r="R111" s="324">
        <f xml:space="preserve"> ('сентябрь(4 цк)'!O10+'сентябрь(4 цк)'!O11*3.1%)/1000</f>
        <v>0.58120608000000007</v>
      </c>
      <c r="S111" s="324">
        <f xml:space="preserve"> ('сентябрь(4 цк)'!P10+'сентябрь(4 цк)'!P11*3.1%)/1000</f>
        <v>0.58303094999999994</v>
      </c>
      <c r="T111" s="324">
        <f xml:space="preserve"> ('сентябрь(4 цк)'!Q10+'сентябрь(4 цк)'!Q11*3.1%)/1000</f>
        <v>0.60906369999999999</v>
      </c>
      <c r="U111" s="324">
        <f xml:space="preserve"> ('сентябрь(4 цк)'!R10+'сентябрь(4 цк)'!R11*3.1%)/1000</f>
        <v>0.62209554000000011</v>
      </c>
      <c r="V111" s="324">
        <f xml:space="preserve"> ('сентябрь(4 цк)'!S10+'сентябрь(4 цк)'!S11*3.1%)/1000</f>
        <v>0.61961083000000006</v>
      </c>
      <c r="W111" s="324">
        <f xml:space="preserve"> ('сентябрь(4 цк)'!T10+'сентябрь(4 цк)'!T11*3.1%)/1000</f>
        <v>0.62033252999999999</v>
      </c>
      <c r="X111" s="324">
        <f xml:space="preserve"> ('сентябрь(4 цк)'!U10+'сентябрь(4 цк)'!U11*3.1%)/1000</f>
        <v>0.6055273699999999</v>
      </c>
      <c r="Y111" s="324">
        <f xml:space="preserve"> ('сентябрь(4 цк)'!V10+'сентябрь(4 цк)'!V11*3.1%)/1000</f>
        <v>0.61955928000000005</v>
      </c>
      <c r="Z111" s="324">
        <f xml:space="preserve"> ('сентябрь(4 цк)'!W10+'сентябрь(4 цк)'!W11*3.1%)/1000</f>
        <v>0.62017787999999996</v>
      </c>
      <c r="AA111" s="324">
        <f xml:space="preserve"> ('сентябрь(4 цк)'!X10+'сентябрь(4 цк)'!X11*3.1%)/1000</f>
        <v>0.61681682000000004</v>
      </c>
      <c r="AB111" s="324">
        <f xml:space="preserve"> ('сентябрь(4 цк)'!Y10+'сентябрь(4 цк)'!Y11*3.1%)/1000</f>
        <v>0.61275467999999988</v>
      </c>
      <c r="AC111" s="379"/>
      <c r="AD111" s="379"/>
    </row>
    <row r="112" spans="1:30" s="213" customFormat="1" x14ac:dyDescent="0.2">
      <c r="A112" s="319">
        <v>2</v>
      </c>
      <c r="B112" s="294" t="s">
        <v>192</v>
      </c>
      <c r="C112" s="295" t="s">
        <v>173</v>
      </c>
      <c r="D112" s="261"/>
      <c r="E112" s="324">
        <f xml:space="preserve"> ('сентябрь(4 цк)'!B14+'сентябрь(4 цк)'!B15*3.1%)/1000</f>
        <v>0.45352703999999999</v>
      </c>
      <c r="F112" s="324">
        <f xml:space="preserve"> ('сентябрь(4 цк)'!C14+'сентябрь(4 цк)'!C15*3.1%)/1000</f>
        <v>0.43834041000000001</v>
      </c>
      <c r="G112" s="324">
        <f xml:space="preserve"> ('сентябрь(4 цк)'!D14+'сентябрь(4 цк)'!D15*3.1%)/1000</f>
        <v>0.43963947000000003</v>
      </c>
      <c r="H112" s="324">
        <f xml:space="preserve"> ('сентябрь(4 цк)'!E14+'сентябрь(4 цк)'!E15*3.1%)/1000</f>
        <v>0.44557803000000001</v>
      </c>
      <c r="I112" s="324">
        <f xml:space="preserve"> ('сентябрь(4 цк)'!F14+'сентябрь(4 цк)'!F15*3.1%)/1000</f>
        <v>0.44509346000000005</v>
      </c>
      <c r="J112" s="324">
        <f xml:space="preserve"> ('сентябрь(4 цк)'!G14+'сентябрь(4 цк)'!G15*3.1%)/1000</f>
        <v>0.44486664000000004</v>
      </c>
      <c r="K112" s="324">
        <f xml:space="preserve"> ('сентябрь(4 цк)'!H14+'сентябрь(4 цк)'!H15*3.1%)/1000</f>
        <v>0.44368099000000005</v>
      </c>
      <c r="L112" s="324">
        <f xml:space="preserve"> ('сентябрь(4 цк)'!I14+'сентябрь(4 цк)'!I15*3.1%)/1000</f>
        <v>0.43144302000000007</v>
      </c>
      <c r="M112" s="324">
        <f xml:space="preserve"> ('сентябрь(4 цк)'!J14+'сентябрь(4 цк)'!J15*3.1%)/1000</f>
        <v>0.43757747000000002</v>
      </c>
      <c r="N112" s="324">
        <f xml:space="preserve"> ('сентябрь(4 цк)'!K14+'сентябрь(4 цк)'!K15*3.1%)/1000</f>
        <v>0.43990752999999999</v>
      </c>
      <c r="O112" s="324">
        <f xml:space="preserve"> ('сентябрь(4 цк)'!L14+'сентябрь(4 цк)'!L15*3.1%)/1000</f>
        <v>0.44291805000000006</v>
      </c>
      <c r="P112" s="324">
        <f xml:space="preserve"> ('сентябрь(4 цк)'!M14+'сентябрь(4 цк)'!M15*3.1%)/1000</f>
        <v>0.44081481</v>
      </c>
      <c r="Q112" s="324">
        <f xml:space="preserve"> ('сентябрь(4 цк)'!N14+'сентябрь(4 цк)'!N15*3.1%)/1000</f>
        <v>0.44025807000000006</v>
      </c>
      <c r="R112" s="324">
        <f xml:space="preserve"> ('сентябрь(4 цк)'!O14+'сентябрь(4 цк)'!O15*3.1%)/1000</f>
        <v>0.42455594000000002</v>
      </c>
      <c r="S112" s="324">
        <f xml:space="preserve"> ('сентябрь(4 цк)'!P14+'сентябрь(4 цк)'!P15*3.1%)/1000</f>
        <v>0.43474222000000001</v>
      </c>
      <c r="T112" s="324">
        <f xml:space="preserve"> ('сентябрь(4 цк)'!Q14+'сентябрь(4 цк)'!Q15*3.1%)/1000</f>
        <v>0.45186713000000001</v>
      </c>
      <c r="U112" s="324">
        <f xml:space="preserve"> ('сентябрь(4 цк)'!R14+'сентябрь(4 цк)'!R15*3.1%)/1000</f>
        <v>0.46175442000000005</v>
      </c>
      <c r="V112" s="324">
        <f xml:space="preserve"> ('сентябрь(4 цк)'!S14+'сентябрь(4 цк)'!S15*3.1%)/1000</f>
        <v>0.45343425000000004</v>
      </c>
      <c r="W112" s="324">
        <f xml:space="preserve"> ('сентябрь(4 цк)'!T14+'сентябрь(4 цк)'!T15*3.1%)/1000</f>
        <v>0.45391882000000006</v>
      </c>
      <c r="X112" s="324">
        <f xml:space="preserve"> ('сентябрь(4 цк)'!U14+'сентябрь(4 цк)'!U15*3.1%)/1000</f>
        <v>0.44507283999999997</v>
      </c>
      <c r="Y112" s="324">
        <f xml:space="preserve"> ('сентябрь(4 цк)'!V14+'сентябрь(4 цк)'!V15*3.1%)/1000</f>
        <v>0.45269193000000002</v>
      </c>
      <c r="Z112" s="324">
        <f xml:space="preserve"> ('сентябрь(4 цк)'!W14+'сентябрь(4 цк)'!W15*3.1%)/1000</f>
        <v>0.45094954000000004</v>
      </c>
      <c r="AA112" s="324">
        <f xml:space="preserve"> ('сентябрь(4 цк)'!X14+'сентябрь(4 цк)'!X15*3.1%)/1000</f>
        <v>0.45272286</v>
      </c>
      <c r="AB112" s="324">
        <f xml:space="preserve"> ('сентябрь(4 цк)'!Y14+'сентябрь(4 цк)'!Y15*3.1%)/1000</f>
        <v>0.44901125999999997</v>
      </c>
      <c r="AC112" s="380"/>
      <c r="AD112" s="380"/>
    </row>
    <row r="113" spans="1:30" s="213" customFormat="1" x14ac:dyDescent="0.2">
      <c r="A113" s="319">
        <v>3</v>
      </c>
      <c r="B113" s="294" t="s">
        <v>192</v>
      </c>
      <c r="C113" s="295" t="s">
        <v>173</v>
      </c>
      <c r="D113" s="261"/>
      <c r="E113" s="324">
        <f xml:space="preserve"> ('сентябрь(4 цк)'!B18+'сентябрь(4 цк)'!B19*3.1%)/1000</f>
        <v>0.37316059000000001</v>
      </c>
      <c r="F113" s="324">
        <f xml:space="preserve"> ('сентябрь(4 цк)'!C18+'сентябрь(4 цк)'!C19*3.1%)/1000</f>
        <v>0.3595204600000001</v>
      </c>
      <c r="G113" s="324">
        <f xml:space="preserve"> ('сентябрь(4 цк)'!D18+'сентябрь(4 цк)'!D19*3.1%)/1000</f>
        <v>0.36123191999999998</v>
      </c>
      <c r="H113" s="324">
        <f xml:space="preserve"> ('сентябрь(4 цк)'!E18+'сентябрь(4 цк)'!E19*3.1%)/1000</f>
        <v>0.43524741000000006</v>
      </c>
      <c r="I113" s="324">
        <f xml:space="preserve"> ('сентябрь(4 цк)'!F18+'сентябрь(4 цк)'!F19*3.1%)/1000</f>
        <v>0.43519586000000005</v>
      </c>
      <c r="J113" s="324">
        <f xml:space="preserve"> ('сентябрь(4 цк)'!G18+'сентябрь(4 цк)'!G19*3.1%)/1000</f>
        <v>0.43856722999999997</v>
      </c>
      <c r="K113" s="324">
        <f xml:space="preserve"> ('сентябрь(4 цк)'!H18+'сентябрь(4 цк)'!H19*3.1%)/1000</f>
        <v>0.43592787</v>
      </c>
      <c r="L113" s="324">
        <f xml:space="preserve"> ('сентябрь(4 цк)'!I18+'сентябрь(4 цк)'!I19*3.1%)/1000</f>
        <v>0.42401982000000005</v>
      </c>
      <c r="M113" s="324">
        <f xml:space="preserve"> ('сентябрь(4 цк)'!J18+'сентябрь(4 цк)'!J19*3.1%)/1000</f>
        <v>0.42499927000000004</v>
      </c>
      <c r="N113" s="324">
        <f xml:space="preserve"> ('сентябрь(4 цк)'!K18+'сентябрь(4 цк)'!K19*3.1%)/1000</f>
        <v>0.42149386999999999</v>
      </c>
      <c r="O113" s="324">
        <f xml:space="preserve"> ('сентябрь(4 цк)'!L18+'сентябрь(4 цк)'!L19*3.1%)/1000</f>
        <v>0.42209185000000005</v>
      </c>
      <c r="P113" s="324">
        <f xml:space="preserve"> ('сентябрь(4 цк)'!M18+'сентябрь(4 цк)'!M19*3.1%)/1000</f>
        <v>0.42361772999999997</v>
      </c>
      <c r="Q113" s="324">
        <f xml:space="preserve"> ('сентябрь(4 цк)'!N18+'сентябрь(4 цк)'!N19*3.1%)/1000</f>
        <v>0.42512299000000003</v>
      </c>
      <c r="R113" s="324">
        <f xml:space="preserve"> ('сентябрь(4 цк)'!O18+'сентябрь(4 цк)'!O19*3.1%)/1000</f>
        <v>0.40717328000000003</v>
      </c>
      <c r="S113" s="324">
        <f xml:space="preserve"> ('сентябрь(4 цк)'!P18+'сентябрь(4 цк)'!P19*3.1%)/1000</f>
        <v>0.41631825000000006</v>
      </c>
      <c r="T113" s="324">
        <f xml:space="preserve"> ('сентябрь(4 цк)'!Q18+'сентябрь(4 цк)'!Q19*3.1%)/1000</f>
        <v>0.43195852000000001</v>
      </c>
      <c r="U113" s="324">
        <f xml:space="preserve"> ('сентябрь(4 цк)'!R18+'сентябрь(4 цк)'!R19*3.1%)/1000</f>
        <v>0.43935078999999999</v>
      </c>
      <c r="V113" s="324">
        <f xml:space="preserve"> ('сентябрь(4 цк)'!S18+'сентябрь(4 цк)'!S19*3.1%)/1000</f>
        <v>0.42897892999999998</v>
      </c>
      <c r="W113" s="324">
        <f xml:space="preserve"> ('сентябрь(4 цк)'!T18+'сентябрь(4 цк)'!T19*3.1%)/1000</f>
        <v>0.42815413000000008</v>
      </c>
      <c r="X113" s="324">
        <f xml:space="preserve"> ('сентябрь(4 цк)'!U18+'сентябрь(4 цк)'!U19*3.1%)/1000</f>
        <v>0.62318839999999998</v>
      </c>
      <c r="Y113" s="324">
        <f xml:space="preserve"> ('сентябрь(4 цк)'!V18+'сентябрь(4 цк)'!V19*3.1%)/1000</f>
        <v>0.43272146000000006</v>
      </c>
      <c r="Z113" s="324">
        <f xml:space="preserve"> ('сентябрь(4 цк)'!W18+'сентябрь(4 цк)'!W19*3.1%)/1000</f>
        <v>0.43279363000000004</v>
      </c>
      <c r="AA113" s="324">
        <f xml:space="preserve"> ('сентябрь(4 цк)'!X18+'сентябрь(4 цк)'!X19*3.1%)/1000</f>
        <v>0.42812319999999998</v>
      </c>
      <c r="AB113" s="324">
        <f xml:space="preserve"> ('сентябрь(4 цк)'!Y18+'сентябрь(4 цк)'!Y19*3.1%)/1000</f>
        <v>0.42669011000000001</v>
      </c>
      <c r="AC113" s="380"/>
      <c r="AD113" s="380"/>
    </row>
    <row r="114" spans="1:30" s="213" customFormat="1" x14ac:dyDescent="0.2">
      <c r="A114" s="319">
        <v>4</v>
      </c>
      <c r="B114" s="294" t="s">
        <v>192</v>
      </c>
      <c r="C114" s="295" t="s">
        <v>173</v>
      </c>
      <c r="D114" s="261"/>
      <c r="E114" s="324">
        <f xml:space="preserve"> ('сентябрь(4 цк)'!B22+'сентябрь(4 цк)'!B23*3.1%)/1000</f>
        <v>0.44628941999999999</v>
      </c>
      <c r="F114" s="324">
        <f xml:space="preserve"> ('сентябрь(4 цк)'!C22+'сентябрь(4 цк)'!C23*3.1%)/1000</f>
        <v>0.43183480000000002</v>
      </c>
      <c r="G114" s="324">
        <f xml:space="preserve"> ('сентябрь(4 цк)'!D22+'сентябрь(4 цк)'!D23*3.1%)/1000</f>
        <v>0.43658771000000007</v>
      </c>
      <c r="H114" s="324">
        <f xml:space="preserve"> ('сентябрь(4 цк)'!E22+'сентябрь(4 цк)'!E23*3.1%)/1000</f>
        <v>0.44577392000000005</v>
      </c>
      <c r="I114" s="324">
        <f xml:space="preserve"> ('сентябрь(4 цк)'!F22+'сентябрь(4 цк)'!F23*3.1%)/1000</f>
        <v>0.44480478000000001</v>
      </c>
      <c r="J114" s="324">
        <f xml:space="preserve"> ('сентябрь(4 цк)'!G22+'сентябрь(4 цк)'!G23*3.1%)/1000</f>
        <v>0.44208294000000004</v>
      </c>
      <c r="K114" s="324">
        <f xml:space="preserve"> ('сентябрь(4 цк)'!H22+'сентябрь(4 цк)'!H23*3.1%)/1000</f>
        <v>0.44157775000000005</v>
      </c>
      <c r="L114" s="324">
        <f xml:space="preserve"> ('сентябрь(4 цк)'!I22+'сентябрь(4 цк)'!I23*3.1%)/1000</f>
        <v>0.43644337</v>
      </c>
      <c r="M114" s="324">
        <f xml:space="preserve"> ('сентябрь(4 цк)'!J22+'сентябрь(4 цк)'!J23*3.1%)/1000</f>
        <v>0.43677328999999998</v>
      </c>
      <c r="N114" s="324">
        <f xml:space="preserve"> ('сентябрь(4 цк)'!K22+'сентябрь(4 цк)'!K23*3.1%)/1000</f>
        <v>0.44005187000000001</v>
      </c>
      <c r="O114" s="324">
        <f xml:space="preserve"> ('сентябрь(4 цк)'!L22+'сентябрь(4 цк)'!L23*3.1%)/1000</f>
        <v>0.43885591000000007</v>
      </c>
      <c r="P114" s="324">
        <f xml:space="preserve"> ('сентябрь(4 цк)'!M22+'сентябрь(4 цк)'!M23*3.1%)/1000</f>
        <v>0.43811359</v>
      </c>
      <c r="Q114" s="324">
        <f xml:space="preserve"> ('сентябрь(4 цк)'!N22+'сентябрь(4 цк)'!N23*3.1%)/1000</f>
        <v>0.43437105999999998</v>
      </c>
      <c r="R114" s="324">
        <f xml:space="preserve"> ('сентябрь(4 цк)'!O22+'сентябрь(4 цк)'!O23*3.1%)/1000</f>
        <v>0.42931916000000003</v>
      </c>
      <c r="S114" s="324">
        <f xml:space="preserve"> ('сентябрь(4 цк)'!P22+'сентябрь(4 цк)'!P23*3.1%)/1000</f>
        <v>0.43225751000000001</v>
      </c>
      <c r="T114" s="324">
        <f xml:space="preserve"> ('сентябрь(4 цк)'!Q22+'сентябрь(4 цк)'!Q23*3.1%)/1000</f>
        <v>0.44486664000000004</v>
      </c>
      <c r="U114" s="324">
        <f xml:space="preserve"> ('сентябрь(4 цк)'!R22+'сентябрь(4 цк)'!R23*3.1%)/1000</f>
        <v>0.45696027000000006</v>
      </c>
      <c r="V114" s="324">
        <f xml:space="preserve"> ('сентябрь(4 цк)'!S22+'сентябрь(4 цк)'!S23*3.1%)/1000</f>
        <v>0.45919754000000002</v>
      </c>
      <c r="W114" s="324">
        <f xml:space="preserve"> ('сентябрь(4 цк)'!T22+'сентябрь(4 цк)'!T23*3.1%)/1000</f>
        <v>0.45747577</v>
      </c>
      <c r="X114" s="324">
        <f xml:space="preserve"> ('сентябрь(4 цк)'!U22+'сентябрь(4 цк)'!U23*3.1%)/1000</f>
        <v>0.43546392</v>
      </c>
      <c r="Y114" s="324">
        <f xml:space="preserve"> ('сентябрь(4 цк)'!V22+'сентябрь(4 цк)'!V23*3.1%)/1000</f>
        <v>0.44534089999999998</v>
      </c>
      <c r="Z114" s="324">
        <f xml:space="preserve"> ('сентябрь(4 цк)'!W22+'сентябрь(4 цк)'!W23*3.1%)/1000</f>
        <v>0.44576361000000003</v>
      </c>
      <c r="AA114" s="324">
        <f xml:space="preserve"> ('сентябрь(4 цк)'!X22+'сентябрь(4 цк)'!X23*3.1%)/1000</f>
        <v>0.44462951000000001</v>
      </c>
      <c r="AB114" s="324">
        <f xml:space="preserve"> ('сентябрь(4 цк)'!Y22+'сентябрь(4 цк)'!Y23*3.1%)/1000</f>
        <v>0.44078388000000007</v>
      </c>
      <c r="AC114" s="380"/>
      <c r="AD114" s="380"/>
    </row>
    <row r="115" spans="1:30" s="213" customFormat="1" x14ac:dyDescent="0.2">
      <c r="A115" s="319">
        <v>5</v>
      </c>
      <c r="B115" s="294" t="s">
        <v>192</v>
      </c>
      <c r="C115" s="295" t="s">
        <v>173</v>
      </c>
      <c r="D115" s="261"/>
      <c r="E115" s="324">
        <f xml:space="preserve"> ('сентябрь(4 цк)'!B26+'сентябрь(4 цк)'!B27*3.1%)/1000</f>
        <v>0.43647430000000004</v>
      </c>
      <c r="F115" s="324">
        <f xml:space="preserve"> ('сентябрь(4 цк)'!C26+'сентябрь(4 цк)'!C27*3.1%)/1000</f>
        <v>0.42593747999999998</v>
      </c>
      <c r="G115" s="324">
        <f xml:space="preserve"> ('сентябрь(4 цк)'!D26+'сентябрь(4 цк)'!D27*3.1%)/1000</f>
        <v>0.42764894000000003</v>
      </c>
      <c r="H115" s="324">
        <f xml:space="preserve"> ('сентябрь(4 цк)'!E26+'сентябрь(4 цк)'!E27*3.1%)/1000</f>
        <v>0.43838164999999996</v>
      </c>
      <c r="I115" s="324">
        <f xml:space="preserve"> ('сентябрь(4 цк)'!F26+'сентябрь(4 цк)'!F27*3.1%)/1000</f>
        <v>0.43938172000000003</v>
      </c>
      <c r="J115" s="324">
        <f xml:space="preserve"> ('сентябрь(4 цк)'!G26+'сентябрь(4 цк)'!G27*3.1%)/1000</f>
        <v>0.43064915000000004</v>
      </c>
      <c r="K115" s="324">
        <f xml:space="preserve"> ('сентябрь(4 цк)'!H26+'сентябрь(4 цк)'!H27*3.1%)/1000</f>
        <v>0.42928822999999999</v>
      </c>
      <c r="L115" s="324">
        <f xml:space="preserve"> ('сентябрь(4 цк)'!I26+'сентябрь(4 цк)'!I27*3.1%)/1000</f>
        <v>0.42146294000000001</v>
      </c>
      <c r="M115" s="324">
        <f xml:space="preserve"> ('сентябрь(4 цк)'!J26+'сентябрь(4 цк)'!J27*3.1%)/1000</f>
        <v>0.42455594000000002</v>
      </c>
      <c r="N115" s="324">
        <f xml:space="preserve"> ('сентябрь(4 цк)'!K26+'сентябрь(4 цк)'!K27*3.1%)/1000</f>
        <v>0.43221627000000001</v>
      </c>
      <c r="O115" s="324">
        <f xml:space="preserve"> ('сентябрь(4 цк)'!L26+'сентябрь(4 цк)'!L27*3.1%)/1000</f>
        <v>0.43089659000000002</v>
      </c>
      <c r="P115" s="324">
        <f xml:space="preserve"> ('сентябрь(4 цк)'!M26+'сентябрь(4 цк)'!M27*3.1%)/1000</f>
        <v>0.43299983000000003</v>
      </c>
      <c r="Q115" s="324">
        <f xml:space="preserve"> ('сентябрь(4 цк)'!N26+'сентябрь(4 цк)'!N27*3.1%)/1000</f>
        <v>0.42646328999999999</v>
      </c>
      <c r="R115" s="324">
        <f xml:space="preserve"> ('сентябрь(4 цк)'!O26+'сентябрь(4 цк)'!O27*3.1%)/1000</f>
        <v>0.42015357000000003</v>
      </c>
      <c r="S115" s="324">
        <f xml:space="preserve"> ('сентябрь(4 цк)'!P26+'сентябрь(4 цк)'!P27*3.1%)/1000</f>
        <v>0.42709219999999998</v>
      </c>
      <c r="T115" s="324">
        <f xml:space="preserve"> ('сентябрь(4 цк)'!Q26+'сентябрь(4 цк)'!Q27*3.1%)/1000</f>
        <v>0.44283557000000007</v>
      </c>
      <c r="U115" s="324">
        <f xml:space="preserve"> ('сентябрь(4 цк)'!R26+'сентябрь(4 цк)'!R27*3.1%)/1000</f>
        <v>0.44983606000000004</v>
      </c>
      <c r="V115" s="324">
        <f xml:space="preserve"> ('сентябрь(4 цк)'!S26+'сентябрь(4 цк)'!S27*3.1%)/1000</f>
        <v>0.44675337000000004</v>
      </c>
      <c r="W115" s="324">
        <f xml:space="preserve"> ('сентябрь(4 цк)'!T26+'сентябрь(4 цк)'!T27*3.1%)/1000</f>
        <v>0.43906211000000001</v>
      </c>
      <c r="X115" s="324">
        <f xml:space="preserve"> ('сентябрь(4 цк)'!U26+'сентябрь(4 цк)'!U27*3.1%)/1000</f>
        <v>0.42730871000000004</v>
      </c>
      <c r="Y115" s="324">
        <f xml:space="preserve"> ('сентябрь(4 цк)'!V26+'сентябрь(4 цк)'!V27*3.1%)/1000</f>
        <v>0.43989721999999998</v>
      </c>
      <c r="Z115" s="324">
        <f xml:space="preserve"> ('сентябрь(4 цк)'!W26+'сентябрь(4 цк)'!W27*3.1%)/1000</f>
        <v>0.44344386000000002</v>
      </c>
      <c r="AA115" s="324">
        <f xml:space="preserve"> ('сентябрь(4 цк)'!X26+'сентябрь(4 цк)'!X27*3.1%)/1000</f>
        <v>0.44295929000000001</v>
      </c>
      <c r="AB115" s="324">
        <f xml:space="preserve"> ('сентябрь(4 цк)'!Y26+'сентябрь(4 цк)'!Y27*3.1%)/1000</f>
        <v>0.43763933000000005</v>
      </c>
      <c r="AC115" s="380"/>
      <c r="AD115" s="380"/>
    </row>
    <row r="116" spans="1:30" s="213" customFormat="1" x14ac:dyDescent="0.2">
      <c r="A116" s="319">
        <v>6</v>
      </c>
      <c r="B116" s="294" t="s">
        <v>192</v>
      </c>
      <c r="C116" s="295" t="s">
        <v>173</v>
      </c>
      <c r="D116" s="261"/>
      <c r="E116" s="324">
        <f xml:space="preserve"> ('сентябрь(4 цк)'!B30+'сентябрь(4 цк)'!B31*3.1%)/1000</f>
        <v>0.66593366000000009</v>
      </c>
      <c r="F116" s="324">
        <f xml:space="preserve"> ('сентябрь(4 цк)'!C30+'сентябрь(4 цк)'!C31*3.1%)/1000</f>
        <v>0.65585048000000001</v>
      </c>
      <c r="G116" s="324">
        <f xml:space="preserve"> ('сентябрь(4 цк)'!D30+'сентябрь(4 цк)'!D31*3.1%)/1000</f>
        <v>0.66324274999999999</v>
      </c>
      <c r="H116" s="324">
        <f xml:space="preserve"> ('сентябрь(4 цк)'!E30+'сентябрь(4 цк)'!E31*3.1%)/1000</f>
        <v>0.67024323999999991</v>
      </c>
      <c r="I116" s="324">
        <f xml:space="preserve"> ('сентябрь(4 цк)'!F30+'сентябрь(4 цк)'!F31*3.1%)/1000</f>
        <v>0.67763551</v>
      </c>
      <c r="J116" s="324">
        <f xml:space="preserve"> ('сентябрь(4 цк)'!G30+'сентябрь(4 цк)'!G31*3.1%)/1000</f>
        <v>0.67552196000000009</v>
      </c>
      <c r="K116" s="324">
        <f xml:space="preserve"> ('сентябрь(4 цк)'!H30+'сентябрь(4 цк)'!H31*3.1%)/1000</f>
        <v>0.67461467999999991</v>
      </c>
      <c r="L116" s="324">
        <f xml:space="preserve"> ('сентябрь(4 цк)'!I30+'сентябрь(4 цк)'!I31*3.1%)/1000</f>
        <v>0.6571598500000001</v>
      </c>
      <c r="M116" s="324">
        <f xml:space="preserve"> ('сентябрь(4 цк)'!J30+'сентябрь(4 цк)'!J31*3.1%)/1000</f>
        <v>0.66619141000000015</v>
      </c>
      <c r="N116" s="324">
        <f xml:space="preserve"> ('сентябрь(4 цк)'!K30+'сентябрь(4 цк)'!K31*3.1%)/1000</f>
        <v>0.66536660999999997</v>
      </c>
      <c r="O116" s="324">
        <f xml:space="preserve"> ('сентябрь(4 цк)'!L30+'сентябрь(4 цк)'!L31*3.1%)/1000</f>
        <v>0.67381049999999998</v>
      </c>
      <c r="P116" s="324">
        <f xml:space="preserve"> ('сентябрь(4 цк)'!M30+'сентябрь(4 цк)'!M31*3.1%)/1000</f>
        <v>0.67582095000000009</v>
      </c>
      <c r="Q116" s="324">
        <f xml:space="preserve"> ('сентябрь(4 цк)'!N30+'сентябрь(4 цк)'!N31*3.1%)/1000</f>
        <v>0.67520235000000017</v>
      </c>
      <c r="R116" s="324">
        <f xml:space="preserve"> ('сентябрь(4 цк)'!O30+'сентябрь(4 цк)'!O31*3.1%)/1000</f>
        <v>0.65620102000000013</v>
      </c>
      <c r="S116" s="324">
        <f xml:space="preserve"> ('сентябрь(4 цк)'!P30+'сентябрь(4 цк)'!P31*3.1%)/1000</f>
        <v>0.65659279999999987</v>
      </c>
      <c r="T116" s="324">
        <f xml:space="preserve"> ('сентябрь(4 цк)'!Q30+'сентябрь(4 цк)'!Q31*3.1%)/1000</f>
        <v>0.68937860000000017</v>
      </c>
      <c r="U116" s="324">
        <f xml:space="preserve"> ('сентябрь(4 цк)'!R30+'сентябрь(4 цк)'!R31*3.1%)/1000</f>
        <v>0.69978138999999995</v>
      </c>
      <c r="V116" s="324">
        <f xml:space="preserve"> ('сентябрь(4 цк)'!S30+'сентябрь(4 цк)'!S31*3.1%)/1000</f>
        <v>0.69642033000000003</v>
      </c>
      <c r="W116" s="324">
        <f xml:space="preserve"> ('сентябрь(4 цк)'!T30+'сентябрь(4 цк)'!T31*3.1%)/1000</f>
        <v>0.66417064999999997</v>
      </c>
      <c r="X116" s="324">
        <f xml:space="preserve"> ('сентябрь(4 цк)'!U30+'сентябрь(4 цк)'!U31*3.1%)/1000</f>
        <v>0.65537622000000006</v>
      </c>
      <c r="Y116" s="324">
        <f xml:space="preserve"> ('сентябрь(4 цк)'!V30+'сентябрь(4 цк)'!V31*3.1%)/1000</f>
        <v>0.66670691000000015</v>
      </c>
      <c r="Z116" s="324">
        <f xml:space="preserve"> ('сентябрь(4 цк)'!W30+'сентябрь(4 цк)'!W31*3.1%)/1000</f>
        <v>0.67235679000000015</v>
      </c>
      <c r="AA116" s="324">
        <f xml:space="preserve"> ('сентябрь(4 цк)'!X30+'сентябрь(4 цк)'!X31*3.1%)/1000</f>
        <v>0.66870704999999986</v>
      </c>
      <c r="AB116" s="324">
        <f xml:space="preserve"> ('сентябрь(4 цк)'!Y30+'сентябрь(4 цк)'!Y31*3.1%)/1000</f>
        <v>0.66238702000000005</v>
      </c>
      <c r="AC116" s="380"/>
      <c r="AD116" s="380"/>
    </row>
    <row r="117" spans="1:30" s="213" customFormat="1" x14ac:dyDescent="0.2">
      <c r="A117" s="319">
        <v>7</v>
      </c>
      <c r="B117" s="294" t="s">
        <v>192</v>
      </c>
      <c r="C117" s="295" t="s">
        <v>173</v>
      </c>
      <c r="D117" s="261"/>
      <c r="E117" s="324">
        <f xml:space="preserve"> ('сентябрь(4 цк)'!B34+'сентябрь(4 цк)'!B35*3.1%)/1000</f>
        <v>0.71111208000000004</v>
      </c>
      <c r="F117" s="324">
        <f xml:space="preserve"> ('сентябрь(4 цк)'!C34+'сентябрь(4 цк)'!C35*3.1%)/1000</f>
        <v>0.68250183000000009</v>
      </c>
      <c r="G117" s="324">
        <f xml:space="preserve"> ('сентябрь(4 цк)'!D34+'сентябрь(4 цк)'!D35*3.1%)/1000</f>
        <v>0.6934716700000001</v>
      </c>
      <c r="H117" s="324">
        <f xml:space="preserve"> ('сентябрь(4 цк)'!E34+'сентябрь(4 цк)'!E35*3.1%)/1000</f>
        <v>0.70529723999999983</v>
      </c>
      <c r="I117" s="324">
        <f xml:space="preserve"> ('сентябрь(4 цк)'!F34+'сентябрь(4 цк)'!F35*3.1%)/1000</f>
        <v>0.71187502000000003</v>
      </c>
      <c r="J117" s="324">
        <f xml:space="preserve"> ('сентябрь(4 цк)'!G34+'сентябрь(4 цк)'!G35*3.1%)/1000</f>
        <v>0.70403942000000019</v>
      </c>
      <c r="K117" s="324">
        <f xml:space="preserve"> ('сентябрь(4 цк)'!H34+'сентябрь(4 цк)'!H35*3.1%)/1000</f>
        <v>0.70310121000000003</v>
      </c>
      <c r="L117" s="324">
        <f xml:space="preserve"> ('сентябрь(4 цк)'!I34+'сентябрь(4 цк)'!I35*3.1%)/1000</f>
        <v>0.69073952000000005</v>
      </c>
      <c r="M117" s="324">
        <f xml:space="preserve"> ('сентябрь(4 цк)'!J34+'сентябрь(4 цк)'!J35*3.1%)/1000</f>
        <v>0.70127634000000016</v>
      </c>
      <c r="N117" s="324">
        <f xml:space="preserve"> ('сентябрь(4 цк)'!K34+'сентябрь(4 цк)'!K35*3.1%)/1000</f>
        <v>0.70273004999999988</v>
      </c>
      <c r="O117" s="324">
        <f xml:space="preserve"> ('сентябрь(4 цк)'!L34+'сентябрь(4 цк)'!L35*3.1%)/1000</f>
        <v>0.69667807999999998</v>
      </c>
      <c r="P117" s="324">
        <f xml:space="preserve"> ('сентябрь(4 цк)'!M34+'сентябрь(4 цк)'!M35*3.1%)/1000</f>
        <v>0.70141036999999995</v>
      </c>
      <c r="Q117" s="324">
        <f xml:space="preserve"> ('сентябрь(4 цк)'!N34+'сентябрь(4 цк)'!N35*3.1%)/1000</f>
        <v>0.70048247000000008</v>
      </c>
      <c r="R117" s="324">
        <f xml:space="preserve"> ('сентябрь(4 цк)'!O34+'сентябрь(4 цк)'!O35*3.1%)/1000</f>
        <v>0.67987278000000007</v>
      </c>
      <c r="S117" s="324">
        <f xml:space="preserve"> ('сентябрь(4 цк)'!P34+'сентябрь(4 цк)'!P35*3.1%)/1000</f>
        <v>0.67164540000000006</v>
      </c>
      <c r="T117" s="324">
        <f xml:space="preserve"> ('сентябрь(4 цк)'!Q34+'сентябрь(4 цк)'!Q35*3.1%)/1000</f>
        <v>0.70757574999999995</v>
      </c>
      <c r="U117" s="324">
        <f xml:space="preserve"> ('сентябрь(4 цк)'!R34+'сентябрь(4 цк)'!R35*3.1%)/1000</f>
        <v>0.71491647000000014</v>
      </c>
      <c r="V117" s="324">
        <f xml:space="preserve"> ('сентябрь(4 цк)'!S34+'сентябрь(4 цк)'!S35*3.1%)/1000</f>
        <v>0.71105022000000007</v>
      </c>
      <c r="W117" s="324">
        <f xml:space="preserve"> ('сентябрь(4 цк)'!T34+'сентябрь(4 цк)'!T35*3.1%)/1000</f>
        <v>0.70891604999999991</v>
      </c>
      <c r="X117" s="324">
        <f xml:space="preserve"> ('сентябрь(4 цк)'!U34+'сентябрь(4 цк)'!U35*3.1%)/1000</f>
        <v>0.69126533000000001</v>
      </c>
      <c r="Y117" s="324">
        <f xml:space="preserve"> ('сентябрь(4 цк)'!V34+'сентябрь(4 цк)'!V35*3.1%)/1000</f>
        <v>0.70190524999999993</v>
      </c>
      <c r="Z117" s="324">
        <f xml:space="preserve"> ('сентябрь(4 цк)'!W34+'сентябрь(4 цк)'!W35*3.1%)/1000</f>
        <v>0.71166881999999998</v>
      </c>
      <c r="AA117" s="324">
        <f xml:space="preserve"> ('сентябрь(4 цк)'!X34+'сентябрь(4 цк)'!X35*3.1%)/1000</f>
        <v>0.71136982999999998</v>
      </c>
      <c r="AB117" s="324">
        <f xml:space="preserve"> ('сентябрь(4 цк)'!Y34+'сентябрь(4 цк)'!Y35*3.1%)/1000</f>
        <v>0.71059658000000003</v>
      </c>
      <c r="AC117" s="380"/>
      <c r="AD117" s="380"/>
    </row>
    <row r="118" spans="1:30" s="213" customFormat="1" x14ac:dyDescent="0.2">
      <c r="A118" s="319">
        <v>8</v>
      </c>
      <c r="B118" s="294" t="s">
        <v>192</v>
      </c>
      <c r="C118" s="295" t="s">
        <v>173</v>
      </c>
      <c r="D118" s="261"/>
      <c r="E118" s="324">
        <f xml:space="preserve"> ('сентябрь(4 цк)'!B38+'сентябрь(4 цк)'!B39*3.1%)/1000</f>
        <v>0.7304330200000001</v>
      </c>
      <c r="F118" s="324">
        <f xml:space="preserve"> ('сентябрь(4 цк)'!C38+'сентябрь(4 цк)'!C39*3.1%)/1000</f>
        <v>0.69280151999999995</v>
      </c>
      <c r="G118" s="324">
        <f xml:space="preserve"> ('сентябрь(4 цк)'!D38+'сентябрь(4 цк)'!D39*3.1%)/1000</f>
        <v>0.68006867000000015</v>
      </c>
      <c r="H118" s="324">
        <f xml:space="preserve"> ('сентябрь(4 цк)'!E38+'сентябрь(4 цк)'!E39*3.1%)/1000</f>
        <v>0.71813318999999998</v>
      </c>
      <c r="I118" s="324">
        <f xml:space="preserve"> ('сентябрь(4 цк)'!F38+'сентябрь(4 цк)'!F39*3.1%)/1000</f>
        <v>0.71840124999999999</v>
      </c>
      <c r="J118" s="324">
        <f xml:space="preserve"> ('сентябрь(4 цк)'!G38+'сентябрь(4 цк)'!G39*3.1%)/1000</f>
        <v>0.7024826099999999</v>
      </c>
      <c r="K118" s="324">
        <f xml:space="preserve"> ('сентябрь(4 цк)'!H38+'сентябрь(4 цк)'!H39*3.1%)/1000</f>
        <v>0.71151417000000017</v>
      </c>
      <c r="L118" s="324">
        <f xml:space="preserve"> ('сентябрь(4 цк)'!I38+'сентябрь(4 цк)'!I39*3.1%)/1000</f>
        <v>0.69958549999999986</v>
      </c>
      <c r="M118" s="324">
        <f xml:space="preserve"> ('сентябрь(4 цк)'!J38+'сентябрь(4 цк)'!J39*3.1%)/1000</f>
        <v>0.7167722700000001</v>
      </c>
      <c r="N118" s="324">
        <f xml:space="preserve"> ('сентябрь(4 цк)'!K38+'сентябрь(4 цк)'!K39*3.1%)/1000</f>
        <v>0.72112309000000008</v>
      </c>
      <c r="O118" s="324">
        <f xml:space="preserve"> ('сентябрь(4 цк)'!L38+'сентябрь(4 цк)'!L39*3.1%)/1000</f>
        <v>0.7214427000000001</v>
      </c>
      <c r="P118" s="324">
        <f xml:space="preserve"> ('сентябрь(4 цк)'!M38+'сентябрь(4 цк)'!M39*3.1%)/1000</f>
        <v>0.71906109000000007</v>
      </c>
      <c r="Q118" s="324">
        <f xml:space="preserve"> ('сентябрь(4 цк)'!N38+'сентябрь(4 цк)'!N39*3.1%)/1000</f>
        <v>0.72465942000000017</v>
      </c>
      <c r="R118" s="324">
        <f xml:space="preserve"> ('сентябрь(4 цк)'!O38+'сентябрь(4 цк)'!O39*3.1%)/1000</f>
        <v>0.70212176000000004</v>
      </c>
      <c r="S118" s="324">
        <f xml:space="preserve"> ('сентябрь(4 цк)'!P38+'сентябрь(4 цк)'!P39*3.1%)/1000</f>
        <v>0.71077185000000009</v>
      </c>
      <c r="T118" s="324">
        <f xml:space="preserve"> ('сентябрь(4 цк)'!Q38+'сентябрь(4 цк)'!Q39*3.1%)/1000</f>
        <v>0.71778265000000008</v>
      </c>
      <c r="U118" s="324">
        <f xml:space="preserve"> ('сентябрь(4 цк)'!R38+'сентябрь(4 цк)'!R39*3.1%)/1000</f>
        <v>0.73564987999999998</v>
      </c>
      <c r="V118" s="324">
        <f xml:space="preserve"> ('сентябрь(4 цк)'!S38+'сентябрь(4 цк)'!S39*3.1%)/1000</f>
        <v>0.85114249999999991</v>
      </c>
      <c r="W118" s="324">
        <f xml:space="preserve"> ('сентябрь(4 цк)'!T38+'сентябрь(4 цк)'!T39*3.1%)/1000</f>
        <v>0.72648429000000014</v>
      </c>
      <c r="X118" s="324">
        <f xml:space="preserve"> ('сентябрь(4 цк)'!U38+'сентябрь(4 цк)'!U39*3.1%)/1000</f>
        <v>0.71199873999999985</v>
      </c>
      <c r="Y118" s="324">
        <f xml:space="preserve"> ('сентябрь(4 цк)'!V38+'сентябрь(4 цк)'!V39*3.1%)/1000</f>
        <v>0.72056635000000002</v>
      </c>
      <c r="Z118" s="324">
        <f xml:space="preserve"> ('сентябрь(4 цк)'!W38+'сентябрь(4 цк)'!W39*3.1%)/1000</f>
        <v>0.7308351099999999</v>
      </c>
      <c r="AA118" s="324">
        <f xml:space="preserve"> ('сентябрь(4 цк)'!X38+'сентябрь(4 цк)'!X39*3.1%)/1000</f>
        <v>0.7254636000000001</v>
      </c>
      <c r="AB118" s="324">
        <f xml:space="preserve"> ('сентябрь(4 цк)'!Y38+'сентябрь(4 цк)'!Y39*3.1%)/1000</f>
        <v>0.73579422000000005</v>
      </c>
      <c r="AC118" s="380"/>
      <c r="AD118" s="380"/>
    </row>
    <row r="119" spans="1:30" s="213" customFormat="1" x14ac:dyDescent="0.2">
      <c r="A119" s="319">
        <v>9</v>
      </c>
      <c r="B119" s="294" t="s">
        <v>192</v>
      </c>
      <c r="C119" s="295" t="s">
        <v>173</v>
      </c>
      <c r="D119" s="261"/>
      <c r="E119" s="324">
        <f xml:space="preserve"> ('сентябрь(4 цк)'!B42+'сентябрь(4 цк)'!B43*3.1%)/1000</f>
        <v>0.70050308999999999</v>
      </c>
      <c r="F119" s="324">
        <f xml:space="preserve"> ('сентябрь(4 цк)'!C42+'сентябрь(4 цк)'!C43*3.1%)/1000</f>
        <v>0.67912015000000003</v>
      </c>
      <c r="G119" s="324">
        <f xml:space="preserve"> ('сентябрь(4 цк)'!D42+'сентябрь(4 цк)'!D43*3.1%)/1000</f>
        <v>0.67623335000000007</v>
      </c>
      <c r="H119" s="324">
        <f xml:space="preserve"> ('сентябрь(4 цк)'!E42+'сентябрь(4 цк)'!E43*3.1%)/1000</f>
        <v>0.68980130999999989</v>
      </c>
      <c r="I119" s="324">
        <f xml:space="preserve"> ('сентябрь(4 цк)'!F42+'сентябрь(4 цк)'!F43*3.1%)/1000</f>
        <v>0.68696605999999993</v>
      </c>
      <c r="J119" s="324">
        <f xml:space="preserve"> ('сентябрь(4 цк)'!G42+'сентябрь(4 цк)'!G43*3.1%)/1000</f>
        <v>0.69956488000000006</v>
      </c>
      <c r="K119" s="324">
        <f xml:space="preserve"> ('сентябрь(4 цк)'!H42+'сентябрь(4 цк)'!H43*3.1%)/1000</f>
        <v>1.2571193699999998</v>
      </c>
      <c r="L119" s="324">
        <f xml:space="preserve"> ('сентябрь(4 цк)'!I42+'сентябрь(4 цк)'!I43*3.1%)/1000</f>
        <v>0.67457343999999997</v>
      </c>
      <c r="M119" s="324">
        <f xml:space="preserve"> ('сентябрь(4 цк)'!J42+'сентябрь(4 цк)'!J43*3.1%)/1000</f>
        <v>0.69207982000000001</v>
      </c>
      <c r="N119" s="324">
        <f xml:space="preserve"> ('сентябрь(4 цк)'!K42+'сентябрь(4 цк)'!K43*3.1%)/1000</f>
        <v>0.68387305999999992</v>
      </c>
      <c r="O119" s="324">
        <f xml:space="preserve"> ('сентябрь(4 цк)'!L42+'сентябрь(4 цк)'!L43*3.1%)/1000</f>
        <v>0.68522367000000006</v>
      </c>
      <c r="P119" s="324">
        <f xml:space="preserve"> ('сентябрь(4 цк)'!M42+'сентябрь(4 цк)'!M43*3.1%)/1000</f>
        <v>0.68765683</v>
      </c>
      <c r="Q119" s="324">
        <f xml:space="preserve"> ('сентябрь(4 цк)'!N42+'сентябрь(4 цк)'!N43*3.1%)/1000</f>
        <v>0.69100758000000007</v>
      </c>
      <c r="R119" s="324">
        <f xml:space="preserve"> ('сентябрь(4 цк)'!O42+'сентябрь(4 цк)'!O43*3.1%)/1000</f>
        <v>0.67731590000000008</v>
      </c>
      <c r="S119" s="324">
        <f xml:space="preserve"> ('сентябрь(4 цк)'!P42+'сентябрь(4 цк)'!P43*3.1%)/1000</f>
        <v>0.68420298000000013</v>
      </c>
      <c r="T119" s="324">
        <f xml:space="preserve"> ('сентябрь(4 цк)'!Q42+'сентябрь(4 цк)'!Q43*3.1%)/1000</f>
        <v>1.2307360800000002</v>
      </c>
      <c r="U119" s="324">
        <f xml:space="preserve"> ('сентябрь(4 цк)'!R42+'сентябрь(4 цк)'!R43*3.1%)/1000</f>
        <v>1.24909819</v>
      </c>
      <c r="V119" s="324">
        <f xml:space="preserve"> ('сентябрь(4 цк)'!S42+'сентябрь(4 цк)'!S43*3.1%)/1000</f>
        <v>1.2436338900000001</v>
      </c>
      <c r="W119" s="324">
        <f xml:space="preserve"> ('сентябрь(4 цк)'!T42+'сентябрь(4 цк)'!T43*3.1%)/1000</f>
        <v>1.2410976300000001</v>
      </c>
      <c r="X119" s="324">
        <f xml:space="preserve"> ('сентябрь(4 цк)'!U42+'сентябрь(4 цк)'!U43*3.1%)/1000</f>
        <v>0.68607940000000012</v>
      </c>
      <c r="Y119" s="324">
        <f xml:space="preserve"> ('сентябрь(4 цк)'!V42+'сентябрь(4 цк)'!V43*3.1%)/1000</f>
        <v>0.83760547000000007</v>
      </c>
      <c r="Z119" s="324">
        <f xml:space="preserve"> ('сентябрь(4 цк)'!W42+'сентябрь(4 цк)'!W43*3.1%)/1000</f>
        <v>0.70486422000000004</v>
      </c>
      <c r="AA119" s="324">
        <f xml:space="preserve"> ('сентябрь(4 цк)'!X42+'сентябрь(4 цк)'!X43*3.1%)/1000</f>
        <v>0.70398786999999996</v>
      </c>
      <c r="AB119" s="324">
        <f xml:space="preserve"> ('сентябрь(4 цк)'!Y42+'сентябрь(4 цк)'!Y43*3.1%)/1000</f>
        <v>0.70258571000000003</v>
      </c>
      <c r="AC119" s="380"/>
      <c r="AD119" s="380"/>
    </row>
    <row r="120" spans="1:30" s="213" customFormat="1" x14ac:dyDescent="0.2">
      <c r="A120" s="319">
        <v>10</v>
      </c>
      <c r="B120" s="294" t="s">
        <v>192</v>
      </c>
      <c r="C120" s="295" t="s">
        <v>173</v>
      </c>
      <c r="D120" s="261"/>
      <c r="E120" s="324">
        <f xml:space="preserve"> ('сентябрь(4 цк)'!B46+'сентябрь(4 цк)'!B47*3.1%)/1000</f>
        <v>0.70154439999999996</v>
      </c>
      <c r="F120" s="324">
        <f xml:space="preserve"> ('сентябрь(4 цк)'!C46+'сентябрь(4 цк)'!C47*3.1%)/1000</f>
        <v>0.65008718999999993</v>
      </c>
      <c r="G120" s="324">
        <f xml:space="preserve"> ('сентябрь(4 цк)'!D46+'сентябрь(4 цк)'!D47*3.1%)/1000</f>
        <v>0.68470817000000006</v>
      </c>
      <c r="H120" s="324">
        <f xml:space="preserve"> ('сентябрь(4 цк)'!E46+'сентябрь(4 цк)'!E47*3.1%)/1000</f>
        <v>0.68698667999999996</v>
      </c>
      <c r="I120" s="324">
        <f xml:space="preserve"> ('сентябрь(4 цк)'!F46+'сентябрь(4 цк)'!F47*3.1%)/1000</f>
        <v>0.71445252000000004</v>
      </c>
      <c r="J120" s="324">
        <f xml:space="preserve"> ('сентябрь(4 цк)'!G46+'сентябрь(4 цк)'!G47*3.1%)/1000</f>
        <v>0.71512267000000007</v>
      </c>
      <c r="K120" s="324">
        <f xml:space="preserve"> ('сентябрь(4 цк)'!H46+'сентябрь(4 цк)'!H47*3.1%)/1000</f>
        <v>0.71658668999999997</v>
      </c>
      <c r="L120" s="324">
        <f xml:space="preserve"> ('сентябрь(4 цк)'!I46+'сентябрь(4 цк)'!I47*3.1%)/1000</f>
        <v>0.71006046</v>
      </c>
      <c r="M120" s="324">
        <f xml:space="preserve"> ('сентябрь(4 цк)'!J46+'сентябрь(4 цк)'!J47*3.1%)/1000</f>
        <v>0.73881504999999992</v>
      </c>
      <c r="N120" s="324">
        <f xml:space="preserve"> ('сентябрь(4 цк)'!K46+'сентябрь(4 цк)'!K47*3.1%)/1000</f>
        <v>0.7159577800000001</v>
      </c>
      <c r="O120" s="324">
        <f xml:space="preserve"> ('сентябрь(4 цк)'!L46+'сентябрь(4 цк)'!L47*3.1%)/1000</f>
        <v>1.1962182000000001</v>
      </c>
      <c r="P120" s="324">
        <f xml:space="preserve"> ('сентябрь(4 цк)'!M46+'сентябрь(4 цк)'!M47*3.1%)/1000</f>
        <v>0.7202776700000002</v>
      </c>
      <c r="Q120" s="324">
        <f xml:space="preserve"> ('сентябрь(4 цк)'!N46+'сентябрь(4 цк)'!N47*3.1%)/1000</f>
        <v>1.2153432499999999</v>
      </c>
      <c r="R120" s="324">
        <f xml:space="preserve"> ('сентябрь(4 цк)'!O46+'сентябрь(4 цк)'!O47*3.1%)/1000</f>
        <v>1.2196322099999999</v>
      </c>
      <c r="S120" s="324">
        <f xml:space="preserve"> ('сентябрь(4 цк)'!P46+'сентябрь(4 цк)'!P47*3.1%)/1000</f>
        <v>0.71257610000000016</v>
      </c>
      <c r="T120" s="324">
        <f xml:space="preserve"> ('сентябрь(4 цк)'!Q46+'сентябрь(4 цк)'!Q47*3.1%)/1000</f>
        <v>1.2354477500000001</v>
      </c>
      <c r="U120" s="324">
        <f xml:space="preserve"> ('сентябрь(4 цк)'!R46+'сентябрь(4 цк)'!R47*3.1%)/1000</f>
        <v>1.24599488</v>
      </c>
      <c r="V120" s="324">
        <f xml:space="preserve"> ('сентябрь(4 цк)'!S46+'сентябрь(4 цк)'!S47*3.1%)/1000</f>
        <v>0.72349439000000004</v>
      </c>
      <c r="W120" s="324">
        <f xml:space="preserve"> ('сентябрь(4 цк)'!T46+'сентябрь(4 цк)'!T47*3.1%)/1000</f>
        <v>1.22260149</v>
      </c>
      <c r="X120" s="324">
        <f xml:space="preserve"> ('сентябрь(4 цк)'!U46+'сентябрь(4 цк)'!U47*3.1%)/1000</f>
        <v>0.70301873000000015</v>
      </c>
      <c r="Y120" s="324">
        <f xml:space="preserve"> ('сентябрь(4 цк)'!V46+'сентябрь(4 цк)'!V47*3.1%)/1000</f>
        <v>0.70954496000000011</v>
      </c>
      <c r="Z120" s="324">
        <f xml:space="preserve"> ('сентябрь(4 цк)'!W46+'сентябрь(4 цк)'!W47*3.1%)/1000</f>
        <v>0.71822598000000015</v>
      </c>
      <c r="AA120" s="324">
        <f xml:space="preserve"> ('сентябрь(4 цк)'!X46+'сентябрь(4 цк)'!X47*3.1%)/1000</f>
        <v>0.71127704000000003</v>
      </c>
      <c r="AB120" s="324">
        <f xml:space="preserve"> ('сентябрь(4 цк)'!Y46+'сентябрь(4 цк)'!Y47*3.1%)/1000</f>
        <v>0.71482367999999996</v>
      </c>
      <c r="AC120" s="380"/>
      <c r="AD120" s="380"/>
    </row>
    <row r="121" spans="1:30" s="213" customFormat="1" x14ac:dyDescent="0.2">
      <c r="A121" s="319">
        <v>11</v>
      </c>
      <c r="B121" s="294" t="s">
        <v>192</v>
      </c>
      <c r="C121" s="295" t="s">
        <v>173</v>
      </c>
      <c r="D121" s="261"/>
      <c r="E121" s="324">
        <f xml:space="preserve"> ('сентябрь(4 цк)'!B50+'сентябрь(4 цк)'!B51*3.1%)/1000</f>
        <v>0.68628560000000016</v>
      </c>
      <c r="F121" s="324">
        <f xml:space="preserve"> ('сентябрь(4 цк)'!C50+'сентябрь(4 цк)'!C51*3.1%)/1000</f>
        <v>0.66019098999999992</v>
      </c>
      <c r="G121" s="324">
        <f xml:space="preserve"> ('сентябрь(4 цк)'!D50+'сентябрь(4 цк)'!D51*3.1%)/1000</f>
        <v>0.67682102000000011</v>
      </c>
      <c r="H121" s="324">
        <f xml:space="preserve"> ('сентябрь(4 цк)'!E50+'сентябрь(4 цк)'!E51*3.1%)/1000</f>
        <v>0.67931604000000012</v>
      </c>
      <c r="I121" s="324">
        <f xml:space="preserve"> ('сентябрь(4 цк)'!F50+'сентябрь(4 цк)'!F51*3.1%)/1000</f>
        <v>1.2500879500000002</v>
      </c>
      <c r="J121" s="324">
        <f xml:space="preserve"> ('сентябрь(4 цк)'!G50+'сентябрь(4 цк)'!G51*3.1%)/1000</f>
        <v>1.24610829</v>
      </c>
      <c r="K121" s="324">
        <f xml:space="preserve"> ('сентябрь(4 цк)'!H50+'сентябрь(4 цк)'!H51*3.1%)/1000</f>
        <v>0.70746234000000008</v>
      </c>
      <c r="L121" s="324">
        <f xml:space="preserve"> ('сентябрь(4 цк)'!I50+'сентябрь(4 цк)'!I51*3.1%)/1000</f>
        <v>0.68542986999999989</v>
      </c>
      <c r="M121" s="324">
        <f xml:space="preserve"> ('сентябрь(4 цк)'!J50+'сентябрь(4 цк)'!J51*3.1%)/1000</f>
        <v>0.68180074999999996</v>
      </c>
      <c r="N121" s="324">
        <f xml:space="preserve"> ('сентябрь(4 цк)'!K50+'сентябрь(4 цк)'!K51*3.1%)/1000</f>
        <v>0.68054292999999999</v>
      </c>
      <c r="O121" s="324">
        <f xml:space="preserve"> ('сентябрь(4 цк)'!L50+'сентябрь(4 цк)'!L51*3.1%)/1000</f>
        <v>0.67226399999999997</v>
      </c>
      <c r="P121" s="324">
        <f xml:space="preserve"> ('сентябрь(4 цк)'!M50+'сентябрь(4 цк)'!M51*3.1%)/1000</f>
        <v>0.67207842000000018</v>
      </c>
      <c r="Q121" s="324">
        <f xml:space="preserve"> ('сентябрь(4 цк)'!N50+'сентябрь(4 цк)'!N51*3.1%)/1000</f>
        <v>0.6803264200000001</v>
      </c>
      <c r="R121" s="324">
        <f xml:space="preserve"> ('сентябрь(4 цк)'!O50+'сентябрь(4 цк)'!O51*3.1%)/1000</f>
        <v>0.68457414000000005</v>
      </c>
      <c r="S121" s="324">
        <f xml:space="preserve"> ('сентябрь(4 цк)'!P50+'сентябрь(4 цк)'!P51*3.1%)/1000</f>
        <v>0.67376926000000004</v>
      </c>
      <c r="T121" s="324">
        <f xml:space="preserve"> ('сентябрь(4 цк)'!Q50+'сентябрь(4 цк)'!Q51*3.1%)/1000</f>
        <v>0.66713992999999994</v>
      </c>
      <c r="U121" s="324">
        <f xml:space="preserve"> ('сентябрь(4 цк)'!R50+'сентябрь(4 цк)'!R51*3.1%)/1000</f>
        <v>0.70832837999999998</v>
      </c>
      <c r="V121" s="324">
        <f xml:space="preserve"> ('сентябрь(4 цк)'!S50+'сентябрь(4 цк)'!S51*3.1%)/1000</f>
        <v>0.71716404999999983</v>
      </c>
      <c r="W121" s="324">
        <f xml:space="preserve"> ('сентябрь(4 цк)'!T50+'сентябрь(4 цк)'!T51*3.1%)/1000</f>
        <v>0.70976147000000001</v>
      </c>
      <c r="X121" s="324">
        <f xml:space="preserve"> ('сентябрь(4 цк)'!U50+'сентябрь(4 цк)'!U51*3.1%)/1000</f>
        <v>0.69682242000000005</v>
      </c>
      <c r="Y121" s="324">
        <f xml:space="preserve"> ('сентябрь(4 цк)'!V50+'сентябрь(4 цк)'!V51*3.1%)/1000</f>
        <v>0.70168873999999992</v>
      </c>
      <c r="Z121" s="324">
        <f xml:space="preserve"> ('сентябрь(4 цк)'!W50+'сентябрь(4 цк)'!W51*3.1%)/1000</f>
        <v>0.69257469999999999</v>
      </c>
      <c r="AA121" s="324">
        <f xml:space="preserve"> ('сентябрь(4 цк)'!X50+'сентябрь(4 цк)'!X51*3.1%)/1000</f>
        <v>0.69403872000000011</v>
      </c>
      <c r="AB121" s="324">
        <f xml:space="preserve"> ('сентябрь(4 цк)'!Y50+'сентябрь(4 цк)'!Y51*3.1%)/1000</f>
        <v>0.67659420000000003</v>
      </c>
      <c r="AC121" s="380"/>
      <c r="AD121" s="380"/>
    </row>
    <row r="122" spans="1:30" s="213" customFormat="1" x14ac:dyDescent="0.2">
      <c r="A122" s="319">
        <v>12</v>
      </c>
      <c r="B122" s="294" t="s">
        <v>192</v>
      </c>
      <c r="C122" s="295" t="s">
        <v>173</v>
      </c>
      <c r="D122" s="261"/>
      <c r="E122" s="324">
        <f xml:space="preserve"> ('сентябрь(4 цк)'!B54+'сентябрь(4 цк)'!B55*3.1%)/1000</f>
        <v>0.73041240000000007</v>
      </c>
      <c r="F122" s="324">
        <f xml:space="preserve"> ('сентябрь(4 цк)'!C54+'сентябрь(4 цк)'!C55*3.1%)/1000</f>
        <v>0.71408135999999989</v>
      </c>
      <c r="G122" s="324">
        <f xml:space="preserve"> ('сентябрь(4 цк)'!D54+'сентябрь(4 цк)'!D55*3.1%)/1000</f>
        <v>0.70774071000000005</v>
      </c>
      <c r="H122" s="324">
        <f xml:space="preserve"> ('сентябрь(4 цк)'!E54+'сентябрь(4 цк)'!E55*3.1%)/1000</f>
        <v>0.69872977000000003</v>
      </c>
      <c r="I122" s="324">
        <f xml:space="preserve"> ('сентябрь(4 цк)'!F54+'сентябрь(4 цк)'!F55*3.1%)/1000</f>
        <v>0.74075332999999999</v>
      </c>
      <c r="J122" s="324">
        <f xml:space="preserve"> ('сентябрь(4 цк)'!G54+'сентябрь(4 цк)'!G55*3.1%)/1000</f>
        <v>0.73794901000000002</v>
      </c>
      <c r="K122" s="324">
        <f xml:space="preserve"> ('сентябрь(4 цк)'!H54+'сентябрь(4 цк)'!H55*3.1%)/1000</f>
        <v>0.74028937999999989</v>
      </c>
      <c r="L122" s="324">
        <f xml:space="preserve"> ('сентябрь(4 цк)'!I54+'сентябрь(4 цк)'!I55*3.1%)/1000</f>
        <v>0.63115803000000004</v>
      </c>
      <c r="M122" s="324">
        <f xml:space="preserve"> ('сентябрь(4 цк)'!J54+'сентябрь(4 цк)'!J55*3.1%)/1000</f>
        <v>0.71019449000000001</v>
      </c>
      <c r="N122" s="324">
        <f xml:space="preserve"> ('сентябрь(4 цк)'!K54+'сентябрь(4 цк)'!K55*3.1%)/1000</f>
        <v>0.70845210000000014</v>
      </c>
      <c r="O122" s="324">
        <f xml:space="preserve"> ('сентябрь(4 цк)'!L54+'сентябрь(4 цк)'!L55*3.1%)/1000</f>
        <v>0.72297888999999993</v>
      </c>
      <c r="P122" s="324">
        <f xml:space="preserve"> ('сентябрь(4 цк)'!M54+'сентябрь(4 цк)'!M55*3.1%)/1000</f>
        <v>1.2117450599999999</v>
      </c>
      <c r="Q122" s="324">
        <f xml:space="preserve"> ('сентябрь(4 цк)'!N54+'сентябрь(4 цк)'!N55*3.1%)/1000</f>
        <v>1.2229004799999998</v>
      </c>
      <c r="R122" s="324">
        <f xml:space="preserve"> ('сентябрь(4 цк)'!O54+'сентябрь(4 цк)'!O55*3.1%)/1000</f>
        <v>1.2349322500000002</v>
      </c>
      <c r="S122" s="324">
        <f xml:space="preserve"> ('сентябрь(4 цк)'!P54+'сентябрь(4 цк)'!P55*3.1%)/1000</f>
        <v>0.73663964000000004</v>
      </c>
      <c r="T122" s="324">
        <f xml:space="preserve"> ('сентябрь(4 цк)'!Q54+'сентябрь(4 цк)'!Q55*3.1%)/1000</f>
        <v>0.74897040000000004</v>
      </c>
      <c r="U122" s="324">
        <f xml:space="preserve"> ('сентябрь(4 цк)'!R54+'сентябрь(4 цк)'!R55*3.1%)/1000</f>
        <v>1.3111128400000001</v>
      </c>
      <c r="V122" s="324">
        <f xml:space="preserve"> ('сентябрь(4 цк)'!S54+'сентябрь(4 цк)'!S55*3.1%)/1000</f>
        <v>0.78038497000000007</v>
      </c>
      <c r="W122" s="324">
        <f xml:space="preserve"> ('сентябрь(4 цк)'!T54+'сентябрь(4 цк)'!T55*3.1%)/1000</f>
        <v>1.27598667</v>
      </c>
      <c r="X122" s="324">
        <f xml:space="preserve"> ('сентябрь(4 цк)'!U54+'сентябрь(4 цк)'!U55*3.1%)/1000</f>
        <v>0.77998288000000005</v>
      </c>
      <c r="Y122" s="324">
        <f xml:space="preserve"> ('сентябрь(4 цк)'!V54+'сентябрь(4 цк)'!V55*3.1%)/1000</f>
        <v>0.78528222000000003</v>
      </c>
      <c r="Z122" s="324">
        <f xml:space="preserve"> ('сентябрь(4 цк)'!W54+'сентябрь(4 цк)'!W55*3.1%)/1000</f>
        <v>0.79278789999999999</v>
      </c>
      <c r="AA122" s="324">
        <f xml:space="preserve"> ('сентябрь(4 цк)'!X54+'сентябрь(4 цк)'!X55*3.1%)/1000</f>
        <v>0.78960210999999991</v>
      </c>
      <c r="AB122" s="324">
        <f xml:space="preserve"> ('сентябрь(4 цк)'!Y54+'сентябрь(4 цк)'!Y55*3.1%)/1000</f>
        <v>0.75018698000000017</v>
      </c>
      <c r="AC122" s="380"/>
      <c r="AD122" s="380"/>
    </row>
    <row r="123" spans="1:30" s="213" customFormat="1" x14ac:dyDescent="0.2">
      <c r="A123" s="319">
        <v>13</v>
      </c>
      <c r="B123" s="294" t="s">
        <v>192</v>
      </c>
      <c r="C123" s="295" t="s">
        <v>173</v>
      </c>
      <c r="D123" s="261"/>
      <c r="E123" s="324">
        <f xml:space="preserve"> ('сентябрь(4 цк)'!B58+'сентябрь(4 цк)'!B59*3.1%)/1000</f>
        <v>0.77842606999999997</v>
      </c>
      <c r="F123" s="324">
        <f xml:space="preserve"> ('сентябрь(4 цк)'!C58+'сентябрь(4 цк)'!C59*3.1%)/1000</f>
        <v>0.77473508999999996</v>
      </c>
      <c r="G123" s="324">
        <f xml:space="preserve"> ('сентябрь(4 цк)'!D58+'сентябрь(4 цк)'!D59*3.1%)/1000</f>
        <v>0.80224217000000009</v>
      </c>
      <c r="H123" s="324">
        <f xml:space="preserve"> ('сентябрь(4 цк)'!E58+'сентябрь(4 цк)'!E59*3.1%)/1000</f>
        <v>0.81144899999999998</v>
      </c>
      <c r="I123" s="324">
        <f xml:space="preserve"> ('сентябрь(4 цк)'!F58+'сентябрь(4 цк)'!F59*3.1%)/1000</f>
        <v>1.32379414</v>
      </c>
      <c r="J123" s="324">
        <f xml:space="preserve"> ('сентябрь(4 цк)'!G58+'сентябрь(4 цк)'!G59*3.1%)/1000</f>
        <v>0.87696904999999992</v>
      </c>
      <c r="K123" s="324">
        <f xml:space="preserve"> ('сентябрь(4 цк)'!H58+'сентябрь(4 цк)'!H59*3.1%)/1000</f>
        <v>0.86164839000000004</v>
      </c>
      <c r="L123" s="324">
        <f xml:space="preserve"> ('сентябрь(4 цк)'!I58+'сентябрь(4 цк)'!I59*3.1%)/1000</f>
        <v>0.86124629999999991</v>
      </c>
      <c r="M123" s="324">
        <f xml:space="preserve"> ('сентябрь(4 цк)'!J58+'сентябрь(4 цк)'!J59*3.1%)/1000</f>
        <v>1.3537859299999999</v>
      </c>
      <c r="N123" s="324">
        <f xml:space="preserve"> ('сентябрь(4 цк)'!K58+'сентябрь(4 цк)'!K59*3.1%)/1000</f>
        <v>1.3490536400000002</v>
      </c>
      <c r="O123" s="324">
        <f xml:space="preserve"> ('сентябрь(4 цк)'!L58+'сентябрь(4 цк)'!L59*3.1%)/1000</f>
        <v>1.3469091599999998</v>
      </c>
      <c r="P123" s="324">
        <f xml:space="preserve"> ('сентябрь(4 цк)'!M58+'сентябрь(4 цк)'!M59*3.1%)/1000</f>
        <v>1.3447337499999998</v>
      </c>
      <c r="Q123" s="324">
        <f xml:space="preserve"> ('сентябрь(4 цк)'!N58+'сентябрь(4 цк)'!N59*3.1%)/1000</f>
        <v>1.34669265</v>
      </c>
      <c r="R123" s="324">
        <f xml:space="preserve"> ('сентябрь(4 цк)'!O58+'сентябрь(4 цк)'!O59*3.1%)/1000</f>
        <v>1.3557963799999999</v>
      </c>
      <c r="S123" s="324">
        <f xml:space="preserve"> ('сентябрь(4 цк)'!P58+'сентябрь(4 цк)'!P59*3.1%)/1000</f>
        <v>0.85248279999999987</v>
      </c>
      <c r="T123" s="324">
        <f xml:space="preserve"> ('сентябрь(4 цк)'!Q58+'сентябрь(4 цк)'!Q59*3.1%)/1000</f>
        <v>0.8747524000000001</v>
      </c>
      <c r="U123" s="324">
        <f xml:space="preserve"> ('сентябрь(4 цк)'!R58+'сентябрь(4 цк)'!R59*3.1%)/1000</f>
        <v>1.3429913600000001</v>
      </c>
      <c r="V123" s="324">
        <f xml:space="preserve"> ('сентябрь(4 цк)'!S58+'сентябрь(4 цк)'!S59*3.1%)/1000</f>
        <v>1.31378313</v>
      </c>
      <c r="W123" s="324">
        <f xml:space="preserve"> ('сентябрь(4 цк)'!T58+'сентябрь(4 цк)'!T59*3.1%)/1000</f>
        <v>1.3077724000000002</v>
      </c>
      <c r="X123" s="324">
        <f xml:space="preserve"> ('сентябрь(4 цк)'!U58+'сентябрь(4 цк)'!U59*3.1%)/1000</f>
        <v>1.30401956</v>
      </c>
      <c r="Y123" s="324">
        <f xml:space="preserve"> ('сентябрь(4 цк)'!V58+'сентябрь(4 цк)'!V59*3.1%)/1000</f>
        <v>1.28755449</v>
      </c>
      <c r="Z123" s="324">
        <f xml:space="preserve"> ('сентябрь(4 цк)'!W58+'сентябрь(4 цк)'!W59*3.1%)/1000</f>
        <v>0.81387185000000006</v>
      </c>
      <c r="AA123" s="324">
        <f xml:space="preserve"> ('сентябрь(4 цк)'!X58+'сентябрь(4 цк)'!X59*3.1%)/1000</f>
        <v>0.78959179999999995</v>
      </c>
      <c r="AB123" s="324">
        <f xml:space="preserve"> ('сентябрь(4 цк)'!Y58+'сентябрь(4 цк)'!Y59*3.1%)/1000</f>
        <v>0.76792017999999995</v>
      </c>
      <c r="AC123" s="380"/>
      <c r="AD123" s="380"/>
    </row>
    <row r="124" spans="1:30" s="213" customFormat="1" x14ac:dyDescent="0.2">
      <c r="A124" s="319">
        <v>14</v>
      </c>
      <c r="B124" s="294" t="s">
        <v>192</v>
      </c>
      <c r="C124" s="295" t="s">
        <v>173</v>
      </c>
      <c r="D124" s="261"/>
      <c r="E124" s="324">
        <f xml:space="preserve"> ('сентябрь(4 цк)'!B62+'сентябрь(4 цк)'!B63*3.1%)/1000</f>
        <v>0.76014643999999998</v>
      </c>
      <c r="F124" s="324">
        <f xml:space="preserve"> ('сентябрь(4 цк)'!C62+'сентябрь(4 цк)'!C63*3.1%)/1000</f>
        <v>0.75416664</v>
      </c>
      <c r="G124" s="324">
        <f xml:space="preserve"> ('сентябрь(4 цк)'!D62+'сентябрь(4 цк)'!D63*3.1%)/1000</f>
        <v>0.75678538000000006</v>
      </c>
      <c r="H124" s="324">
        <f xml:space="preserve"> ('сентябрь(4 цк)'!E62+'сентябрь(4 цк)'!E63*3.1%)/1000</f>
        <v>0.75274385999999993</v>
      </c>
      <c r="I124" s="324">
        <f xml:space="preserve"> ('сентябрь(4 цк)'!F62+'сентябрь(4 цк)'!F63*3.1%)/1000</f>
        <v>0.76963164000000006</v>
      </c>
      <c r="J124" s="324">
        <f xml:space="preserve"> ('сентябрь(4 цк)'!G62+'сентябрь(4 цк)'!G63*3.1%)/1000</f>
        <v>0.76852847000000013</v>
      </c>
      <c r="K124" s="324">
        <f xml:space="preserve"> ('сентябрь(4 цк)'!H62+'сентябрь(4 цк)'!H63*3.1%)/1000</f>
        <v>0.76657987999999999</v>
      </c>
      <c r="L124" s="324">
        <f xml:space="preserve"> ('сентябрь(4 цк)'!I62+'сентябрь(4 цк)'!I63*3.1%)/1000</f>
        <v>0.76124960999999991</v>
      </c>
      <c r="M124" s="324">
        <f xml:space="preserve"> ('сентябрь(4 цк)'!J62+'сентябрь(4 цк)'!J63*3.1%)/1000</f>
        <v>0.74248541000000012</v>
      </c>
      <c r="N124" s="324">
        <f xml:space="preserve"> ('сентябрь(4 цк)'!K62+'сентябрь(4 цк)'!K63*3.1%)/1000</f>
        <v>0.74264005999999994</v>
      </c>
      <c r="O124" s="324">
        <f xml:space="preserve"> ('сентябрь(4 цк)'!L62+'сентябрь(4 цк)'!L63*3.1%)/1000</f>
        <v>0.74590833000000001</v>
      </c>
      <c r="P124" s="324">
        <f xml:space="preserve"> ('сентябрь(4 цк)'!M62+'сентябрь(4 цк)'!M63*3.1%)/1000</f>
        <v>0.74443399999999993</v>
      </c>
      <c r="Q124" s="324">
        <f xml:space="preserve"> ('сентябрь(4 цк)'!N62+'сентябрь(4 цк)'!N63*3.1%)/1000</f>
        <v>0.74360919999999997</v>
      </c>
      <c r="R124" s="324">
        <f xml:space="preserve"> ('сентябрь(4 цк)'!O62+'сентябрь(4 цк)'!O63*3.1%)/1000</f>
        <v>0.74825900999999995</v>
      </c>
      <c r="S124" s="324">
        <f xml:space="preserve"> ('сентябрь(4 цк)'!P62+'сентябрь(4 цк)'!P63*3.1%)/1000</f>
        <v>0.73957798999999991</v>
      </c>
      <c r="T124" s="324">
        <f xml:space="preserve"> ('сентябрь(4 цк)'!Q62+'сентябрь(4 цк)'!Q63*3.1%)/1000</f>
        <v>0.77981792000000016</v>
      </c>
      <c r="U124" s="324">
        <f xml:space="preserve"> ('сентябрь(4 цк)'!R62+'сентябрь(4 цк)'!R63*3.1%)/1000</f>
        <v>1.29618396</v>
      </c>
      <c r="V124" s="324">
        <f xml:space="preserve"> ('сентябрь(4 цк)'!S62+'сентябрь(4 цк)'!S63*3.1%)/1000</f>
        <v>0.77979729999999992</v>
      </c>
      <c r="W124" s="324">
        <f xml:space="preserve"> ('сентябрь(4 цк)'!T62+'сентябрь(4 цк)'!T63*3.1%)/1000</f>
        <v>0.78425122000000014</v>
      </c>
      <c r="X124" s="324">
        <f xml:space="preserve"> ('сентябрь(4 цк)'!U62+'сентябрь(4 цк)'!U63*3.1%)/1000</f>
        <v>0.74436183</v>
      </c>
      <c r="Y124" s="324">
        <f xml:space="preserve"> ('сентябрь(4 цк)'!V62+'сентябрь(4 цк)'!V63*3.1%)/1000</f>
        <v>0.75227991000000005</v>
      </c>
      <c r="Z124" s="324">
        <f xml:space="preserve"> ('сентябрь(4 цк)'!W62+'сентябрь(4 цк)'!W63*3.1%)/1000</f>
        <v>0.75851745999999998</v>
      </c>
      <c r="AA124" s="324">
        <f xml:space="preserve"> ('сентябрь(4 цк)'!X62+'сентябрь(4 цк)'!X63*3.1%)/1000</f>
        <v>0.76030109000000001</v>
      </c>
      <c r="AB124" s="324">
        <f xml:space="preserve"> ('сентябрь(4 цк)'!Y62+'сентябрь(4 цк)'!Y63*3.1%)/1000</f>
        <v>0.74426904000000016</v>
      </c>
      <c r="AC124" s="380"/>
      <c r="AD124" s="380"/>
    </row>
    <row r="125" spans="1:30" s="213" customFormat="1" x14ac:dyDescent="0.2">
      <c r="A125" s="319">
        <v>15</v>
      </c>
      <c r="B125" s="294" t="s">
        <v>192</v>
      </c>
      <c r="C125" s="295" t="s">
        <v>173</v>
      </c>
      <c r="D125" s="261"/>
      <c r="E125" s="324">
        <f xml:space="preserve"> ('сентябрь(4 цк)'!B66+'сентябрь(4 цк)'!B67*3.1%)/1000</f>
        <v>0.72742249999999997</v>
      </c>
      <c r="F125" s="324">
        <f xml:space="preserve"> ('сентябрь(4 цк)'!C66+'сентябрь(4 цк)'!C67*3.1%)/1000</f>
        <v>0.71911264000000008</v>
      </c>
      <c r="G125" s="324">
        <f xml:space="preserve"> ('сентябрь(4 цк)'!D66+'сентябрь(4 цк)'!D67*3.1%)/1000</f>
        <v>0.72474190000000005</v>
      </c>
      <c r="H125" s="324">
        <f xml:space="preserve"> ('сентябрь(4 цк)'!E66+'сентябрь(4 цк)'!E67*3.1%)/1000</f>
        <v>0.73032992000000008</v>
      </c>
      <c r="I125" s="324">
        <f xml:space="preserve"> ('сентябрь(4 цк)'!F66+'сентябрь(4 цк)'!F67*3.1%)/1000</f>
        <v>0.70179184000000006</v>
      </c>
      <c r="J125" s="324">
        <f xml:space="preserve"> ('сентябрь(4 цк)'!G66+'сентябрь(4 цк)'!G67*3.1%)/1000</f>
        <v>0.73605197000000011</v>
      </c>
      <c r="K125" s="324">
        <f xml:space="preserve"> ('сентябрь(4 цк)'!H66+'сентябрь(4 цк)'!H67*3.1%)/1000</f>
        <v>0.71129766000000005</v>
      </c>
      <c r="L125" s="324">
        <f xml:space="preserve"> ('сентябрь(4 цк)'!I66+'сентябрь(4 цк)'!I67*3.1%)/1000</f>
        <v>0.70805001000000001</v>
      </c>
      <c r="M125" s="324">
        <f xml:space="preserve"> ('сентябрь(4 цк)'!J66+'сентябрь(4 цк)'!J67*3.1%)/1000</f>
        <v>0.71072029999999997</v>
      </c>
      <c r="N125" s="324">
        <f xml:space="preserve"> ('сентябрь(4 цк)'!K66+'сентябрь(4 цк)'!K67*3.1%)/1000</f>
        <v>0.70977178000000007</v>
      </c>
      <c r="O125" s="324">
        <f xml:space="preserve"> ('сентябрь(4 цк)'!L66+'сентябрь(4 цк)'!L67*3.1%)/1000</f>
        <v>0.7159062300000002</v>
      </c>
      <c r="P125" s="324">
        <f xml:space="preserve"> ('сентябрь(4 цк)'!M66+'сентябрь(4 цк)'!M67*3.1%)/1000</f>
        <v>0.71520514999999996</v>
      </c>
      <c r="Q125" s="324">
        <f xml:space="preserve"> ('сентябрь(4 цк)'!N66+'сентябрь(4 цк)'!N67*3.1%)/1000</f>
        <v>0.71930853000000006</v>
      </c>
      <c r="R125" s="324">
        <f xml:space="preserve"> ('сентябрь(4 цк)'!O66+'сентябрь(4 цк)'!O67*3.1%)/1000</f>
        <v>0.72592754999999987</v>
      </c>
      <c r="S125" s="324">
        <f xml:space="preserve"> ('сентябрь(4 цк)'!P66+'сентябрь(4 цк)'!P67*3.1%)/1000</f>
        <v>0.71714342999999992</v>
      </c>
      <c r="T125" s="324">
        <f xml:space="preserve"> ('сентябрь(4 цк)'!Q66+'сентябрь(4 цк)'!Q67*3.1%)/1000</f>
        <v>0.72462848999999996</v>
      </c>
      <c r="U125" s="324">
        <f xml:space="preserve"> ('сентябрь(4 цк)'!R66+'сентябрь(4 цк)'!R67*3.1%)/1000</f>
        <v>0.75553786999999994</v>
      </c>
      <c r="V125" s="324">
        <f xml:space="preserve"> ('сентябрь(4 цк)'!S66+'сентябрь(4 цк)'!S67*3.1%)/1000</f>
        <v>0.74074302000000003</v>
      </c>
      <c r="W125" s="324">
        <f xml:space="preserve"> ('сентябрь(4 цк)'!T66+'сентябрь(4 цк)'!T67*3.1%)/1000</f>
        <v>0.72483469</v>
      </c>
      <c r="X125" s="324">
        <f xml:space="preserve"> ('сентябрь(4 цк)'!U66+'сентябрь(4 цк)'!U67*3.1%)/1000</f>
        <v>0.71464841000000012</v>
      </c>
      <c r="Y125" s="324">
        <f xml:space="preserve"> ('сентябрь(4 цк)'!V66+'сентябрь(4 цк)'!V67*3.1%)/1000</f>
        <v>0.72425733000000003</v>
      </c>
      <c r="Z125" s="324">
        <f xml:space="preserve"> ('сентябрь(4 цк)'!W66+'сентябрь(4 цк)'!W67*3.1%)/1000</f>
        <v>0.72523678000000003</v>
      </c>
      <c r="AA125" s="324">
        <f xml:space="preserve"> ('сентябрь(4 цк)'!X66+'сентябрь(4 цк)'!X67*3.1%)/1000</f>
        <v>0.72260773000000023</v>
      </c>
      <c r="AB125" s="324">
        <f xml:space="preserve"> ('сентябрь(4 цк)'!Y66+'сентябрь(4 цк)'!Y67*3.1%)/1000</f>
        <v>0.72496872000000012</v>
      </c>
      <c r="AC125" s="380"/>
      <c r="AD125" s="380"/>
    </row>
    <row r="126" spans="1:30" s="213" customFormat="1" x14ac:dyDescent="0.2">
      <c r="A126" s="319">
        <v>16</v>
      </c>
      <c r="B126" s="294" t="s">
        <v>192</v>
      </c>
      <c r="C126" s="295" t="s">
        <v>173</v>
      </c>
      <c r="D126" s="261"/>
      <c r="E126" s="324">
        <f xml:space="preserve"> ('сентябрь(4 цк)'!B70+'сентябрь(4 цк)'!B71*3.1%)/1000</f>
        <v>0.76504368999999994</v>
      </c>
      <c r="F126" s="324">
        <f xml:space="preserve"> ('сентябрь(4 цк)'!C70+'сентябрь(4 цк)'!C71*3.1%)/1000</f>
        <v>0.75499143999999996</v>
      </c>
      <c r="G126" s="324">
        <f xml:space="preserve"> ('сентябрь(4 цк)'!D70+'сентябрь(4 цк)'!D71*3.1%)/1000</f>
        <v>0.75329029000000014</v>
      </c>
      <c r="H126" s="324">
        <f xml:space="preserve"> ('сентябрь(4 цк)'!E70+'сентябрь(4 цк)'!E71*3.1%)/1000</f>
        <v>0.80965505999999998</v>
      </c>
      <c r="I126" s="324">
        <f xml:space="preserve"> ('сентябрь(4 цк)'!F70+'сентябрь(4 цк)'!F71*3.1%)/1000</f>
        <v>0.82690368999999997</v>
      </c>
      <c r="J126" s="324">
        <f xml:space="preserve"> ('сентябрь(4 цк)'!G70+'сентябрь(4 цк)'!G71*3.1%)/1000</f>
        <v>0.83323403000000007</v>
      </c>
      <c r="K126" s="324">
        <f xml:space="preserve"> ('сентябрь(4 цк)'!H70+'сентябрь(4 цк)'!H71*3.1%)/1000</f>
        <v>0.8402345200000001</v>
      </c>
      <c r="L126" s="324">
        <f xml:space="preserve"> ('сентябрь(4 цк)'!I70+'сентябрь(4 цк)'!I71*3.1%)/1000</f>
        <v>0.81371720000000003</v>
      </c>
      <c r="M126" s="324">
        <f xml:space="preserve"> ('сентябрь(4 цк)'!J70+'сентябрь(4 цк)'!J71*3.1%)/1000</f>
        <v>0.83132667999999987</v>
      </c>
      <c r="N126" s="324">
        <f xml:space="preserve"> ('сентябрь(4 цк)'!K70+'сентябрь(4 цк)'!K71*3.1%)/1000</f>
        <v>0.82194457999999992</v>
      </c>
      <c r="O126" s="324">
        <f xml:space="preserve"> ('сентябрь(4 цк)'!L70+'сентябрь(4 цк)'!L71*3.1%)/1000</f>
        <v>0.84976096000000012</v>
      </c>
      <c r="P126" s="324">
        <f xml:space="preserve"> ('сентябрь(4 цк)'!M70+'сентябрь(4 цк)'!M71*3.1%)/1000</f>
        <v>0.86059677000000001</v>
      </c>
      <c r="Q126" s="324">
        <f xml:space="preserve"> ('сентябрь(4 цк)'!N70+'сентябрь(4 цк)'!N71*3.1%)/1000</f>
        <v>0.83746113</v>
      </c>
      <c r="R126" s="324">
        <f xml:space="preserve"> ('сентябрь(4 цк)'!O70+'сентябрь(4 цк)'!O71*3.1%)/1000</f>
        <v>0.83973964000000001</v>
      </c>
      <c r="S126" s="324">
        <f xml:space="preserve"> ('сентябрь(4 цк)'!P70+'сентябрь(4 цк)'!P71*3.1%)/1000</f>
        <v>0.83982211999999989</v>
      </c>
      <c r="T126" s="324">
        <f xml:space="preserve"> ('сентябрь(4 цк)'!Q70+'сентябрь(4 цк)'!Q71*3.1%)/1000</f>
        <v>0.81425332000000006</v>
      </c>
      <c r="U126" s="324">
        <f xml:space="preserve"> ('сентябрь(4 цк)'!R70+'сентябрь(4 цк)'!R71*3.1%)/1000</f>
        <v>0.82093420000000006</v>
      </c>
      <c r="V126" s="324">
        <f xml:space="preserve"> ('сентябрь(4 цк)'!S70+'сентябрь(4 цк)'!S71*3.1%)/1000</f>
        <v>0.80802607999999998</v>
      </c>
      <c r="W126" s="324">
        <f xml:space="preserve"> ('сентябрь(4 цк)'!T70+'сентябрь(4 цк)'!T71*3.1%)/1000</f>
        <v>0.88188692000000013</v>
      </c>
      <c r="X126" s="324">
        <f xml:space="preserve"> ('сентябрь(4 цк)'!U70+'сентябрь(4 цк)'!U71*3.1%)/1000</f>
        <v>0.77980760999999998</v>
      </c>
      <c r="Y126" s="324">
        <f xml:space="preserve"> ('сентябрь(4 цк)'!V70+'сентябрь(4 цк)'!V71*3.1%)/1000</f>
        <v>0.7821686000000001</v>
      </c>
      <c r="Z126" s="324">
        <f xml:space="preserve"> ('сентябрь(4 цк)'!W70+'сентябрь(4 цк)'!W71*3.1%)/1000</f>
        <v>0.79275697000000012</v>
      </c>
      <c r="AA126" s="324">
        <f xml:space="preserve"> ('сентябрь(4 цк)'!X70+'сентябрь(4 цк)'!X71*3.1%)/1000</f>
        <v>0.78163248000000007</v>
      </c>
      <c r="AB126" s="324">
        <f xml:space="preserve"> ('сентябрь(4 цк)'!Y70+'сентябрь(4 цк)'!Y71*3.1%)/1000</f>
        <v>0.7756732999999999</v>
      </c>
      <c r="AC126" s="380"/>
      <c r="AD126" s="380"/>
    </row>
    <row r="127" spans="1:30" s="213" customFormat="1" x14ac:dyDescent="0.2">
      <c r="A127" s="319">
        <v>17</v>
      </c>
      <c r="B127" s="294" t="s">
        <v>192</v>
      </c>
      <c r="C127" s="295" t="s">
        <v>173</v>
      </c>
      <c r="D127" s="261"/>
      <c r="E127" s="324">
        <f xml:space="preserve"> ('сентябрь(4 цк)'!B74+'сентябрь(4 цк)'!B75*3.1%)/1000</f>
        <v>0.77392060000000018</v>
      </c>
      <c r="F127" s="324">
        <f xml:space="preserve"> ('сентябрь(4 цк)'!C74+'сентябрь(4 цк)'!C75*3.1%)/1000</f>
        <v>0.75423880999999993</v>
      </c>
      <c r="G127" s="324">
        <f xml:space="preserve"> ('сентябрь(4 цк)'!D74+'сентябрь(4 цк)'!D75*3.1%)/1000</f>
        <v>0.77372471000000009</v>
      </c>
      <c r="H127" s="324">
        <f xml:space="preserve"> ('сентябрь(4 цк)'!E74+'сентябрь(4 цк)'!E75*3.1%)/1000</f>
        <v>0.83168753000000006</v>
      </c>
      <c r="I127" s="324">
        <f xml:space="preserve"> ('сентябрь(4 цк)'!F74+'сентябрь(4 цк)'!F75*3.1%)/1000</f>
        <v>0.83679098000000007</v>
      </c>
      <c r="J127" s="324">
        <f xml:space="preserve"> ('сентябрь(4 цк)'!G74+'сентябрь(4 цк)'!G75*3.1%)/1000</f>
        <v>0.81330479999999994</v>
      </c>
      <c r="K127" s="324">
        <f xml:space="preserve"> ('сентябрь(4 цк)'!H74+'сентябрь(4 цк)'!H75*3.1%)/1000</f>
        <v>0.80909831999999993</v>
      </c>
      <c r="L127" s="324">
        <f xml:space="preserve"> ('сентябрь(4 цк)'!I74+'сентябрь(4 цк)'!I75*3.1%)/1000</f>
        <v>0.79250953000000002</v>
      </c>
      <c r="M127" s="324">
        <f xml:space="preserve"> ('сентябрь(4 цк)'!J74+'сентябрь(4 цк)'!J75*3.1%)/1000</f>
        <v>0.79819034000000011</v>
      </c>
      <c r="N127" s="324">
        <f xml:space="preserve"> ('сентябрь(4 цк)'!K74+'сентябрь(4 цк)'!K75*3.1%)/1000</f>
        <v>0.80624244999999994</v>
      </c>
      <c r="O127" s="324">
        <f xml:space="preserve"> ('сентябрь(4 цк)'!L74+'сентябрь(4 цк)'!L75*3.1%)/1000</f>
        <v>0.80907770000000001</v>
      </c>
      <c r="P127" s="324">
        <f xml:space="preserve"> ('сентябрь(4 цк)'!M74+'сентябрь(4 цк)'!M75*3.1%)/1000</f>
        <v>0.81759375999999995</v>
      </c>
      <c r="Q127" s="324">
        <f xml:space="preserve"> ('сентябрь(4 цк)'!N74+'сентябрь(4 цк)'!N75*3.1%)/1000</f>
        <v>0.81968669000000005</v>
      </c>
      <c r="R127" s="324">
        <f xml:space="preserve"> ('сентябрь(4 цк)'!O74+'сентябрь(4 цк)'!O75*3.1%)/1000</f>
        <v>0.8093766899999999</v>
      </c>
      <c r="S127" s="324">
        <f xml:space="preserve"> ('сентябрь(4 цк)'!P74+'сентябрь(4 цк)'!P75*3.1%)/1000</f>
        <v>0.80864467999999989</v>
      </c>
      <c r="T127" s="324">
        <f xml:space="preserve"> ('сентябрь(4 цк)'!Q74+'сентябрь(4 цк)'!Q75*3.1%)/1000</f>
        <v>0.78588020000000003</v>
      </c>
      <c r="U127" s="324">
        <f xml:space="preserve"> ('сентябрь(4 цк)'!R74+'сентябрь(4 цк)'!R75*3.1%)/1000</f>
        <v>0.79160224999999995</v>
      </c>
      <c r="V127" s="324">
        <f xml:space="preserve"> ('сентябрь(4 цк)'!S74+'сентябрь(4 цк)'!S75*3.1%)/1000</f>
        <v>0.79194248000000012</v>
      </c>
      <c r="W127" s="324">
        <f xml:space="preserve"> ('сентябрь(4 цк)'!T74+'сентябрь(4 цк)'!T75*3.1%)/1000</f>
        <v>1.2034867499999999</v>
      </c>
      <c r="X127" s="324">
        <f xml:space="preserve"> ('сентябрь(4 цк)'!U74+'сентябрь(4 цк)'!U75*3.1%)/1000</f>
        <v>0.77071418999999997</v>
      </c>
      <c r="Y127" s="324">
        <f xml:space="preserve"> ('сентябрь(4 цк)'!V74+'сентябрь(4 цк)'!V75*3.1%)/1000</f>
        <v>0.77482787999999991</v>
      </c>
      <c r="Z127" s="324">
        <f xml:space="preserve"> ('сентябрь(4 цк)'!W74+'сентябрь(4 цк)'!W75*3.1%)/1000</f>
        <v>0.77078635999999989</v>
      </c>
      <c r="AA127" s="324">
        <f xml:space="preserve"> ('сентябрь(4 цк)'!X74+'сентябрь(4 цк)'!X75*3.1%)/1000</f>
        <v>0.77012652000000004</v>
      </c>
      <c r="AB127" s="324">
        <f xml:space="preserve"> ('сентябрь(4 цк)'!Y74+'сентябрь(4 цк)'!Y75*3.1%)/1000</f>
        <v>0.76484779999999986</v>
      </c>
      <c r="AC127" s="380"/>
      <c r="AD127" s="380"/>
    </row>
    <row r="128" spans="1:30" s="213" customFormat="1" x14ac:dyDescent="0.2">
      <c r="A128" s="319">
        <v>18</v>
      </c>
      <c r="B128" s="294" t="s">
        <v>192</v>
      </c>
      <c r="C128" s="295" t="s">
        <v>173</v>
      </c>
      <c r="D128" s="261"/>
      <c r="E128" s="324">
        <f xml:space="preserve"> ('сентябрь(4 цк)'!B78+'сентябрь(4 цк)'!B79*3.1%)/1000</f>
        <v>0.73810366000000005</v>
      </c>
      <c r="F128" s="324">
        <f xml:space="preserve"> ('сентябрь(4 цк)'!C78+'сентябрь(4 цк)'!C79*3.1%)/1000</f>
        <v>0.75275417000000011</v>
      </c>
      <c r="G128" s="324">
        <f xml:space="preserve"> ('сентябрь(4 цк)'!D78+'сентябрь(4 цк)'!D79*3.1%)/1000</f>
        <v>0.7263811899999999</v>
      </c>
      <c r="H128" s="324">
        <f xml:space="preserve"> ('сентябрь(4 цк)'!E78+'сентябрь(4 цк)'!E79*3.1%)/1000</f>
        <v>0.76143518999999993</v>
      </c>
      <c r="I128" s="324">
        <f xml:space="preserve"> ('сентябрь(4 цк)'!F78+'сентябрь(4 цк)'!F79*3.1%)/1000</f>
        <v>0.7617754200000002</v>
      </c>
      <c r="J128" s="324">
        <f xml:space="preserve"> ('сентябрь(4 цк)'!G78+'сентябрь(4 цк)'!G79*3.1%)/1000</f>
        <v>0.76511585999999987</v>
      </c>
      <c r="K128" s="324">
        <f xml:space="preserve"> ('сентябрь(4 цк)'!H78+'сентябрь(4 цк)'!H79*3.1%)/1000</f>
        <v>0.76211565000000003</v>
      </c>
      <c r="L128" s="324">
        <f xml:space="preserve"> ('сентябрь(4 цк)'!I78+'сентябрь(4 цк)'!I79*3.1%)/1000</f>
        <v>0.75939380999999995</v>
      </c>
      <c r="M128" s="324">
        <f xml:space="preserve"> ('сентябрь(4 цк)'!J78+'сентябрь(4 цк)'!J79*3.1%)/1000</f>
        <v>0.73433020000000004</v>
      </c>
      <c r="N128" s="324">
        <f xml:space="preserve"> ('сентябрь(4 цк)'!K78+'сентябрь(4 цк)'!K79*3.1%)/1000</f>
        <v>0.7409698400000001</v>
      </c>
      <c r="O128" s="324">
        <f xml:space="preserve"> ('сентябрь(4 цк)'!L78+'сентябрь(4 цк)'!L79*3.1%)/1000</f>
        <v>0.75449655999999998</v>
      </c>
      <c r="P128" s="324">
        <f xml:space="preserve"> ('сентябрь(4 цк)'!M78+'сентябрь(4 цк)'!M79*3.1%)/1000</f>
        <v>0.75281603000000008</v>
      </c>
      <c r="Q128" s="324">
        <f xml:space="preserve"> ('сентябрь(4 цк)'!N78+'сентябрь(4 цк)'!N79*3.1%)/1000</f>
        <v>0.76141457000000001</v>
      </c>
      <c r="R128" s="324">
        <f xml:space="preserve"> ('сентябрь(4 цк)'!O78+'сентябрь(4 цк)'!O79*3.1%)/1000</f>
        <v>0.76643554000000003</v>
      </c>
      <c r="S128" s="324">
        <f xml:space="preserve"> ('сентябрь(4 цк)'!P78+'сентябрь(4 цк)'!P79*3.1%)/1000</f>
        <v>0.75881645000000009</v>
      </c>
      <c r="T128" s="324">
        <f xml:space="preserve"> ('сентябрь(4 цк)'!Q78+'сентябрь(4 цк)'!Q79*3.1%)/1000</f>
        <v>0.75705344000000008</v>
      </c>
      <c r="U128" s="324">
        <f xml:space="preserve"> ('сентябрь(4 цк)'!R78+'сентябрь(4 цк)'!R79*3.1%)/1000</f>
        <v>0.77021930999999999</v>
      </c>
      <c r="V128" s="324">
        <f xml:space="preserve"> ('сентябрь(4 цк)'!S78+'сентябрь(4 цк)'!S79*3.1%)/1000</f>
        <v>0.76346626000000006</v>
      </c>
      <c r="W128" s="324">
        <f xml:space="preserve"> ('сентябрь(4 цк)'!T78+'сентябрь(4 цк)'!T79*3.1%)/1000</f>
        <v>0.76736344000000001</v>
      </c>
      <c r="X128" s="324">
        <f xml:space="preserve"> ('сентябрь(4 цк)'!U78+'сентябрь(4 цк)'!U79*3.1%)/1000</f>
        <v>0.74690840000000003</v>
      </c>
      <c r="Y128" s="324">
        <f xml:space="preserve"> ('сентябрь(4 цк)'!V78+'сентябрь(4 цк)'!V79*3.1%)/1000</f>
        <v>0.75800196000000009</v>
      </c>
      <c r="Z128" s="324">
        <f xml:space="preserve"> ('сентябрь(4 цк)'!W78+'сентябрь(4 цк)'!W79*3.1%)/1000</f>
        <v>0.75453779999999993</v>
      </c>
      <c r="AA128" s="324">
        <f xml:space="preserve"> ('сентябрь(4 цк)'!X78+'сентябрь(4 цк)'!X79*3.1%)/1000</f>
        <v>0.74887760999999986</v>
      </c>
      <c r="AB128" s="324">
        <f xml:space="preserve"> ('сентябрь(4 цк)'!Y78+'сентябрь(4 цк)'!Y79*3.1%)/1000</f>
        <v>0.73181455999999989</v>
      </c>
      <c r="AC128" s="380"/>
      <c r="AD128" s="380"/>
    </row>
    <row r="129" spans="1:30" s="213" customFormat="1" x14ac:dyDescent="0.2">
      <c r="A129" s="319">
        <v>19</v>
      </c>
      <c r="B129" s="294" t="s">
        <v>192</v>
      </c>
      <c r="C129" s="295" t="s">
        <v>173</v>
      </c>
      <c r="D129" s="261"/>
      <c r="E129" s="324">
        <f xml:space="preserve"> ('сентябрь(4 цк)'!B82+'сентябрь(4 цк)'!B83*3.1%)/1000</f>
        <v>0.77471447000000015</v>
      </c>
      <c r="F129" s="324">
        <f xml:space="preserve"> ('сентябрь(4 цк)'!C82+'сентябрь(4 цк)'!C83*3.1%)/1000</f>
        <v>0.76809545000000001</v>
      </c>
      <c r="G129" s="324">
        <f xml:space="preserve"> ('сентябрь(4 цк)'!D82+'сентябрь(4 цк)'!D83*3.1%)/1000</f>
        <v>0.74003162999999994</v>
      </c>
      <c r="H129" s="324">
        <f xml:space="preserve"> ('сентябрь(4 цк)'!E82+'сентябрь(4 цк)'!E83*3.1%)/1000</f>
        <v>0.7828696799999999</v>
      </c>
      <c r="I129" s="324">
        <f xml:space="preserve"> ('сентябрь(4 цк)'!F82+'сентябрь(4 цк)'!F83*3.1%)/1000</f>
        <v>0.70300842000000008</v>
      </c>
      <c r="J129" s="324">
        <f xml:space="preserve"> ('сентябрь(4 цк)'!G82+'сентябрь(4 цк)'!G83*3.1%)/1000</f>
        <v>0.70604986999999997</v>
      </c>
      <c r="K129" s="324">
        <f xml:space="preserve"> ('сентябрь(4 цк)'!H82+'сентябрь(4 цк)'!H83*3.1%)/1000</f>
        <v>0.70465802000000011</v>
      </c>
      <c r="L129" s="324">
        <f xml:space="preserve"> ('сентябрь(4 цк)'!I82+'сентябрь(4 цк)'!I83*3.1%)/1000</f>
        <v>0.68521335999999988</v>
      </c>
      <c r="M129" s="324">
        <f xml:space="preserve"> ('сентябрь(4 цк)'!J82+'сентябрь(4 цк)'!J83*3.1%)/1000</f>
        <v>0.72432949999999996</v>
      </c>
      <c r="N129" s="324">
        <f xml:space="preserve"> ('сентябрь(4 цк)'!K82+'сентябрь(4 цк)'!K83*3.1%)/1000</f>
        <v>0.78279750999999997</v>
      </c>
      <c r="O129" s="324">
        <f xml:space="preserve"> ('сентябрь(4 цк)'!L82+'сентябрь(4 цк)'!L83*3.1%)/1000</f>
        <v>0.76083721000000004</v>
      </c>
      <c r="P129" s="324">
        <f xml:space="preserve"> ('сентябрь(4 цк)'!M82+'сентябрь(4 цк)'!M83*3.1%)/1000</f>
        <v>0.78950931999999996</v>
      </c>
      <c r="Q129" s="324">
        <f xml:space="preserve"> ('сентябрь(4 цк)'!N82+'сентябрь(4 цк)'!N83*3.1%)/1000</f>
        <v>0.91138383000000001</v>
      </c>
      <c r="R129" s="324">
        <f xml:space="preserve"> ('сентябрь(4 цк)'!O82+'сентябрь(4 цк)'!O83*3.1%)/1000</f>
        <v>0.79808723999999998</v>
      </c>
      <c r="S129" s="324">
        <f xml:space="preserve"> ('сентябрь(4 цк)'!P82+'сентябрь(4 цк)'!P83*3.1%)/1000</f>
        <v>0.78913816000000003</v>
      </c>
      <c r="T129" s="324">
        <f xml:space="preserve"> ('сентябрь(4 цк)'!Q82+'сентябрь(4 цк)'!Q83*3.1%)/1000</f>
        <v>0.80026264999999996</v>
      </c>
      <c r="U129" s="324">
        <f xml:space="preserve"> ('сентябрь(4 цк)'!R82+'сентябрь(4 цк)'!R83*3.1%)/1000</f>
        <v>0.80261333000000001</v>
      </c>
      <c r="V129" s="324">
        <f xml:space="preserve"> ('сентябрь(4 цк)'!S82+'сентябрь(4 цк)'!S83*3.1%)/1000</f>
        <v>0.79084961999999992</v>
      </c>
      <c r="W129" s="324">
        <f xml:space="preserve"> ('сентябрь(4 цк)'!T82+'сентябрь(4 цк)'!T83*3.1%)/1000</f>
        <v>0.80675795000000006</v>
      </c>
      <c r="X129" s="324">
        <f xml:space="preserve"> ('сентябрь(4 цк)'!U82+'сентябрь(4 цк)'!U83*3.1%)/1000</f>
        <v>0.76522927000000007</v>
      </c>
      <c r="Y129" s="324">
        <f xml:space="preserve"> ('сентябрь(4 цк)'!V82+'сентябрь(4 цк)'!V83*3.1%)/1000</f>
        <v>0.77201324999999998</v>
      </c>
      <c r="Z129" s="324">
        <f xml:space="preserve"> ('сентябрь(4 цк)'!W82+'сентябрь(4 цк)'!W83*3.1%)/1000</f>
        <v>0.78085923000000013</v>
      </c>
      <c r="AA129" s="324">
        <f xml:space="preserve"> ('сентябрь(4 цк)'!X82+'сентябрь(4 цк)'!X83*3.1%)/1000</f>
        <v>0.77979729999999992</v>
      </c>
      <c r="AB129" s="324">
        <f xml:space="preserve"> ('сентябрь(4 цк)'!Y82+'сентябрь(4 цк)'!Y83*3.1%)/1000</f>
        <v>0.77322983000000001</v>
      </c>
      <c r="AC129" s="380"/>
      <c r="AD129" s="380"/>
    </row>
    <row r="130" spans="1:30" s="213" customFormat="1" x14ac:dyDescent="0.2">
      <c r="A130" s="319">
        <v>20</v>
      </c>
      <c r="B130" s="294" t="s">
        <v>192</v>
      </c>
      <c r="C130" s="295" t="s">
        <v>173</v>
      </c>
      <c r="D130" s="261"/>
      <c r="E130" s="324">
        <f xml:space="preserve"> ('сентябрь(4 цк)'!B86+'сентябрь(4 цк)'!B87*3.1%)/1000</f>
        <v>0.72611313</v>
      </c>
      <c r="F130" s="324">
        <f xml:space="preserve"> ('сентябрь(4 цк)'!C86+'сентябрь(4 цк)'!C87*3.1%)/1000</f>
        <v>0.69419336999999992</v>
      </c>
      <c r="G130" s="324">
        <f xml:space="preserve"> ('сентябрь(4 цк)'!D86+'сентябрь(4 цк)'!D87*3.1%)/1000</f>
        <v>0.69926589000000006</v>
      </c>
      <c r="H130" s="324">
        <f xml:space="preserve"> ('сентябрь(4 цк)'!E86+'сентябрь(4 цк)'!E87*3.1%)/1000</f>
        <v>0.74073270999999996</v>
      </c>
      <c r="I130" s="324">
        <f xml:space="preserve"> ('сентябрь(4 цк)'!F86+'сентябрь(4 цк)'!F87*3.1%)/1000</f>
        <v>0.72894837999999995</v>
      </c>
      <c r="J130" s="324">
        <f xml:space="preserve"> ('сентябрь(4 цк)'!G86+'сентябрь(4 цк)'!G87*3.1%)/1000</f>
        <v>0.73881504999999992</v>
      </c>
      <c r="K130" s="324">
        <f xml:space="preserve"> ('сентябрь(4 цк)'!H86+'сентябрь(4 цк)'!H87*3.1%)/1000</f>
        <v>0.73658809000000003</v>
      </c>
      <c r="L130" s="324">
        <f xml:space="preserve"> ('сентябрь(4 цк)'!I86+'сентябрь(4 цк)'!I87*3.1%)/1000</f>
        <v>0.71944255999999995</v>
      </c>
      <c r="M130" s="324">
        <f xml:space="preserve"> ('сентябрь(4 цк)'!J86+'сентябрь(4 цк)'!J87*3.1%)/1000</f>
        <v>0.72319540000000004</v>
      </c>
      <c r="N130" s="324">
        <f xml:space="preserve"> ('сентябрь(4 цк)'!K86+'сентябрь(4 цк)'!K87*3.1%)/1000</f>
        <v>0.72743280999999993</v>
      </c>
      <c r="O130" s="324">
        <f xml:space="preserve"> ('сентябрь(4 цк)'!L86+'сентябрь(4 цк)'!L87*3.1%)/1000</f>
        <v>0.73263935999999985</v>
      </c>
      <c r="P130" s="324">
        <f xml:space="preserve"> ('сентябрь(4 цк)'!M86+'сентябрь(4 цк)'!M87*3.1%)/1000</f>
        <v>0.72671110999999999</v>
      </c>
      <c r="Q130" s="324">
        <f xml:space="preserve"> ('сентябрь(4 цк)'!N86+'сентябрь(4 цк)'!N87*3.1%)/1000</f>
        <v>0.72424702000000007</v>
      </c>
      <c r="R130" s="324">
        <f xml:space="preserve"> ('сентябрь(4 цк)'!O86+'сентябрь(4 цк)'!O87*3.1%)/1000</f>
        <v>0.70466832999999995</v>
      </c>
      <c r="S130" s="324">
        <f xml:space="preserve"> ('сентябрь(4 цк)'!P86+'сентябрь(4 цк)'!P87*3.1%)/1000</f>
        <v>0.71260703000000014</v>
      </c>
      <c r="T130" s="324">
        <f xml:space="preserve"> ('сентябрь(4 цк)'!Q86+'сентябрь(4 цк)'!Q87*3.1%)/1000</f>
        <v>0.73982543000000001</v>
      </c>
      <c r="U130" s="324">
        <f xml:space="preserve"> ('сентябрь(4 цк)'!R86+'сентябрь(4 цк)'!R87*3.1%)/1000</f>
        <v>0.75942473999999993</v>
      </c>
      <c r="V130" s="324">
        <f xml:space="preserve"> ('сентябрь(4 цк)'!S86+'сентябрь(4 цк)'!S87*3.1%)/1000</f>
        <v>0.74666096000000004</v>
      </c>
      <c r="W130" s="324">
        <f xml:space="preserve"> ('сентябрь(4 цк)'!T86+'сентябрь(4 цк)'!T87*3.1%)/1000</f>
        <v>0.72817513</v>
      </c>
      <c r="X130" s="324">
        <f xml:space="preserve"> ('сентябрь(4 цк)'!U86+'сентябрь(4 цк)'!U87*3.1%)/1000</f>
        <v>0.70276098000000009</v>
      </c>
      <c r="Y130" s="324">
        <f xml:space="preserve"> ('сентябрь(4 цк)'!V86+'сентябрь(4 цк)'!V87*3.1%)/1000</f>
        <v>0.7216076600000001</v>
      </c>
      <c r="Z130" s="324">
        <f xml:space="preserve"> ('сентябрь(4 цк)'!W86+'сентябрь(4 цк)'!W87*3.1%)/1000</f>
        <v>0.72941232999999994</v>
      </c>
      <c r="AA130" s="324">
        <f xml:space="preserve"> ('сентябрь(4 цк)'!X86+'сентябрь(4 цк)'!X87*3.1%)/1000</f>
        <v>0.73124750999999999</v>
      </c>
      <c r="AB130" s="324">
        <f xml:space="preserve"> ('сентябрь(4 цк)'!Y86+'сентябрь(4 цк)'!Y87*3.1%)/1000</f>
        <v>0.70412190000000008</v>
      </c>
      <c r="AC130" s="380"/>
      <c r="AD130" s="380"/>
    </row>
    <row r="131" spans="1:30" s="213" customFormat="1" x14ac:dyDescent="0.2">
      <c r="A131" s="319">
        <v>21</v>
      </c>
      <c r="B131" s="294" t="s">
        <v>192</v>
      </c>
      <c r="C131" s="295" t="s">
        <v>173</v>
      </c>
      <c r="D131" s="261"/>
      <c r="E131" s="324">
        <f xml:space="preserve"> ('сентябрь(4 цк)'!B90+'сентябрь(4 цк)'!B91*3.1%)/1000</f>
        <v>0.57994825999999999</v>
      </c>
      <c r="F131" s="324">
        <f xml:space="preserve"> ('сентябрь(4 цк)'!C90+'сентябрь(4 цк)'!C91*3.1%)/1000</f>
        <v>0.56660711999999991</v>
      </c>
      <c r="G131" s="324">
        <f xml:space="preserve"> ('сентябрь(4 цк)'!D90+'сентябрь(4 цк)'!D91*3.1%)/1000</f>
        <v>0.60021772000000007</v>
      </c>
      <c r="H131" s="324">
        <f xml:space="preserve"> ('сентябрь(4 цк)'!E90+'сентябрь(4 цк)'!E91*3.1%)/1000</f>
        <v>0.60767185000000001</v>
      </c>
      <c r="I131" s="324">
        <f xml:space="preserve"> ('сентябрь(4 цк)'!F90+'сентябрь(4 цк)'!F91*3.1%)/1000</f>
        <v>0.62669379999999986</v>
      </c>
      <c r="J131" s="324">
        <f xml:space="preserve"> ('сентябрь(4 цк)'!G90+'сентябрь(4 цк)'!G91*3.1%)/1000</f>
        <v>0.61887882000000005</v>
      </c>
      <c r="K131" s="324">
        <f xml:space="preserve"> ('сентябрь(4 цк)'!H90+'сентябрь(4 цк)'!H91*3.1%)/1000</f>
        <v>0.61225979999999991</v>
      </c>
      <c r="L131" s="324">
        <f xml:space="preserve"> ('сентябрь(4 цк)'!I90+'сентябрь(4 цк)'!I91*3.1%)/1000</f>
        <v>0.59957850000000001</v>
      </c>
      <c r="M131" s="324">
        <f xml:space="preserve"> ('сентябрь(4 цк)'!J90+'сентябрь(4 цк)'!J91*3.1%)/1000</f>
        <v>0.60268180999999987</v>
      </c>
      <c r="N131" s="324">
        <f xml:space="preserve"> ('сентябрь(4 цк)'!K90+'сентябрь(4 цк)'!K91*3.1%)/1000</f>
        <v>0.60741410000000007</v>
      </c>
      <c r="O131" s="324">
        <f xml:space="preserve"> ('сентябрь(4 цк)'!L90+'сентябрь(4 цк)'!L91*3.1%)/1000</f>
        <v>0.6082492100000001</v>
      </c>
      <c r="P131" s="324">
        <f xml:space="preserve"> ('сентябрь(4 цк)'!M90+'сентябрь(4 цк)'!M91*3.1%)/1000</f>
        <v>0.61386816000000011</v>
      </c>
      <c r="Q131" s="324">
        <f xml:space="preserve"> ('сентябрь(4 цк)'!N90+'сентябрь(4 цк)'!N91*3.1%)/1000</f>
        <v>0.61510535999999993</v>
      </c>
      <c r="R131" s="324">
        <f xml:space="preserve"> ('сентябрь(4 цк)'!O90+'сентябрь(4 цк)'!O91*3.1%)/1000</f>
        <v>0.59697007000000002</v>
      </c>
      <c r="S131" s="324">
        <f xml:space="preserve"> ('сентябрь(4 цк)'!P90+'сентябрь(4 цк)'!P91*3.1%)/1000</f>
        <v>0.60423861999999995</v>
      </c>
      <c r="T131" s="324">
        <f xml:space="preserve"> ('сентябрь(4 цк)'!Q90+'сентябрь(4 цк)'!Q91*3.1%)/1000</f>
        <v>0.62193058000000012</v>
      </c>
      <c r="U131" s="324">
        <f xml:space="preserve"> ('сентябрь(4 цк)'!R90+'сентябрь(4 цк)'!R91*3.1%)/1000</f>
        <v>0.63389017999999997</v>
      </c>
      <c r="V131" s="324">
        <f xml:space="preserve"> ('сентябрь(4 цк)'!S90+'сентябрь(4 цк)'!S91*3.1%)/1000</f>
        <v>0.62887952000000003</v>
      </c>
      <c r="W131" s="324">
        <f xml:space="preserve"> ('сентябрь(4 цк)'!T90+'сентябрь(4 цк)'!T91*3.1%)/1000</f>
        <v>0.61330110999999987</v>
      </c>
      <c r="X131" s="324">
        <f xml:space="preserve"> ('сентябрь(4 цк)'!U90+'сентябрь(4 цк)'!U91*3.1%)/1000</f>
        <v>0.59254708</v>
      </c>
      <c r="Y131" s="324">
        <f xml:space="preserve"> ('сентябрь(4 цк)'!V90+'сентябрь(4 цк)'!V91*3.1%)/1000</f>
        <v>0.59819696</v>
      </c>
      <c r="Z131" s="324">
        <f xml:space="preserve"> ('сентябрь(4 цк)'!W90+'сентябрь(4 цк)'!W91*3.1%)/1000</f>
        <v>0.60735223999999999</v>
      </c>
      <c r="AA131" s="324">
        <f xml:space="preserve"> ('сентябрь(4 цк)'!X90+'сентябрь(4 цк)'!X91*3.1%)/1000</f>
        <v>0.60907401000000005</v>
      </c>
      <c r="AB131" s="324">
        <f xml:space="preserve"> ('сентябрь(4 цк)'!Y90+'сентябрь(4 цк)'!Y91*3.1%)/1000</f>
        <v>0.57933997000000015</v>
      </c>
      <c r="AC131" s="380"/>
      <c r="AD131" s="380"/>
    </row>
    <row r="132" spans="1:30" s="213" customFormat="1" x14ac:dyDescent="0.2">
      <c r="A132" s="319">
        <v>22</v>
      </c>
      <c r="B132" s="294" t="s">
        <v>192</v>
      </c>
      <c r="C132" s="295" t="s">
        <v>173</v>
      </c>
      <c r="D132" s="261"/>
      <c r="E132" s="324">
        <f xml:space="preserve"> ('сентябрь(4 цк)'!B94+'сентябрь(4 цк)'!B95*3.1%)/1000</f>
        <v>0.71423600999999992</v>
      </c>
      <c r="F132" s="324">
        <f xml:space="preserve"> ('сентябрь(4 цк)'!C94+'сентябрь(4 цк)'!C95*3.1%)/1000</f>
        <v>0.69131688000000002</v>
      </c>
      <c r="G132" s="324">
        <f xml:space="preserve"> ('сентябрь(4 цк)'!D94+'сентябрь(4 цк)'!D95*3.1%)/1000</f>
        <v>0.69617289000000004</v>
      </c>
      <c r="H132" s="324">
        <f xml:space="preserve"> ('сентябрь(4 цк)'!E94+'сентябрь(4 цк)'!E95*3.1%)/1000</f>
        <v>0.68028517999999993</v>
      </c>
      <c r="I132" s="324">
        <f xml:space="preserve"> ('сентябрь(4 цк)'!F94+'сентябрь(4 цк)'!F95*3.1%)/1000</f>
        <v>0.7300206199999999</v>
      </c>
      <c r="J132" s="324">
        <f xml:space="preserve"> ('сентябрь(4 цк)'!G94+'сентябрь(4 цк)'!G95*3.1%)/1000</f>
        <v>0.72126743000000004</v>
      </c>
      <c r="K132" s="324">
        <f xml:space="preserve"> ('сентябрь(4 цк)'!H94+'сентябрь(4 цк)'!H95*3.1%)/1000</f>
        <v>0.72774210999999989</v>
      </c>
      <c r="L132" s="324">
        <f xml:space="preserve"> ('сентябрь(4 цк)'!I94+'сентябрь(4 цк)'!I95*3.1%)/1000</f>
        <v>0.71735993999999992</v>
      </c>
      <c r="M132" s="324">
        <f xml:space="preserve"> ('сентябрь(4 цк)'!J94+'сентябрь(4 цк)'!J95*3.1%)/1000</f>
        <v>0.73086604000000011</v>
      </c>
      <c r="N132" s="324">
        <f xml:space="preserve"> ('сентябрь(4 цк)'!K94+'сентябрь(4 цк)'!K95*3.1%)/1000</f>
        <v>0.72573166000000011</v>
      </c>
      <c r="O132" s="324">
        <f xml:space="preserve"> ('сентябрь(4 цк)'!L94+'сентябрь(4 цк)'!L95*3.1%)/1000</f>
        <v>0.73479415000000003</v>
      </c>
      <c r="P132" s="324">
        <f xml:space="preserve"> ('сентябрь(4 цк)'!M94+'сентябрь(4 цк)'!M95*3.1%)/1000</f>
        <v>0.73466011999999992</v>
      </c>
      <c r="Q132" s="324">
        <f xml:space="preserve"> ('сентябрь(4 цк)'!N94+'сентябрь(4 цк)'!N95*3.1%)/1000</f>
        <v>0.73390748999999988</v>
      </c>
      <c r="R132" s="324">
        <f xml:space="preserve"> ('сентябрь(4 цк)'!O94+'сентябрь(4 цк)'!O95*3.1%)/1000</f>
        <v>0.71323594000000001</v>
      </c>
      <c r="S132" s="324">
        <f xml:space="preserve"> ('сентябрь(4 цк)'!P94+'сентябрь(4 цк)'!P95*3.1%)/1000</f>
        <v>0.71651452000000004</v>
      </c>
      <c r="T132" s="324">
        <f xml:space="preserve"> ('сентябрь(4 цк)'!Q94+'сентябрь(4 цк)'!Q95*3.1%)/1000</f>
        <v>0.74339268999999997</v>
      </c>
      <c r="U132" s="324">
        <f xml:space="preserve"> ('сентябрь(4 цк)'!R94+'сентябрь(4 цк)'!R95*3.1%)/1000</f>
        <v>0.75340370000000001</v>
      </c>
      <c r="V132" s="324">
        <f xml:space="preserve"> ('сентябрь(4 цк)'!S94+'сентябрь(4 цк)'!S95*3.1%)/1000</f>
        <v>0.75217680999999992</v>
      </c>
      <c r="W132" s="324">
        <f xml:space="preserve"> ('сентябрь(4 цк)'!T94+'сентябрь(4 цк)'!T95*3.1%)/1000</f>
        <v>0.75364083000000004</v>
      </c>
      <c r="X132" s="324">
        <f xml:space="preserve"> ('сентябрь(4 цк)'!U94+'сентябрь(4 цк)'!U95*3.1%)/1000</f>
        <v>0.71680320000000008</v>
      </c>
      <c r="Y132" s="324">
        <f xml:space="preserve"> ('сентябрь(4 цк)'!V94+'сентябрь(4 цк)'!V95*3.1%)/1000</f>
        <v>0.72846380999999993</v>
      </c>
      <c r="Z132" s="324">
        <f xml:space="preserve"> ('сентябрь(4 цк)'!W94+'сентябрь(4 цк)'!W95*3.1%)/1000</f>
        <v>0.72617498999999996</v>
      </c>
      <c r="AA132" s="324">
        <f xml:space="preserve"> ('сентябрь(4 цк)'!X94+'сентябрь(4 цк)'!X95*3.1%)/1000</f>
        <v>0.69495630999999991</v>
      </c>
      <c r="AB132" s="324">
        <f xml:space="preserve"> ('сентябрь(4 цк)'!Y94+'сентябрь(4 цк)'!Y95*3.1%)/1000</f>
        <v>0.70247229999999994</v>
      </c>
      <c r="AC132" s="380"/>
      <c r="AD132" s="380"/>
    </row>
    <row r="133" spans="1:30" s="213" customFormat="1" x14ac:dyDescent="0.2">
      <c r="A133" s="319">
        <v>23</v>
      </c>
      <c r="B133" s="294" t="s">
        <v>192</v>
      </c>
      <c r="C133" s="295" t="s">
        <v>173</v>
      </c>
      <c r="D133" s="261"/>
      <c r="E133" s="324">
        <f xml:space="preserve"> ('сентябрь(4 цк)'!B98+'сентябрь(4 цк)'!B99*3.1%)/1000</f>
        <v>0.69030649999999993</v>
      </c>
      <c r="F133" s="324">
        <f xml:space="preserve"> ('сентябрь(4 цк)'!C98+'сентябрь(4 цк)'!C99*3.1%)/1000</f>
        <v>0.65341731999999997</v>
      </c>
      <c r="G133" s="324">
        <f xml:space="preserve"> ('сентябрь(4 цк)'!D98+'сентябрь(4 цк)'!D99*3.1%)/1000</f>
        <v>0.66480986999999991</v>
      </c>
      <c r="H133" s="324">
        <f xml:space="preserve"> ('сентябрь(4 цк)'!E98+'сентябрь(4 цк)'!E99*3.1%)/1000</f>
        <v>0.69444080999999991</v>
      </c>
      <c r="I133" s="324">
        <f xml:space="preserve"> ('сентябрь(4 цк)'!F98+'сентябрь(4 цк)'!F99*3.1%)/1000</f>
        <v>0.69867822000000013</v>
      </c>
      <c r="J133" s="324">
        <f xml:space="preserve"> ('сентябрь(4 цк)'!G98+'сентябрь(4 цк)'!G99*3.1%)/1000</f>
        <v>0.69429647000000017</v>
      </c>
      <c r="K133" s="324">
        <f xml:space="preserve"> ('сентябрь(4 цк)'!H98+'сентябрь(4 цк)'!H99*3.1%)/1000</f>
        <v>0.70591584000000007</v>
      </c>
      <c r="L133" s="324">
        <f xml:space="preserve"> ('сентябрь(4 цк)'!I98+'сентябрь(4 цк)'!I99*3.1%)/1000</f>
        <v>0.68795582</v>
      </c>
      <c r="M133" s="324">
        <f xml:space="preserve"> ('сентябрь(4 цк)'!J98+'сентябрь(4 цк)'!J99*3.1%)/1000</f>
        <v>0.6901312300000001</v>
      </c>
      <c r="N133" s="324">
        <f xml:space="preserve"> ('сентябрь(4 цк)'!K98+'сентябрь(4 цк)'!K99*3.1%)/1000</f>
        <v>0.70075052999999998</v>
      </c>
      <c r="O133" s="324">
        <f xml:space="preserve"> ('сентябрь(4 цк)'!L98+'сентябрь(4 цк)'!L99*3.1%)/1000</f>
        <v>0.70011131000000004</v>
      </c>
      <c r="P133" s="324">
        <f xml:space="preserve"> ('сентябрь(4 цк)'!M98+'сентябрь(4 цк)'!M99*3.1%)/1000</f>
        <v>0.70300842000000008</v>
      </c>
      <c r="Q133" s="324">
        <f xml:space="preserve"> ('сентябрь(4 цк)'!N98+'сентябрь(4 цк)'!N99*3.1%)/1000</f>
        <v>0.70595708000000001</v>
      </c>
      <c r="R133" s="324">
        <f xml:space="preserve"> ('сентябрь(4 цк)'!O98+'сентябрь(4 цк)'!O99*3.1%)/1000</f>
        <v>0.6622323699999999</v>
      </c>
      <c r="S133" s="324">
        <f xml:space="preserve"> ('сентябрь(4 цк)'!P98+'сентябрь(4 цк)'!P99*3.1%)/1000</f>
        <v>0.67595498000000009</v>
      </c>
      <c r="T133" s="324">
        <f xml:space="preserve"> ('сентябрь(4 цк)'!Q98+'сентябрь(4 цк)'!Q99*3.1%)/1000</f>
        <v>0.71208122000000007</v>
      </c>
      <c r="U133" s="324">
        <f xml:space="preserve"> ('сентябрь(4 цк)'!R98+'сентябрь(4 цк)'!R99*3.1%)/1000</f>
        <v>0.73366005000000001</v>
      </c>
      <c r="V133" s="324">
        <f xml:space="preserve"> ('сентябрь(4 цк)'!S98+'сентябрь(4 цк)'!S99*3.1%)/1000</f>
        <v>0.71724653000000016</v>
      </c>
      <c r="W133" s="324">
        <f xml:space="preserve"> ('сентябрь(4 цк)'!T98+'сентябрь(4 цк)'!T99*3.1%)/1000</f>
        <v>0.71348338</v>
      </c>
      <c r="X133" s="324">
        <f xml:space="preserve"> ('сентябрь(4 цк)'!U98+'сентябрь(4 цк)'!U99*3.1%)/1000</f>
        <v>0.66904728000000013</v>
      </c>
      <c r="Y133" s="324">
        <f xml:space="preserve"> ('сентябрь(4 цк)'!V98+'сентябрь(4 цк)'!V99*3.1%)/1000</f>
        <v>0.68341942000000022</v>
      </c>
      <c r="Z133" s="324">
        <f xml:space="preserve"> ('сентябрь(4 цк)'!W98+'сентябрь(4 цк)'!W99*3.1%)/1000</f>
        <v>0.68905898999999993</v>
      </c>
      <c r="AA133" s="324">
        <f xml:space="preserve"> ('сентябрь(4 цк)'!X98+'сентябрь(4 цк)'!X99*3.1%)/1000</f>
        <v>0.68123370000000005</v>
      </c>
      <c r="AB133" s="324">
        <f xml:space="preserve"> ('сентябрь(4 цк)'!Y98+'сентябрь(4 цк)'!Y99*3.1%)/1000</f>
        <v>0.65660310999999993</v>
      </c>
      <c r="AC133" s="380"/>
      <c r="AD133" s="380"/>
    </row>
    <row r="134" spans="1:30" s="213" customFormat="1" x14ac:dyDescent="0.2">
      <c r="A134" s="319">
        <v>24</v>
      </c>
      <c r="B134" s="294" t="s">
        <v>192</v>
      </c>
      <c r="C134" s="295" t="s">
        <v>173</v>
      </c>
      <c r="D134" s="261"/>
      <c r="E134" s="324">
        <f xml:space="preserve"> ('сентябрь(4 цк)'!B102+'сентябрь(4 цк)'!B103*3.1%)/1000</f>
        <v>0.68103780999999997</v>
      </c>
      <c r="F134" s="324">
        <f xml:space="preserve"> ('сентябрь(4 цк)'!C102+'сентябрь(4 цк)'!C103*3.1%)/1000</f>
        <v>0.67208873000000013</v>
      </c>
      <c r="G134" s="324">
        <f xml:space="preserve"> ('сентябрь(4 цк)'!D102+'сентябрь(4 цк)'!D103*3.1%)/1000</f>
        <v>0.67208873000000013</v>
      </c>
      <c r="H134" s="324">
        <f xml:space="preserve"> ('сентябрь(4 цк)'!E102+'сентябрь(4 цк)'!E103*3.1%)/1000</f>
        <v>0.72995875999999993</v>
      </c>
      <c r="I134" s="324">
        <f xml:space="preserve"> ('сентябрь(4 цк)'!F102+'сентябрь(4 цк)'!F103*3.1%)/1000</f>
        <v>0.74181525999999998</v>
      </c>
      <c r="J134" s="324">
        <f xml:space="preserve"> ('сентябрь(4 цк)'!G102+'сентябрь(4 цк)'!G103*3.1%)/1000</f>
        <v>0.74479485000000012</v>
      </c>
      <c r="K134" s="324">
        <f xml:space="preserve"> ('сентябрь(4 цк)'!H102+'сентябрь(4 цк)'!H103*3.1%)/1000</f>
        <v>0.74451648000000015</v>
      </c>
      <c r="L134" s="324">
        <f xml:space="preserve"> ('сентябрь(4 цк)'!I102+'сентябрь(4 цк)'!I103*3.1%)/1000</f>
        <v>0.73071139000000007</v>
      </c>
      <c r="M134" s="324">
        <f xml:space="preserve"> ('сентябрь(4 цк)'!J102+'сентябрь(4 цк)'!J103*3.1%)/1000</f>
        <v>0.72963915000000013</v>
      </c>
      <c r="N134" s="324">
        <f xml:space="preserve"> ('сентябрь(4 цк)'!K102+'сентябрь(4 цк)'!K103*3.1%)/1000</f>
        <v>0.73769126000000007</v>
      </c>
      <c r="O134" s="324">
        <f xml:space="preserve"> ('сентябрь(4 цк)'!L102+'сентябрь(4 цк)'!L103*3.1%)/1000</f>
        <v>0.74033061999999994</v>
      </c>
      <c r="P134" s="324">
        <f xml:space="preserve"> ('сентябрь(4 цк)'!M102+'сентябрь(4 цк)'!M103*3.1%)/1000</f>
        <v>0.74664034000000001</v>
      </c>
      <c r="Q134" s="324">
        <f xml:space="preserve"> ('сентябрь(4 цк)'!N102+'сентябрь(4 цк)'!N103*3.1%)/1000</f>
        <v>0.74681560999999985</v>
      </c>
      <c r="R134" s="324">
        <f xml:space="preserve"> ('сентябрь(4 цк)'!O102+'сентябрь(4 цк)'!O103*3.1%)/1000</f>
        <v>0.71401950000000003</v>
      </c>
      <c r="S134" s="324">
        <f xml:space="preserve"> ('сентябрь(4 цк)'!P102+'сентябрь(4 цк)'!P103*3.1%)/1000</f>
        <v>0.71853528000000011</v>
      </c>
      <c r="T134" s="324">
        <f xml:space="preserve"> ('сентябрь(4 цк)'!Q102+'сентябрь(4 цк)'!Q103*3.1%)/1000</f>
        <v>0.76075473000000016</v>
      </c>
      <c r="U134" s="324">
        <f xml:space="preserve"> ('сентябрь(4 цк)'!R102+'сентябрь(4 цк)'!R103*3.1%)/1000</f>
        <v>0.76875529000000009</v>
      </c>
      <c r="V134" s="324">
        <f xml:space="preserve"> ('сентябрь(4 цк)'!S102+'сентябрь(4 цк)'!S103*3.1%)/1000</f>
        <v>0.76011550999999999</v>
      </c>
      <c r="W134" s="324">
        <f xml:space="preserve"> ('сентябрь(4 цк)'!T102+'сентябрь(4 цк)'!T103*3.1%)/1000</f>
        <v>0.74965085999999981</v>
      </c>
      <c r="X134" s="324">
        <f xml:space="preserve"> ('сентябрь(4 цк)'!U102+'сентябрь(4 цк)'!U103*3.1%)/1000</f>
        <v>0.70762729999999985</v>
      </c>
      <c r="Y134" s="324">
        <f xml:space="preserve"> ('сентябрь(4 цк)'!V102+'сентябрь(4 цк)'!V103*3.1%)/1000</f>
        <v>0.73359818999999993</v>
      </c>
      <c r="Z134" s="324">
        <f xml:space="preserve"> ('сентябрь(4 цк)'!W102+'сентябрь(4 цк)'!W103*3.1%)/1000</f>
        <v>0.70625607000000001</v>
      </c>
      <c r="AA134" s="324">
        <f xml:space="preserve"> ('сентябрь(4 цк)'!X102+'сентябрь(4 цк)'!X103*3.1%)/1000</f>
        <v>0.69897721000000002</v>
      </c>
      <c r="AB134" s="324">
        <f xml:space="preserve"> ('сентябрь(4 цк)'!Y102+'сентябрь(4 цк)'!Y103*3.1%)/1000</f>
        <v>0.68507932999999999</v>
      </c>
      <c r="AC134" s="380"/>
      <c r="AD134" s="380"/>
    </row>
    <row r="135" spans="1:30" s="213" customFormat="1" x14ac:dyDescent="0.2">
      <c r="A135" s="319">
        <v>25</v>
      </c>
      <c r="B135" s="294" t="s">
        <v>192</v>
      </c>
      <c r="C135" s="295" t="s">
        <v>173</v>
      </c>
      <c r="D135" s="261"/>
      <c r="E135" s="324">
        <f xml:space="preserve"> ('сентябрь(4 цк)'!B106+'сентябрь(4 цк)'!B107*3.1%)/1000</f>
        <v>0.57555619999999996</v>
      </c>
      <c r="F135" s="324">
        <f xml:space="preserve"> ('сентябрь(4 цк)'!C106+'сентябрь(4 цк)'!C107*3.1%)/1000</f>
        <v>0.56572045999999998</v>
      </c>
      <c r="G135" s="324">
        <f xml:space="preserve"> ('сентябрь(4 цк)'!D106+'сентябрь(4 цк)'!D107*3.1%)/1000</f>
        <v>0.58968090000000006</v>
      </c>
      <c r="H135" s="324">
        <f xml:space="preserve"> ('сентябрь(4 цк)'!E106+'сентябрь(4 цк)'!E107*3.1%)/1000</f>
        <v>0.59948571000000006</v>
      </c>
      <c r="I135" s="324">
        <f xml:space="preserve"> ('сентябрь(4 цк)'!F106+'сентябрь(4 цк)'!F107*3.1%)/1000</f>
        <v>0.60132089</v>
      </c>
      <c r="J135" s="324">
        <f xml:space="preserve"> ('сентябрь(4 цк)'!G106+'сентябрь(4 цк)'!G107*3.1%)/1000</f>
        <v>0.59158825000000004</v>
      </c>
      <c r="K135" s="324">
        <f xml:space="preserve"> ('сентябрь(4 цк)'!H106+'сентябрь(4 цк)'!H107*3.1%)/1000</f>
        <v>0.59860935999999998</v>
      </c>
      <c r="L135" s="324">
        <f xml:space="preserve"> ('сентябрь(4 цк)'!I106+'сентябрь(4 цк)'!I107*3.1%)/1000</f>
        <v>0.58994896000000008</v>
      </c>
      <c r="M135" s="324">
        <f xml:space="preserve"> ('сентябрь(4 цк)'!J106+'сентябрь(4 цк)'!J107*3.1%)/1000</f>
        <v>0.59269142000000008</v>
      </c>
      <c r="N135" s="324">
        <f xml:space="preserve"> ('сентябрь(4 цк)'!K106+'сентябрь(4 цк)'!K107*3.1%)/1000</f>
        <v>0.59472248999999988</v>
      </c>
      <c r="O135" s="324">
        <f xml:space="preserve"> ('сентябрь(4 цк)'!L106+'сентябрь(4 цк)'!L107*3.1%)/1000</f>
        <v>0.59986717999999994</v>
      </c>
      <c r="P135" s="324">
        <f xml:space="preserve"> ('сентябрь(4 цк)'!M106+'сентябрь(4 цк)'!M107*3.1%)/1000</f>
        <v>0.60397055999999993</v>
      </c>
      <c r="Q135" s="324">
        <f xml:space="preserve"> ('сентябрь(4 цк)'!N106+'сентябрь(4 цк)'!N107*3.1%)/1000</f>
        <v>0.60648620000000009</v>
      </c>
      <c r="R135" s="324">
        <f xml:space="preserve"> ('сентябрь(4 цк)'!O106+'сентябрь(4 цк)'!O107*3.1%)/1000</f>
        <v>0.58668069</v>
      </c>
      <c r="S135" s="324">
        <f xml:space="preserve"> ('сентябрь(4 цк)'!P106+'сентябрь(4 цк)'!P107*3.1%)/1000</f>
        <v>0.58577341000000016</v>
      </c>
      <c r="T135" s="324">
        <f xml:space="preserve"> ('сентябрь(4 цк)'!Q106+'сентябрь(4 цк)'!Q107*3.1%)/1000</f>
        <v>0.62554938999999998</v>
      </c>
      <c r="U135" s="324">
        <f xml:space="preserve"> ('сентябрь(4 цк)'!R106+'сентябрь(4 цк)'!R107*3.1%)/1000</f>
        <v>1.2940910300000001</v>
      </c>
      <c r="V135" s="324">
        <f xml:space="preserve"> ('сентябрь(4 цк)'!S106+'сентябрь(4 цк)'!S107*3.1%)/1000</f>
        <v>0.64088035999999993</v>
      </c>
      <c r="W135" s="324">
        <f xml:space="preserve"> ('сентябрь(4 цк)'!T106+'сентябрь(4 цк)'!T107*3.1%)/1000</f>
        <v>0.63847812999999998</v>
      </c>
      <c r="X135" s="324">
        <f xml:space="preserve"> ('сентябрь(4 цк)'!U106+'сентябрь(4 цк)'!U107*3.1%)/1000</f>
        <v>0.59057786999999995</v>
      </c>
      <c r="Y135" s="324">
        <f xml:space="preserve"> ('сентябрь(4 цк)'!V106+'сентябрь(4 цк)'!V107*3.1%)/1000</f>
        <v>0.60224879000000009</v>
      </c>
      <c r="Z135" s="324">
        <f xml:space="preserve"> ('сентябрь(4 цк)'!W106+'сентябрь(4 цк)'!W107*3.1%)/1000</f>
        <v>0.59888773000000017</v>
      </c>
      <c r="AA135" s="324">
        <f xml:space="preserve"> ('сентябрь(4 цк)'!X106+'сентябрь(4 цк)'!X107*3.1%)/1000</f>
        <v>0.60348598999999992</v>
      </c>
      <c r="AB135" s="324">
        <f xml:space="preserve"> ('сентябрь(4 цк)'!Y106+'сентябрь(4 цк)'!Y107*3.1%)/1000</f>
        <v>0.54596650000000002</v>
      </c>
      <c r="AC135" s="380"/>
      <c r="AD135" s="380"/>
    </row>
    <row r="136" spans="1:30" s="213" customFormat="1" x14ac:dyDescent="0.2">
      <c r="A136" s="319">
        <v>26</v>
      </c>
      <c r="B136" s="294" t="s">
        <v>192</v>
      </c>
      <c r="C136" s="295" t="s">
        <v>173</v>
      </c>
      <c r="D136" s="261"/>
      <c r="E136" s="324">
        <f xml:space="preserve"> ('сентябрь(4 цк)'!B110+'сентябрь(4 цк)'!B111*3.1%)/1000</f>
        <v>0.70896760000000003</v>
      </c>
      <c r="F136" s="324">
        <f xml:space="preserve"> ('сентябрь(4 цк)'!C110+'сентябрь(4 цк)'!C111*3.1%)/1000</f>
        <v>0.69283245000000004</v>
      </c>
      <c r="G136" s="324">
        <f xml:space="preserve"> ('сентябрь(4 цк)'!D110+'сентябрь(4 цк)'!D111*3.1%)/1000</f>
        <v>0.66390259000000007</v>
      </c>
      <c r="H136" s="324">
        <f xml:space="preserve"> ('сентябрь(4 цк)'!E110+'сентябрь(4 цк)'!E111*3.1%)/1000</f>
        <v>0.74483609000000006</v>
      </c>
      <c r="I136" s="324">
        <f xml:space="preserve"> ('сентябрь(4 цк)'!F110+'сентябрь(4 цк)'!F111*3.1%)/1000</f>
        <v>0.74888792000000015</v>
      </c>
      <c r="J136" s="324">
        <f xml:space="preserve"> ('сентябрь(4 цк)'!G110+'сентябрь(4 цк)'!G111*3.1%)/1000</f>
        <v>0.74760948000000005</v>
      </c>
      <c r="K136" s="324">
        <f xml:space="preserve"> ('сентябрь(4 цк)'!H110+'сентябрь(4 цк)'!H111*3.1%)/1000</f>
        <v>0.73572205000000002</v>
      </c>
      <c r="L136" s="324">
        <f xml:space="preserve"> ('сентябрь(4 цк)'!I110+'сентябрь(4 цк)'!I111*3.1%)/1000</f>
        <v>0.72295827000000012</v>
      </c>
      <c r="M136" s="324">
        <f xml:space="preserve"> ('сентябрь(4 цк)'!J110+'сентябрь(4 цк)'!J111*3.1%)/1000</f>
        <v>0.73223727000000005</v>
      </c>
      <c r="N136" s="324">
        <f xml:space="preserve"> ('сентябрь(4 цк)'!K110+'сентябрь(4 цк)'!K111*3.1%)/1000</f>
        <v>0.75115611999999998</v>
      </c>
      <c r="O136" s="324">
        <f xml:space="preserve"> ('сентябрь(4 цк)'!L110+'сентябрь(4 цк)'!L111*3.1%)/1000</f>
        <v>0.74838273000000011</v>
      </c>
      <c r="P136" s="324">
        <f xml:space="preserve"> ('сентябрь(4 цк)'!M110+'сентябрь(4 цк)'!M111*3.1%)/1000</f>
        <v>0.74623824999999999</v>
      </c>
      <c r="Q136" s="324">
        <f xml:space="preserve"> ('сентябрь(4 цк)'!N110+'сентябрь(4 цк)'!N111*3.1%)/1000</f>
        <v>0.74556810000000007</v>
      </c>
      <c r="R136" s="324">
        <f xml:space="preserve"> ('сентябрь(4 цк)'!O110+'сентябрь(4 цк)'!O111*3.1%)/1000</f>
        <v>0.72042200999999995</v>
      </c>
      <c r="S136" s="324">
        <f xml:space="preserve"> ('сентябрь(4 цк)'!P110+'сентябрь(4 цк)'!P111*3.1%)/1000</f>
        <v>0.72286548000000017</v>
      </c>
      <c r="T136" s="324">
        <f xml:space="preserve"> ('сентябрь(4 цк)'!Q110+'сентябрь(4 цк)'!Q111*3.1%)/1000</f>
        <v>0.75919792000000019</v>
      </c>
      <c r="U136" s="324">
        <f xml:space="preserve"> ('сентябрь(4 цк)'!R110+'сентябрь(4 цк)'!R111*3.1%)/1000</f>
        <v>0.7672603400000001</v>
      </c>
      <c r="V136" s="324">
        <f xml:space="preserve"> ('сентябрь(4 цк)'!S110+'сентябрь(4 цк)'!S111*3.1%)/1000</f>
        <v>0.76677577000000008</v>
      </c>
      <c r="W136" s="324">
        <f xml:space="preserve"> ('сентябрь(4 цк)'!T110+'сентябрь(4 цк)'!T111*3.1%)/1000</f>
        <v>0.76566229000000008</v>
      </c>
      <c r="X136" s="324">
        <f xml:space="preserve"> ('сентябрь(4 цк)'!U110+'сентябрь(4 цк)'!U111*3.1%)/1000</f>
        <v>0.72097875</v>
      </c>
      <c r="Y136" s="324">
        <f xml:space="preserve"> ('сентябрь(4 цк)'!V110+'сентябрь(4 цк)'!V111*3.1%)/1000</f>
        <v>0.72870093999999996</v>
      </c>
      <c r="Z136" s="324">
        <f xml:space="preserve"> ('сентябрь(4 цк)'!W110+'сентябрь(4 цк)'!W111*3.1%)/1000</f>
        <v>0.73271153</v>
      </c>
      <c r="AA136" s="324">
        <f xml:space="preserve"> ('сентябрь(4 цк)'!X110+'сентябрь(4 цк)'!X111*3.1%)/1000</f>
        <v>0.72572135000000015</v>
      </c>
      <c r="AB136" s="324">
        <f xml:space="preserve"> ('сентябрь(4 цк)'!Y110+'сентябрь(4 цк)'!Y111*3.1%)/1000</f>
        <v>0.72164890000000004</v>
      </c>
      <c r="AC136" s="380"/>
      <c r="AD136" s="380"/>
    </row>
    <row r="137" spans="1:30" s="213" customFormat="1" x14ac:dyDescent="0.2">
      <c r="A137" s="319">
        <v>27</v>
      </c>
      <c r="B137" s="294" t="s">
        <v>192</v>
      </c>
      <c r="C137" s="295" t="s">
        <v>173</v>
      </c>
      <c r="D137" s="261"/>
      <c r="E137" s="324">
        <f xml:space="preserve"> ('сентябрь(4 цк)'!B114+'сентябрь(4 цк)'!B115*3.1%)/1000</f>
        <v>0.71711249999999993</v>
      </c>
      <c r="F137" s="324">
        <f xml:space="preserve"> ('сентябрь(4 цк)'!C114+'сентябрь(4 цк)'!C115*3.1%)/1000</f>
        <v>0.68155330999999997</v>
      </c>
      <c r="G137" s="324">
        <f xml:space="preserve"> ('сентябрь(4 цк)'!D114+'сентябрь(4 цк)'!D115*3.1%)/1000</f>
        <v>0.68493499000000002</v>
      </c>
      <c r="H137" s="324">
        <f xml:space="preserve"> ('сентябрь(4 цк)'!E114+'сентябрь(4 цк)'!E115*3.1%)/1000</f>
        <v>0.72581414000000011</v>
      </c>
      <c r="I137" s="324">
        <f xml:space="preserve"> ('сентябрь(4 цк)'!F114+'сентябрь(4 цк)'!F115*3.1%)/1000</f>
        <v>0.73113410000000012</v>
      </c>
      <c r="J137" s="324">
        <f xml:space="preserve"> ('сентябрь(4 цк)'!G114+'сентябрь(4 цк)'!G115*3.1%)/1000</f>
        <v>0.7303505400000001</v>
      </c>
      <c r="K137" s="324">
        <f xml:space="preserve"> ('сентябрь(4 цк)'!H114+'сентябрь(4 цк)'!H115*3.1%)/1000</f>
        <v>0.7315671199999999</v>
      </c>
      <c r="L137" s="324">
        <f xml:space="preserve"> ('сентябрь(4 цк)'!I114+'сентябрь(4 цк)'!I115*3.1%)/1000</f>
        <v>0.70513228000000006</v>
      </c>
      <c r="M137" s="324">
        <f xml:space="preserve"> ('сентябрь(4 цк)'!J114+'сентябрь(4 цк)'!J115*3.1%)/1000</f>
        <v>0.72004054000000006</v>
      </c>
      <c r="N137" s="324">
        <f xml:space="preserve"> ('сентябрь(4 цк)'!K114+'сентябрь(4 цк)'!K115*3.1%)/1000</f>
        <v>0.73067015000000002</v>
      </c>
      <c r="O137" s="324">
        <f xml:space="preserve"> ('сентябрь(4 цк)'!L114+'сентябрь(4 цк)'!L115*3.1%)/1000</f>
        <v>0.73624785999999998</v>
      </c>
      <c r="P137" s="324">
        <f xml:space="preserve"> ('сентябрь(4 цк)'!M114+'сентябрь(4 цк)'!M115*3.1%)/1000</f>
        <v>0.72452539000000005</v>
      </c>
      <c r="Q137" s="324">
        <f xml:space="preserve"> ('сентябрь(4 цк)'!N114+'сентябрь(4 цк)'!N115*3.1%)/1000</f>
        <v>0.73207230999999995</v>
      </c>
      <c r="R137" s="324">
        <f xml:space="preserve"> ('сентябрь(4 цк)'!O114+'сентябрь(4 цк)'!O115*3.1%)/1000</f>
        <v>0.70727675999999995</v>
      </c>
      <c r="S137" s="324">
        <f xml:space="preserve"> ('сентябрь(4 цк)'!P114+'сентябрь(4 цк)'!P115*3.1%)/1000</f>
        <v>0.71214308000000004</v>
      </c>
      <c r="T137" s="324">
        <f xml:space="preserve"> ('сентябрь(4 цк)'!Q114+'сентябрь(4 цк)'!Q115*3.1%)/1000</f>
        <v>0.7346395</v>
      </c>
      <c r="U137" s="324">
        <f xml:space="preserve"> ('сентябрь(4 цк)'!R114+'сентябрь(4 цк)'!R115*3.1%)/1000</f>
        <v>0.74789816000000009</v>
      </c>
      <c r="V137" s="324">
        <f xml:space="preserve"> ('сентябрь(4 цк)'!S114+'сентябрь(4 цк)'!S115*3.1%)/1000</f>
        <v>0.69672962999999988</v>
      </c>
      <c r="W137" s="324">
        <f xml:space="preserve"> ('сентябрь(4 цк)'!T114+'сентябрь(4 цк)'!T115*3.1%)/1000</f>
        <v>0.70418376000000005</v>
      </c>
      <c r="X137" s="324">
        <f xml:space="preserve"> ('сентябрь(4 цк)'!U114+'сентябрь(4 цк)'!U115*3.1%)/1000</f>
        <v>0.66871735999999982</v>
      </c>
      <c r="Y137" s="324">
        <f xml:space="preserve"> ('сентябрь(4 цк)'!V114+'сентябрь(4 цк)'!V115*3.1%)/1000</f>
        <v>0.67967689000000009</v>
      </c>
      <c r="Z137" s="324">
        <f xml:space="preserve"> ('сентябрь(4 цк)'!W114+'сентябрь(4 цк)'!W115*3.1%)/1000</f>
        <v>0.68248121000000006</v>
      </c>
      <c r="AA137" s="324">
        <f xml:space="preserve"> ('сентябрь(4 цк)'!X114+'сентябрь(4 цк)'!X115*3.1%)/1000</f>
        <v>0.69018278000000011</v>
      </c>
      <c r="AB137" s="324">
        <f xml:space="preserve"> ('сентябрь(4 цк)'!Y114+'сентябрь(4 цк)'!Y115*3.1%)/1000</f>
        <v>0.38678010000000007</v>
      </c>
      <c r="AC137" s="380"/>
      <c r="AD137" s="380"/>
    </row>
    <row r="138" spans="1:30" s="213" customFormat="1" x14ac:dyDescent="0.2">
      <c r="A138" s="319">
        <v>28</v>
      </c>
      <c r="B138" s="294" t="s">
        <v>192</v>
      </c>
      <c r="C138" s="295" t="s">
        <v>173</v>
      </c>
      <c r="D138" s="261"/>
      <c r="E138" s="324">
        <f xml:space="preserve"> ('сентябрь(4 цк)'!B118+'сентябрь(4 цк)'!B119*3.1%)/1000</f>
        <v>0.74250603000000015</v>
      </c>
      <c r="F138" s="324">
        <f xml:space="preserve"> ('сентябрь(4 цк)'!C118+'сентябрь(4 цк)'!C119*3.1%)/1000</f>
        <v>0.70733862000000003</v>
      </c>
      <c r="G138" s="324">
        <f xml:space="preserve"> ('сентябрь(4 цк)'!D118+'сентябрь(4 цк)'!D119*3.1%)/1000</f>
        <v>0.70820466000000015</v>
      </c>
      <c r="H138" s="324">
        <f xml:space="preserve"> ('сентябрь(4 цк)'!E118+'сентябрь(4 цк)'!E119*3.1%)/1000</f>
        <v>0.76807482999999999</v>
      </c>
      <c r="I138" s="324">
        <f xml:space="preserve"> ('сентябрь(4 цк)'!F118+'сентябрь(4 цк)'!F119*3.1%)/1000</f>
        <v>0.79586028000000009</v>
      </c>
      <c r="J138" s="324">
        <f xml:space="preserve"> ('сентябрь(4 цк)'!G118+'сентябрь(4 цк)'!G119*3.1%)/1000</f>
        <v>0.79419005999999992</v>
      </c>
      <c r="K138" s="324">
        <f xml:space="preserve"> ('сентябрь(4 цк)'!H118+'сентябрь(4 цк)'!H119*3.1%)/1000</f>
        <v>0.79402510000000004</v>
      </c>
      <c r="L138" s="324">
        <f xml:space="preserve"> ('сентябрь(4 цк)'!I118+'сентябрь(4 цк)'!I119*3.1%)/1000</f>
        <v>0.77864258000000008</v>
      </c>
      <c r="M138" s="324">
        <f xml:space="preserve"> ('сентябрь(4 цк)'!J118+'сентябрь(4 цк)'!J119*3.1%)/1000</f>
        <v>0.79382921000000006</v>
      </c>
      <c r="N138" s="324">
        <f xml:space="preserve"> ('сентябрь(4 цк)'!K118+'сентябрь(4 цк)'!K119*3.1%)/1000</f>
        <v>1.30786519</v>
      </c>
      <c r="O138" s="324">
        <f xml:space="preserve"> ('сентябрь(4 цк)'!L118+'сентябрь(4 цк)'!L119*3.1%)/1000</f>
        <v>0.78161185999999983</v>
      </c>
      <c r="P138" s="324">
        <f xml:space="preserve"> ('сентябрь(4 цк)'!M118+'сентябрь(4 цк)'!M119*3.1%)/1000</f>
        <v>0.76939450999999992</v>
      </c>
      <c r="Q138" s="324">
        <f xml:space="preserve"> ('сентябрь(4 цк)'!N118+'сентябрь(4 цк)'!N119*3.1%)/1000</f>
        <v>0.78122008000000009</v>
      </c>
      <c r="R138" s="324">
        <f xml:space="preserve"> ('сентябрь(4 цк)'!O118+'сентябрь(4 цк)'!O119*3.1%)/1000</f>
        <v>0.76401269000000005</v>
      </c>
      <c r="S138" s="324">
        <f xml:space="preserve"> ('сентябрь(4 цк)'!P118+'сентябрь(4 цк)'!P119*3.1%)/1000</f>
        <v>0.76308479000000007</v>
      </c>
      <c r="T138" s="324">
        <f xml:space="preserve"> ('сентябрь(4 цк)'!Q118+'сентябрь(4 цк)'!Q119*3.1%)/1000</f>
        <v>0.78270472000000002</v>
      </c>
      <c r="U138" s="324">
        <f xml:space="preserve"> ('сентябрь(4 цк)'!R118+'сентябрь(4 цк)'!R119*3.1%)/1000</f>
        <v>0.79083930999999996</v>
      </c>
      <c r="V138" s="324">
        <f xml:space="preserve"> ('сентябрь(4 цк)'!S118+'сентябрь(4 цк)'!S119*3.1%)/1000</f>
        <v>0.78498323000000014</v>
      </c>
      <c r="W138" s="324">
        <f xml:space="preserve"> ('сентябрь(4 цк)'!T118+'сентябрь(4 цк)'!T119*3.1%)/1000</f>
        <v>0.76741498999999991</v>
      </c>
      <c r="X138" s="324">
        <f xml:space="preserve"> ('сентябрь(4 цк)'!U118+'сентябрь(4 цк)'!U119*3.1%)/1000</f>
        <v>0.74432059000000006</v>
      </c>
      <c r="Y138" s="324">
        <f xml:space="preserve"> ('сентябрь(4 цк)'!V118+'сентябрь(4 цк)'!V119*3.1%)/1000</f>
        <v>0.74527942000000003</v>
      </c>
      <c r="Z138" s="324">
        <f xml:space="preserve"> ('сентябрь(4 цк)'!W118+'сентябрь(4 цк)'!W119*3.1%)/1000</f>
        <v>0.74823839000000003</v>
      </c>
      <c r="AA138" s="324">
        <f xml:space="preserve"> ('сентябрь(4 цк)'!X118+'сентябрь(4 цк)'!X119*3.1%)/1000</f>
        <v>0.74666096000000004</v>
      </c>
      <c r="AB138" s="324">
        <f xml:space="preserve"> ('сентябрь(4 цк)'!Y118+'сентябрь(4 цк)'!Y119*3.1%)/1000</f>
        <v>0.73995946000000001</v>
      </c>
      <c r="AC138" s="380"/>
      <c r="AD138" s="380"/>
    </row>
    <row r="139" spans="1:30" s="213" customFormat="1" x14ac:dyDescent="0.2">
      <c r="A139" s="319">
        <v>29</v>
      </c>
      <c r="B139" s="294" t="s">
        <v>192</v>
      </c>
      <c r="C139" s="295" t="s">
        <v>173</v>
      </c>
      <c r="D139" s="261"/>
      <c r="E139" s="324">
        <f xml:space="preserve"> ('сентябрь(4 цк)'!B122+'сентябрь(4 цк)'!B123*3.1%)/1000</f>
        <v>0.68090378000000007</v>
      </c>
      <c r="F139" s="324">
        <f xml:space="preserve"> ('сентябрь(4 цк)'!C122+'сентябрь(4 цк)'!C123*3.1%)/1000</f>
        <v>0.65643815000000005</v>
      </c>
      <c r="G139" s="324">
        <f xml:space="preserve"> ('сентябрь(4 цк)'!D122+'сентябрь(4 цк)'!D123*3.1%)/1000</f>
        <v>0.69874007999999999</v>
      </c>
      <c r="H139" s="324">
        <f xml:space="preserve"> ('сентябрь(4 цк)'!E122+'сентябрь(4 цк)'!E123*3.1%)/1000</f>
        <v>0.70679219000000004</v>
      </c>
      <c r="I139" s="324">
        <f xml:space="preserve"> ('сентябрь(4 цк)'!F122+'сентябрь(4 цк)'!F123*3.1%)/1000</f>
        <v>0.71864868999999998</v>
      </c>
      <c r="J139" s="324">
        <f xml:space="preserve"> ('сентябрь(4 цк)'!G122+'сентябрь(4 цк)'!G123*3.1%)/1000</f>
        <v>0.71125642000000011</v>
      </c>
      <c r="K139" s="324">
        <f xml:space="preserve"> ('сентябрь(4 цк)'!H122+'сентябрь(4 цк)'!H123*3.1%)/1000</f>
        <v>0.71703002000000005</v>
      </c>
      <c r="L139" s="324">
        <f xml:space="preserve"> ('сентябрь(4 цк)'!I122+'сентябрь(4 цк)'!I123*3.1%)/1000</f>
        <v>0.70983364000000004</v>
      </c>
      <c r="M139" s="324">
        <f xml:space="preserve"> ('сентябрь(4 цк)'!J122+'сентябрь(4 цк)'!J123*3.1%)/1000</f>
        <v>0.71694754000000016</v>
      </c>
      <c r="N139" s="324">
        <f xml:space="preserve"> ('сентябрь(4 цк)'!K122+'сентябрь(4 цк)'!K123*3.1%)/1000</f>
        <v>0.72355625000000001</v>
      </c>
      <c r="O139" s="324">
        <f xml:space="preserve"> ('сентябрь(4 цк)'!L122+'сентябрь(4 цк)'!L123*3.1%)/1000</f>
        <v>0.72801017000000012</v>
      </c>
      <c r="P139" s="324">
        <f xml:space="preserve"> ('сентябрь(4 цк)'!M122+'сентябрь(4 цк)'!M123*3.1%)/1000</f>
        <v>0.72723692000000018</v>
      </c>
      <c r="Q139" s="324">
        <f xml:space="preserve"> ('сентябрь(4 цк)'!N122+'сентябрь(4 цк)'!N123*3.1%)/1000</f>
        <v>0.73214448000000021</v>
      </c>
      <c r="R139" s="324">
        <f xml:space="preserve"> ('сентябрь(4 цк)'!O122+'сентябрь(4 цк)'!O123*3.1%)/1000</f>
        <v>0.71218431999999998</v>
      </c>
      <c r="S139" s="324">
        <f xml:space="preserve"> ('сентябрь(4 цк)'!P122+'сентябрь(4 цк)'!P123*3.1%)/1000</f>
        <v>0.70662723000000016</v>
      </c>
      <c r="T139" s="324">
        <f xml:space="preserve"> ('сентябрь(4 цк)'!Q122+'сентябрь(4 цк)'!Q123*3.1%)/1000</f>
        <v>0.75501205999999987</v>
      </c>
      <c r="U139" s="324">
        <f xml:space="preserve"> ('сентябрь(4 цк)'!R122+'сентябрь(4 цк)'!R123*3.1%)/1000</f>
        <v>0.76537360999999993</v>
      </c>
      <c r="V139" s="324">
        <f xml:space="preserve"> ('сентябрь(4 цк)'!S122+'сентябрь(4 цк)'!S123*3.1%)/1000</f>
        <v>0.76573446000000001</v>
      </c>
      <c r="W139" s="324">
        <f xml:space="preserve"> ('сентябрь(4 цк)'!T122+'сентябрь(4 цк)'!T123*3.1%)/1000</f>
        <v>0.75022822000000011</v>
      </c>
      <c r="X139" s="324">
        <f xml:space="preserve"> ('сентябрь(4 цк)'!U122+'сентябрь(4 цк)'!U123*3.1%)/1000</f>
        <v>0.73091759000000001</v>
      </c>
      <c r="Y139" s="324">
        <f xml:space="preserve"> ('сентябрь(4 цк)'!V122+'сентябрь(4 цк)'!V123*3.1%)/1000</f>
        <v>0.73471167000000015</v>
      </c>
      <c r="Z139" s="324">
        <f xml:space="preserve"> ('сентябрь(4 цк)'!W122+'сентябрь(4 цк)'!W123*3.1%)/1000</f>
        <v>0.73178363000000002</v>
      </c>
      <c r="AA139" s="324">
        <f xml:space="preserve"> ('сентябрь(4 цк)'!X122+'сентябрь(4 цк)'!X123*3.1%)/1000</f>
        <v>0.68513087999999989</v>
      </c>
      <c r="AB139" s="324">
        <f xml:space="preserve"> ('сентябрь(4 цк)'!Y122+'сентябрь(4 цк)'!Y123*3.1%)/1000</f>
        <v>0.68405863999999994</v>
      </c>
      <c r="AC139" s="380"/>
      <c r="AD139" s="380"/>
    </row>
    <row r="140" spans="1:30" s="213" customFormat="1" x14ac:dyDescent="0.2">
      <c r="A140" s="319">
        <v>30</v>
      </c>
      <c r="B140" s="294" t="s">
        <v>192</v>
      </c>
      <c r="C140" s="295" t="s">
        <v>173</v>
      </c>
      <c r="D140" s="261"/>
      <c r="E140" s="324">
        <f xml:space="preserve"> ('сентябрь(4 цк)'!B126+'сентябрь(4 цк)'!B127*3.1%)/1000</f>
        <v>0.67868713000000003</v>
      </c>
      <c r="F140" s="324">
        <f xml:space="preserve"> ('сентябрь(4 цк)'!C126+'сентябрь(4 цк)'!C127*3.1%)/1000</f>
        <v>0.70576118999999993</v>
      </c>
      <c r="G140" s="324">
        <f xml:space="preserve"> ('сентябрь(4 цк)'!D126+'сентябрь(4 цк)'!D127*3.1%)/1000</f>
        <v>0.70809124999999995</v>
      </c>
      <c r="H140" s="324">
        <f xml:space="preserve"> ('сентябрь(4 цк)'!E126+'сентябрь(4 цк)'!E127*3.1%)/1000</f>
        <v>0.86987576999999994</v>
      </c>
      <c r="I140" s="324">
        <f xml:space="preserve"> ('сентябрь(4 цк)'!F126+'сентябрь(4 цк)'!F127*3.1%)/1000</f>
        <v>0.99965804999999985</v>
      </c>
      <c r="J140" s="324">
        <f xml:space="preserve"> ('сентябрь(4 цк)'!G126+'сентябрь(4 цк)'!G127*3.1%)/1000</f>
        <v>0.80323192999999993</v>
      </c>
      <c r="K140" s="324">
        <f xml:space="preserve"> ('сентябрь(4 цк)'!H126+'сентябрь(4 цк)'!H127*3.1%)/1000</f>
        <v>0.98594574999999995</v>
      </c>
      <c r="L140" s="324">
        <f xml:space="preserve"> ('сентябрь(4 цк)'!I126+'сентябрь(4 цк)'!I127*3.1%)/1000</f>
        <v>0.76655925999999996</v>
      </c>
      <c r="M140" s="324">
        <f xml:space="preserve"> ('сентябрь(4 цк)'!J126+'сентябрь(4 цк)'!J127*3.1%)/1000</f>
        <v>0.79539632999999998</v>
      </c>
      <c r="N140" s="324">
        <f xml:space="preserve"> ('сентябрь(4 цк)'!K126+'сентябрь(4 цк)'!K127*3.1%)/1000</f>
        <v>0.9425922000000001</v>
      </c>
      <c r="O140" s="324">
        <f xml:space="preserve"> ('сентябрь(4 цк)'!L126+'сентябрь(4 цк)'!L127*3.1%)/1000</f>
        <v>0.93716913999999996</v>
      </c>
      <c r="P140" s="324">
        <f xml:space="preserve"> ('сентябрь(4 цк)'!M126+'сентябрь(4 цк)'!M127*3.1%)/1000</f>
        <v>0.78457083000000005</v>
      </c>
      <c r="Q140" s="324">
        <f xml:space="preserve"> ('сентябрь(4 цк)'!N126+'сентябрь(4 цк)'!N127*3.1%)/1000</f>
        <v>0.95350017999999992</v>
      </c>
      <c r="R140" s="324">
        <f xml:space="preserve"> ('сентябрь(4 цк)'!O126+'сентябрь(4 цк)'!O127*3.1%)/1000</f>
        <v>0.75808443999999997</v>
      </c>
      <c r="S140" s="324">
        <f xml:space="preserve"> ('сентябрь(4 цк)'!P126+'сентябрь(4 цк)'!P127*3.1%)/1000</f>
        <v>0.77701360000000008</v>
      </c>
      <c r="T140" s="324">
        <f xml:space="preserve"> ('сентябрь(4 цк)'!Q126+'сентябрь(4 цк)'!Q127*3.1%)/1000</f>
        <v>0.74724862999999997</v>
      </c>
      <c r="U140" s="324">
        <f xml:space="preserve"> ('сентябрь(4 цк)'!R126+'сентябрь(4 цк)'!R127*3.1%)/1000</f>
        <v>0.95971710999999993</v>
      </c>
      <c r="V140" s="324">
        <f xml:space="preserve"> ('сентябрь(4 цк)'!S126+'сентябрь(4 цк)'!S127*3.1%)/1000</f>
        <v>0.75645545999999997</v>
      </c>
      <c r="W140" s="324">
        <f xml:space="preserve"> ('сентябрь(4 цк)'!T126+'сентябрь(4 цк)'!T127*3.1%)/1000</f>
        <v>0.73552616000000015</v>
      </c>
      <c r="X140" s="324">
        <f xml:space="preserve"> ('сентябрь(4 цк)'!U126+'сентябрь(4 цк)'!U127*3.1%)/1000</f>
        <v>0.66927410000000009</v>
      </c>
      <c r="Y140" s="324">
        <f xml:space="preserve"> ('сентябрь(4 цк)'!V126+'сентябрь(4 цк)'!V127*3.1%)/1000</f>
        <v>0.68294516000000005</v>
      </c>
      <c r="Z140" s="324">
        <f xml:space="preserve"> ('сентябрь(4 цк)'!W126+'сентябрь(4 цк)'!W127*3.1%)/1000</f>
        <v>0.69544088000000004</v>
      </c>
      <c r="AA140" s="324">
        <f xml:space="preserve"> ('сентябрь(4 цк)'!X126+'сентябрь(4 цк)'!X127*3.1%)/1000</f>
        <v>0.68967759000000006</v>
      </c>
      <c r="AB140" s="324">
        <f xml:space="preserve"> ('сентябрь(4 цк)'!Y126+'сентябрь(4 цк)'!Y127*3.1%)/1000</f>
        <v>0.69473979999999991</v>
      </c>
      <c r="AC140" s="380"/>
      <c r="AD140" s="380"/>
    </row>
    <row r="141" spans="1:30" s="301" customFormat="1" ht="13.5" thickBot="1" x14ac:dyDescent="0.25">
      <c r="A141" s="320">
        <v>31</v>
      </c>
      <c r="B141" s="308" t="s">
        <v>192</v>
      </c>
      <c r="C141" s="309" t="s">
        <v>173</v>
      </c>
      <c r="D141" s="310"/>
      <c r="E141" s="324">
        <f xml:space="preserve"> ('сентябрь(4 цк)'!B130+'сентябрь(4 цк)'!B131*3.1%)/1000</f>
        <v>4.9540000000000001E-2</v>
      </c>
      <c r="F141" s="324">
        <f xml:space="preserve"> ('сентябрь(4 цк)'!C130+'сентябрь(4 цк)'!C131*3.1%)/1000</f>
        <v>4.9540000000000001E-2</v>
      </c>
      <c r="G141" s="324">
        <f xml:space="preserve"> ('сентябрь(4 цк)'!D130+'сентябрь(4 цк)'!D131*3.1%)/1000</f>
        <v>4.9540000000000001E-2</v>
      </c>
      <c r="H141" s="324">
        <f xml:space="preserve"> ('сентябрь(4 цк)'!E130+'сентябрь(4 цк)'!E131*3.1%)/1000</f>
        <v>4.9540000000000001E-2</v>
      </c>
      <c r="I141" s="324">
        <f xml:space="preserve"> ('сентябрь(4 цк)'!F130+'сентябрь(4 цк)'!F131*3.1%)/1000</f>
        <v>4.9540000000000001E-2</v>
      </c>
      <c r="J141" s="324">
        <f xml:space="preserve"> ('сентябрь(4 цк)'!G130+'сентябрь(4 цк)'!G131*3.1%)/1000</f>
        <v>4.9540000000000001E-2</v>
      </c>
      <c r="K141" s="324">
        <f xml:space="preserve"> ('сентябрь(4 цк)'!H130+'сентябрь(4 цк)'!H131*3.1%)/1000</f>
        <v>4.9540000000000001E-2</v>
      </c>
      <c r="L141" s="324">
        <f xml:space="preserve"> ('сентябрь(4 цк)'!I130+'сентябрь(4 цк)'!I131*3.1%)/1000</f>
        <v>4.9540000000000001E-2</v>
      </c>
      <c r="M141" s="324">
        <f xml:space="preserve"> ('сентябрь(4 цк)'!J130+'сентябрь(4 цк)'!J131*3.1%)/1000</f>
        <v>4.9540000000000001E-2</v>
      </c>
      <c r="N141" s="324">
        <f xml:space="preserve"> ('сентябрь(4 цк)'!K130+'сентябрь(4 цк)'!K131*3.1%)/1000</f>
        <v>4.9540000000000001E-2</v>
      </c>
      <c r="O141" s="324">
        <f xml:space="preserve"> ('сентябрь(4 цк)'!L130+'сентябрь(4 цк)'!L131*3.1%)/1000</f>
        <v>4.9540000000000001E-2</v>
      </c>
      <c r="P141" s="324">
        <f xml:space="preserve"> ('сентябрь(4 цк)'!M130+'сентябрь(4 цк)'!M131*3.1%)/1000</f>
        <v>4.9540000000000001E-2</v>
      </c>
      <c r="Q141" s="324">
        <f xml:space="preserve"> ('сентябрь(4 цк)'!N130+'сентябрь(4 цк)'!N131*3.1%)/1000</f>
        <v>4.9540000000000001E-2</v>
      </c>
      <c r="R141" s="324">
        <f xml:space="preserve"> ('сентябрь(4 цк)'!O130+'сентябрь(4 цк)'!O131*3.1%)/1000</f>
        <v>4.9540000000000001E-2</v>
      </c>
      <c r="S141" s="324">
        <f xml:space="preserve"> ('сентябрь(4 цк)'!P130+'сентябрь(4 цк)'!P131*3.1%)/1000</f>
        <v>4.9540000000000001E-2</v>
      </c>
      <c r="T141" s="324">
        <f xml:space="preserve"> ('сентябрь(4 цк)'!Q130+'сентябрь(4 цк)'!Q131*3.1%)/1000</f>
        <v>4.9540000000000001E-2</v>
      </c>
      <c r="U141" s="324">
        <f xml:space="preserve"> ('сентябрь(4 цк)'!R130+'сентябрь(4 цк)'!R131*3.1%)/1000</f>
        <v>4.9540000000000001E-2</v>
      </c>
      <c r="V141" s="324">
        <f xml:space="preserve"> ('сентябрь(4 цк)'!S130+'сентябрь(4 цк)'!S131*3.1%)/1000</f>
        <v>4.9540000000000001E-2</v>
      </c>
      <c r="W141" s="324">
        <f xml:space="preserve"> ('сентябрь(4 цк)'!T130+'сентябрь(4 цк)'!T131*3.1%)/1000</f>
        <v>4.9540000000000001E-2</v>
      </c>
      <c r="X141" s="324">
        <f xml:space="preserve"> ('сентябрь(4 цк)'!U130+'сентябрь(4 цк)'!U131*3.1%)/1000</f>
        <v>4.9540000000000001E-2</v>
      </c>
      <c r="Y141" s="324">
        <f xml:space="preserve"> ('сентябрь(4 цк)'!V130+'сентябрь(4 цк)'!V131*3.1%)/1000</f>
        <v>4.9540000000000001E-2</v>
      </c>
      <c r="Z141" s="324">
        <f xml:space="preserve"> ('сентябрь(4 цк)'!W130+'сентябрь(4 цк)'!W131*3.1%)/1000</f>
        <v>4.9540000000000001E-2</v>
      </c>
      <c r="AA141" s="324">
        <f xml:space="preserve"> ('сентябрь(4 цк)'!X130+'сентябрь(4 цк)'!X131*3.1%)/1000</f>
        <v>4.9540000000000001E-2</v>
      </c>
      <c r="AB141" s="324">
        <f xml:space="preserve"> ('сентябрь(4 цк)'!Y130+'сентябрь(4 цк)'!Y131*3.1%)/1000</f>
        <v>4.9540000000000001E-2</v>
      </c>
      <c r="AC141" s="381"/>
      <c r="AD141" s="381"/>
    </row>
    <row r="142" spans="1:30" s="300" customFormat="1" ht="13.5" thickBot="1" x14ac:dyDescent="0.25">
      <c r="A142" s="318">
        <v>1</v>
      </c>
      <c r="B142" s="305" t="s">
        <v>193</v>
      </c>
      <c r="C142" s="306" t="s">
        <v>173</v>
      </c>
      <c r="D142" s="307"/>
      <c r="E142" s="323">
        <f>('сентябрь(4 цк)'!B137+'сентябрь(4 цк)'!B138*9.68%)/1000</f>
        <v>0.67764775199999994</v>
      </c>
      <c r="F142" s="323">
        <f>('сентябрь(4 цк)'!C137+'сентябрь(4 цк)'!C138*9.68%)/1000</f>
        <v>0.65226779999999995</v>
      </c>
      <c r="G142" s="323">
        <f>('сентябрь(4 цк)'!D137+'сентябрь(4 цк)'!D138*9.68%)/1000</f>
        <v>0.65605176000000009</v>
      </c>
      <c r="H142" s="323">
        <f>('сентябрь(4 цк)'!E137+'сентябрь(4 цк)'!E138*9.68%)/1000</f>
        <v>0.66807268799999997</v>
      </c>
      <c r="I142" s="323">
        <f>('сентябрь(4 цк)'!F137+'сентябрь(4 цк)'!F138*9.68%)/1000</f>
        <v>0.66840172800000008</v>
      </c>
      <c r="J142" s="323">
        <f>('сентябрь(4 цк)'!G137+'сентябрь(4 цк)'!G138*9.68%)/1000</f>
        <v>0.66182092800000014</v>
      </c>
      <c r="K142" s="323">
        <f>('сентябрь(4 цк)'!H137+'сентябрь(4 цк)'!H138*9.68%)/1000</f>
        <v>0.66380613600000005</v>
      </c>
      <c r="L142" s="323">
        <f>('сентябрь(4 цк)'!I137+'сентябрь(4 цк)'!I138*9.68%)/1000</f>
        <v>0.65178520800000006</v>
      </c>
      <c r="M142" s="323">
        <f>('сентябрь(4 цк)'!J137+'сентябрь(4 цк)'!J138*9.68%)/1000</f>
        <v>0.65715952799999999</v>
      </c>
      <c r="N142" s="323">
        <f>('сентябрь(4 цк)'!K137+'сентябрь(4 цк)'!K138*9.68%)/1000</f>
        <v>0.6568853280000001</v>
      </c>
      <c r="O142" s="323">
        <f>('сентябрь(4 цк)'!L137+'сентябрь(4 цк)'!L138*9.68%)/1000</f>
        <v>0.65689629599999999</v>
      </c>
      <c r="P142" s="323">
        <f>('сентябрь(4 цк)'!M137+'сентябрь(4 цк)'!M138*9.68%)/1000</f>
        <v>0.6566220960000001</v>
      </c>
      <c r="Q142" s="323">
        <f>('сентябрь(4 цк)'!N137+'сентябрь(4 цк)'!N138*9.68%)/1000</f>
        <v>0.65407752000000008</v>
      </c>
      <c r="R142" s="323">
        <f>('сентябрь(4 цк)'!O137+'сентябрь(4 цк)'!O138*9.68%)/1000</f>
        <v>0.63957782399999996</v>
      </c>
      <c r="S142" s="323">
        <f>('сентябрь(4 цк)'!P137+'сентябрь(4 цк)'!P138*9.68%)/1000</f>
        <v>0.64151916000000009</v>
      </c>
      <c r="T142" s="323">
        <f>('сентябрь(4 цк)'!Q137+'сентябрь(4 цк)'!Q138*9.68%)/1000</f>
        <v>0.66921336000000009</v>
      </c>
      <c r="U142" s="323">
        <f>('сентябрь(4 цк)'!R137+'сентябрь(4 цк)'!R138*9.68%)/1000</f>
        <v>0.68307691199999998</v>
      </c>
      <c r="V142" s="323">
        <f>('сентябрь(4 цк)'!S137+'сентябрь(4 цк)'!S138*9.68%)/1000</f>
        <v>0.68043362399999996</v>
      </c>
      <c r="W142" s="323">
        <f>('сентябрь(4 цк)'!T137+'сентябрь(4 цк)'!T138*9.68%)/1000</f>
        <v>0.68120138399999997</v>
      </c>
      <c r="X142" s="323">
        <f>('сентябрь(4 цк)'!U137+'сентябрь(4 цк)'!U138*9.68%)/1000</f>
        <v>0.66545133599999995</v>
      </c>
      <c r="Y142" s="323">
        <f>('сентябрь(4 цк)'!V137+'сентябрь(4 цк)'!V138*9.68%)/1000</f>
        <v>0.68037878399999996</v>
      </c>
      <c r="Z142" s="323">
        <f>('сентябрь(4 цк)'!W137+'сентябрь(4 цк)'!W138*9.68%)/1000</f>
        <v>0.68103686400000008</v>
      </c>
      <c r="AA142" s="323">
        <f>('сентябрь(4 цк)'!X137+'сентябрь(4 цк)'!X138*9.68%)/1000</f>
        <v>0.67746129600000005</v>
      </c>
      <c r="AB142" s="323">
        <f>('сентябрь(4 цк)'!Y137+'сентябрь(4 цк)'!Y138*9.68%)/1000</f>
        <v>0.67313990400000001</v>
      </c>
      <c r="AC142" s="379"/>
      <c r="AD142" s="379"/>
    </row>
    <row r="143" spans="1:30" s="213" customFormat="1" ht="13.5" thickBot="1" x14ac:dyDescent="0.25">
      <c r="A143" s="319">
        <v>2</v>
      </c>
      <c r="B143" s="294" t="s">
        <v>193</v>
      </c>
      <c r="C143" s="295" t="s">
        <v>173</v>
      </c>
      <c r="D143" s="261"/>
      <c r="E143" s="323">
        <f>('сентябрь(4 цк)'!B141+'сентябрь(4 цк)'!B142*9.68%)/1000</f>
        <v>0.50375011199999997</v>
      </c>
      <c r="F143" s="323">
        <f>('сентябрь(4 цк)'!C141+'сентябрь(4 цк)'!C142*9.68%)/1000</f>
        <v>0.48759424800000006</v>
      </c>
      <c r="G143" s="323">
        <f>('сентябрь(4 цк)'!D141+'сентябрь(4 цк)'!D142*9.68%)/1000</f>
        <v>0.48897621600000002</v>
      </c>
      <c r="H143" s="323">
        <f>('сентябрь(4 цк)'!E141+'сентябрь(4 цк)'!E142*9.68%)/1000</f>
        <v>0.49529378400000001</v>
      </c>
      <c r="I143" s="323">
        <f>('сентябрь(4 цк)'!F141+'сентябрь(4 цк)'!F142*9.68%)/1000</f>
        <v>0.49477828800000001</v>
      </c>
      <c r="J143" s="323">
        <f>('сентябрь(4 цк)'!G141+'сентябрь(4 цк)'!G142*9.68%)/1000</f>
        <v>0.49453699200000001</v>
      </c>
      <c r="K143" s="323">
        <f>('сентябрь(4 цк)'!H141+'сентябрь(4 цк)'!H142*9.68%)/1000</f>
        <v>0.49327567200000005</v>
      </c>
      <c r="L143" s="323">
        <f>('сентябрь(4 цк)'!I141+'сентябрь(4 цк)'!I142*9.68%)/1000</f>
        <v>0.480256656</v>
      </c>
      <c r="M143" s="323">
        <f>('сентябрь(4 цк)'!J141+'сентябрь(4 цк)'!J142*9.68%)/1000</f>
        <v>0.486782616</v>
      </c>
      <c r="N143" s="323">
        <f>('сентябрь(4 цк)'!K141+'сентябрь(4 цк)'!K142*9.68%)/1000</f>
        <v>0.48926138400000002</v>
      </c>
      <c r="O143" s="323">
        <f>('сентябрь(4 цк)'!L141+'сентябрь(4 цк)'!L142*9.68%)/1000</f>
        <v>0.49246403999999999</v>
      </c>
      <c r="P143" s="323">
        <f>('сентябрь(4 цк)'!M141+'сентябрь(4 цк)'!M142*9.68%)/1000</f>
        <v>0.49022656799999997</v>
      </c>
      <c r="Q143" s="323">
        <f>('сентябрь(4 цк)'!N141+'сентябрь(4 цк)'!N142*9.68%)/1000</f>
        <v>0.48963429600000008</v>
      </c>
      <c r="R143" s="323">
        <f>('сентябрь(4 цк)'!O141+'сентябрь(4 цк)'!O142*9.68%)/1000</f>
        <v>0.47293003200000006</v>
      </c>
      <c r="S143" s="323">
        <f>('сентябрь(4 цк)'!P141+'сентябрь(4 цк)'!P142*9.68%)/1000</f>
        <v>0.48376641600000003</v>
      </c>
      <c r="T143" s="323">
        <f>('сентябрь(4 цк)'!Q141+'сентябрь(4 цк)'!Q142*9.68%)/1000</f>
        <v>0.50198426400000007</v>
      </c>
      <c r="U143" s="323">
        <f>('сентябрь(4 цк)'!R141+'сентябрь(4 цк)'!R142*9.68%)/1000</f>
        <v>0.51250257599999993</v>
      </c>
      <c r="V143" s="323">
        <f>('сентябрь(4 цк)'!S141+'сентябрь(4 цк)'!S142*9.68%)/1000</f>
        <v>0.50365139999999997</v>
      </c>
      <c r="W143" s="323">
        <f>('сентябрь(4 цк)'!T141+'сентябрь(4 цк)'!T142*9.68%)/1000</f>
        <v>0.50416689600000009</v>
      </c>
      <c r="X143" s="323">
        <f>('сентябрь(4 цк)'!U141+'сентябрь(4 цк)'!U142*9.68%)/1000</f>
        <v>0.49475635200000001</v>
      </c>
      <c r="Y143" s="323">
        <f>('сентябрь(4 цк)'!V141+'сентябрь(4 цк)'!V142*9.68%)/1000</f>
        <v>0.50286170399999996</v>
      </c>
      <c r="Z143" s="323">
        <f>('сентябрь(4 цк)'!W141+'сентябрь(4 цк)'!W142*9.68%)/1000</f>
        <v>0.50100811199999995</v>
      </c>
      <c r="AA143" s="323">
        <f>('сентябрь(4 цк)'!X141+'сентябрь(4 цк)'!X142*9.68%)/1000</f>
        <v>0.50289460799999997</v>
      </c>
      <c r="AB143" s="323">
        <f>('сентябрь(4 цк)'!Y141+'сентябрь(4 цк)'!Y142*9.68%)/1000</f>
        <v>0.49894612799999999</v>
      </c>
      <c r="AC143" s="380"/>
      <c r="AD143" s="380"/>
    </row>
    <row r="144" spans="1:30" s="213" customFormat="1" ht="13.5" thickBot="1" x14ac:dyDescent="0.25">
      <c r="A144" s="319">
        <v>3</v>
      </c>
      <c r="B144" s="294" t="s">
        <v>193</v>
      </c>
      <c r="C144" s="295" t="s">
        <v>173</v>
      </c>
      <c r="D144" s="261"/>
      <c r="E144" s="323">
        <f>('сентябрь(4 цк)'!B145+'сентябрь(4 цк)'!B146*9.68%)/1000</f>
        <v>0.418254552</v>
      </c>
      <c r="F144" s="323">
        <f>('сентябрь(4 цк)'!C145+'сентябрь(4 цк)'!C146*9.68%)/1000</f>
        <v>0.40374388800000005</v>
      </c>
      <c r="G144" s="323">
        <f>('сентябрь(4 цк)'!D145+'сентябрь(4 цк)'!D146*9.68%)/1000</f>
        <v>0.40556457600000001</v>
      </c>
      <c r="H144" s="323">
        <f>('сентябрь(4 цк)'!E145+'сентябрь(4 цк)'!E146*9.68%)/1000</f>
        <v>0.48430384800000004</v>
      </c>
      <c r="I144" s="323">
        <f>('сентябрь(4 цк)'!F145+'сентябрь(4 цк)'!F146*9.68%)/1000</f>
        <v>0.48424900799999998</v>
      </c>
      <c r="J144" s="323">
        <f>('сентябрь(4 цк)'!G145+'сентябрь(4 цк)'!G146*9.68%)/1000</f>
        <v>0.48783554400000001</v>
      </c>
      <c r="K144" s="323">
        <f>('сентябрь(4 цк)'!H145+'сентябрь(4 цк)'!H146*9.68%)/1000</f>
        <v>0.48502773599999999</v>
      </c>
      <c r="L144" s="323">
        <f>('сентябрь(4 цк)'!I145+'сентябрь(4 цк)'!I146*9.68%)/1000</f>
        <v>0.47235969600000005</v>
      </c>
      <c r="M144" s="323">
        <f>('сентябрь(4 цк)'!J145+'сентябрь(4 цк)'!J146*9.68%)/1000</f>
        <v>0.473401656</v>
      </c>
      <c r="N144" s="323">
        <f>('сентябрь(4 цк)'!K145+'сентябрь(4 цк)'!K146*9.68%)/1000</f>
        <v>0.46967253599999997</v>
      </c>
      <c r="O144" s="323">
        <f>('сентябрь(4 цк)'!L145+'сентябрь(4 цк)'!L146*9.68%)/1000</f>
        <v>0.47030868000000003</v>
      </c>
      <c r="P144" s="323">
        <f>('сентябрь(4 цк)'!M145+'сентябрь(4 цк)'!M146*9.68%)/1000</f>
        <v>0.47193194399999999</v>
      </c>
      <c r="Q144" s="323">
        <f>('сентябрь(4 цк)'!N145+'сентябрь(4 цк)'!N146*9.68%)/1000</f>
        <v>0.47353327200000001</v>
      </c>
      <c r="R144" s="323">
        <f>('сентябрь(4 цк)'!O145+'сентябрь(4 цк)'!O146*9.68%)/1000</f>
        <v>0.45443798400000002</v>
      </c>
      <c r="S144" s="323">
        <f>('сентябрь(4 цк)'!P145+'сентябрь(4 цк)'!P146*9.68%)/1000</f>
        <v>0.46416660000000004</v>
      </c>
      <c r="T144" s="323">
        <f>('сентябрь(4 цк)'!Q145+'сентябрь(4 цк)'!Q146*9.68%)/1000</f>
        <v>0.48080505600000001</v>
      </c>
      <c r="U144" s="323">
        <f>('сентябрь(4 цк)'!R145+'сентябрь(4 цк)'!R146*9.68%)/1000</f>
        <v>0.48866911199999996</v>
      </c>
      <c r="V144" s="323">
        <f>('сентябрь(4 цк)'!S145+'сентябрь(4 цк)'!S146*9.68%)/1000</f>
        <v>0.47763530400000004</v>
      </c>
      <c r="W144" s="323">
        <f>('сентябрь(4 цк)'!T145+'сентябрь(4 цк)'!T146*9.68%)/1000</f>
        <v>0.47675786400000003</v>
      </c>
      <c r="X144" s="323">
        <f>('сентябрь(4 цк)'!U145+'сентябрь(4 цк)'!U146*9.68%)/1000</f>
        <v>0.68423951999999999</v>
      </c>
      <c r="Y144" s="323">
        <f>('сентябрь(4 цк)'!V145+'сентябрь(4 цк)'!V146*9.68%)/1000</f>
        <v>0.48161668800000007</v>
      </c>
      <c r="Z144" s="323">
        <f>('сентябрь(4 цк)'!W145+'сентябрь(4 цк)'!W146*9.68%)/1000</f>
        <v>0.48169346400000007</v>
      </c>
      <c r="AA144" s="323">
        <f>('сентябрь(4 цк)'!X145+'сентябрь(4 цк)'!X146*9.68%)/1000</f>
        <v>0.47672496000000003</v>
      </c>
      <c r="AB144" s="323">
        <f>('сентябрь(4 цк)'!Y145+'сентябрь(4 цк)'!Y146*9.68%)/1000</f>
        <v>0.47520040800000002</v>
      </c>
      <c r="AC144" s="380"/>
      <c r="AD144" s="380"/>
    </row>
    <row r="145" spans="1:30" s="213" customFormat="1" ht="13.5" thickBot="1" x14ac:dyDescent="0.25">
      <c r="A145" s="319">
        <v>4</v>
      </c>
      <c r="B145" s="294" t="s">
        <v>193</v>
      </c>
      <c r="C145" s="295" t="s">
        <v>173</v>
      </c>
      <c r="D145" s="261"/>
      <c r="E145" s="323">
        <f>('сентябрь(4 цк)'!B149+'сентябрь(4 цк)'!B150*9.68%)/1000</f>
        <v>0.49605057599999997</v>
      </c>
      <c r="F145" s="323">
        <f>('сентябрь(4 цк)'!C149+'сентябрь(4 цк)'!C150*9.68%)/1000</f>
        <v>0.48067344000000001</v>
      </c>
      <c r="G145" s="323">
        <f>('сентябрь(4 цк)'!D149+'сентябрь(4 цк)'!D150*9.68%)/1000</f>
        <v>0.48572968800000005</v>
      </c>
      <c r="H145" s="323">
        <f>('сентябрь(4 цк)'!E149+'сентябрь(4 цк)'!E150*9.68%)/1000</f>
        <v>0.49550217600000002</v>
      </c>
      <c r="I145" s="323">
        <f>('сентябрь(4 цк)'!F149+'сентябрь(4 цк)'!F150*9.68%)/1000</f>
        <v>0.49447118400000001</v>
      </c>
      <c r="J145" s="323">
        <f>('сентябрь(4 цк)'!G149+'сентябрь(4 цк)'!G150*9.68%)/1000</f>
        <v>0.49157563200000004</v>
      </c>
      <c r="K145" s="323">
        <f>('сентябрь(4 цк)'!H149+'сентябрь(4 цк)'!H150*9.68%)/1000</f>
        <v>0.49103820000000004</v>
      </c>
      <c r="L145" s="323">
        <f>('сентябрь(4 цк)'!I149+'сентябрь(4 цк)'!I150*9.68%)/1000</f>
        <v>0.48557613600000005</v>
      </c>
      <c r="M145" s="323">
        <f>('сентябрь(4 цк)'!J149+'сентябрь(4 цк)'!J150*9.68%)/1000</f>
        <v>0.48592711199999994</v>
      </c>
      <c r="N145" s="323">
        <f>('сентябрь(4 цк)'!K149+'сентябрь(4 цк)'!K150*9.68%)/1000</f>
        <v>0.48941493600000002</v>
      </c>
      <c r="O145" s="323">
        <f>('сентябрь(4 цк)'!L149+'сентябрь(4 цк)'!L150*9.68%)/1000</f>
        <v>0.48814264800000001</v>
      </c>
      <c r="P145" s="323">
        <f>('сентябрь(4 цк)'!M149+'сентябрь(4 цк)'!M150*9.68%)/1000</f>
        <v>0.48735295200000001</v>
      </c>
      <c r="Q145" s="323">
        <f>('сентябрь(4 цк)'!N149+'сентябрь(4 цк)'!N150*9.68%)/1000</f>
        <v>0.48337156800000003</v>
      </c>
      <c r="R145" s="323">
        <f>('сентябрь(4 цк)'!O149+'сентябрь(4 цк)'!O150*9.68%)/1000</f>
        <v>0.47799724799999999</v>
      </c>
      <c r="S145" s="323">
        <f>('сентябрь(4 цк)'!P149+'сентябрь(4 цк)'!P150*9.68%)/1000</f>
        <v>0.48112312800000001</v>
      </c>
      <c r="T145" s="323">
        <f>('сентябрь(4 цк)'!Q149+'сентябрь(4 цк)'!Q150*9.68%)/1000</f>
        <v>0.49453699200000001</v>
      </c>
      <c r="U145" s="323">
        <f>('сентябрь(4 цк)'!R149+'сентябрь(4 цк)'!R150*9.68%)/1000</f>
        <v>0.507402456</v>
      </c>
      <c r="V145" s="323">
        <f>('сентябрь(4 цк)'!S149+'сентябрь(4 цк)'!S150*9.68%)/1000</f>
        <v>0.50978251200000002</v>
      </c>
      <c r="W145" s="323">
        <f>('сентябрь(4 цк)'!T149+'сентябрь(4 цк)'!T150*9.68%)/1000</f>
        <v>0.50795085600000001</v>
      </c>
      <c r="X145" s="323">
        <f>('сентябрь(4 цк)'!U149+'сентябрь(4 цк)'!U150*9.68%)/1000</f>
        <v>0.48453417599999998</v>
      </c>
      <c r="Y145" s="323">
        <f>('сентябрь(4 цк)'!V149+'сентябрь(4 цк)'!V150*9.68%)/1000</f>
        <v>0.49504152000000001</v>
      </c>
      <c r="Z145" s="323">
        <f>('сентябрь(4 цк)'!W149+'сентябрь(4 цк)'!W150*9.68%)/1000</f>
        <v>0.49549120800000002</v>
      </c>
      <c r="AA145" s="323">
        <f>('сентябрь(4 цк)'!X149+'сентябрь(4 цк)'!X150*9.68%)/1000</f>
        <v>0.49428472799999995</v>
      </c>
      <c r="AB145" s="323">
        <f>('сентябрь(4 цк)'!Y149+'сентябрь(4 цк)'!Y150*9.68%)/1000</f>
        <v>0.49019366400000003</v>
      </c>
      <c r="AC145" s="380"/>
      <c r="AD145" s="380"/>
    </row>
    <row r="146" spans="1:30" s="213" customFormat="1" ht="13.5" thickBot="1" x14ac:dyDescent="0.25">
      <c r="A146" s="319">
        <v>5</v>
      </c>
      <c r="B146" s="294" t="s">
        <v>193</v>
      </c>
      <c r="C146" s="295" t="s">
        <v>173</v>
      </c>
      <c r="D146" s="261"/>
      <c r="E146" s="323">
        <f>('сентябрь(4 цк)'!B153+'сентябрь(4 цк)'!B154*9.68%)/1000</f>
        <v>0.48560904000000005</v>
      </c>
      <c r="F146" s="323">
        <f>('сентябрь(4 цк)'!C153+'сентябрь(4 цк)'!C154*9.68%)/1000</f>
        <v>0.47439974400000001</v>
      </c>
      <c r="G146" s="323">
        <f>('сентябрь(4 цк)'!D153+'сентябрь(4 цк)'!D154*9.68%)/1000</f>
        <v>0.47622043200000003</v>
      </c>
      <c r="H146" s="323">
        <f>('сентябрь(4 цк)'!E153+'сентябрь(4 цк)'!E154*9.68%)/1000</f>
        <v>0.48763812000000001</v>
      </c>
      <c r="I146" s="323">
        <f>('сентябрь(4 цк)'!F153+'сентябрь(4 цк)'!F154*9.68%)/1000</f>
        <v>0.48870201600000002</v>
      </c>
      <c r="J146" s="323">
        <f>('сентябрь(4 цк)'!G153+'сентябрь(4 цк)'!G154*9.68%)/1000</f>
        <v>0.47941212</v>
      </c>
      <c r="K146" s="323">
        <f>('сентябрь(4 цк)'!H153+'сентябрь(4 цк)'!H154*9.68%)/1000</f>
        <v>0.47796434399999999</v>
      </c>
      <c r="L146" s="323">
        <f>('сентябрь(4 цк)'!I153+'сентябрь(4 цк)'!I154*9.68%)/1000</f>
        <v>0.46963963200000003</v>
      </c>
      <c r="M146" s="323">
        <f>('сентябрь(4 цк)'!J153+'сентябрь(4 цк)'!J154*9.68%)/1000</f>
        <v>0.47293003200000006</v>
      </c>
      <c r="N146" s="323">
        <f>('сентябрь(4 цк)'!K153+'сентябрь(4 цк)'!K154*9.68%)/1000</f>
        <v>0.48107925600000007</v>
      </c>
      <c r="O146" s="323">
        <f>('сентябрь(4 цк)'!L153+'сентябрь(4 цк)'!L154*9.68%)/1000</f>
        <v>0.479675352</v>
      </c>
      <c r="P146" s="323">
        <f>('сентябрь(4 цк)'!M153+'сентябрь(4 цк)'!M154*9.68%)/1000</f>
        <v>0.48191282400000002</v>
      </c>
      <c r="Q146" s="323">
        <f>('сентябрь(4 цк)'!N153+'сентябрь(4 цк)'!N154*9.68%)/1000</f>
        <v>0.47495911200000002</v>
      </c>
      <c r="R146" s="323">
        <f>('сентябрь(4 цк)'!O153+'сентябрь(4 цк)'!O154*9.68%)/1000</f>
        <v>0.46824669600000002</v>
      </c>
      <c r="S146" s="323">
        <f>('сентябрь(4 цк)'!P153+'сентябрь(4 цк)'!P154*9.68%)/1000</f>
        <v>0.47562815999999997</v>
      </c>
      <c r="T146" s="323">
        <f>('сентябрь(4 цк)'!Q153+'сентябрь(4 цк)'!Q154*9.68%)/1000</f>
        <v>0.49237629600000005</v>
      </c>
      <c r="U146" s="323">
        <f>('сентябрь(4 цк)'!R153+'сентябрь(4 цк)'!R154*9.68%)/1000</f>
        <v>0.499823568</v>
      </c>
      <c r="V146" s="323">
        <f>('сентябрь(4 цк)'!S153+'сентябрь(4 цк)'!S154*9.68%)/1000</f>
        <v>0.49654413599999997</v>
      </c>
      <c r="W146" s="323">
        <f>('сентябрь(4 цк)'!T153+'сентябрь(4 цк)'!T154*9.68%)/1000</f>
        <v>0.48836200800000001</v>
      </c>
      <c r="X146" s="323">
        <f>('сентябрь(4 цк)'!U153+'сентябрь(4 цк)'!U154*9.68%)/1000</f>
        <v>0.47585848800000002</v>
      </c>
      <c r="Y146" s="323">
        <f>('сентябрь(4 цк)'!V153+'сентябрь(4 цк)'!V154*9.68%)/1000</f>
        <v>0.48925041600000002</v>
      </c>
      <c r="Z146" s="323">
        <f>('сентябрь(4 цк)'!W153+'сентябрь(4 цк)'!W154*9.68%)/1000</f>
        <v>0.493023408</v>
      </c>
      <c r="AA146" s="323">
        <f>('сентябрь(4 цк)'!X153+'сентябрь(4 цк)'!X154*9.68%)/1000</f>
        <v>0.49250791199999999</v>
      </c>
      <c r="AB146" s="323">
        <f>('сентябрь(4 цк)'!Y153+'сентябрь(4 цк)'!Y154*9.68%)/1000</f>
        <v>0.486848424</v>
      </c>
      <c r="AC146" s="380"/>
      <c r="AD146" s="380"/>
    </row>
    <row r="147" spans="1:30" s="213" customFormat="1" ht="13.5" thickBot="1" x14ac:dyDescent="0.25">
      <c r="A147" s="319">
        <v>6</v>
      </c>
      <c r="B147" s="294" t="s">
        <v>193</v>
      </c>
      <c r="C147" s="295" t="s">
        <v>173</v>
      </c>
      <c r="D147" s="261"/>
      <c r="E147" s="323">
        <f>('сентябрь(4 цк)'!B157+'сентябрь(4 цк)'!B158*9.68%)/1000</f>
        <v>0.72971284800000003</v>
      </c>
      <c r="F147" s="323">
        <f>('сентябрь(4 цк)'!C157+'сентябрь(4 цк)'!C158*9.68%)/1000</f>
        <v>0.71898614400000005</v>
      </c>
      <c r="G147" s="323">
        <f>('сентябрь(4 цк)'!D157+'сентябрь(4 цк)'!D158*9.68%)/1000</f>
        <v>0.7268502</v>
      </c>
      <c r="H147" s="323">
        <f>('сентябрь(4 цк)'!E157+'сентябрь(4 цк)'!E158*9.68%)/1000</f>
        <v>0.73429747199999995</v>
      </c>
      <c r="I147" s="323">
        <f>('сентябрь(4 цк)'!F157+'сентябрь(4 цк)'!F158*9.68%)/1000</f>
        <v>0.74216152800000013</v>
      </c>
      <c r="J147" s="323">
        <f>('сентябрь(4 цк)'!G157+'сентябрь(4 цк)'!G158*9.68%)/1000</f>
        <v>0.739913088</v>
      </c>
      <c r="K147" s="323">
        <f>('сентябрь(4 цк)'!H157+'сентябрь(4 цк)'!H158*9.68%)/1000</f>
        <v>0.73894790399999999</v>
      </c>
      <c r="L147" s="323">
        <f>('сентябрь(4 цк)'!I157+'сентябрь(4 цк)'!I158*9.68%)/1000</f>
        <v>0.72037908000000006</v>
      </c>
      <c r="M147" s="323">
        <f>('сентябрь(4 цк)'!J157+'сентябрь(4 цк)'!J158*9.68%)/1000</f>
        <v>0.72998704800000003</v>
      </c>
      <c r="N147" s="323">
        <f>('сентябрь(4 цк)'!K157+'сентябрь(4 цк)'!K158*9.68%)/1000</f>
        <v>0.72910960800000002</v>
      </c>
      <c r="O147" s="323">
        <f>('сентябрь(4 цк)'!L157+'сентябрь(4 цк)'!L158*9.68%)/1000</f>
        <v>0.73809239999999998</v>
      </c>
      <c r="P147" s="323">
        <f>('сентябрь(4 цк)'!M157+'сентябрь(4 цк)'!M158*9.68%)/1000</f>
        <v>0.74023116</v>
      </c>
      <c r="Q147" s="323">
        <f>('сентябрь(4 цк)'!N157+'сентябрь(4 цк)'!N158*9.68%)/1000</f>
        <v>0.73957307999999999</v>
      </c>
      <c r="R147" s="323">
        <f>('сентябрь(4 цк)'!O157+'сентябрь(4 цк)'!O158*9.68%)/1000</f>
        <v>0.71935905600000005</v>
      </c>
      <c r="S147" s="323">
        <f>('сентябрь(4 цк)'!P157+'сентябрь(4 цк)'!P158*9.68%)/1000</f>
        <v>0.71977584000000006</v>
      </c>
      <c r="T147" s="323">
        <f>('сентябрь(4 цк)'!Q157+'сентябрь(4 цк)'!Q158*9.68%)/1000</f>
        <v>0.75465408</v>
      </c>
      <c r="U147" s="323">
        <f>('сентябрь(4 цк)'!R157+'сентябрь(4 цк)'!R158*9.68%)/1000</f>
        <v>0.76572079200000009</v>
      </c>
      <c r="V147" s="323">
        <f>('сентябрь(4 цк)'!S157+'сентябрь(4 цк)'!S158*9.68%)/1000</f>
        <v>0.76214522399999995</v>
      </c>
      <c r="W147" s="323">
        <f>('сентябрь(4 цк)'!T157+'сентябрь(4 цк)'!T158*9.68%)/1000</f>
        <v>0.72783732000000001</v>
      </c>
      <c r="X147" s="323">
        <f>('сентябрь(4 цк)'!U157+'сентябрь(4 цк)'!U158*9.68%)/1000</f>
        <v>0.71848161600000005</v>
      </c>
      <c r="Y147" s="323">
        <f>('сентябрь(4 цк)'!V157+'сентябрь(4 цк)'!V158*9.68%)/1000</f>
        <v>0.73053544800000014</v>
      </c>
      <c r="Z147" s="323">
        <f>('сентябрь(4 цк)'!W157+'сентябрь(4 цк)'!W158*9.68%)/1000</f>
        <v>0.73654591200000008</v>
      </c>
      <c r="AA147" s="323">
        <f>('сентябрь(4 цк)'!X157+'сентябрь(4 цк)'!X158*9.68%)/1000</f>
        <v>0.73266323999999994</v>
      </c>
      <c r="AB147" s="323">
        <f>('сентябрь(4 цк)'!Y157+'сентябрь(4 цк)'!Y158*9.68%)/1000</f>
        <v>0.72593985599999999</v>
      </c>
      <c r="AC147" s="380"/>
      <c r="AD147" s="380"/>
    </row>
    <row r="148" spans="1:30" s="213" customFormat="1" ht="13.5" thickBot="1" x14ac:dyDescent="0.25">
      <c r="A148" s="319">
        <v>7</v>
      </c>
      <c r="B148" s="294" t="s">
        <v>193</v>
      </c>
      <c r="C148" s="295" t="s">
        <v>173</v>
      </c>
      <c r="D148" s="261"/>
      <c r="E148" s="323">
        <f>('сентябрь(4 цк)'!B161+'сентябрь(4 цк)'!B162*9.68%)/1000</f>
        <v>0.77777462399999986</v>
      </c>
      <c r="F148" s="323">
        <f>('сентябрь(4 цк)'!C161+'сентябрь(4 цк)'!C162*9.68%)/1000</f>
        <v>0.74733842399999995</v>
      </c>
      <c r="G148" s="323">
        <f>('сентябрь(4 цк)'!D161+'сентябрь(4 цк)'!D162*9.68%)/1000</f>
        <v>0.75900837600000015</v>
      </c>
      <c r="H148" s="323">
        <f>('сентябрь(4 цк)'!E161+'сентябрь(4 цк)'!E162*9.68%)/1000</f>
        <v>0.77158867199999992</v>
      </c>
      <c r="I148" s="323">
        <f>('сентябрь(4 цк)'!F161+'сентябрь(4 цк)'!F162*9.68%)/1000</f>
        <v>0.77858625599999998</v>
      </c>
      <c r="J148" s="323">
        <f>('сентябрь(4 цк)'!G161+'сентябрь(4 цк)'!G162*9.68%)/1000</f>
        <v>0.77025057600000002</v>
      </c>
      <c r="K148" s="323">
        <f>('сентябрь(4 цк)'!H161+'сентябрь(4 цк)'!H162*9.68%)/1000</f>
        <v>0.76925248800000001</v>
      </c>
      <c r="L148" s="323">
        <f>('сентябрь(4 цк)'!I161+'сентябрь(4 цк)'!I162*9.68%)/1000</f>
        <v>0.75610185600000002</v>
      </c>
      <c r="M148" s="323">
        <f>('сентябрь(4 цк)'!J161+'сентябрь(4 цк)'!J162*9.68%)/1000</f>
        <v>0.767311152</v>
      </c>
      <c r="N148" s="323">
        <f>('сентябрь(4 цк)'!K161+'сентябрь(4 цк)'!K162*9.68%)/1000</f>
        <v>0.7688576399999999</v>
      </c>
      <c r="O148" s="323">
        <f>('сентябрь(4 цк)'!L161+'сентябрь(4 цк)'!L162*9.68%)/1000</f>
        <v>0.76241942399999996</v>
      </c>
      <c r="P148" s="323">
        <f>('сентябрь(4 цк)'!M161+'сентябрь(4 цк)'!M162*9.68%)/1000</f>
        <v>0.767453736</v>
      </c>
      <c r="Q148" s="323">
        <f>('сентябрь(4 цк)'!N161+'сентябрь(4 цк)'!N162*9.68%)/1000</f>
        <v>0.76646661599999999</v>
      </c>
      <c r="R148" s="323">
        <f>('сентябрь(4 цк)'!O161+'сентябрь(4 цк)'!O162*9.68%)/1000</f>
        <v>0.74454158400000003</v>
      </c>
      <c r="S148" s="323">
        <f>('сентябрь(4 цк)'!P161+'сентябрь(4 цк)'!P162*9.68%)/1000</f>
        <v>0.73578912000000007</v>
      </c>
      <c r="T148" s="323">
        <f>('сентябрь(4 цк)'!Q161+'сентябрь(4 цк)'!Q162*9.68%)/1000</f>
        <v>0.77401260000000005</v>
      </c>
      <c r="U148" s="323">
        <f>('сентябрь(4 цк)'!R161+'сентябрь(4 цк)'!R162*9.68%)/1000</f>
        <v>0.781821816</v>
      </c>
      <c r="V148" s="323">
        <f>('сентябрь(4 цк)'!S161+'сентябрь(4 цк)'!S162*9.68%)/1000</f>
        <v>0.77770881600000008</v>
      </c>
      <c r="W148" s="323">
        <f>('сентябрь(4 цк)'!T161+'сентябрь(4 цк)'!T162*9.68%)/1000</f>
        <v>0.77543844000000006</v>
      </c>
      <c r="X148" s="323">
        <f>('сентябрь(4 цк)'!U161+'сентябрь(4 цк)'!U162*9.68%)/1000</f>
        <v>0.75666122399999991</v>
      </c>
      <c r="Y148" s="323">
        <f>('сентябрь(4 цк)'!V161+'сентябрь(4 цк)'!V162*9.68%)/1000</f>
        <v>0.7679802</v>
      </c>
      <c r="Z148" s="323">
        <f>('сентябрь(4 цк)'!W161+'сентябрь(4 цк)'!W162*9.68%)/1000</f>
        <v>0.77836689599999997</v>
      </c>
      <c r="AA148" s="323">
        <f>('сентябрь(4 цк)'!X161+'сентябрь(4 цк)'!X162*9.68%)/1000</f>
        <v>0.77804882399999997</v>
      </c>
      <c r="AB148" s="323">
        <f>('сентябрь(4 цк)'!Y161+'сентябрь(4 цк)'!Y162*9.68%)/1000</f>
        <v>0.77722622399999997</v>
      </c>
      <c r="AC148" s="380"/>
      <c r="AD148" s="380"/>
    </row>
    <row r="149" spans="1:30" s="213" customFormat="1" ht="13.5" thickBot="1" x14ac:dyDescent="0.25">
      <c r="A149" s="319">
        <v>8</v>
      </c>
      <c r="B149" s="294" t="s">
        <v>193</v>
      </c>
      <c r="C149" s="295" t="s">
        <v>173</v>
      </c>
      <c r="D149" s="261"/>
      <c r="E149" s="323">
        <f>('сентябрь(4 цк)'!B165+'сентябрь(4 цк)'!B166*9.68%)/1000</f>
        <v>0.79832865600000003</v>
      </c>
      <c r="F149" s="323">
        <f>('сентябрь(4 цк)'!C165+'сентябрь(4 цк)'!C166*9.68%)/1000</f>
        <v>0.75829545599999992</v>
      </c>
      <c r="G149" s="323">
        <f>('сентябрь(4 цк)'!D165+'сентябрь(4 цк)'!D166*9.68%)/1000</f>
        <v>0.74474997600000004</v>
      </c>
      <c r="H149" s="323">
        <f>('сентябрь(4 цк)'!E165+'сентябрь(4 цк)'!E166*9.68%)/1000</f>
        <v>0.78524383200000003</v>
      </c>
      <c r="I149" s="323">
        <f>('сентябрь(4 цк)'!F165+'сентябрь(4 цк)'!F166*9.68%)/1000</f>
        <v>0.78552900000000003</v>
      </c>
      <c r="J149" s="323">
        <f>('сентябрь(4 цк)'!G165+'сентябрь(4 цк)'!G166*9.68%)/1000</f>
        <v>0.7685944079999999</v>
      </c>
      <c r="K149" s="323">
        <f>('сентябрь(4 цк)'!H165+'сентябрь(4 цк)'!H166*9.68%)/1000</f>
        <v>0.77820237600000008</v>
      </c>
      <c r="L149" s="323">
        <f>('сентябрь(4 цк)'!I165+'сентябрь(4 цк)'!I166*9.68%)/1000</f>
        <v>0.76551240000000009</v>
      </c>
      <c r="M149" s="323">
        <f>('сентябрь(4 цк)'!J165+'сентябрь(4 цк)'!J166*9.68%)/1000</f>
        <v>0.78379605600000002</v>
      </c>
      <c r="N149" s="323">
        <f>('сентябрь(4 цк)'!K165+'сентябрь(4 цк)'!K166*9.68%)/1000</f>
        <v>0.78842455199999995</v>
      </c>
      <c r="O149" s="323">
        <f>('сентябрь(4 цк)'!L165+'сентябрь(4 цк)'!L166*9.68%)/1000</f>
        <v>0.78876456000000006</v>
      </c>
      <c r="P149" s="323">
        <f>('сентябрь(4 цк)'!M165+'сентябрь(4 цк)'!M166*9.68%)/1000</f>
        <v>0.78623095200000004</v>
      </c>
      <c r="Q149" s="323">
        <f>('сентябрь(4 цк)'!N165+'сентябрь(4 цк)'!N166*9.68%)/1000</f>
        <v>0.79218657600000009</v>
      </c>
      <c r="R149" s="323">
        <f>('сентябрь(4 цк)'!O165+'сентябрь(4 цк)'!O166*9.68%)/1000</f>
        <v>0.76821052800000011</v>
      </c>
      <c r="S149" s="323">
        <f>('сентябрь(4 цк)'!P165+'сентябрь(4 цк)'!P166*9.68%)/1000</f>
        <v>0.77741268000000008</v>
      </c>
      <c r="T149" s="323">
        <f>('сентябрь(4 цк)'!Q165+'сентябрь(4 цк)'!Q166*9.68%)/1000</f>
        <v>0.78487091999999992</v>
      </c>
      <c r="U149" s="323">
        <f>('сентябрь(4 цк)'!R165+'сентябрь(4 цк)'!R166*9.68%)/1000</f>
        <v>0.80387846399999996</v>
      </c>
      <c r="V149" s="323">
        <f>('сентябрь(4 цк)'!S165+'сентябрь(4 цк)'!S166*9.68%)/1000</f>
        <v>0.92674199999999995</v>
      </c>
      <c r="W149" s="323">
        <f>('сентябрь(4 цк)'!T165+'сентябрь(4 цк)'!T166*9.68%)/1000</f>
        <v>0.79412791199999999</v>
      </c>
      <c r="X149" s="323">
        <f>('сентябрь(4 цк)'!U165+'сентябрь(4 цк)'!U166*9.68%)/1000</f>
        <v>0.77871787199999998</v>
      </c>
      <c r="Y149" s="323">
        <f>('сентябрь(4 цк)'!V165+'сентябрь(4 цк)'!V166*9.68%)/1000</f>
        <v>0.78783228000000005</v>
      </c>
      <c r="Z149" s="323">
        <f>('сентябрь(4 цк)'!W165+'сентябрь(4 цк)'!W166*9.68%)/1000</f>
        <v>0.79875640799999992</v>
      </c>
      <c r="AA149" s="323">
        <f>('сентябрь(4 цк)'!X165+'сентябрь(4 цк)'!X166*9.68%)/1000</f>
        <v>0.79304208000000009</v>
      </c>
      <c r="AB149" s="323">
        <f>('сентябрь(4 цк)'!Y165+'сентябрь(4 цк)'!Y166*9.68%)/1000</f>
        <v>0.80403201599999996</v>
      </c>
      <c r="AC149" s="380"/>
      <c r="AD149" s="380"/>
    </row>
    <row r="150" spans="1:30" s="213" customFormat="1" ht="13.5" thickBot="1" x14ac:dyDescent="0.25">
      <c r="A150" s="319">
        <v>9</v>
      </c>
      <c r="B150" s="294" t="s">
        <v>193</v>
      </c>
      <c r="C150" s="295" t="s">
        <v>173</v>
      </c>
      <c r="D150" s="261"/>
      <c r="E150" s="323">
        <f>('сентябрь(4 цк)'!B169+'сентябрь(4 цк)'!B170*9.68%)/1000</f>
        <v>0.84543621600000007</v>
      </c>
      <c r="F150" s="323">
        <f>('сентябрь(4 цк)'!C169+'сентябрь(4 цк)'!C170*9.68%)/1000</f>
        <v>0.83839476000000002</v>
      </c>
      <c r="G150" s="323">
        <f>('сентябрь(4 цк)'!D169+'сентябрь(4 цк)'!D170*9.68%)/1000</f>
        <v>0.80853986400000011</v>
      </c>
      <c r="H150" s="323">
        <f>('сентябрь(4 цк)'!E169+'сентябрь(4 цк)'!E170*9.68%)/1000</f>
        <v>0.85411190400000003</v>
      </c>
      <c r="I150" s="323">
        <f>('сентябрь(4 цк)'!F169+'сентябрь(4 цк)'!F170*9.68%)/1000</f>
        <v>0.76915377600000012</v>
      </c>
      <c r="J150" s="323">
        <f>('сентябрь(4 цк)'!G169+'сентябрь(4 цк)'!G170*9.68%)/1000</f>
        <v>0.77238933599999993</v>
      </c>
      <c r="K150" s="323">
        <f>('сентябрь(4 цк)'!H169+'сентябрь(4 цк)'!H170*9.68%)/1000</f>
        <v>0.77090865599999991</v>
      </c>
      <c r="L150" s="323">
        <f>('сентябрь(4 цк)'!I169+'сентябрь(4 цк)'!I170*9.68%)/1000</f>
        <v>0.75022300799999997</v>
      </c>
      <c r="M150" s="323">
        <f>('сентябрь(4 цк)'!J169+'сентябрь(4 цк)'!J170*9.68%)/1000</f>
        <v>0.79183559999999997</v>
      </c>
      <c r="N150" s="323">
        <f>('сентябрь(4 цк)'!K169+'сентябрь(4 цк)'!K170*9.68%)/1000</f>
        <v>0.85403512800000014</v>
      </c>
      <c r="O150" s="323">
        <f>('сентябрь(4 цк)'!L169+'сентябрь(4 цк)'!L170*9.68%)/1000</f>
        <v>0.83067328799999995</v>
      </c>
      <c r="P150" s="323">
        <f>('сентябрь(4 цк)'!M169+'сентябрь(4 цк)'!M170*9.68%)/1000</f>
        <v>0.86117529599999998</v>
      </c>
      <c r="Q150" s="323">
        <f>('сентябрь(4 цк)'!N169+'сентябрь(4 цк)'!N170*9.68%)/1000</f>
        <v>0.99082802399999992</v>
      </c>
      <c r="R150" s="323">
        <f>('сентябрь(4 цк)'!O169+'сентябрь(4 цк)'!O170*9.68%)/1000</f>
        <v>0.87030067199999994</v>
      </c>
      <c r="S150" s="323">
        <f>('сентябрь(4 цк)'!P169+'сентябрь(4 цк)'!P170*9.68%)/1000</f>
        <v>0.86078044799999998</v>
      </c>
      <c r="T150" s="323">
        <f>('сентябрь(4 цк)'!Q169+'сентябрь(4 цк)'!Q170*9.68%)/1000</f>
        <v>0.87261491999999996</v>
      </c>
      <c r="U150" s="323">
        <f>('сентябрь(4 цк)'!R169+'сентябрь(4 цк)'!R170*9.68%)/1000</f>
        <v>0.87511562399999987</v>
      </c>
      <c r="V150" s="323">
        <f>('сентябрь(4 цк)'!S169+'сентябрь(4 цк)'!S170*9.68%)/1000</f>
        <v>0.86260113599999999</v>
      </c>
      <c r="W150" s="323">
        <f>('сентябрь(4 цк)'!T169+'сентябрь(4 цк)'!T170*9.68%)/1000</f>
        <v>0.87952476000000002</v>
      </c>
      <c r="X150" s="323">
        <f>('сентябрь(4 цк)'!U169+'сентябрь(4 цк)'!U170*9.68%)/1000</f>
        <v>0.83534565599999999</v>
      </c>
      <c r="Y150" s="323">
        <f>('сентябрь(4 цк)'!V169+'сентябрь(4 цк)'!V170*9.68%)/1000</f>
        <v>0.84256259999999994</v>
      </c>
      <c r="Z150" s="323">
        <f>('сентябрь(4 цк)'!W169+'сентябрь(4 цк)'!W170*9.68%)/1000</f>
        <v>0.85197314400000002</v>
      </c>
      <c r="AA150" s="323">
        <f>('сентябрь(4 цк)'!X169+'сентябрь(4 цк)'!X170*9.68%)/1000</f>
        <v>0.85084344000000001</v>
      </c>
      <c r="AB150" s="323">
        <f>('сентябрь(4 цк)'!Y169+'сентябрь(4 цк)'!Y170*9.68%)/1000</f>
        <v>0.84385682399999995</v>
      </c>
      <c r="AC150" s="380"/>
      <c r="AD150" s="380"/>
    </row>
    <row r="151" spans="1:30" s="213" customFormat="1" ht="13.5" thickBot="1" x14ac:dyDescent="0.25">
      <c r="A151" s="319">
        <v>10</v>
      </c>
      <c r="B151" s="294" t="s">
        <v>193</v>
      </c>
      <c r="C151" s="295" t="s">
        <v>173</v>
      </c>
      <c r="D151" s="261"/>
      <c r="E151" s="323">
        <f>('сентябрь(4 цк)'!B173+'сентябрь(4 цк)'!B174*9.68%)/1000</f>
        <v>0.76759632</v>
      </c>
      <c r="F151" s="323">
        <f>('сентябрь(4 цк)'!C173+'сентябрь(4 цк)'!C174*9.68%)/1000</f>
        <v>0.712855032</v>
      </c>
      <c r="G151" s="323">
        <f>('сентябрь(4 цк)'!D173+'сентябрь(4 цк)'!D174*9.68%)/1000</f>
        <v>0.74968557600000008</v>
      </c>
      <c r="H151" s="323">
        <f>('сентябрь(4 цк)'!E173+'сентябрь(4 цк)'!E174*9.68%)/1000</f>
        <v>0.75210950399999998</v>
      </c>
      <c r="I151" s="323">
        <f>('сентябрь(4 цк)'!F173+'сентябрь(4 цк)'!F174*9.68%)/1000</f>
        <v>0.781328256</v>
      </c>
      <c r="J151" s="323">
        <f>('сентябрь(4 цк)'!G173+'сентябрь(4 цк)'!G174*9.68%)/1000</f>
        <v>0.78204117600000012</v>
      </c>
      <c r="K151" s="323">
        <f>('сентябрь(4 цк)'!H173+'сентябрь(4 цк)'!H174*9.68%)/1000</f>
        <v>0.78359863200000002</v>
      </c>
      <c r="L151" s="323">
        <f>('сентябрь(4 цк)'!I173+'сентябрь(4 цк)'!I174*9.68%)/1000</f>
        <v>0.77665588799999996</v>
      </c>
      <c r="M151" s="323">
        <f>('сентябрь(4 цк)'!J173+'сентябрь(4 цк)'!J174*9.68%)/1000</f>
        <v>0.80724563999999999</v>
      </c>
      <c r="N151" s="323">
        <f>('сентябрь(4 цк)'!K173+'сентябрь(4 цк)'!K174*9.68%)/1000</f>
        <v>0.78292958400000001</v>
      </c>
      <c r="O151" s="323">
        <f>('сентябрь(4 цк)'!L173+'сентябрь(4 цк)'!L174*9.68%)/1000</f>
        <v>1.29384096</v>
      </c>
      <c r="P151" s="323">
        <f>('сентябрь(4 цк)'!M173+'сентябрь(4 цк)'!M174*9.68%)/1000</f>
        <v>0.78752517600000005</v>
      </c>
      <c r="Q151" s="323">
        <f>('сентябрь(4 цк)'!N173+'сентябрь(4 цк)'!N174*9.68%)/1000</f>
        <v>1.3141866</v>
      </c>
      <c r="R151" s="323">
        <f>('сентябрь(4 цк)'!O173+'сентябрь(4 цк)'!O174*9.68%)/1000</f>
        <v>1.3187492880000002</v>
      </c>
      <c r="S151" s="323">
        <f>('сентябрь(4 цк)'!P173+'сентябрь(4 цк)'!P174*9.68%)/1000</f>
        <v>0.77933207999999998</v>
      </c>
      <c r="T151" s="323">
        <f>('сентябрь(4 цк)'!Q173+'сентябрь(4 цк)'!Q174*9.68%)/1000</f>
        <v>1.3355741999999999</v>
      </c>
      <c r="U151" s="323">
        <f>('сентябрь(4 цк)'!R173+'сентябрь(4 цк)'!R174*9.68%)/1000</f>
        <v>1.346794464</v>
      </c>
      <c r="V151" s="323">
        <f>('сентябрь(4 цк)'!S173+'сентябрь(4 цк)'!S174*9.68%)/1000</f>
        <v>0.79094719200000008</v>
      </c>
      <c r="W151" s="323">
        <f>('сентябрь(4 цк)'!T173+'сентябрь(4 цк)'!T174*9.68%)/1000</f>
        <v>1.321908072</v>
      </c>
      <c r="X151" s="323">
        <f>('сентябрь(4 цк)'!U173+'сентябрь(4 цк)'!U174*9.68%)/1000</f>
        <v>0.76916474400000001</v>
      </c>
      <c r="Y151" s="323">
        <f>('сентябрь(4 цк)'!V173+'сентябрь(4 цк)'!V174*9.68%)/1000</f>
        <v>0.77610748799999996</v>
      </c>
      <c r="Z151" s="323">
        <f>('сентябрь(4 цк)'!W173+'сентябрь(4 цк)'!W174*9.68%)/1000</f>
        <v>0.78534254400000014</v>
      </c>
      <c r="AA151" s="323">
        <f>('сентябрь(4 цк)'!X173+'сентябрь(4 цк)'!X174*9.68%)/1000</f>
        <v>0.77795011200000008</v>
      </c>
      <c r="AB151" s="323">
        <f>('сентябрь(4 цк)'!Y173+'сентябрь(4 цк)'!Y174*9.68%)/1000</f>
        <v>0.781723104</v>
      </c>
      <c r="AC151" s="380"/>
      <c r="AD151" s="380"/>
    </row>
    <row r="152" spans="1:30" s="213" customFormat="1" ht="13.5" thickBot="1" x14ac:dyDescent="0.25">
      <c r="A152" s="319">
        <v>11</v>
      </c>
      <c r="B152" s="294" t="s">
        <v>193</v>
      </c>
      <c r="C152" s="295" t="s">
        <v>173</v>
      </c>
      <c r="D152" s="261"/>
      <c r="E152" s="323">
        <f>('сентябрь(4 цк)'!B177+'сентябрь(4 цк)'!B178*9.68%)/1000</f>
        <v>0.75136368000000009</v>
      </c>
      <c r="F152" s="323">
        <f>('сентябрь(4 цк)'!C177+'сентябрь(4 цк)'!C178*9.68%)/1000</f>
        <v>0.72360367199999998</v>
      </c>
      <c r="G152" s="323">
        <f>('сентябрь(4 цк)'!D177+'сентябрь(4 цк)'!D178*9.68%)/1000</f>
        <v>0.7412950559999999</v>
      </c>
      <c r="H152" s="323">
        <f>('сентябрь(4 цк)'!E177+'сентябрь(4 цк)'!E178*9.68%)/1000</f>
        <v>0.74394931200000003</v>
      </c>
      <c r="I152" s="323">
        <f>('сентябрь(4 цк)'!F177+'сентябрь(4 цк)'!F178*9.68%)/1000</f>
        <v>1.3511487600000001</v>
      </c>
      <c r="J152" s="323">
        <f>('сентябрь(4 цк)'!G177+'сентябрь(4 цк)'!G178*9.68%)/1000</f>
        <v>1.3469151119999998</v>
      </c>
      <c r="K152" s="323">
        <f>('сентябрь(4 цк)'!H177+'сентябрь(4 цк)'!H178*9.68%)/1000</f>
        <v>0.77389195199999994</v>
      </c>
      <c r="L152" s="323">
        <f>('сентябрь(4 цк)'!I177+'сентябрь(4 цк)'!I178*9.68%)/1000</f>
        <v>0.75045333600000008</v>
      </c>
      <c r="M152" s="323">
        <f>('сентябрь(4 цк)'!J177+'сентябрь(4 цк)'!J178*9.68%)/1000</f>
        <v>0.74659260000000005</v>
      </c>
      <c r="N152" s="323">
        <f>('сентябрь(4 цк)'!K177+'сентябрь(4 цк)'!K178*9.68%)/1000</f>
        <v>0.74525450400000004</v>
      </c>
      <c r="O152" s="323">
        <f>('сентябрь(4 цк)'!L177+'сентябрь(4 цк)'!L178*9.68%)/1000</f>
        <v>0.73644720000000008</v>
      </c>
      <c r="P152" s="323">
        <f>('сентябрь(4 цк)'!M177+'сентябрь(4 цк)'!M178*9.68%)/1000</f>
        <v>0.73624977600000008</v>
      </c>
      <c r="Q152" s="323">
        <f>('сентябрь(4 цк)'!N177+'сентябрь(4 цк)'!N178*9.68%)/1000</f>
        <v>0.74502417600000015</v>
      </c>
      <c r="R152" s="323">
        <f>('сентябрь(4 цк)'!O177+'сентябрь(4 цк)'!O178*9.68%)/1000</f>
        <v>0.74954299200000007</v>
      </c>
      <c r="S152" s="323">
        <f>('сентябрь(4 цк)'!P177+'сентябрь(4 цк)'!P178*9.68%)/1000</f>
        <v>0.73804852799999998</v>
      </c>
      <c r="T152" s="323">
        <f>('сентябрь(4 цк)'!Q177+'сентябрь(4 цк)'!Q178*9.68%)/1000</f>
        <v>0.73099610399999992</v>
      </c>
      <c r="U152" s="323">
        <f>('сентябрь(4 цк)'!R177+'сентябрь(4 цк)'!R178*9.68%)/1000</f>
        <v>0.77481326400000006</v>
      </c>
      <c r="V152" s="323">
        <f>('сентябрь(4 цк)'!S177+'сентябрь(4 цк)'!S178*9.68%)/1000</f>
        <v>0.78421283999999991</v>
      </c>
      <c r="W152" s="323">
        <f>('сентябрь(4 цк)'!T177+'сентябрь(4 цк)'!T178*9.68%)/1000</f>
        <v>0.77633781599999996</v>
      </c>
      <c r="X152" s="323">
        <f>('сентябрь(4 цк)'!U177+'сентябрь(4 цк)'!U178*9.68%)/1000</f>
        <v>0.76257297600000007</v>
      </c>
      <c r="Y152" s="323">
        <f>('сентябрь(4 цк)'!V177+'сентябрь(4 цк)'!V178*9.68%)/1000</f>
        <v>0.767749872</v>
      </c>
      <c r="Z152" s="323">
        <f>('сентябрь(4 цк)'!W177+'сентябрь(4 цк)'!W178*9.68%)/1000</f>
        <v>0.75805416000000003</v>
      </c>
      <c r="AA152" s="323">
        <f>('сентябрь(4 цк)'!X177+'сентябрь(4 цк)'!X178*9.68%)/1000</f>
        <v>0.75961161600000005</v>
      </c>
      <c r="AB152" s="323">
        <f>('сентябрь(4 цк)'!Y177+'сентябрь(4 цк)'!Y178*9.68%)/1000</f>
        <v>0.74105376000000001</v>
      </c>
      <c r="AC152" s="380"/>
      <c r="AD152" s="380"/>
    </row>
    <row r="153" spans="1:30" s="213" customFormat="1" ht="13.5" thickBot="1" x14ac:dyDescent="0.25">
      <c r="A153" s="319">
        <v>12</v>
      </c>
      <c r="B153" s="294" t="s">
        <v>193</v>
      </c>
      <c r="C153" s="295" t="s">
        <v>173</v>
      </c>
      <c r="D153" s="261"/>
      <c r="E153" s="323">
        <f>('сентябрь(4 цк)'!B181+'сентябрь(4 цк)'!B182*9.68%)/1000</f>
        <v>0.79830672000000003</v>
      </c>
      <c r="F153" s="323">
        <f>('сентябрь(4 цк)'!C181+'сентябрь(4 цк)'!C182*9.68%)/1000</f>
        <v>0.780933408</v>
      </c>
      <c r="G153" s="323">
        <f>('сентябрь(4 цк)'!D181+'сентябрь(4 цк)'!D182*9.68%)/1000</f>
        <v>0.77418808799999994</v>
      </c>
      <c r="H153" s="323">
        <f>('сентябрь(4 цк)'!E181+'сентябрь(4 цк)'!E182*9.68%)/1000</f>
        <v>0.76460205599999997</v>
      </c>
      <c r="I153" s="323">
        <f>('сентябрь(4 цк)'!F181+'сентябрь(4 цк)'!F182*9.68%)/1000</f>
        <v>0.80930762399999989</v>
      </c>
      <c r="J153" s="323">
        <f>('сентябрь(4 цк)'!G181+'сентябрь(4 цк)'!G182*9.68%)/1000</f>
        <v>0.80632432800000009</v>
      </c>
      <c r="K153" s="323">
        <f>('сентябрь(4 цк)'!H181+'сентябрь(4 цк)'!H182*9.68%)/1000</f>
        <v>0.808814064</v>
      </c>
      <c r="L153" s="323">
        <f>('сентябрь(4 цк)'!I181+'сентябрь(4 цк)'!I182*9.68%)/1000</f>
        <v>0.69271778400000006</v>
      </c>
      <c r="M153" s="323">
        <f>('сентябрь(4 цк)'!J181+'сентябрь(4 цк)'!J182*9.68%)/1000</f>
        <v>0.77679847199999996</v>
      </c>
      <c r="N153" s="323">
        <f>('сентябрь(4 цк)'!K181+'сентябрь(4 цк)'!K182*9.68%)/1000</f>
        <v>0.77494488000000006</v>
      </c>
      <c r="O153" s="323">
        <f>('сентябрь(4 цк)'!L181+'сентябрь(4 цк)'!L182*9.68%)/1000</f>
        <v>0.79039879200000007</v>
      </c>
      <c r="P153" s="323">
        <f>('сентябрь(4 цк)'!M181+'сентябрь(4 цк)'!M182*9.68%)/1000</f>
        <v>1.310358768</v>
      </c>
      <c r="Q153" s="323">
        <f>('сентябрь(4 цк)'!N181+'сентябрь(4 цк)'!N182*9.68%)/1000</f>
        <v>1.322226144</v>
      </c>
      <c r="R153" s="323">
        <f>('сентябрь(4 цк)'!O181+'сентябрь(4 цк)'!O182*9.68%)/1000</f>
        <v>1.3350258000000002</v>
      </c>
      <c r="S153" s="323">
        <f>('сентябрь(4 цк)'!P181+'сентябрь(4 цк)'!P182*9.68%)/1000</f>
        <v>0.80493139200000008</v>
      </c>
      <c r="T153" s="323">
        <f>('сентябрь(4 цк)'!Q181+'сентябрь(4 цк)'!Q182*9.68%)/1000</f>
        <v>0.81804911999999996</v>
      </c>
      <c r="U153" s="323">
        <f>('сентябрь(4 цк)'!R181+'сентябрь(4 цк)'!R182*9.68%)/1000</f>
        <v>1.4160683520000001</v>
      </c>
      <c r="V153" s="323">
        <f>('сентябрь(4 цк)'!S181+'сентябрь(4 цк)'!S182*9.68%)/1000</f>
        <v>0.85146861600000001</v>
      </c>
      <c r="W153" s="323">
        <f>('сентябрь(4 цк)'!T181+'сентябрь(4 цк)'!T182*9.68%)/1000</f>
        <v>1.3787003760000001</v>
      </c>
      <c r="X153" s="323">
        <f>('сентябрь(4 цк)'!U181+'сентябрь(4 цк)'!U182*9.68%)/1000</f>
        <v>0.85104086400000001</v>
      </c>
      <c r="Y153" s="323">
        <f>('сентябрь(4 цк)'!V181+'сентябрь(4 цк)'!V182*9.68%)/1000</f>
        <v>0.85667841599999994</v>
      </c>
      <c r="Z153" s="323">
        <f>('сентябрь(4 цк)'!W181+'сентябрь(4 цк)'!W182*9.68%)/1000</f>
        <v>0.8646631199999999</v>
      </c>
      <c r="AA153" s="323">
        <f>('сентябрь(4 цк)'!X181+'сентябрь(4 цк)'!X182*9.68%)/1000</f>
        <v>0.86127400799999998</v>
      </c>
      <c r="AB153" s="323">
        <f>('сентябрь(4 цк)'!Y181+'сентябрь(4 цк)'!Y182*9.68%)/1000</f>
        <v>0.81934334400000008</v>
      </c>
      <c r="AC153" s="380"/>
      <c r="AD153" s="380"/>
    </row>
    <row r="154" spans="1:30" s="213" customFormat="1" ht="13.5" thickBot="1" x14ac:dyDescent="0.25">
      <c r="A154" s="319">
        <v>13</v>
      </c>
      <c r="B154" s="294" t="s">
        <v>193</v>
      </c>
      <c r="C154" s="295" t="s">
        <v>173</v>
      </c>
      <c r="D154" s="261"/>
      <c r="E154" s="323">
        <f>('сентябрь(4 цк)'!B185+'сентябрь(4 цк)'!B186*9.68%)/1000</f>
        <v>0.84938469600000011</v>
      </c>
      <c r="F154" s="323">
        <f>('сентябрь(4 цк)'!C185+'сентябрь(4 цк)'!C186*9.68%)/1000</f>
        <v>0.84545815200000007</v>
      </c>
      <c r="G154" s="323">
        <f>('сентябрь(4 цк)'!D185+'сентябрь(4 цк)'!D186*9.68%)/1000</f>
        <v>0.87472077600000009</v>
      </c>
      <c r="H154" s="323">
        <f>('сентябрь(4 цк)'!E185+'сентябрь(4 цк)'!E186*9.68%)/1000</f>
        <v>0.88451520000000006</v>
      </c>
      <c r="I154" s="323">
        <f>('сентябрь(4 цк)'!F185+'сентябрь(4 цк)'!F186*9.68%)/1000</f>
        <v>1.429558992</v>
      </c>
      <c r="J154" s="323">
        <f>('сентябрь(4 цк)'!G185+'сентябрь(4 цк)'!G186*9.68%)/1000</f>
        <v>0.95421683999999996</v>
      </c>
      <c r="K154" s="323">
        <f>('сентябрь(4 цк)'!H185+'сентябрь(4 цк)'!H186*9.68%)/1000</f>
        <v>0.93791839200000005</v>
      </c>
      <c r="L154" s="323">
        <f>('сентябрь(4 цк)'!I185+'сентябрь(4 цк)'!I186*9.68%)/1000</f>
        <v>0.93749063999999993</v>
      </c>
      <c r="M154" s="323">
        <f>('сентябрь(4 цк)'!J185+'сентябрь(4 цк)'!J186*9.68%)/1000</f>
        <v>1.4614649039999998</v>
      </c>
      <c r="N154" s="323">
        <f>('сентябрь(4 цк)'!K185+'сентябрь(4 цк)'!K186*9.68%)/1000</f>
        <v>1.4564305920000002</v>
      </c>
      <c r="O154" s="323">
        <f>('сентябрь(4 цк)'!L185+'сентябрь(4 цк)'!L186*9.68%)/1000</f>
        <v>1.454149248</v>
      </c>
      <c r="P154" s="323">
        <f>('сентябрь(4 цк)'!M185+'сентябрь(4 цк)'!M186*9.68%)/1000</f>
        <v>1.451835</v>
      </c>
      <c r="Q154" s="323">
        <f>('сентябрь(4 цк)'!N185+'сентябрь(4 цк)'!N186*9.68%)/1000</f>
        <v>1.45391892</v>
      </c>
      <c r="R154" s="323">
        <f>('сентябрь(4 цк)'!O185+'сентябрь(4 цк)'!O186*9.68%)/1000</f>
        <v>1.4636036640000001</v>
      </c>
      <c r="S154" s="323">
        <f>('сентябрь(4 цк)'!P185+'сентябрь(4 цк)'!P186*9.68%)/1000</f>
        <v>0.92816783999999997</v>
      </c>
      <c r="T154" s="323">
        <f>('сентябрь(4 цк)'!Q185+'сентябрь(4 цк)'!Q186*9.68%)/1000</f>
        <v>0.95185871999999994</v>
      </c>
      <c r="U154" s="323">
        <f>('сентябрь(4 цк)'!R185+'сентябрь(4 цк)'!R186*9.68%)/1000</f>
        <v>1.449981408</v>
      </c>
      <c r="V154" s="323">
        <f>('сентябрь(4 цк)'!S185+'сентябрь(4 цк)'!S186*9.68%)/1000</f>
        <v>1.4189090639999999</v>
      </c>
      <c r="W154" s="323">
        <f>('сентябрь(4 цк)'!T185+'сентябрь(4 цк)'!T186*9.68%)/1000</f>
        <v>1.4125147200000001</v>
      </c>
      <c r="X154" s="323">
        <f>('сентябрь(4 цк)'!U185+'сентябрь(4 цк)'!U186*9.68%)/1000</f>
        <v>1.4085223679999999</v>
      </c>
      <c r="Y154" s="323">
        <f>('сентябрь(4 цк)'!V185+'сентябрь(4 цк)'!V186*9.68%)/1000</f>
        <v>1.3910064719999999</v>
      </c>
      <c r="Z154" s="323">
        <f>('сентябрь(4 цк)'!W185+'сентябрь(4 цк)'!W186*9.68%)/1000</f>
        <v>0.88709268000000008</v>
      </c>
      <c r="AA154" s="323">
        <f>('сентябрь(4 цк)'!X185+'сентябрь(4 цк)'!X186*9.68%)/1000</f>
        <v>0.86126303999999998</v>
      </c>
      <c r="AB154" s="323">
        <f>('сентябрь(4 цк)'!Y185+'сентябрь(4 цк)'!Y186*9.68%)/1000</f>
        <v>0.83820830400000002</v>
      </c>
      <c r="AC154" s="380"/>
      <c r="AD154" s="380"/>
    </row>
    <row r="155" spans="1:30" s="213" customFormat="1" ht="13.5" thickBot="1" x14ac:dyDescent="0.25">
      <c r="A155" s="319">
        <v>14</v>
      </c>
      <c r="B155" s="294" t="s">
        <v>193</v>
      </c>
      <c r="C155" s="295" t="s">
        <v>173</v>
      </c>
      <c r="D155" s="261"/>
      <c r="E155" s="323">
        <f>('сентябрь(4 цк)'!B189+'сентябрь(4 цк)'!B190*9.68%)/1000</f>
        <v>0.82993843200000006</v>
      </c>
      <c r="F155" s="323">
        <f>('сентябрь(4 цк)'!C189+'сентябрь(4 цк)'!C190*9.68%)/1000</f>
        <v>0.82357699200000001</v>
      </c>
      <c r="G155" s="323">
        <f>('сентябрь(4 цк)'!D189+'сентябрь(4 цк)'!D190*9.68%)/1000</f>
        <v>0.82636286400000003</v>
      </c>
      <c r="H155" s="323">
        <f>('сентябрь(4 цк)'!E189+'сентябрь(4 цк)'!E190*9.68%)/1000</f>
        <v>0.822063408</v>
      </c>
      <c r="I155" s="323">
        <f>('сентябрь(4 цк)'!F189+'сентябрь(4 цк)'!F190*9.68%)/1000</f>
        <v>0.84002899200000003</v>
      </c>
      <c r="J155" s="323">
        <f>('сентябрь(4 цк)'!G189+'сентябрь(4 цк)'!G190*9.68%)/1000</f>
        <v>0.83885541600000002</v>
      </c>
      <c r="K155" s="323">
        <f>('сентябрь(4 цк)'!H189+'сентябрь(4 цк)'!H190*9.68%)/1000</f>
        <v>0.836782464</v>
      </c>
      <c r="L155" s="323">
        <f>('сентябрь(4 цк)'!I189+'сентябрь(4 цк)'!I190*9.68%)/1000</f>
        <v>0.83111200799999996</v>
      </c>
      <c r="M155" s="323">
        <f>('сентябрь(4 цк)'!J189+'сентябрь(4 цк)'!J190*9.68%)/1000</f>
        <v>0.81115024800000002</v>
      </c>
      <c r="N155" s="323">
        <f>('сентябрь(4 цк)'!K189+'сентябрь(4 цк)'!K190*9.68%)/1000</f>
        <v>0.81131476799999991</v>
      </c>
      <c r="O155" s="323">
        <f>('сентябрь(4 цк)'!L189+'сентябрь(4 цк)'!L190*9.68%)/1000</f>
        <v>0.81479162399999994</v>
      </c>
      <c r="P155" s="323">
        <f>('сентябрь(4 цк)'!M189+'сентябрь(4 цк)'!M190*9.68%)/1000</f>
        <v>0.81322320000000003</v>
      </c>
      <c r="Q155" s="323">
        <f>('сентябрь(4 цк)'!N189+'сентябрь(4 цк)'!N190*9.68%)/1000</f>
        <v>0.81234576000000003</v>
      </c>
      <c r="R155" s="323">
        <f>('сентябрь(4 цк)'!O189+'сентябрь(4 цк)'!O190*9.68%)/1000</f>
        <v>0.81729232799999996</v>
      </c>
      <c r="S155" s="323">
        <f>('сентябрь(4 цк)'!P189+'сентябрь(4 цк)'!P190*9.68%)/1000</f>
        <v>0.80805727199999999</v>
      </c>
      <c r="T155" s="323">
        <f>('сентябрь(4 цк)'!Q189+'сентябрь(4 цк)'!Q190*9.68%)/1000</f>
        <v>0.85086537600000012</v>
      </c>
      <c r="U155" s="323">
        <f>('сентябрь(4 цк)'!R189+'сентябрь(4 цк)'!R190*9.68%)/1000</f>
        <v>1.400186688</v>
      </c>
      <c r="V155" s="323">
        <f>('сентябрь(4 цк)'!S189+'сентябрь(4 цк)'!S190*9.68%)/1000</f>
        <v>0.85084344000000001</v>
      </c>
      <c r="W155" s="323">
        <f>('сентябрь(4 цк)'!T189+'сентябрь(4 цк)'!T190*9.68%)/1000</f>
        <v>0.85558161600000004</v>
      </c>
      <c r="X155" s="323">
        <f>('сентябрь(4 цк)'!U189+'сентябрь(4 цк)'!U190*9.68%)/1000</f>
        <v>0.81314642400000003</v>
      </c>
      <c r="Y155" s="323">
        <f>('сентябрь(4 цк)'!V189+'сентябрь(4 цк)'!V190*9.68%)/1000</f>
        <v>0.8215698480000001</v>
      </c>
      <c r="Z155" s="323">
        <f>('сентябрь(4 цк)'!W189+'сентябрь(4 цк)'!W190*9.68%)/1000</f>
        <v>0.82820548799999993</v>
      </c>
      <c r="AA155" s="323">
        <f>('сентябрь(4 цк)'!X189+'сентябрь(4 цк)'!X190*9.68%)/1000</f>
        <v>0.83010295199999995</v>
      </c>
      <c r="AB155" s="323">
        <f>('сентябрь(4 цк)'!Y189+'сентябрь(4 цк)'!Y190*9.68%)/1000</f>
        <v>0.81304771200000003</v>
      </c>
      <c r="AC155" s="380"/>
      <c r="AD155" s="380"/>
    </row>
    <row r="156" spans="1:30" s="213" customFormat="1" ht="13.5" thickBot="1" x14ac:dyDescent="0.25">
      <c r="A156" s="319">
        <v>15</v>
      </c>
      <c r="B156" s="294" t="s">
        <v>193</v>
      </c>
      <c r="C156" s="295" t="s">
        <v>173</v>
      </c>
      <c r="D156" s="261"/>
      <c r="E156" s="323">
        <f>('сентябрь(4 цк)'!B193+'сентябрь(4 цк)'!B194*9.68%)/1000</f>
        <v>0.795126</v>
      </c>
      <c r="F156" s="323">
        <f>('сентябрь(4 цк)'!C193+'сентябрь(4 цк)'!C194*9.68%)/1000</f>
        <v>0.78628579200000015</v>
      </c>
      <c r="G156" s="323">
        <f>('сентябрь(4 цк)'!D193+'сентябрь(4 цк)'!D194*9.68%)/1000</f>
        <v>0.79227431999999998</v>
      </c>
      <c r="H156" s="323">
        <f>('сентябрь(4 цк)'!E193+'сентябрь(4 цк)'!E194*9.68%)/1000</f>
        <v>0.79821897600000014</v>
      </c>
      <c r="I156" s="323">
        <f>('сентябрь(4 цк)'!F193+'сентябрь(4 цк)'!F194*9.68%)/1000</f>
        <v>0.767859552</v>
      </c>
      <c r="J156" s="323">
        <f>('сентябрь(4 цк)'!G193+'сентябрь(4 цк)'!G194*9.68%)/1000</f>
        <v>0.80430621600000007</v>
      </c>
      <c r="K156" s="323">
        <f>('сентябрь(4 цк)'!H193+'сентябрь(4 цк)'!H194*9.68%)/1000</f>
        <v>0.77797204800000008</v>
      </c>
      <c r="L156" s="323">
        <f>('сентябрь(4 цк)'!I193+'сентябрь(4 цк)'!I194*9.68%)/1000</f>
        <v>0.77451712800000005</v>
      </c>
      <c r="M156" s="323">
        <f>('сентябрь(4 цк)'!J193+'сентябрь(4 цк)'!J194*9.68%)/1000</f>
        <v>0.77735783999999997</v>
      </c>
      <c r="N156" s="323">
        <f>('сентябрь(4 цк)'!K193+'сентябрь(4 цк)'!K194*9.68%)/1000</f>
        <v>0.77634878400000007</v>
      </c>
      <c r="O156" s="323">
        <f>('сентябрь(4 цк)'!L193+'сентябрь(4 цк)'!L194*9.68%)/1000</f>
        <v>0.78287474400000012</v>
      </c>
      <c r="P156" s="323">
        <f>('сентябрь(4 цк)'!M193+'сентябрь(4 цк)'!M194*9.68%)/1000</f>
        <v>0.78212892000000001</v>
      </c>
      <c r="Q156" s="323">
        <f>('сентябрь(4 цк)'!N193+'сентябрь(4 цк)'!N194*9.68%)/1000</f>
        <v>0.78649418400000004</v>
      </c>
      <c r="R156" s="323">
        <f>('сентябрь(4 цк)'!O193+'сентябрь(4 цк)'!O194*9.68%)/1000</f>
        <v>0.79353563999999999</v>
      </c>
      <c r="S156" s="323">
        <f>('сентябрь(4 цк)'!P193+'сентябрь(4 цк)'!P194*9.68%)/1000</f>
        <v>0.78419090400000002</v>
      </c>
      <c r="T156" s="323">
        <f>('сентябрь(4 цк)'!Q193+'сентябрь(4 цк)'!Q194*9.68%)/1000</f>
        <v>0.79215367199999998</v>
      </c>
      <c r="U156" s="323">
        <f>('сентябрь(4 цк)'!R193+'сентябрь(4 цк)'!R194*9.68%)/1000</f>
        <v>0.82503573600000002</v>
      </c>
      <c r="V156" s="323">
        <f>('сентябрь(4 цк)'!S193+'сентябрь(4 цк)'!S194*9.68%)/1000</f>
        <v>0.809296656</v>
      </c>
      <c r="W156" s="323">
        <f>('сентябрь(4 цк)'!T193+'сентябрь(4 цк)'!T194*9.68%)/1000</f>
        <v>0.79237303199999998</v>
      </c>
      <c r="X156" s="323">
        <f>('сентябрь(4 цк)'!U193+'сентябрь(4 цк)'!U194*9.68%)/1000</f>
        <v>0.781536648</v>
      </c>
      <c r="Y156" s="323">
        <f>('сентябрь(4 цк)'!V193+'сентябрь(4 цк)'!V194*9.68%)/1000</f>
        <v>0.79175882399999997</v>
      </c>
      <c r="Z156" s="323">
        <f>('сентябрь(4 цк)'!W193+'сентябрь(4 цк)'!W194*9.68%)/1000</f>
        <v>0.79280078399999998</v>
      </c>
      <c r="AA156" s="323">
        <f>('сентябрь(4 цк)'!X193+'сентябрь(4 цк)'!X194*9.68%)/1000</f>
        <v>0.79000394400000007</v>
      </c>
      <c r="AB156" s="323">
        <f>('сентябрь(4 цк)'!Y193+'сентябрь(4 цк)'!Y194*9.68%)/1000</f>
        <v>0.79251561599999998</v>
      </c>
      <c r="AC156" s="380"/>
      <c r="AD156" s="380"/>
    </row>
    <row r="157" spans="1:30" s="213" customFormat="1" ht="13.5" thickBot="1" x14ac:dyDescent="0.25">
      <c r="A157" s="319">
        <v>16</v>
      </c>
      <c r="B157" s="294" t="s">
        <v>193</v>
      </c>
      <c r="C157" s="295" t="s">
        <v>173</v>
      </c>
      <c r="D157" s="261"/>
      <c r="E157" s="323">
        <f>('сентябрь(4 цк)'!B197+'сентябрь(4 цк)'!B198*9.68%)/1000</f>
        <v>0.83514823199999999</v>
      </c>
      <c r="F157" s="323">
        <f>('сентябрь(4 цк)'!C197+'сентябрь(4 цк)'!C198*9.68%)/1000</f>
        <v>0.82445443200000001</v>
      </c>
      <c r="G157" s="323">
        <f>('сентябрь(4 цк)'!D197+'сентябрь(4 цк)'!D198*9.68%)/1000</f>
        <v>0.822644712</v>
      </c>
      <c r="H157" s="323">
        <f>('сентябрь(4 цк)'!E197+'сентябрь(4 цк)'!E198*9.68%)/1000</f>
        <v>0.88260676800000004</v>
      </c>
      <c r="I157" s="323">
        <f>('сентябрь(4 цк)'!F197+'сентябрь(4 цк)'!F198*9.68%)/1000</f>
        <v>0.90095623199999997</v>
      </c>
      <c r="J157" s="323">
        <f>('сентябрь(4 цк)'!G197+'сентябрь(4 цк)'!G198*9.68%)/1000</f>
        <v>0.90769058400000002</v>
      </c>
      <c r="K157" s="323">
        <f>('сентябрь(4 цк)'!H197+'сентябрь(4 цк)'!H198*9.68%)/1000</f>
        <v>0.91513785599999997</v>
      </c>
      <c r="L157" s="323">
        <f>('сентябрь(4 цк)'!I197+'сентябрь(4 цк)'!I198*9.68%)/1000</f>
        <v>0.88692816000000008</v>
      </c>
      <c r="M157" s="323">
        <f>('сентябрь(4 цк)'!J197+'сентябрь(4 цк)'!J198*9.68%)/1000</f>
        <v>0.9056615039999999</v>
      </c>
      <c r="N157" s="323">
        <f>('сентябрь(4 цк)'!K197+'сентябрь(4 цк)'!K198*9.68%)/1000</f>
        <v>0.89568062399999993</v>
      </c>
      <c r="O157" s="323">
        <f>('сентябрь(4 цк)'!L197+'сентябрь(4 цк)'!L198*9.68%)/1000</f>
        <v>0.92527228800000005</v>
      </c>
      <c r="P157" s="323">
        <f>('сентябрь(4 цк)'!M197+'сентябрь(4 цк)'!M198*9.68%)/1000</f>
        <v>0.93679965599999993</v>
      </c>
      <c r="Q157" s="323">
        <f>('сентябрь(4 цк)'!N197+'сентябрь(4 цк)'!N198*9.68%)/1000</f>
        <v>0.91218746400000006</v>
      </c>
      <c r="R157" s="323">
        <f>('сентябрь(4 цк)'!O197+'сентябрь(4 цк)'!O198*9.68%)/1000</f>
        <v>0.91461139200000008</v>
      </c>
      <c r="S157" s="323">
        <f>('сентябрь(4 цк)'!P197+'сентябрь(4 цк)'!P198*9.68%)/1000</f>
        <v>0.91469913599999997</v>
      </c>
      <c r="T157" s="323">
        <f>('сентябрь(4 цк)'!Q197+'сентябрь(4 цк)'!Q198*9.68%)/1000</f>
        <v>0.88749849600000008</v>
      </c>
      <c r="U157" s="323">
        <f>('сентябрь(4 цк)'!R197+'сентябрь(4 цк)'!R198*9.68%)/1000</f>
        <v>0.89460576000000003</v>
      </c>
      <c r="V157" s="323">
        <f>('сентябрь(4 цк)'!S197+'сентябрь(4 цк)'!S198*9.68%)/1000</f>
        <v>0.88087382400000003</v>
      </c>
      <c r="W157" s="323">
        <f>('сентябрь(4 цк)'!T197+'сентябрь(4 цк)'!T198*9.68%)/1000</f>
        <v>0.95944857600000011</v>
      </c>
      <c r="X157" s="323">
        <f>('сентябрь(4 цк)'!U197+'сентябрь(4 цк)'!U198*9.68%)/1000</f>
        <v>0.8508544079999999</v>
      </c>
      <c r="Y157" s="323">
        <f>('сентябрь(4 цк)'!V197+'сентябрь(4 цк)'!V198*9.68%)/1000</f>
        <v>0.85336608000000003</v>
      </c>
      <c r="Z157" s="323">
        <f>('сентябрь(4 цк)'!W197+'сентябрь(4 цк)'!W198*9.68%)/1000</f>
        <v>0.86463021600000001</v>
      </c>
      <c r="AA157" s="323">
        <f>('сентябрь(4 цк)'!X197+'сентябрь(4 цк)'!X198*9.68%)/1000</f>
        <v>0.85279574400000002</v>
      </c>
      <c r="AB157" s="323">
        <f>('сентябрь(4 цк)'!Y197+'сентябрь(4 цк)'!Y198*9.68%)/1000</f>
        <v>0.84645623999999997</v>
      </c>
      <c r="AC157" s="380"/>
      <c r="AD157" s="380"/>
    </row>
    <row r="158" spans="1:30" s="213" customFormat="1" ht="13.5" thickBot="1" x14ac:dyDescent="0.25">
      <c r="A158" s="319">
        <v>17</v>
      </c>
      <c r="B158" s="294" t="s">
        <v>193</v>
      </c>
      <c r="C158" s="295" t="s">
        <v>173</v>
      </c>
      <c r="D158" s="261"/>
      <c r="E158" s="323">
        <f>('сентябрь(4 цк)'!B201+'сентябрь(4 цк)'!B202*9.68%)/1000</f>
        <v>0.84459167999999996</v>
      </c>
      <c r="F158" s="323">
        <f>('сентябрь(4 цк)'!C201+'сентябрь(4 цк)'!C202*9.68%)/1000</f>
        <v>0.82365376800000001</v>
      </c>
      <c r="G158" s="323">
        <f>('сентябрь(4 цк)'!D201+'сентябрь(4 цк)'!D202*9.68%)/1000</f>
        <v>0.84438328799999995</v>
      </c>
      <c r="H158" s="323">
        <f>('сентябрь(4 цк)'!E201+'сентябрь(4 цк)'!E202*9.68%)/1000</f>
        <v>0.90604538400000001</v>
      </c>
      <c r="I158" s="323">
        <f>('сентябрь(4 цк)'!F201+'сентябрь(4 цк)'!F202*9.68%)/1000</f>
        <v>0.91147454400000005</v>
      </c>
      <c r="J158" s="323">
        <f>('сентябрь(4 цк)'!G201+'сентябрь(4 цк)'!G202*9.68%)/1000</f>
        <v>0.88648943999999996</v>
      </c>
      <c r="K158" s="323">
        <f>('сентябрь(4 цк)'!H201+'сентябрь(4 цк)'!H202*9.68%)/1000</f>
        <v>0.88201449600000004</v>
      </c>
      <c r="L158" s="323">
        <f>('сентябрь(4 цк)'!I201+'сентябрь(4 цк)'!I202*9.68%)/1000</f>
        <v>0.864366984</v>
      </c>
      <c r="M158" s="323">
        <f>('сентябрь(4 цк)'!J201+'сентябрь(4 цк)'!J202*9.68%)/1000</f>
        <v>0.87041035199999994</v>
      </c>
      <c r="N158" s="323">
        <f>('сентябрь(4 цк)'!K201+'сентябрь(4 цк)'!K202*9.68%)/1000</f>
        <v>0.87897636000000012</v>
      </c>
      <c r="O158" s="323">
        <f>('сентябрь(4 цк)'!L201+'сентябрь(4 цк)'!L202*9.68%)/1000</f>
        <v>0.88199256000000004</v>
      </c>
      <c r="P158" s="323">
        <f>('сентябрь(4 цк)'!M201+'сентябрь(4 цк)'!M202*9.68%)/1000</f>
        <v>0.891052128</v>
      </c>
      <c r="Q158" s="323">
        <f>('сентябрь(4 цк)'!N201+'сентябрь(4 цк)'!N202*9.68%)/1000</f>
        <v>0.89327863200000002</v>
      </c>
      <c r="R158" s="323">
        <f>('сентябрь(4 цк)'!O201+'сентябрь(4 цк)'!O202*9.68%)/1000</f>
        <v>0.88231063200000004</v>
      </c>
      <c r="S158" s="323">
        <f>('сентябрь(4 цк)'!P201+'сентябрь(4 цк)'!P202*9.68%)/1000</f>
        <v>0.88153190399999992</v>
      </c>
      <c r="T158" s="323">
        <f>('сентябрь(4 цк)'!Q201+'сентябрь(4 цк)'!Q202*9.68%)/1000</f>
        <v>0.85731456000000006</v>
      </c>
      <c r="U158" s="323">
        <f>('сентябрь(4 цк)'!R201+'сентябрь(4 цк)'!R202*9.68%)/1000</f>
        <v>0.8634018</v>
      </c>
      <c r="V158" s="323">
        <f>('сентябрь(4 цк)'!S201+'сентябрь(4 цк)'!S202*9.68%)/1000</f>
        <v>0.86376374400000011</v>
      </c>
      <c r="W158" s="323">
        <f>('сентябрь(4 цк)'!T201+'сентябрь(4 цк)'!T202*9.68%)/1000</f>
        <v>1.3015734000000001</v>
      </c>
      <c r="X158" s="323">
        <f>('сентябрь(4 цк)'!U201+'сентябрь(4 цк)'!U202*9.68%)/1000</f>
        <v>0.84118063200000004</v>
      </c>
      <c r="Y158" s="323">
        <f>('сентябрь(4 цк)'!V201+'сентябрь(4 цк)'!V202*9.68%)/1000</f>
        <v>0.84555686399999996</v>
      </c>
      <c r="Z158" s="323">
        <f>('сентябрь(4 цк)'!W201+'сентябрь(4 цк)'!W202*9.68%)/1000</f>
        <v>0.84125740799999993</v>
      </c>
      <c r="AA158" s="323">
        <f>('сентябрь(4 цк)'!X201+'сентябрь(4 цк)'!X202*9.68%)/1000</f>
        <v>0.84055545599999992</v>
      </c>
      <c r="AB158" s="323">
        <f>('сентябрь(4 цк)'!Y201+'сентябрь(4 цк)'!Y202*9.68%)/1000</f>
        <v>0.83493983999999999</v>
      </c>
      <c r="AC158" s="380"/>
      <c r="AD158" s="380"/>
    </row>
    <row r="159" spans="1:30" s="213" customFormat="1" ht="13.5" thickBot="1" x14ac:dyDescent="0.25">
      <c r="A159" s="319">
        <v>18</v>
      </c>
      <c r="B159" s="294" t="s">
        <v>193</v>
      </c>
      <c r="C159" s="295" t="s">
        <v>173</v>
      </c>
      <c r="D159" s="261"/>
      <c r="E159" s="323">
        <f>('сентябрь(4 цк)'!B205+'сентябрь(4 цк)'!B206*9.68%)/1000</f>
        <v>0.80648884800000009</v>
      </c>
      <c r="F159" s="323">
        <f>('сентябрь(4 цк)'!C205+'сентябрь(4 цк)'!C206*9.68%)/1000</f>
        <v>0.822074376</v>
      </c>
      <c r="G159" s="323">
        <f>('сентябрь(4 цк)'!D205+'сентябрь(4 цк)'!D206*9.68%)/1000</f>
        <v>0.79401823199999999</v>
      </c>
      <c r="H159" s="323">
        <f>('сентябрь(4 цк)'!E205+'сентябрь(4 цк)'!E206*9.68%)/1000</f>
        <v>0.83130943200000007</v>
      </c>
      <c r="I159" s="323">
        <f>('сентябрь(4 цк)'!F205+'сентябрь(4 цк)'!F206*9.68%)/1000</f>
        <v>0.83167137599999996</v>
      </c>
      <c r="J159" s="323">
        <f>('сентябрь(4 цк)'!G205+'сентябрь(4 цк)'!G206*9.68%)/1000</f>
        <v>0.83522500799999999</v>
      </c>
      <c r="K159" s="323">
        <f>('сентябрь(4 цк)'!H205+'сентябрь(4 цк)'!H206*9.68%)/1000</f>
        <v>0.83203331999999997</v>
      </c>
      <c r="L159" s="323">
        <f>('сентябрь(4 цк)'!I205+'сентябрь(4 цк)'!I206*9.68%)/1000</f>
        <v>0.82913776800000005</v>
      </c>
      <c r="M159" s="323">
        <f>('сентябрь(4 цк)'!J205+'сентябрь(4 цк)'!J206*9.68%)/1000</f>
        <v>0.80247456000000006</v>
      </c>
      <c r="N159" s="323">
        <f>('сентябрь(4 цк)'!K205+'сентябрь(4 цк)'!K206*9.68%)/1000</f>
        <v>0.80953795200000001</v>
      </c>
      <c r="O159" s="323">
        <f>('сентябрь(4 цк)'!L205+'сентябрь(4 цк)'!L206*9.68%)/1000</f>
        <v>0.82392796800000001</v>
      </c>
      <c r="P159" s="323">
        <f>('сентябрь(4 цк)'!M205+'сентябрь(4 цк)'!M206*9.68%)/1000</f>
        <v>0.822140184</v>
      </c>
      <c r="Q159" s="323">
        <f>('сентябрь(4 цк)'!N205+'сентябрь(4 цк)'!N206*9.68%)/1000</f>
        <v>0.83128749600000007</v>
      </c>
      <c r="R159" s="323">
        <f>('сентябрь(4 цк)'!O205+'сентябрь(4 цк)'!O206*9.68%)/1000</f>
        <v>0.836628912</v>
      </c>
      <c r="S159" s="323">
        <f>('сентябрь(4 цк)'!P205+'сентябрь(4 цк)'!P206*9.68%)/1000</f>
        <v>0.82852356000000005</v>
      </c>
      <c r="T159" s="323">
        <f>('сентябрь(4 цк)'!Q205+'сентябрь(4 цк)'!Q206*9.68%)/1000</f>
        <v>0.82664803200000003</v>
      </c>
      <c r="U159" s="323">
        <f>('сентябрь(4 цк)'!R205+'сентябрь(4 цк)'!R206*9.68%)/1000</f>
        <v>0.84065416800000003</v>
      </c>
      <c r="V159" s="323">
        <f>('сентябрь(4 цк)'!S205+'сентябрь(4 цк)'!S206*9.68%)/1000</f>
        <v>0.83347012800000009</v>
      </c>
      <c r="W159" s="323">
        <f>('сентябрь(4 цк)'!T205+'сентябрь(4 цк)'!T206*9.68%)/1000</f>
        <v>0.83761603200000001</v>
      </c>
      <c r="X159" s="323">
        <f>('сентябрь(4 цк)'!U205+'сентябрь(4 цк)'!U206*9.68%)/1000</f>
        <v>0.81585551999999995</v>
      </c>
      <c r="Y159" s="323">
        <f>('сентябрь(4 цк)'!V205+'сентябрь(4 цк)'!V206*9.68%)/1000</f>
        <v>0.82765708799999993</v>
      </c>
      <c r="Z159" s="323">
        <f>('сентябрь(4 цк)'!W205+'сентябрь(4 цк)'!W206*9.68%)/1000</f>
        <v>0.8239718399999999</v>
      </c>
      <c r="AA159" s="323">
        <f>('сентябрь(4 цк)'!X205+'сентябрь(4 цк)'!X206*9.68%)/1000</f>
        <v>0.81795040799999996</v>
      </c>
      <c r="AB159" s="323">
        <f>('сентябрь(4 цк)'!Y205+'сентябрь(4 цк)'!Y206*9.68%)/1000</f>
        <v>0.79979836800000004</v>
      </c>
      <c r="AC159" s="380"/>
      <c r="AD159" s="380"/>
    </row>
    <row r="160" spans="1:30" s="213" customFormat="1" ht="13.5" thickBot="1" x14ac:dyDescent="0.25">
      <c r="A160" s="319">
        <v>19</v>
      </c>
      <c r="B160" s="294" t="s">
        <v>193</v>
      </c>
      <c r="C160" s="295" t="s">
        <v>173</v>
      </c>
      <c r="D160" s="261"/>
      <c r="E160" s="323">
        <f>('сентябрь(4 цк)'!B209+'сентябрь(4 цк)'!B210*9.68%)/1000</f>
        <v>0.84543621600000007</v>
      </c>
      <c r="F160" s="323">
        <f>('сентябрь(4 цк)'!C209+'сентябрь(4 цк)'!C210*9.68%)/1000</f>
        <v>0.83839476000000002</v>
      </c>
      <c r="G160" s="323">
        <f>('сентябрь(4 цк)'!D209+'сентябрь(4 цк)'!D210*9.68%)/1000</f>
        <v>0.80853986400000011</v>
      </c>
      <c r="H160" s="323">
        <f>('сентябрь(4 цк)'!E209+'сентябрь(4 цк)'!E210*9.68%)/1000</f>
        <v>0.85411190400000003</v>
      </c>
      <c r="I160" s="323">
        <f>('сентябрь(4 цк)'!F209+'сентябрь(4 цк)'!F210*9.68%)/1000</f>
        <v>0.76915377600000012</v>
      </c>
      <c r="J160" s="323">
        <f>('сентябрь(4 цк)'!G209+'сентябрь(4 цк)'!G210*9.68%)/1000</f>
        <v>0.77238933599999993</v>
      </c>
      <c r="K160" s="323">
        <f>('сентябрь(4 цк)'!H209+'сентябрь(4 цк)'!H210*9.68%)/1000</f>
        <v>0.77090865599999991</v>
      </c>
      <c r="L160" s="323">
        <f>('сентябрь(4 цк)'!I209+'сентябрь(4 цк)'!I210*9.68%)/1000</f>
        <v>0.75022300799999997</v>
      </c>
      <c r="M160" s="323">
        <f>('сентябрь(4 цк)'!J209+'сентябрь(4 цк)'!J210*9.68%)/1000</f>
        <v>0.79183559999999997</v>
      </c>
      <c r="N160" s="323">
        <f>('сентябрь(4 цк)'!K209+'сентябрь(4 цк)'!K210*9.68%)/1000</f>
        <v>0.85403512800000014</v>
      </c>
      <c r="O160" s="323">
        <f>('сентябрь(4 цк)'!L209+'сентябрь(4 цк)'!L210*9.68%)/1000</f>
        <v>0.83067328799999995</v>
      </c>
      <c r="P160" s="323">
        <f>('сентябрь(4 цк)'!M209+'сентябрь(4 цк)'!M210*9.68%)/1000</f>
        <v>0.86117529599999998</v>
      </c>
      <c r="Q160" s="323">
        <f>('сентябрь(4 цк)'!N209+'сентябрь(4 цк)'!N210*9.68%)/1000</f>
        <v>0.99082802399999992</v>
      </c>
      <c r="R160" s="323">
        <f>('сентябрь(4 цк)'!O209+'сентябрь(4 цк)'!O210*9.68%)/1000</f>
        <v>0.87030067199999994</v>
      </c>
      <c r="S160" s="323">
        <f>('сентябрь(4 цк)'!P209+'сентябрь(4 цк)'!P210*9.68%)/1000</f>
        <v>0.86078044799999998</v>
      </c>
      <c r="T160" s="323">
        <f>('сентябрь(4 цк)'!Q209+'сентябрь(4 цк)'!Q210*9.68%)/1000</f>
        <v>0.87261491999999996</v>
      </c>
      <c r="U160" s="323">
        <f>('сентябрь(4 цк)'!R209+'сентябрь(4 цк)'!R210*9.68%)/1000</f>
        <v>0.87511562399999987</v>
      </c>
      <c r="V160" s="323">
        <f>('сентябрь(4 цк)'!S209+'сентябрь(4 цк)'!S210*9.68%)/1000</f>
        <v>0.86260113599999999</v>
      </c>
      <c r="W160" s="323">
        <f>('сентябрь(4 цк)'!T209+'сентябрь(4 цк)'!T210*9.68%)/1000</f>
        <v>0.87952476000000002</v>
      </c>
      <c r="X160" s="323">
        <f>('сентябрь(4 цк)'!U209+'сентябрь(4 цк)'!U210*9.68%)/1000</f>
        <v>0.83534565599999999</v>
      </c>
      <c r="Y160" s="323">
        <f>('сентябрь(4 цк)'!V209+'сентябрь(4 цк)'!V210*9.68%)/1000</f>
        <v>0.84256259999999994</v>
      </c>
      <c r="Z160" s="323">
        <f>('сентябрь(4 цк)'!W209+'сентябрь(4 цк)'!W210*9.68%)/1000</f>
        <v>0.85197314400000002</v>
      </c>
      <c r="AA160" s="323">
        <f>('сентябрь(4 цк)'!X209+'сентябрь(4 цк)'!X210*9.68%)/1000</f>
        <v>0.85084344000000001</v>
      </c>
      <c r="AB160" s="323">
        <f>('сентябрь(4 цк)'!Y209+'сентябрь(4 цк)'!Y210*9.68%)/1000</f>
        <v>0.84385682399999995</v>
      </c>
      <c r="AC160" s="380"/>
      <c r="AD160" s="380"/>
    </row>
    <row r="161" spans="1:30" s="213" customFormat="1" ht="13.5" thickBot="1" x14ac:dyDescent="0.25">
      <c r="A161" s="319">
        <v>20</v>
      </c>
      <c r="B161" s="294" t="s">
        <v>193</v>
      </c>
      <c r="C161" s="295" t="s">
        <v>173</v>
      </c>
      <c r="D161" s="261"/>
      <c r="E161" s="323">
        <f>('сентябрь(4 цк)'!B213+'сентябрь(4 цк)'!B214*9.68%)/1000</f>
        <v>0.79373306399999999</v>
      </c>
      <c r="F161" s="323">
        <f>('сентябрь(4 цк)'!C213+'сентябрь(4 цк)'!C214*9.68%)/1000</f>
        <v>0.75977613599999994</v>
      </c>
      <c r="G161" s="323">
        <f>('сентябрь(4 цк)'!D213+'сентябрь(4 цк)'!D214*9.68%)/1000</f>
        <v>0.76517239200000009</v>
      </c>
      <c r="H161" s="323">
        <f>('сентябрь(4 цк)'!E213+'сентябрь(4 цк)'!E214*9.68%)/1000</f>
        <v>0.80928568799999989</v>
      </c>
      <c r="I161" s="323">
        <f>('сентябрь(4 цк)'!F213+'сентябрь(4 цк)'!F214*9.68%)/1000</f>
        <v>0.79674926400000001</v>
      </c>
      <c r="J161" s="323">
        <f>('сентябрь(4 цк)'!G213+'сентябрь(4 цк)'!G214*9.68%)/1000</f>
        <v>0.80724563999999999</v>
      </c>
      <c r="K161" s="323">
        <f>('сентябрь(4 цк)'!H213+'сентябрь(4 цк)'!H214*9.68%)/1000</f>
        <v>0.80487655199999997</v>
      </c>
      <c r="L161" s="323">
        <f>('сентябрь(4 цк)'!I213+'сентябрь(4 цк)'!I214*9.68%)/1000</f>
        <v>0.78663676799999993</v>
      </c>
      <c r="M161" s="323">
        <f>('сентябрь(4 цк)'!J213+'сентябрь(4 цк)'!J214*9.68%)/1000</f>
        <v>0.79062911999999996</v>
      </c>
      <c r="N161" s="323">
        <f>('сентябрь(4 цк)'!K213+'сентябрь(4 цк)'!K214*9.68%)/1000</f>
        <v>0.795136968</v>
      </c>
      <c r="O161" s="323">
        <f>('сентябрь(4 цк)'!L213+'сентябрь(4 цк)'!L214*9.68%)/1000</f>
        <v>0.80067580799999993</v>
      </c>
      <c r="P161" s="323">
        <f>('сентябрь(4 цк)'!M213+'сентябрь(4 цк)'!M214*9.68%)/1000</f>
        <v>0.79436920799999999</v>
      </c>
      <c r="Q161" s="323">
        <f>('сентябрь(4 цк)'!N213+'сентябрь(4 цк)'!N214*9.68%)/1000</f>
        <v>0.79174785599999997</v>
      </c>
      <c r="R161" s="323">
        <f>('сентябрь(4 цк)'!O213+'сентябрь(4 цк)'!O214*9.68%)/1000</f>
        <v>0.77091962400000003</v>
      </c>
      <c r="S161" s="323">
        <f>('сентябрь(4 цк)'!P213+'сентябрь(4 цк)'!P214*9.68%)/1000</f>
        <v>0.77936498400000009</v>
      </c>
      <c r="T161" s="323">
        <f>('сентябрь(4 цк)'!Q213+'сентябрь(4 цк)'!Q214*9.68%)/1000</f>
        <v>0.808320504</v>
      </c>
      <c r="U161" s="323">
        <f>('сентябрь(4 цк)'!R213+'сентябрь(4 цк)'!R214*9.68%)/1000</f>
        <v>0.82917067199999994</v>
      </c>
      <c r="V161" s="323">
        <f>('сентябрь(4 цк)'!S213+'сентябрь(4 цк)'!S214*9.68%)/1000</f>
        <v>0.81559228799999994</v>
      </c>
      <c r="W161" s="323">
        <f>('сентябрь(4 цк)'!T213+'сентябрь(4 цк)'!T214*9.68%)/1000</f>
        <v>0.79592666400000012</v>
      </c>
      <c r="X161" s="323">
        <f>('сентябрь(4 цк)'!U213+'сентябрь(4 цк)'!U214*9.68%)/1000</f>
        <v>0.76889054400000012</v>
      </c>
      <c r="Y161" s="323">
        <f>('сентябрь(4 цк)'!V213+'сентябрь(4 цк)'!V214*9.68%)/1000</f>
        <v>0.78894004800000006</v>
      </c>
      <c r="Z161" s="323">
        <f>('сентябрь(4 цк)'!W213+'сентябрь(4 цк)'!W214*9.68%)/1000</f>
        <v>0.79724282399999991</v>
      </c>
      <c r="AA161" s="323">
        <f>('сентябрь(4 цк)'!X213+'сентябрь(4 цк)'!X214*9.68%)/1000</f>
        <v>0.79919512800000003</v>
      </c>
      <c r="AB161" s="323">
        <f>('сентябрь(4 цк)'!Y213+'сентябрь(4 цк)'!Y214*9.68%)/1000</f>
        <v>0.77033831999999991</v>
      </c>
      <c r="AC161" s="380"/>
      <c r="AD161" s="380"/>
    </row>
    <row r="162" spans="1:30" s="213" customFormat="1" ht="13.5" thickBot="1" x14ac:dyDescent="0.25">
      <c r="A162" s="319">
        <v>21</v>
      </c>
      <c r="B162" s="294" t="s">
        <v>193</v>
      </c>
      <c r="C162" s="295" t="s">
        <v>173</v>
      </c>
      <c r="D162" s="261"/>
      <c r="E162" s="323">
        <f>('сентябрь(4 цк)'!B217+'сентябрь(4 цк)'!B218*9.68%)/1000</f>
        <v>0.63823972800000006</v>
      </c>
      <c r="F162" s="323">
        <f>('сентябрь(4 цк)'!C217+'сентябрь(4 цк)'!C218*9.68%)/1000</f>
        <v>0.62404713600000006</v>
      </c>
      <c r="G162" s="323">
        <f>('сентябрь(4 цк)'!D217+'сентябрь(4 цк)'!D218*9.68%)/1000</f>
        <v>0.65980281600000001</v>
      </c>
      <c r="H162" s="323">
        <f>('сентябрь(4 цк)'!E217+'сентябрь(4 цк)'!E218*9.68%)/1000</f>
        <v>0.66773268000000008</v>
      </c>
      <c r="I162" s="323">
        <f>('сентябрь(4 цк)'!F217+'сентябрь(4 цк)'!F218*9.68%)/1000</f>
        <v>0.68796863999999991</v>
      </c>
      <c r="J162" s="323">
        <f>('сентябрь(4 цк)'!G217+'сентябрь(4 цк)'!G218*9.68%)/1000</f>
        <v>0.67965489599999995</v>
      </c>
      <c r="K162" s="323">
        <f>('сентябрь(4 цк)'!H217+'сентябрь(4 цк)'!H218*9.68%)/1000</f>
        <v>0.67261344000000001</v>
      </c>
      <c r="L162" s="323">
        <f>('сентябрь(4 цк)'!I217+'сентябрь(4 цк)'!I218*9.68%)/1000</f>
        <v>0.65912280000000001</v>
      </c>
      <c r="M162" s="323">
        <f>('сентябрь(4 цк)'!J217+'сентябрь(4 цк)'!J218*9.68%)/1000</f>
        <v>0.66242416800000004</v>
      </c>
      <c r="N162" s="323">
        <f>('сентябрь(4 цк)'!K217+'сентябрь(4 цк)'!K218*9.68%)/1000</f>
        <v>0.66745847999999997</v>
      </c>
      <c r="O162" s="323">
        <f>('сентябрь(4 цк)'!L217+'сентябрь(4 цк)'!L218*9.68%)/1000</f>
        <v>0.66834688800000008</v>
      </c>
      <c r="P162" s="323">
        <f>('сентябрь(4 цк)'!M217+'сентябрь(4 цк)'!M218*9.68%)/1000</f>
        <v>0.67432444800000002</v>
      </c>
      <c r="Q162" s="323">
        <f>('сентябрь(4 цк)'!N217+'сентябрь(4 цк)'!N218*9.68%)/1000</f>
        <v>0.67564060799999992</v>
      </c>
      <c r="R162" s="323">
        <f>('сентябрь(4 цк)'!O217+'сентябрь(4 цк)'!O218*9.68%)/1000</f>
        <v>0.65634789599999999</v>
      </c>
      <c r="S162" s="323">
        <f>('сентябрь(4 цк)'!P217+'сентябрь(4 цк)'!P218*9.68%)/1000</f>
        <v>0.66408033599999994</v>
      </c>
      <c r="T162" s="323">
        <f>('сентябрь(4 цк)'!Q217+'сентябрь(4 цк)'!Q218*9.68%)/1000</f>
        <v>0.68290142399999987</v>
      </c>
      <c r="U162" s="323">
        <f>('сентябрь(4 цк)'!R217+'сентябрь(4 цк)'!R218*9.68%)/1000</f>
        <v>0.69562430399999997</v>
      </c>
      <c r="V162" s="323">
        <f>('сентябрь(4 цк)'!S217+'сентябрь(4 цк)'!S218*9.68%)/1000</f>
        <v>0.69029385600000004</v>
      </c>
      <c r="W162" s="323">
        <f>('сентябрь(4 цк)'!T217+'сентябрь(4 цк)'!T218*9.68%)/1000</f>
        <v>0.6737212079999999</v>
      </c>
      <c r="X162" s="323">
        <f>('сентябрь(4 цк)'!U217+'сентябрь(4 цк)'!U218*9.68%)/1000</f>
        <v>0.65164262399999995</v>
      </c>
      <c r="Y162" s="323">
        <f>('сентябрь(4 цк)'!V217+'сентябрь(4 цк)'!V218*9.68%)/1000</f>
        <v>0.657653088</v>
      </c>
      <c r="Z162" s="323">
        <f>('сентябрь(4 цк)'!W217+'сентябрь(4 цк)'!W218*9.68%)/1000</f>
        <v>0.66739267199999996</v>
      </c>
      <c r="AA162" s="323">
        <f>('сентябрь(4 цк)'!X217+'сентябрь(4 цк)'!X218*9.68%)/1000</f>
        <v>0.66922432799999998</v>
      </c>
      <c r="AB162" s="323">
        <f>('сентябрь(4 цк)'!Y217+'сентябрь(4 цк)'!Y218*9.68%)/1000</f>
        <v>0.63759261600000006</v>
      </c>
      <c r="AC162" s="380"/>
      <c r="AD162" s="380"/>
    </row>
    <row r="163" spans="1:30" s="213" customFormat="1" ht="13.5" thickBot="1" x14ac:dyDescent="0.25">
      <c r="A163" s="319">
        <v>22</v>
      </c>
      <c r="B163" s="294" t="s">
        <v>193</v>
      </c>
      <c r="C163" s="295" t="s">
        <v>173</v>
      </c>
      <c r="D163" s="261"/>
      <c r="E163" s="323">
        <f>('сентябрь(4 цк)'!B221+'сентябрь(4 цк)'!B222*9.68%)/1000</f>
        <v>0.781097928</v>
      </c>
      <c r="F163" s="323">
        <f>('сентябрь(4 цк)'!C221+'сентябрь(4 цк)'!C222*9.68%)/1000</f>
        <v>0.75671606400000002</v>
      </c>
      <c r="G163" s="323">
        <f>('сентябрь(4 цк)'!D221+'сентябрь(4 цк)'!D222*9.68%)/1000</f>
        <v>0.76188199200000006</v>
      </c>
      <c r="H163" s="323">
        <f>('сентябрь(4 цк)'!E221+'сентябрь(4 цк)'!E222*9.68%)/1000</f>
        <v>0.74498030399999993</v>
      </c>
      <c r="I163" s="323">
        <f>('сентябрь(4 цк)'!F221+'сентябрь(4 цк)'!F222*9.68%)/1000</f>
        <v>0.79788993600000002</v>
      </c>
      <c r="J163" s="323">
        <f>('сентябрь(4 цк)'!G221+'сентябрь(4 цк)'!G222*9.68%)/1000</f>
        <v>0.78857810399999995</v>
      </c>
      <c r="K163" s="323">
        <f>('сентябрь(4 цк)'!H221+'сентябрь(4 цк)'!H222*9.68%)/1000</f>
        <v>0.795466008</v>
      </c>
      <c r="L163" s="323">
        <f>('сентябрь(4 цк)'!I221+'сентябрь(4 цк)'!I222*9.68%)/1000</f>
        <v>0.78442123200000002</v>
      </c>
      <c r="M163" s="323">
        <f>('сентябрь(4 цк)'!J221+'сентябрь(4 цк)'!J222*9.68%)/1000</f>
        <v>0.79878931200000014</v>
      </c>
      <c r="N163" s="323">
        <f>('сентябрь(4 цк)'!K221+'сентябрь(4 цк)'!K222*9.68%)/1000</f>
        <v>0.7933272480000001</v>
      </c>
      <c r="O163" s="323">
        <f>('сентябрь(4 цк)'!L221+'сентябрь(4 цк)'!L222*9.68%)/1000</f>
        <v>0.80296811999999995</v>
      </c>
      <c r="P163" s="323">
        <f>('сентябрь(4 цк)'!M221+'сентябрь(4 цк)'!M222*9.68%)/1000</f>
        <v>0.80282553600000006</v>
      </c>
      <c r="Q163" s="323">
        <f>('сентябрь(4 цк)'!N221+'сентябрь(4 цк)'!N222*9.68%)/1000</f>
        <v>0.80202487199999994</v>
      </c>
      <c r="R163" s="323">
        <f>('сентябрь(4 цк)'!O221+'сентябрь(4 цк)'!O222*9.68%)/1000</f>
        <v>0.78003403199999999</v>
      </c>
      <c r="S163" s="323">
        <f>('сентябрь(4 цк)'!P221+'сентябрь(4 цк)'!P222*9.68%)/1000</f>
        <v>0.78352185599999991</v>
      </c>
      <c r="T163" s="323">
        <f>('сентябрь(4 цк)'!Q221+'сентябрь(4 цк)'!Q222*9.68%)/1000</f>
        <v>0.81211543200000003</v>
      </c>
      <c r="U163" s="323">
        <f>('сентябрь(4 цк)'!R221+'сентябрь(4 цк)'!R222*9.68%)/1000</f>
        <v>0.82276536000000011</v>
      </c>
      <c r="V163" s="323">
        <f>('сентябрь(4 цк)'!S221+'сентябрь(4 цк)'!S222*9.68%)/1000</f>
        <v>0.8214601680000001</v>
      </c>
      <c r="W163" s="323">
        <f>('сентябрь(4 цк)'!T221+'сентябрь(4 цк)'!T222*9.68%)/1000</f>
        <v>0.823017624</v>
      </c>
      <c r="X163" s="323">
        <f>('сентябрь(4 цк)'!U221+'сентябрь(4 цк)'!U222*9.68%)/1000</f>
        <v>0.78382896000000002</v>
      </c>
      <c r="Y163" s="323">
        <f>('сентябрь(4 цк)'!V221+'сентябрь(4 цк)'!V222*9.68%)/1000</f>
        <v>0.79623376800000001</v>
      </c>
      <c r="Z163" s="323">
        <f>('сентябрь(4 цк)'!W221+'сентябрь(4 цк)'!W222*9.68%)/1000</f>
        <v>0.79379887199999999</v>
      </c>
      <c r="AA163" s="323">
        <f>('сентябрь(4 цк)'!X221+'сентябрь(4 цк)'!X222*9.68%)/1000</f>
        <v>0.76058776799999994</v>
      </c>
      <c r="AB163" s="323">
        <f>('сентябрь(4 цк)'!Y221+'сентябрь(4 цк)'!Y222*9.68%)/1000</f>
        <v>0.76858344000000001</v>
      </c>
      <c r="AC163" s="380"/>
      <c r="AD163" s="380"/>
    </row>
    <row r="164" spans="1:30" s="213" customFormat="1" ht="13.5" thickBot="1" x14ac:dyDescent="0.25">
      <c r="A164" s="319">
        <v>23</v>
      </c>
      <c r="B164" s="294" t="s">
        <v>193</v>
      </c>
      <c r="C164" s="295" t="s">
        <v>173</v>
      </c>
      <c r="D164" s="261"/>
      <c r="E164" s="323">
        <f>('сентябрь(4 цк)'!B225+'сентябрь(4 цк)'!B226*9.68%)/1000</f>
        <v>0.75564120000000001</v>
      </c>
      <c r="F164" s="323">
        <f>('сентябрь(4 цк)'!C225+'сентябрь(4 цк)'!C226*9.68%)/1000</f>
        <v>0.71639769600000003</v>
      </c>
      <c r="G164" s="323">
        <f>('сентябрь(4 цк)'!D225+'сентябрь(4 цк)'!D226*9.68%)/1000</f>
        <v>0.72851733600000002</v>
      </c>
      <c r="H164" s="323">
        <f>('сентябрь(4 цк)'!E225+'сентябрь(4 цк)'!E226*9.68%)/1000</f>
        <v>0.76003936799999994</v>
      </c>
      <c r="I164" s="323">
        <f>('сентябрь(4 цк)'!F225+'сентябрь(4 цк)'!F226*9.68%)/1000</f>
        <v>0.76454721600000008</v>
      </c>
      <c r="J164" s="323">
        <f>('сентябрь(4 цк)'!G225+'сентябрь(4 цк)'!G226*9.68%)/1000</f>
        <v>0.75988581599999994</v>
      </c>
      <c r="K164" s="323">
        <f>('сентябрь(4 цк)'!H225+'сентябрь(4 цк)'!H226*9.68%)/1000</f>
        <v>0.77224675200000004</v>
      </c>
      <c r="L164" s="323">
        <f>('сентябрь(4 цк)'!I225+'сентябрь(4 цк)'!I226*9.68%)/1000</f>
        <v>0.7531404960000001</v>
      </c>
      <c r="M164" s="323">
        <f>('сентябрь(4 цк)'!J225+'сентябрь(4 цк)'!J226*9.68%)/1000</f>
        <v>0.75545474400000012</v>
      </c>
      <c r="N164" s="323">
        <f>('сентябрь(4 цк)'!K225+'сентябрь(4 цк)'!K226*9.68%)/1000</f>
        <v>0.76675178399999999</v>
      </c>
      <c r="O164" s="323">
        <f>('сентябрь(4 цк)'!L225+'сентябрь(4 цк)'!L226*9.68%)/1000</f>
        <v>0.76607176799999999</v>
      </c>
      <c r="P164" s="323">
        <f>('сентябрь(4 цк)'!M225+'сентябрь(4 цк)'!M226*9.68%)/1000</f>
        <v>0.76915377600000012</v>
      </c>
      <c r="Q164" s="323">
        <f>('сентябрь(4 цк)'!N225+'сентябрь(4 цк)'!N226*9.68%)/1000</f>
        <v>0.77229062399999993</v>
      </c>
      <c r="R164" s="323">
        <f>('сентябрь(4 цк)'!O225+'сентябрь(4 цк)'!O226*9.68%)/1000</f>
        <v>0.72577533599999999</v>
      </c>
      <c r="S164" s="323">
        <f>('сентябрь(4 цк)'!P225+'сентябрь(4 цк)'!P226*9.68%)/1000</f>
        <v>0.74037374400000011</v>
      </c>
      <c r="T164" s="323">
        <f>('сентябрь(4 цк)'!Q225+'сентябрь(4 цк)'!Q226*9.68%)/1000</f>
        <v>0.77880561599999998</v>
      </c>
      <c r="U164" s="323">
        <f>('сентябрь(4 цк)'!R225+'сентябрь(4 цк)'!R226*9.68%)/1000</f>
        <v>0.80176163999999994</v>
      </c>
      <c r="V164" s="323">
        <f>('сентябрь(4 цк)'!S225+'сентябрь(4 цк)'!S226*9.68%)/1000</f>
        <v>0.78430058400000002</v>
      </c>
      <c r="W164" s="323">
        <f>('сентябрь(4 цк)'!T225+'сентябрь(4 цк)'!T226*9.68%)/1000</f>
        <v>0.78029726399999999</v>
      </c>
      <c r="X164" s="323">
        <f>('сентябрь(4 цк)'!U225+'сентябрь(4 цк)'!U226*9.68%)/1000</f>
        <v>0.73302518399999994</v>
      </c>
      <c r="Y164" s="323">
        <f>('сентябрь(4 цк)'!V225+'сентябрь(4 цк)'!V226*9.68%)/1000</f>
        <v>0.74831457600000006</v>
      </c>
      <c r="Z164" s="323">
        <f>('сентябрь(4 цк)'!W225+'сентябрь(4 цк)'!W226*9.68%)/1000</f>
        <v>0.754314072</v>
      </c>
      <c r="AA164" s="323">
        <f>('сентябрь(4 цк)'!X225+'сентябрь(4 цк)'!X226*9.68%)/1000</f>
        <v>0.74598936000000005</v>
      </c>
      <c r="AB164" s="323">
        <f>('сентябрь(4 цк)'!Y225+'сентябрь(4 цк)'!Y226*9.68%)/1000</f>
        <v>0.71978680799999994</v>
      </c>
      <c r="AC164" s="380"/>
      <c r="AD164" s="380"/>
    </row>
    <row r="165" spans="1:30" s="213" customFormat="1" ht="13.5" thickBot="1" x14ac:dyDescent="0.25">
      <c r="A165" s="319">
        <v>24</v>
      </c>
      <c r="B165" s="294" t="s">
        <v>193</v>
      </c>
      <c r="C165" s="295" t="s">
        <v>173</v>
      </c>
      <c r="D165" s="261"/>
      <c r="E165" s="323">
        <f>('сентябрь(4 цк)'!B229+'сентябрь(4 цк)'!B230*9.68%)/1000</f>
        <v>0.74578096800000004</v>
      </c>
      <c r="F165" s="323">
        <f>('сентябрь(4 цк)'!C229+'сентябрь(4 цк)'!C230*9.68%)/1000</f>
        <v>0.73626074400000008</v>
      </c>
      <c r="G165" s="323">
        <f>('сентябрь(4 цк)'!D229+'сентябрь(4 цк)'!D230*9.68%)/1000</f>
        <v>0.73626074400000008</v>
      </c>
      <c r="H165" s="323">
        <f>('сентябрь(4 цк)'!E229+'сентябрь(4 цк)'!E230*9.68%)/1000</f>
        <v>0.79782412800000013</v>
      </c>
      <c r="I165" s="323">
        <f>('сентябрь(4 цк)'!F229+'сентябрь(4 цк)'!F230*9.68%)/1000</f>
        <v>0.81043732800000012</v>
      </c>
      <c r="J165" s="323">
        <f>('сентябрь(4 цк)'!G229+'сентябрь(4 цк)'!G230*9.68%)/1000</f>
        <v>0.81360708000000004</v>
      </c>
      <c r="K165" s="323">
        <f>('сентябрь(4 цк)'!H229+'сентябрь(4 цк)'!H230*9.68%)/1000</f>
        <v>0.81331094400000004</v>
      </c>
      <c r="L165" s="323">
        <f>('сентябрь(4 цк)'!I229+'сентябрь(4 цк)'!I230*9.68%)/1000</f>
        <v>0.79862479200000003</v>
      </c>
      <c r="M165" s="323">
        <f>('сентябрь(4 цк)'!J229+'сентябрь(4 цк)'!J230*9.68%)/1000</f>
        <v>0.79748411999999991</v>
      </c>
      <c r="N165" s="323">
        <f>('сентябрь(4 цк)'!K229+'сентябрь(4 цк)'!K230*9.68%)/1000</f>
        <v>0.80605012800000009</v>
      </c>
      <c r="O165" s="323">
        <f>('сентябрь(4 цк)'!L229+'сентябрь(4 цк)'!L230*9.68%)/1000</f>
        <v>0.808857936</v>
      </c>
      <c r="P165" s="323">
        <f>('сентябрь(4 цк)'!M229+'сентябрь(4 цк)'!M230*9.68%)/1000</f>
        <v>0.81557035199999994</v>
      </c>
      <c r="Q165" s="323">
        <f>('сентябрь(4 цк)'!N229+'сентябрь(4 цк)'!N230*9.68%)/1000</f>
        <v>0.81575680799999994</v>
      </c>
      <c r="R165" s="323">
        <f>('сентябрь(4 цк)'!O229+'сентябрь(4 цк)'!O230*9.68%)/1000</f>
        <v>0.7808676</v>
      </c>
      <c r="S165" s="323">
        <f>('сентябрь(4 цк)'!P229+'сентябрь(4 цк)'!P230*9.68%)/1000</f>
        <v>0.78567158400000003</v>
      </c>
      <c r="T165" s="323">
        <f>('сентябрь(4 цк)'!Q229+'сентябрь(4 цк)'!Q230*9.68%)/1000</f>
        <v>0.83058554400000006</v>
      </c>
      <c r="U165" s="323">
        <f>('сентябрь(4 цк)'!R229+'сентябрь(4 цк)'!R230*9.68%)/1000</f>
        <v>0.83909671200000002</v>
      </c>
      <c r="V165" s="323">
        <f>('сентябрь(4 цк)'!S229+'сентябрь(4 цк)'!S230*9.68%)/1000</f>
        <v>0.82990552800000006</v>
      </c>
      <c r="W165" s="323">
        <f>('сентябрь(4 цк)'!T229+'сентябрь(4 цк)'!T230*9.68%)/1000</f>
        <v>0.81877300799999997</v>
      </c>
      <c r="X165" s="323">
        <f>('сентябрь(4 цк)'!U229+'сентябрь(4 цк)'!U230*9.68%)/1000</f>
        <v>0.77406743999999994</v>
      </c>
      <c r="Y165" s="323">
        <f>('сентябрь(4 цк)'!V229+'сентябрь(4 цк)'!V230*9.68%)/1000</f>
        <v>0.80169583199999994</v>
      </c>
      <c r="Z165" s="323">
        <f>('сентябрь(4 цк)'!W229+'сентябрь(4 цк)'!W230*9.68%)/1000</f>
        <v>0.77260869600000004</v>
      </c>
      <c r="AA165" s="323">
        <f>('сентябрь(4 цк)'!X229+'сентябрь(4 цк)'!X230*9.68%)/1000</f>
        <v>0.76486528799999998</v>
      </c>
      <c r="AB165" s="323">
        <f>('сентябрь(4 цк)'!Y229+'сентябрь(4 цк)'!Y230*9.68%)/1000</f>
        <v>0.75008042399999997</v>
      </c>
      <c r="AC165" s="380"/>
      <c r="AD165" s="380"/>
    </row>
    <row r="166" spans="1:30" s="213" customFormat="1" ht="13.5" thickBot="1" x14ac:dyDescent="0.25">
      <c r="A166" s="319">
        <v>25</v>
      </c>
      <c r="B166" s="294" t="s">
        <v>193</v>
      </c>
      <c r="C166" s="295" t="s">
        <v>173</v>
      </c>
      <c r="D166" s="261"/>
      <c r="E166" s="323">
        <f>('сентябрь(4 цк)'!B233+'сентябрь(4 цк)'!B234*9.68%)/1000</f>
        <v>0.63356736000000002</v>
      </c>
      <c r="F166" s="323">
        <f>('сентябрь(4 цк)'!C233+'сентябрь(4 цк)'!C234*9.68%)/1000</f>
        <v>0.62310388800000005</v>
      </c>
      <c r="G166" s="323">
        <f>('сентябрь(4 цк)'!D233+'сентябрь(4 цк)'!D234*9.68%)/1000</f>
        <v>0.64859352000000003</v>
      </c>
      <c r="H166" s="323">
        <f>('сентябрь(4 цк)'!E233+'сентябрь(4 цк)'!E234*9.68%)/1000</f>
        <v>0.65902408800000001</v>
      </c>
      <c r="I166" s="323">
        <f>('сентябрь(4 цк)'!F233+'сентябрь(4 цк)'!F234*9.68%)/1000</f>
        <v>0.66097639200000002</v>
      </c>
      <c r="J166" s="323">
        <f>('сентябрь(4 цк)'!G233+'сентябрь(4 цк)'!G234*9.68%)/1000</f>
        <v>0.65062260000000005</v>
      </c>
      <c r="K166" s="323">
        <f>('сентябрь(4 цк)'!H233+'сентябрь(4 цк)'!H234*9.68%)/1000</f>
        <v>0.65809180799999989</v>
      </c>
      <c r="L166" s="323">
        <f>('сентябрь(4 цк)'!I233+'сентябрь(4 цк)'!I234*9.68%)/1000</f>
        <v>0.64887868800000004</v>
      </c>
      <c r="M166" s="323">
        <f>('сентябрь(4 цк)'!J233+'сентябрь(4 цк)'!J234*9.68%)/1000</f>
        <v>0.65179617600000006</v>
      </c>
      <c r="N166" s="323">
        <f>('сентябрь(4 цк)'!K233+'сентябрь(4 цк)'!K234*9.68%)/1000</f>
        <v>0.65395687199999997</v>
      </c>
      <c r="O166" s="323">
        <f>('сентябрь(4 цк)'!L233+'сентябрь(4 цк)'!L234*9.68%)/1000</f>
        <v>0.65942990400000001</v>
      </c>
      <c r="P166" s="323">
        <f>('сентябрь(4 цк)'!M233+'сентябрь(4 цк)'!M234*9.68%)/1000</f>
        <v>0.66379516799999994</v>
      </c>
      <c r="Q166" s="323">
        <f>('сентябрь(4 цк)'!N233+'сентябрь(4 цк)'!N234*9.68%)/1000</f>
        <v>0.66647136000000007</v>
      </c>
      <c r="R166" s="323">
        <f>('сентябрь(4 цк)'!O233+'сентябрь(4 цк)'!O234*9.68%)/1000</f>
        <v>0.64540183200000001</v>
      </c>
      <c r="S166" s="323">
        <f>('сентябрь(4 цк)'!P233+'сентябрь(4 цк)'!P234*9.68%)/1000</f>
        <v>0.644436648</v>
      </c>
      <c r="T166" s="323">
        <f>('сентябрь(4 цк)'!Q233+'сентябрь(4 цк)'!Q234*9.68%)/1000</f>
        <v>0.68675119200000001</v>
      </c>
      <c r="U166" s="323">
        <f>('сентябрь(4 цк)'!R233+'сентябрь(4 цк)'!R234*9.68%)/1000</f>
        <v>1.397960184</v>
      </c>
      <c r="V166" s="323">
        <f>('сентябрь(4 цк)'!S233+'сентябрь(4 цк)'!S234*9.68%)/1000</f>
        <v>0.70306060800000003</v>
      </c>
      <c r="W166" s="323">
        <f>('сентябрь(4 цк)'!T233+'сентябрь(4 цк)'!T234*9.68%)/1000</f>
        <v>0.70050506400000001</v>
      </c>
      <c r="X166" s="323">
        <f>('сентябрь(4 цк)'!U233+'сентябрь(4 цк)'!U234*9.68%)/1000</f>
        <v>0.64954773599999993</v>
      </c>
      <c r="Y166" s="323">
        <f>('сентябрь(4 цк)'!V233+'сентябрь(4 цк)'!V234*9.68%)/1000</f>
        <v>0.66196351200000003</v>
      </c>
      <c r="Z166" s="323">
        <f>('сентябрь(4 цк)'!W233+'сентябрь(4 цк)'!W234*9.68%)/1000</f>
        <v>0.65838794400000011</v>
      </c>
      <c r="AA166" s="323">
        <f>('сентябрь(4 цк)'!X233+'сентябрь(4 цк)'!X234*9.68%)/1000</f>
        <v>0.66327967200000004</v>
      </c>
      <c r="AB166" s="323">
        <f>('сентябрь(4 цк)'!Y233+'сентябрь(4 цк)'!Y234*9.68%)/1000</f>
        <v>0.60208919999999999</v>
      </c>
      <c r="AC166" s="380"/>
      <c r="AD166" s="380"/>
    </row>
    <row r="167" spans="1:30" s="213" customFormat="1" ht="13.5" thickBot="1" x14ac:dyDescent="0.25">
      <c r="A167" s="319">
        <v>26</v>
      </c>
      <c r="B167" s="294" t="s">
        <v>193</v>
      </c>
      <c r="C167" s="295" t="s">
        <v>173</v>
      </c>
      <c r="D167" s="261"/>
      <c r="E167" s="323">
        <f>('сентябрь(4 цк)'!B237+'сентябрь(4 цк)'!B238*9.68%)/1000</f>
        <v>0.77549328000000006</v>
      </c>
      <c r="F167" s="323">
        <f>('сентябрь(4 цк)'!C237+'сентябрь(4 цк)'!C238*9.68%)/1000</f>
        <v>0.75832836000000003</v>
      </c>
      <c r="G167" s="323">
        <f>('сентябрь(4 цк)'!D237+'сентябрь(4 цк)'!D238*9.68%)/1000</f>
        <v>0.72755215200000001</v>
      </c>
      <c r="H167" s="323">
        <f>('сентябрь(4 цк)'!E237+'сентябрь(4 цк)'!E238*9.68%)/1000</f>
        <v>0.81365095199999993</v>
      </c>
      <c r="I167" s="323">
        <f>('сентябрь(4 цк)'!F237+'сентябрь(4 цк)'!F238*9.68%)/1000</f>
        <v>0.81796137600000007</v>
      </c>
      <c r="J167" s="323">
        <f>('сентябрь(4 цк)'!G237+'сентябрь(4 цк)'!G238*9.68%)/1000</f>
        <v>0.81660134400000006</v>
      </c>
      <c r="K167" s="323">
        <f>('сентябрь(4 цк)'!H237+'сентябрь(4 цк)'!H238*9.68%)/1000</f>
        <v>0.80395523999999996</v>
      </c>
      <c r="L167" s="323">
        <f>('сентябрь(4 цк)'!I237+'сентябрь(4 цк)'!I238*9.68%)/1000</f>
        <v>0.79037685599999996</v>
      </c>
      <c r="M167" s="323">
        <f>('сентябрь(4 цк)'!J237+'сентябрь(4 цк)'!J238*9.68%)/1000</f>
        <v>0.80024805600000004</v>
      </c>
      <c r="N167" s="323">
        <f>('сентябрь(4 цк)'!K237+'сентябрь(4 цк)'!K238*9.68%)/1000</f>
        <v>0.82037433599999998</v>
      </c>
      <c r="O167" s="323">
        <f>('сентябрь(4 цк)'!L237+'сентябрь(4 цк)'!L238*9.68%)/1000</f>
        <v>0.81742394400000007</v>
      </c>
      <c r="P167" s="323">
        <f>('сентябрь(4 цк)'!M237+'сентябрь(4 цк)'!M238*9.68%)/1000</f>
        <v>0.81514260000000005</v>
      </c>
      <c r="Q167" s="323">
        <f>('сентябрь(4 цк)'!N237+'сентябрь(4 цк)'!N238*9.68%)/1000</f>
        <v>0.81442968000000004</v>
      </c>
      <c r="R167" s="323">
        <f>('сентябрь(4 цк)'!O237+'сентябрь(4 цк)'!O238*9.68%)/1000</f>
        <v>0.78767872800000005</v>
      </c>
      <c r="S167" s="323">
        <f>('сентябрь(4 цк)'!P237+'сентябрь(4 цк)'!P238*9.68%)/1000</f>
        <v>0.79027814400000007</v>
      </c>
      <c r="T167" s="323">
        <f>('сентябрь(4 цк)'!Q237+'сентябрь(4 цк)'!Q238*9.68%)/1000</f>
        <v>0.82892937600000005</v>
      </c>
      <c r="U167" s="323">
        <f>('сентябрь(4 цк)'!R237+'сентябрь(4 цк)'!R238*9.68%)/1000</f>
        <v>0.83750635200000001</v>
      </c>
      <c r="V167" s="323">
        <f>('сентябрь(4 цк)'!S237+'сентябрь(4 цк)'!S238*9.68%)/1000</f>
        <v>0.83699085600000001</v>
      </c>
      <c r="W167" s="323">
        <f>('сентябрь(4 цк)'!T237+'сентябрь(4 цк)'!T238*9.68%)/1000</f>
        <v>0.835806312</v>
      </c>
      <c r="X167" s="323">
        <f>('сентябрь(4 цк)'!U237+'сентябрь(4 цк)'!U238*9.68%)/1000</f>
        <v>0.78827099999999994</v>
      </c>
      <c r="Y167" s="323">
        <f>('сентябрь(4 цк)'!V237+'сентябрь(4 цк)'!V238*9.68%)/1000</f>
        <v>0.79648603200000001</v>
      </c>
      <c r="Z167" s="323">
        <f>('сентябрь(4 цк)'!W237+'сентябрь(4 цк)'!W238*9.68%)/1000</f>
        <v>0.80075258400000004</v>
      </c>
      <c r="AA167" s="323">
        <f>('сентябрь(4 цк)'!X237+'сентябрь(4 цк)'!X238*9.68%)/1000</f>
        <v>0.79331627999999998</v>
      </c>
      <c r="AB167" s="323">
        <f>('сентябрь(4 цк)'!Y237+'сентябрь(4 цк)'!Y238*9.68%)/1000</f>
        <v>0.78898392000000006</v>
      </c>
      <c r="AC167" s="380"/>
      <c r="AD167" s="380"/>
    </row>
    <row r="168" spans="1:30" s="213" customFormat="1" ht="13.5" thickBot="1" x14ac:dyDescent="0.25">
      <c r="A168" s="319">
        <v>27</v>
      </c>
      <c r="B168" s="294" t="s">
        <v>193</v>
      </c>
      <c r="C168" s="295" t="s">
        <v>173</v>
      </c>
      <c r="D168" s="261"/>
      <c r="E168" s="323">
        <f>('сентябрь(4 цк)'!B241+'сентябрь(4 цк)'!B242*9.68%)/1000</f>
        <v>0.78415800000000002</v>
      </c>
      <c r="F168" s="323">
        <f>('сентябрь(4 цк)'!C241+'сентябрь(4 цк)'!C242*9.68%)/1000</f>
        <v>0.74632936800000005</v>
      </c>
      <c r="G168" s="323">
        <f>('сентябрь(4 цк)'!D241+'сентябрь(4 цк)'!D242*9.68%)/1000</f>
        <v>0.74992687199999997</v>
      </c>
      <c r="H168" s="323">
        <f>('сентябрь(4 цк)'!E241+'сентябрь(4 цк)'!E242*9.68%)/1000</f>
        <v>0.7934149920000001</v>
      </c>
      <c r="I168" s="323">
        <f>('сентябрь(4 цк)'!F241+'сентябрь(4 цк)'!F242*9.68%)/1000</f>
        <v>0.79907448000000003</v>
      </c>
      <c r="J168" s="323">
        <f>('сентябрь(4 цк)'!G241+'сентябрь(4 цк)'!G242*9.68%)/1000</f>
        <v>0.79824091200000014</v>
      </c>
      <c r="K168" s="323">
        <f>('сентябрь(4 цк)'!H241+'сентябрь(4 цк)'!H242*9.68%)/1000</f>
        <v>0.79953513599999992</v>
      </c>
      <c r="L168" s="323">
        <f>('сентябрь(4 цк)'!I241+'сентябрь(4 цк)'!I242*9.68%)/1000</f>
        <v>0.77141318400000003</v>
      </c>
      <c r="M168" s="323">
        <f>('сентябрь(4 цк)'!J241+'сентябрь(4 цк)'!J242*9.68%)/1000</f>
        <v>0.78727291200000005</v>
      </c>
      <c r="N168" s="323">
        <f>('сентябрь(4 цк)'!K241+'сентябрь(4 цк)'!K242*9.68%)/1000</f>
        <v>0.79858092000000003</v>
      </c>
      <c r="O168" s="323">
        <f>('сентябрь(4 цк)'!L241+'сентябрь(4 цк)'!L242*9.68%)/1000</f>
        <v>0.80451460799999996</v>
      </c>
      <c r="P168" s="323">
        <f>('сентябрь(4 цк)'!M241+'сентябрь(4 цк)'!M242*9.68%)/1000</f>
        <v>0.79204399200000009</v>
      </c>
      <c r="Q168" s="323">
        <f>('сентябрь(4 цк)'!N241+'сентябрь(4 цк)'!N242*9.68%)/1000</f>
        <v>0.80007256800000004</v>
      </c>
      <c r="R168" s="323">
        <f>('сентябрь(4 цк)'!O241+'сентябрь(4 цк)'!O242*9.68%)/1000</f>
        <v>0.77369452800000016</v>
      </c>
      <c r="S168" s="323">
        <f>('сентябрь(4 цк)'!P241+'сентябрь(4 цк)'!P242*9.68%)/1000</f>
        <v>0.77887142399999998</v>
      </c>
      <c r="T168" s="323">
        <f>('сентябрь(4 цк)'!Q241+'сентябрь(4 цк)'!Q242*9.68%)/1000</f>
        <v>0.80280359999999995</v>
      </c>
      <c r="U168" s="323">
        <f>('сентябрь(4 цк)'!R241+'сентябрь(4 цк)'!R242*9.68%)/1000</f>
        <v>0.81690844800000006</v>
      </c>
      <c r="V168" s="323">
        <f>('сентябрь(4 цк)'!S241+'сентябрь(4 цк)'!S242*9.68%)/1000</f>
        <v>0.76247426400000007</v>
      </c>
      <c r="W168" s="323">
        <f>('сентябрь(4 цк)'!T241+'сентябрь(4 цк)'!T242*9.68%)/1000</f>
        <v>0.77040412800000002</v>
      </c>
      <c r="X168" s="323">
        <f>('сентябрь(4 цк)'!U241+'сентябрь(4 цк)'!U242*9.68%)/1000</f>
        <v>0.73267420799999994</v>
      </c>
      <c r="Y168" s="323">
        <f>('сентябрь(4 цк)'!V241+'сентябрь(4 цк)'!V242*9.68%)/1000</f>
        <v>0.74433319200000003</v>
      </c>
      <c r="Z168" s="323">
        <f>('сентябрь(4 цк)'!W241+'сентябрь(4 цк)'!W242*9.68%)/1000</f>
        <v>0.74731648799999995</v>
      </c>
      <c r="AA168" s="323">
        <f>('сентябрь(4 цк)'!X241+'сентябрь(4 цк)'!X242*9.68%)/1000</f>
        <v>0.75550958400000001</v>
      </c>
      <c r="AB168" s="323">
        <f>('сентябрь(4 цк)'!Y241+'сентябрь(4 цк)'!Y242*9.68%)/1000</f>
        <v>0.43274328000000001</v>
      </c>
      <c r="AC168" s="380"/>
      <c r="AD168" s="380"/>
    </row>
    <row r="169" spans="1:30" s="213" customFormat="1" ht="13.5" thickBot="1" x14ac:dyDescent="0.25">
      <c r="A169" s="319">
        <v>28</v>
      </c>
      <c r="B169" s="294" t="s">
        <v>193</v>
      </c>
      <c r="C169" s="295" t="s">
        <v>173</v>
      </c>
      <c r="D169" s="261"/>
      <c r="E169" s="323">
        <f>('сентябрь(4 цк)'!B245+'сентябрь(4 цк)'!B246*9.68%)/1000</f>
        <v>0.81117218400000002</v>
      </c>
      <c r="F169" s="323">
        <f>('сентябрь(4 цк)'!C245+'сентябрь(4 цк)'!C246*9.68%)/1000</f>
        <v>0.77376033600000005</v>
      </c>
      <c r="G169" s="323">
        <f>('сентябрь(4 цк)'!D245+'сентябрь(4 цк)'!D246*9.68%)/1000</f>
        <v>0.77468164799999994</v>
      </c>
      <c r="H169" s="323">
        <f>('сентябрь(4 цк)'!E245+'сентябрь(4 цк)'!E246*9.68%)/1000</f>
        <v>0.83837282399999991</v>
      </c>
      <c r="I169" s="323">
        <f>('сентябрь(4 цк)'!F245+'сентябрь(4 цк)'!F246*9.68%)/1000</f>
        <v>0.86793158400000003</v>
      </c>
      <c r="J169" s="323">
        <f>('сентябрь(4 цк)'!G245+'сентябрь(4 цк)'!G246*9.68%)/1000</f>
        <v>0.86615476800000002</v>
      </c>
      <c r="K169" s="323">
        <f>('сентябрь(4 цк)'!H245+'сентябрь(4 цк)'!H246*9.68%)/1000</f>
        <v>0.86597928000000002</v>
      </c>
      <c r="L169" s="323">
        <f>('сентябрь(4 цк)'!I245+'сентябрь(4 цк)'!I246*9.68%)/1000</f>
        <v>0.849615024</v>
      </c>
      <c r="M169" s="323">
        <f>('сентябрь(4 цк)'!J245+'сентябрь(4 цк)'!J246*9.68%)/1000</f>
        <v>0.86577088800000002</v>
      </c>
      <c r="N169" s="323">
        <f>('сентябрь(4 цк)'!K245+'сентябрь(4 цк)'!K246*9.68%)/1000</f>
        <v>1.4126134320000001</v>
      </c>
      <c r="O169" s="323">
        <f>('сентябрь(4 цк)'!L245+'сентябрь(4 цк)'!L246*9.68%)/1000</f>
        <v>0.85277380799999991</v>
      </c>
      <c r="P169" s="323">
        <f>('сентябрь(4 цк)'!M245+'сентябрь(4 цк)'!M246*9.68%)/1000</f>
        <v>0.83977672800000003</v>
      </c>
      <c r="Q169" s="323">
        <f>('сентябрь(4 цк)'!N245+'сентябрь(4 цк)'!N246*9.68%)/1000</f>
        <v>0.85235702399999991</v>
      </c>
      <c r="R169" s="323">
        <f>('сентябрь(4 цк)'!O245+'сентябрь(4 цк)'!O246*9.68%)/1000</f>
        <v>0.83405143199999998</v>
      </c>
      <c r="S169" s="323">
        <f>('сентябрь(4 цк)'!P245+'сентябрь(4 цк)'!P246*9.68%)/1000</f>
        <v>0.83306431200000008</v>
      </c>
      <c r="T169" s="323">
        <f>('сентябрь(4 цк)'!Q245+'сентябрь(4 цк)'!Q246*9.68%)/1000</f>
        <v>0.85393641600000003</v>
      </c>
      <c r="U169" s="323">
        <f>('сентябрь(4 цк)'!R245+'сентябрь(4 цк)'!R246*9.68%)/1000</f>
        <v>0.86259016799999999</v>
      </c>
      <c r="V169" s="323">
        <f>('сентябрь(4 цк)'!S245+'сентябрь(4 цк)'!S246*9.68%)/1000</f>
        <v>0.85636034400000005</v>
      </c>
      <c r="W169" s="323">
        <f>('сентябрь(4 цк)'!T245+'сентябрь(4 цк)'!T246*9.68%)/1000</f>
        <v>0.8376708719999999</v>
      </c>
      <c r="X169" s="323">
        <f>('сентябрь(4 цк)'!U245+'сентябрь(4 цк)'!U246*9.68%)/1000</f>
        <v>0.81310255200000003</v>
      </c>
      <c r="Y169" s="323">
        <f>('сентябрь(4 цк)'!V245+'сентябрь(4 цк)'!V246*9.68%)/1000</f>
        <v>0.81412257600000004</v>
      </c>
      <c r="Z169" s="323">
        <f>('сентябрь(4 цк)'!W245+'сентябрь(4 цк)'!W246*9.68%)/1000</f>
        <v>0.81727039200000018</v>
      </c>
      <c r="AA169" s="323">
        <f>('сентябрь(4 цк)'!X245+'сентябрь(4 цк)'!X246*9.68%)/1000</f>
        <v>0.81559228799999994</v>
      </c>
      <c r="AB169" s="323">
        <f>('сентябрь(4 цк)'!Y245+'сентябрь(4 цк)'!Y246*9.68%)/1000</f>
        <v>0.808463088</v>
      </c>
      <c r="AC169" s="380"/>
      <c r="AD169" s="380"/>
    </row>
    <row r="170" spans="1:30" s="213" customFormat="1" ht="13.5" thickBot="1" x14ac:dyDescent="0.25">
      <c r="A170" s="319">
        <v>29</v>
      </c>
      <c r="B170" s="294" t="s">
        <v>193</v>
      </c>
      <c r="C170" s="295" t="s">
        <v>173</v>
      </c>
      <c r="D170" s="261"/>
      <c r="E170" s="323">
        <f>('сентябрь(4 цк)'!B249+'сентябрь(4 цк)'!B250*9.68%)/1000</f>
        <v>0.74563838399999993</v>
      </c>
      <c r="F170" s="323">
        <f>('сентябрь(4 цк)'!C249+'сентябрь(4 цк)'!C250*9.68%)/1000</f>
        <v>0.71961131999999994</v>
      </c>
      <c r="G170" s="323">
        <f>('сентябрь(4 цк)'!D249+'сентябрь(4 цк)'!D250*9.68%)/1000</f>
        <v>0.76461302399999997</v>
      </c>
      <c r="H170" s="323">
        <f>('сентябрь(4 цк)'!E249+'сентябрь(4 цк)'!E250*9.68%)/1000</f>
        <v>0.77317903200000004</v>
      </c>
      <c r="I170" s="323">
        <f>('сентябрь(4 цк)'!F249+'сентябрь(4 цк)'!F250*9.68%)/1000</f>
        <v>0.78579223200000003</v>
      </c>
      <c r="J170" s="323">
        <f>('сентябрь(4 цк)'!G249+'сентябрь(4 цк)'!G250*9.68%)/1000</f>
        <v>0.77792817600000008</v>
      </c>
      <c r="K170" s="323">
        <f>('сентябрь(4 цк)'!H249+'сентябрь(4 цк)'!H250*9.68%)/1000</f>
        <v>0.78407025600000002</v>
      </c>
      <c r="L170" s="323">
        <f>('сентябрь(4 цк)'!I249+'сентябрь(4 цк)'!I250*9.68%)/1000</f>
        <v>0.77641459200000007</v>
      </c>
      <c r="M170" s="323">
        <f>('сентябрь(4 цк)'!J249+'сентябрь(4 цк)'!J250*9.68%)/1000</f>
        <v>0.78398251200000002</v>
      </c>
      <c r="N170" s="323">
        <f>('сентябрь(4 цк)'!K249+'сентябрь(4 цк)'!K250*9.68%)/1000</f>
        <v>0.79101300000000008</v>
      </c>
      <c r="O170" s="323">
        <f>('сентябрь(4 цк)'!L249+'сентябрь(4 цк)'!L250*9.68%)/1000</f>
        <v>0.79575117600000012</v>
      </c>
      <c r="P170" s="323">
        <f>('сентябрь(4 цк)'!M249+'сентябрь(4 цк)'!M250*9.68%)/1000</f>
        <v>0.794928576</v>
      </c>
      <c r="Q170" s="323">
        <f>('сентябрь(4 цк)'!N249+'сентябрь(4 цк)'!N250*9.68%)/1000</f>
        <v>0.80014934400000004</v>
      </c>
      <c r="R170" s="323">
        <f>('сентябрь(4 цк)'!O249+'сентябрь(4 цк)'!O250*9.68%)/1000</f>
        <v>0.77891529599999998</v>
      </c>
      <c r="S170" s="323">
        <f>('сентябрь(4 цк)'!P249+'сентябрь(4 цк)'!P250*9.68%)/1000</f>
        <v>0.77300354400000004</v>
      </c>
      <c r="T170" s="323">
        <f>('сентябрь(4 цк)'!Q249+'сентябрь(4 цк)'!Q250*9.68%)/1000</f>
        <v>0.82447636800000002</v>
      </c>
      <c r="U170" s="323">
        <f>('сентябрь(4 цк)'!R249+'сентябрь(4 цк)'!R250*9.68%)/1000</f>
        <v>0.83549920799999999</v>
      </c>
      <c r="V170" s="323">
        <f>('сентябрь(4 цк)'!S249+'сентябрь(4 цк)'!S250*9.68%)/1000</f>
        <v>0.835883088</v>
      </c>
      <c r="W170" s="323">
        <f>('сентябрь(4 цк)'!T249+'сентябрь(4 цк)'!T250*9.68%)/1000</f>
        <v>0.81938721600000008</v>
      </c>
      <c r="X170" s="323">
        <f>('сентябрь(4 цк)'!U249+'сентябрь(4 цк)'!U250*9.68%)/1000</f>
        <v>0.79884415200000003</v>
      </c>
      <c r="Y170" s="323">
        <f>('сентябрь(4 цк)'!V249+'сентябрь(4 цк)'!V250*9.68%)/1000</f>
        <v>0.80288037600000006</v>
      </c>
      <c r="Z170" s="323">
        <f>('сентябрь(4 цк)'!W249+'сентябрь(4 цк)'!W250*9.68%)/1000</f>
        <v>0.79976546400000004</v>
      </c>
      <c r="AA170" s="323">
        <f>('сентябрь(4 цк)'!X249+'сентябрь(4 цк)'!X250*9.68%)/1000</f>
        <v>0.75013526399999997</v>
      </c>
      <c r="AB170" s="323">
        <f>('сентябрь(4 цк)'!Y249+'сентябрь(4 цк)'!Y250*9.68%)/1000</f>
        <v>0.74899459200000007</v>
      </c>
      <c r="AC170" s="380"/>
      <c r="AD170" s="380"/>
    </row>
    <row r="171" spans="1:30" s="213" customFormat="1" ht="13.5" thickBot="1" x14ac:dyDescent="0.25">
      <c r="A171" s="319">
        <v>30</v>
      </c>
      <c r="B171" s="294" t="s">
        <v>193</v>
      </c>
      <c r="C171" s="295" t="s">
        <v>173</v>
      </c>
      <c r="D171" s="261"/>
      <c r="E171" s="323">
        <f>('сентябрь(4 цк)'!B253+'сентябрь(4 цк)'!B254*9.68%)/1000</f>
        <v>0.74328026400000002</v>
      </c>
      <c r="F171" s="323">
        <f>('сентябрь(4 цк)'!C253+'сентябрь(4 цк)'!C254*9.68%)/1000</f>
        <v>0.77208223199999992</v>
      </c>
      <c r="G171" s="323">
        <f>('сентябрь(4 цк)'!D253+'сентябрь(4 цк)'!D254*9.68%)/1000</f>
        <v>0.77456100000000006</v>
      </c>
      <c r="H171" s="323">
        <f>('сентябрь(4 цк)'!E253+'сентябрь(4 цк)'!E254*9.68%)/1000</f>
        <v>0.94667085600000001</v>
      </c>
      <c r="I171" s="323">
        <f>('сентябрь(4 цк)'!F253+'сентябрь(4 цк)'!F254*9.68%)/1000</f>
        <v>1.0847360399999999</v>
      </c>
      <c r="J171" s="323">
        <f>('сентябрь(4 цк)'!G253+'сентябрь(4 цк)'!G254*9.68%)/1000</f>
        <v>0.87577370399999999</v>
      </c>
      <c r="K171" s="323">
        <f>('сентябрь(4 цк)'!H253+'сентябрь(4 цк)'!H254*9.68%)/1000</f>
        <v>1.0701486</v>
      </c>
      <c r="L171" s="323">
        <f>('сентябрь(4 цк)'!I253+'сентябрь(4 цк)'!I254*9.68%)/1000</f>
        <v>0.836760528</v>
      </c>
      <c r="M171" s="323">
        <f>('сентябрь(4 цк)'!J253+'сентябрь(4 цк)'!J254*9.68%)/1000</f>
        <v>0.86743802399999992</v>
      </c>
      <c r="N171" s="323">
        <f>('сентябрь(4 цк)'!K253+'сентябрь(4 цк)'!K254*9.68%)/1000</f>
        <v>1.0240281600000001</v>
      </c>
      <c r="O171" s="323">
        <f>('сентябрь(4 цк)'!L253+'сентябрь(4 цк)'!L254*9.68%)/1000</f>
        <v>1.018258992</v>
      </c>
      <c r="P171" s="323">
        <f>('сентябрь(4 цк)'!M253+'сентябрь(4 цк)'!M254*9.68%)/1000</f>
        <v>0.85592162399999994</v>
      </c>
      <c r="Q171" s="323">
        <f>('сентябрь(4 цк)'!N253+'сентябрь(4 цк)'!N254*9.68%)/1000</f>
        <v>1.0356323039999999</v>
      </c>
      <c r="R171" s="323">
        <f>('сентябрь(4 цк)'!O253+'сентябрь(4 цк)'!O254*9.68%)/1000</f>
        <v>0.82774483200000004</v>
      </c>
      <c r="S171" s="323">
        <f>('сентябрь(4 цк)'!P253+'сентябрь(4 цк)'!P254*9.68%)/1000</f>
        <v>0.84788208000000009</v>
      </c>
      <c r="T171" s="323">
        <f>('сентябрь(4 цк)'!Q253+'сентябрь(4 цк)'!Q254*9.68%)/1000</f>
        <v>0.81621746400000006</v>
      </c>
      <c r="U171" s="323">
        <f>('сентябрь(4 цк)'!R253+'сентябрь(4 цк)'!R254*9.68%)/1000</f>
        <v>1.042246008</v>
      </c>
      <c r="V171" s="323">
        <f>('сентябрь(4 цк)'!S253+'сентябрь(4 цк)'!S254*9.68%)/1000</f>
        <v>0.82601188800000003</v>
      </c>
      <c r="W171" s="323">
        <f>('сентябрь(4 цк)'!T253+'сентябрь(4 цк)'!T254*9.68%)/1000</f>
        <v>0.80374684799999996</v>
      </c>
      <c r="X171" s="323">
        <f>('сентябрь(4 цк)'!U253+'сентябрь(4 цк)'!U254*9.68%)/1000</f>
        <v>0.73326648000000005</v>
      </c>
      <c r="Y171" s="323">
        <f>('сентябрь(4 цк)'!V253+'сентябрь(4 цк)'!V254*9.68%)/1000</f>
        <v>0.74781004800000006</v>
      </c>
      <c r="Z171" s="323">
        <f>('сентябрь(4 цк)'!W253+'сентябрь(4 цк)'!W254*9.68%)/1000</f>
        <v>0.76110326400000006</v>
      </c>
      <c r="AA171" s="323">
        <f>('сентябрь(4 цк)'!X253+'сентябрь(4 цк)'!X254*9.68%)/1000</f>
        <v>0.75497215200000001</v>
      </c>
      <c r="AB171" s="323">
        <f>('сентябрь(4 цк)'!Y253+'сентябрь(4 цк)'!Y254*9.68%)/1000</f>
        <v>0.76035744000000005</v>
      </c>
      <c r="AC171" s="380"/>
      <c r="AD171" s="380"/>
    </row>
    <row r="172" spans="1:30" s="301" customFormat="1" ht="13.5" thickBot="1" x14ac:dyDescent="0.25">
      <c r="A172" s="320">
        <v>31</v>
      </c>
      <c r="B172" s="308" t="s">
        <v>193</v>
      </c>
      <c r="C172" s="309" t="s">
        <v>173</v>
      </c>
      <c r="D172" s="310"/>
      <c r="E172" s="323">
        <f>('сентябрь(4 цк)'!B257+'сентябрь(4 цк)'!B258*9.68%)/1000</f>
        <v>7.3980000000000004E-2</v>
      </c>
      <c r="F172" s="323">
        <f>('сентябрь(4 цк)'!C257+'сентябрь(4 цк)'!C258*9.68%)/1000</f>
        <v>7.3980000000000004E-2</v>
      </c>
      <c r="G172" s="323">
        <f>('сентябрь(4 цк)'!D257+'сентябрь(4 цк)'!D258*9.68%)/1000</f>
        <v>7.3980000000000004E-2</v>
      </c>
      <c r="H172" s="323">
        <f>('сентябрь(4 цк)'!E257+'сентябрь(4 цк)'!E258*9.68%)/1000</f>
        <v>7.3980000000000004E-2</v>
      </c>
      <c r="I172" s="323">
        <f>('сентябрь(4 цк)'!F257+'сентябрь(4 цк)'!F258*9.68%)/1000</f>
        <v>7.3980000000000004E-2</v>
      </c>
      <c r="J172" s="323">
        <f>('сентябрь(4 цк)'!G257+'сентябрь(4 цк)'!G258*9.68%)/1000</f>
        <v>7.3980000000000004E-2</v>
      </c>
      <c r="K172" s="323">
        <f>('сентябрь(4 цк)'!H257+'сентябрь(4 цк)'!H258*9.68%)/1000</f>
        <v>7.3980000000000004E-2</v>
      </c>
      <c r="L172" s="323">
        <f>('сентябрь(4 цк)'!I257+'сентябрь(4 цк)'!I258*9.68%)/1000</f>
        <v>7.3980000000000004E-2</v>
      </c>
      <c r="M172" s="323">
        <f>('сентябрь(4 цк)'!J257+'сентябрь(4 цк)'!J258*9.68%)/1000</f>
        <v>7.3980000000000004E-2</v>
      </c>
      <c r="N172" s="323">
        <f>('сентябрь(4 цк)'!K257+'сентябрь(4 цк)'!K258*9.68%)/1000</f>
        <v>7.3980000000000004E-2</v>
      </c>
      <c r="O172" s="323">
        <f>('сентябрь(4 цк)'!L257+'сентябрь(4 цк)'!L258*9.68%)/1000</f>
        <v>7.3980000000000004E-2</v>
      </c>
      <c r="P172" s="323">
        <f>('сентябрь(4 цк)'!M257+'сентябрь(4 цк)'!M258*9.68%)/1000</f>
        <v>7.3980000000000004E-2</v>
      </c>
      <c r="Q172" s="323">
        <f>('сентябрь(4 цк)'!N257+'сентябрь(4 цк)'!N258*9.68%)/1000</f>
        <v>7.3980000000000004E-2</v>
      </c>
      <c r="R172" s="323">
        <f>('сентябрь(4 цк)'!O257+'сентябрь(4 цк)'!O258*9.68%)/1000</f>
        <v>7.3980000000000004E-2</v>
      </c>
      <c r="S172" s="323">
        <f>('сентябрь(4 цк)'!P257+'сентябрь(4 цк)'!P258*9.68%)/1000</f>
        <v>7.3980000000000004E-2</v>
      </c>
      <c r="T172" s="323">
        <f>('сентябрь(4 цк)'!Q257+'сентябрь(4 цк)'!Q258*9.68%)/1000</f>
        <v>7.3980000000000004E-2</v>
      </c>
      <c r="U172" s="323">
        <f>('сентябрь(4 цк)'!R257+'сентябрь(4 цк)'!R258*9.68%)/1000</f>
        <v>7.3980000000000004E-2</v>
      </c>
      <c r="V172" s="323">
        <f>('сентябрь(4 цк)'!S257+'сентябрь(4 цк)'!S258*9.68%)/1000</f>
        <v>7.3980000000000004E-2</v>
      </c>
      <c r="W172" s="323">
        <f>('сентябрь(4 цк)'!T257+'сентябрь(4 цк)'!T258*9.68%)/1000</f>
        <v>7.3980000000000004E-2</v>
      </c>
      <c r="X172" s="323">
        <f>('сентябрь(4 цк)'!U257+'сентябрь(4 цк)'!U258*9.68%)/1000</f>
        <v>7.3980000000000004E-2</v>
      </c>
      <c r="Y172" s="323">
        <f>('сентябрь(4 цк)'!V257+'сентябрь(4 цк)'!V258*9.68%)/1000</f>
        <v>7.3980000000000004E-2</v>
      </c>
      <c r="Z172" s="323">
        <f>('сентябрь(4 цк)'!W257+'сентябрь(4 цк)'!W258*9.68%)/1000</f>
        <v>7.3980000000000004E-2</v>
      </c>
      <c r="AA172" s="323">
        <f>('сентябрь(4 цк)'!X257+'сентябрь(4 цк)'!X258*9.68%)/1000</f>
        <v>7.3980000000000004E-2</v>
      </c>
      <c r="AB172" s="323">
        <f>('сентябрь(4 цк)'!Y257+'сентябрь(4 цк)'!Y258*9.68%)/1000</f>
        <v>7.3980000000000004E-2</v>
      </c>
      <c r="AC172" s="381"/>
      <c r="AD172" s="381"/>
    </row>
    <row r="173" spans="1:30" s="300" customFormat="1" ht="13.5" thickBot="1" x14ac:dyDescent="0.25">
      <c r="A173" s="318">
        <v>1</v>
      </c>
      <c r="B173" s="305" t="s">
        <v>194</v>
      </c>
      <c r="C173" s="306" t="s">
        <v>173</v>
      </c>
      <c r="D173" s="307"/>
      <c r="E173" s="323">
        <f>('сентябрь(4 цк)'!B137+'сентябрь(4 цк)'!B138*9.11%)/1000</f>
        <v>0.67451052899999997</v>
      </c>
      <c r="F173" s="323">
        <f>('сентябрь(4 цк)'!C137+'сентябрь(4 цк)'!C138*9.11%)/1000</f>
        <v>0.64926247500000001</v>
      </c>
      <c r="G173" s="323">
        <f>('сентябрь(4 цк)'!D137+'сентябрь(4 цк)'!D138*9.11%)/1000</f>
        <v>0.65302677000000009</v>
      </c>
      <c r="H173" s="323">
        <f>('сентябрь(4 цк)'!E137+'сентябрь(4 цк)'!E138*9.11%)/1000</f>
        <v>0.66498522599999998</v>
      </c>
      <c r="I173" s="323">
        <f>('сентябрь(4 цк)'!F137+'сентябрь(4 цк)'!F138*9.11%)/1000</f>
        <v>0.66531255600000005</v>
      </c>
      <c r="J173" s="323">
        <f>('сентябрь(4 цк)'!G137+'сентябрь(4 цк)'!G138*9.11%)/1000</f>
        <v>0.6587659560000001</v>
      </c>
      <c r="K173" s="323">
        <f>('сентябрь(4 цк)'!H137+'сентябрь(4 цк)'!H138*9.11%)/1000</f>
        <v>0.66074084700000002</v>
      </c>
      <c r="L173" s="323">
        <f>('сентябрь(4 цк)'!I137+'сентябрь(4 цк)'!I138*9.11%)/1000</f>
        <v>0.64878239100000001</v>
      </c>
      <c r="M173" s="323">
        <f>('сентябрь(4 цк)'!J137+'сентябрь(4 цк)'!J138*9.11%)/1000</f>
        <v>0.65412878100000016</v>
      </c>
      <c r="N173" s="323">
        <f>('сентябрь(4 цк)'!K137+'сентябрь(4 цк)'!K138*9.11%)/1000</f>
        <v>0.65385600600000005</v>
      </c>
      <c r="O173" s="323">
        <f>('сентябрь(4 цк)'!L137+'сентябрь(4 цк)'!L138*9.11%)/1000</f>
        <v>0.6538669170000001</v>
      </c>
      <c r="P173" s="323">
        <f>('сентябрь(4 цк)'!M137+'сентябрь(4 цк)'!M138*9.11%)/1000</f>
        <v>0.65359414199999999</v>
      </c>
      <c r="Q173" s="323">
        <f>('сентябрь(4 цк)'!N137+'сентябрь(4 цк)'!N138*9.11%)/1000</f>
        <v>0.65106279</v>
      </c>
      <c r="R173" s="323">
        <f>('сентябрь(4 цк)'!O137+'сентябрь(4 цк)'!O138*9.11%)/1000</f>
        <v>0.63663844799999991</v>
      </c>
      <c r="S173" s="323">
        <f>('сентябрь(4 цк)'!P137+'сентябрь(4 цк)'!P138*9.11%)/1000</f>
        <v>0.63856969500000005</v>
      </c>
      <c r="T173" s="323">
        <f>('сентябрь(4 цк)'!Q137+'сентябрь(4 цк)'!Q138*9.11%)/1000</f>
        <v>0.66611997000000012</v>
      </c>
      <c r="U173" s="323">
        <f>('сентябрь(4 цк)'!R137+'сентябрь(4 цк)'!R138*9.11%)/1000</f>
        <v>0.67991147399999996</v>
      </c>
      <c r="V173" s="323">
        <f>('сентябрь(4 цк)'!S137+'сентябрь(4 цк)'!S138*9.11%)/1000</f>
        <v>0.67728192300000001</v>
      </c>
      <c r="W173" s="323">
        <f>('сентябрь(4 цк)'!T137+'сентябрь(4 цк)'!T138*9.11%)/1000</f>
        <v>0.67804569300000006</v>
      </c>
      <c r="X173" s="323">
        <f>('сентябрь(4 цк)'!U137+'сентябрь(4 цк)'!U138*9.11%)/1000</f>
        <v>0.66237749699999993</v>
      </c>
      <c r="Y173" s="323">
        <f>('сентябрь(4 цк)'!V137+'сентябрь(4 цк)'!V138*9.11%)/1000</f>
        <v>0.67722736800000005</v>
      </c>
      <c r="Z173" s="323">
        <f>('сентябрь(4 цк)'!W137+'сентябрь(4 цк)'!W138*9.11%)/1000</f>
        <v>0.67788202799999997</v>
      </c>
      <c r="AA173" s="323">
        <f>('сентябрь(4 цк)'!X137+'сентябрь(4 цк)'!X138*9.11%)/1000</f>
        <v>0.6743250420000001</v>
      </c>
      <c r="AB173" s="323">
        <f>('сентябрь(4 цк)'!Y137+'сентябрь(4 цк)'!Y138*9.11%)/1000</f>
        <v>0.67002610800000006</v>
      </c>
      <c r="AC173" s="379"/>
      <c r="AD173" s="379"/>
    </row>
    <row r="174" spans="1:30" s="213" customFormat="1" ht="13.5" thickBot="1" x14ac:dyDescent="0.25">
      <c r="A174" s="319">
        <v>2</v>
      </c>
      <c r="B174" s="294" t="s">
        <v>194</v>
      </c>
      <c r="C174" s="295" t="s">
        <v>173</v>
      </c>
      <c r="D174" s="261"/>
      <c r="E174" s="323">
        <f>('сентябрь(4 цк)'!B141+'сентябрь(4 цк)'!B142*9.11%)/1000</f>
        <v>0.50151662399999997</v>
      </c>
      <c r="F174" s="323">
        <f>('сентябрь(4 цк)'!C141+'сентябрь(4 цк)'!C142*9.11%)/1000</f>
        <v>0.48544472100000002</v>
      </c>
      <c r="G174" s="323">
        <f>('сентябрь(4 цк)'!D141+'сентябрь(4 цк)'!D142*9.11%)/1000</f>
        <v>0.48681950700000004</v>
      </c>
      <c r="H174" s="323">
        <f>('сентябрь(4 цк)'!E141+'сентябрь(4 цк)'!E142*9.11%)/1000</f>
        <v>0.493104243</v>
      </c>
      <c r="I174" s="323">
        <f>('сентябрь(4 цк)'!F141+'сентябрь(4 цк)'!F142*9.11%)/1000</f>
        <v>0.49259142600000005</v>
      </c>
      <c r="J174" s="323">
        <f>('сентябрь(4 цк)'!G141+'сентябрь(4 цк)'!G142*9.11%)/1000</f>
        <v>0.492351384</v>
      </c>
      <c r="K174" s="323">
        <f>('сентябрь(4 цк)'!H141+'сентябрь(4 цк)'!H142*9.11%)/1000</f>
        <v>0.49109661900000001</v>
      </c>
      <c r="L174" s="323">
        <f>('сентябрь(4 цк)'!I141+'сентябрь(4 цк)'!I142*9.11%)/1000</f>
        <v>0.47814526200000007</v>
      </c>
      <c r="M174" s="323">
        <f>('сентябрь(4 цк)'!J141+'сентябрь(4 цк)'!J142*9.11%)/1000</f>
        <v>0.48463730700000002</v>
      </c>
      <c r="N174" s="323">
        <f>('сентябрь(4 цк)'!K141+'сентябрь(4 цк)'!K142*9.11%)/1000</f>
        <v>0.48710319300000005</v>
      </c>
      <c r="O174" s="323">
        <f>('сентябрь(4 цк)'!L141+'сентябрь(4 цк)'!L142*9.11%)/1000</f>
        <v>0.49028920500000006</v>
      </c>
      <c r="P174" s="323">
        <f>('сентябрь(4 цк)'!M141+'сентябрь(4 цк)'!M142*9.11%)/1000</f>
        <v>0.48806336099999997</v>
      </c>
      <c r="Q174" s="323">
        <f>('сентябрь(4 цк)'!N141+'сентябрь(4 цк)'!N142*9.11%)/1000</f>
        <v>0.48747416700000007</v>
      </c>
      <c r="R174" s="323">
        <f>('сентябрь(4 цк)'!O141+'сентябрь(4 цк)'!O142*9.11%)/1000</f>
        <v>0.47085671400000001</v>
      </c>
      <c r="S174" s="323">
        <f>('сентябрь(4 цк)'!P141+'сентябрь(4 цк)'!P142*9.11%)/1000</f>
        <v>0.48163678200000004</v>
      </c>
      <c r="T174" s="323">
        <f>('сентябрь(4 цк)'!Q141+'сентябрь(4 цк)'!Q142*9.11%)/1000</f>
        <v>0.49975995300000003</v>
      </c>
      <c r="U174" s="323">
        <f>('сентябрь(4 цк)'!R141+'сентябрь(4 цк)'!R142*9.11%)/1000</f>
        <v>0.51022360200000005</v>
      </c>
      <c r="V174" s="323">
        <f>('сентябрь(4 цк)'!S141+'сентябрь(4 цк)'!S142*9.11%)/1000</f>
        <v>0.501418425</v>
      </c>
      <c r="W174" s="323">
        <f>('сентябрь(4 цк)'!T141+'сентябрь(4 цк)'!T142*9.11%)/1000</f>
        <v>0.50193124200000006</v>
      </c>
      <c r="X174" s="323">
        <f>('сентябрь(4 цк)'!U141+'сентябрь(4 цк)'!U142*9.11%)/1000</f>
        <v>0.49256960400000005</v>
      </c>
      <c r="Y174" s="323">
        <f>('сентябрь(4 цк)'!V141+'сентябрь(4 цк)'!V142*9.11%)/1000</f>
        <v>0.50063283300000005</v>
      </c>
      <c r="Z174" s="323">
        <f>('сентябрь(4 цк)'!W141+'сентябрь(4 цк)'!W142*9.11%)/1000</f>
        <v>0.49878887399999994</v>
      </c>
      <c r="AA174" s="323">
        <f>('сентябрь(4 цк)'!X141+'сентябрь(4 цк)'!X142*9.11%)/1000</f>
        <v>0.50066556600000001</v>
      </c>
      <c r="AB174" s="323">
        <f>('сентябрь(4 цк)'!Y141+'сентябрь(4 цк)'!Y142*9.11%)/1000</f>
        <v>0.49673760600000005</v>
      </c>
      <c r="AC174" s="380"/>
      <c r="AD174" s="380"/>
    </row>
    <row r="175" spans="1:30" s="213" customFormat="1" ht="13.5" thickBot="1" x14ac:dyDescent="0.25">
      <c r="A175" s="319">
        <v>3</v>
      </c>
      <c r="B175" s="294" t="s">
        <v>194</v>
      </c>
      <c r="C175" s="295" t="s">
        <v>173</v>
      </c>
      <c r="D175" s="261"/>
      <c r="E175" s="323">
        <f>('сентябрь(4 цк)'!B145+'сентябрь(4 цк)'!B146*9.11%)/1000</f>
        <v>0.41646537899999997</v>
      </c>
      <c r="F175" s="323">
        <f>('сентябрь(4 цк)'!C145+'сентябрь(4 цк)'!C146*9.11%)/1000</f>
        <v>0.40203012600000004</v>
      </c>
      <c r="G175" s="323">
        <f>('сентябрь(4 цк)'!D145+'сентябрь(4 цк)'!D146*9.11%)/1000</f>
        <v>0.40384135200000004</v>
      </c>
      <c r="H175" s="323">
        <f>('сентябрь(4 цк)'!E145+'сентябрь(4 цк)'!E146*9.11%)/1000</f>
        <v>0.48217142099999999</v>
      </c>
      <c r="I175" s="323">
        <f>('сентябрь(4 цк)'!F145+'сентябрь(4 цк)'!F146*9.11%)/1000</f>
        <v>0.48211686600000003</v>
      </c>
      <c r="J175" s="323">
        <f>('сентябрь(4 цк)'!G145+'сентябрь(4 цк)'!G146*9.11%)/1000</f>
        <v>0.48568476299999996</v>
      </c>
      <c r="K175" s="323">
        <f>('сентябрь(4 цк)'!H145+'сентябрь(4 цк)'!H146*9.11%)/1000</f>
        <v>0.48289154699999998</v>
      </c>
      <c r="L175" s="323">
        <f>('сентябрь(4 цк)'!I145+'сентябрь(4 цк)'!I146*9.11%)/1000</f>
        <v>0.47028934200000005</v>
      </c>
      <c r="M175" s="323">
        <f>('сентябрь(4 цк)'!J145+'сентябрь(4 цк)'!J146*9.11%)/1000</f>
        <v>0.471325887</v>
      </c>
      <c r="N175" s="323">
        <f>('сентябрь(4 цк)'!K145+'сентябрь(4 цк)'!K146*9.11%)/1000</f>
        <v>0.46761614700000004</v>
      </c>
      <c r="O175" s="323">
        <f>('сентябрь(4 цк)'!L145+'сентябрь(4 цк)'!L146*9.11%)/1000</f>
        <v>0.46824898500000006</v>
      </c>
      <c r="P175" s="323">
        <f>('сентябрь(4 цк)'!M145+'сентябрь(4 цк)'!M146*9.11%)/1000</f>
        <v>0.46986381300000002</v>
      </c>
      <c r="Q175" s="323">
        <f>('сентябрь(4 цк)'!N145+'сентябрь(4 цк)'!N146*9.11%)/1000</f>
        <v>0.47145681900000003</v>
      </c>
      <c r="R175" s="323">
        <f>('сентябрь(4 цк)'!O145+'сентябрь(4 цк)'!O146*9.11%)/1000</f>
        <v>0.45246076800000001</v>
      </c>
      <c r="S175" s="323">
        <f>('сентябрь(4 цк)'!P145+'сентябрь(4 цк)'!P146*9.11%)/1000</f>
        <v>0.46213882499999998</v>
      </c>
      <c r="T175" s="323">
        <f>('сентябрь(4 цк)'!Q145+'сентябрь(4 цк)'!Q146*9.11%)/1000</f>
        <v>0.47869081200000008</v>
      </c>
      <c r="U175" s="323">
        <f>('сентябрь(4 цк)'!R145+'сентябрь(4 цк)'!R146*9.11%)/1000</f>
        <v>0.48651399900000003</v>
      </c>
      <c r="V175" s="323">
        <f>('сентябрь(4 цк)'!S145+'сентябрь(4 цк)'!S146*9.11%)/1000</f>
        <v>0.47553753300000001</v>
      </c>
      <c r="W175" s="323">
        <f>('сентябрь(4 цк)'!T145+'сентябрь(4 цк)'!T146*9.11%)/1000</f>
        <v>0.47466465300000005</v>
      </c>
      <c r="X175" s="323">
        <f>('сентябрь(4 цк)'!U145+'сентябрь(4 цк)'!U146*9.11%)/1000</f>
        <v>0.68106803999999999</v>
      </c>
      <c r="Y175" s="323">
        <f>('сентябрь(4 цк)'!V145+'сентябрь(4 цк)'!V146*9.11%)/1000</f>
        <v>0.47949822600000003</v>
      </c>
      <c r="Z175" s="323">
        <f>('сентябрь(4 цк)'!W145+'сентябрь(4 цк)'!W146*9.11%)/1000</f>
        <v>0.47957460300000004</v>
      </c>
      <c r="AA175" s="323">
        <f>('сентябрь(4 цк)'!X145+'сентябрь(4 цк)'!X146*9.11%)/1000</f>
        <v>0.47463192000000004</v>
      </c>
      <c r="AB175" s="323">
        <f>('сентябрь(4 цк)'!Y145+'сентябрь(4 цк)'!Y146*9.11%)/1000</f>
        <v>0.47311529099999999</v>
      </c>
      <c r="AC175" s="380"/>
      <c r="AD175" s="380"/>
    </row>
    <row r="176" spans="1:30" s="213" customFormat="1" ht="13.5" thickBot="1" x14ac:dyDescent="0.25">
      <c r="A176" s="319">
        <v>4</v>
      </c>
      <c r="B176" s="294" t="s">
        <v>194</v>
      </c>
      <c r="C176" s="295" t="s">
        <v>173</v>
      </c>
      <c r="D176" s="261"/>
      <c r="E176" s="323">
        <f>('сентябрь(4 цк)'!B149+'сентябрь(4 цк)'!B150*9.11%)/1000</f>
        <v>0.49385710199999999</v>
      </c>
      <c r="F176" s="323">
        <f>('сентябрь(4 цк)'!C149+'сентябрь(4 цк)'!C150*9.11%)/1000</f>
        <v>0.47855988000000005</v>
      </c>
      <c r="G176" s="323">
        <f>('сентябрь(4 цк)'!D149+'сентябрь(4 цк)'!D150*9.11%)/1000</f>
        <v>0.48358985100000007</v>
      </c>
      <c r="H176" s="323">
        <f>('сентябрь(4 цк)'!E149+'сентябрь(4 цк)'!E150*9.11%)/1000</f>
        <v>0.49331155199999999</v>
      </c>
      <c r="I176" s="323">
        <f>('сентябрь(4 цк)'!F149+'сентябрь(4 цк)'!F150*9.11%)/1000</f>
        <v>0.49228591800000004</v>
      </c>
      <c r="J176" s="323">
        <f>('сентябрь(4 цк)'!G149+'сентябрь(4 цк)'!G150*9.11%)/1000</f>
        <v>0.48940541399999998</v>
      </c>
      <c r="K176" s="323">
        <f>('сентябрь(4 цк)'!H149+'сентябрь(4 цк)'!H150*9.11%)/1000</f>
        <v>0.48887077500000004</v>
      </c>
      <c r="L176" s="323">
        <f>('сентябрь(4 цк)'!I149+'сентябрь(4 цк)'!I150*9.11%)/1000</f>
        <v>0.48343709699999998</v>
      </c>
      <c r="M176" s="323">
        <f>('сентябрь(4 цк)'!J149+'сентябрь(4 цк)'!J150*9.11%)/1000</f>
        <v>0.483786249</v>
      </c>
      <c r="N176" s="323">
        <f>('сентябрь(4 цк)'!K149+'сентябрь(4 цк)'!K150*9.11%)/1000</f>
        <v>0.48725594699999997</v>
      </c>
      <c r="O176" s="323">
        <f>('сентябрь(4 цк)'!L149+'сентябрь(4 цк)'!L150*9.11%)/1000</f>
        <v>0.48599027100000003</v>
      </c>
      <c r="P176" s="323">
        <f>('сентябрь(4 цк)'!M149+'сентябрь(4 цк)'!M150*9.11%)/1000</f>
        <v>0.48520467899999997</v>
      </c>
      <c r="Q176" s="323">
        <f>('сентябрь(4 цк)'!N149+'сентябрь(4 цк)'!N150*9.11%)/1000</f>
        <v>0.48124398600000001</v>
      </c>
      <c r="R176" s="323">
        <f>('сентябрь(4 цк)'!O149+'сентябрь(4 цк)'!O150*9.11%)/1000</f>
        <v>0.47589759600000003</v>
      </c>
      <c r="S176" s="323">
        <f>('сентябрь(4 цк)'!P149+'сентябрь(4 цк)'!P150*9.11%)/1000</f>
        <v>0.47900723099999998</v>
      </c>
      <c r="T176" s="323">
        <f>('сентябрь(4 цк)'!Q149+'сентябрь(4 цк)'!Q150*9.11%)/1000</f>
        <v>0.492351384</v>
      </c>
      <c r="U176" s="323">
        <f>('сентябрь(4 цк)'!R149+'сентябрь(4 цк)'!R150*9.11%)/1000</f>
        <v>0.50514998700000002</v>
      </c>
      <c r="V176" s="323">
        <f>('сентябрь(4 цк)'!S149+'сентябрь(4 цк)'!S150*9.11%)/1000</f>
        <v>0.50751767400000003</v>
      </c>
      <c r="W176" s="323">
        <f>('сентябрь(4 цк)'!T149+'сентябрь(4 цк)'!T150*9.11%)/1000</f>
        <v>0.50569553700000003</v>
      </c>
      <c r="X176" s="323">
        <f>('сентябрь(4 цк)'!U149+'сентябрь(4 цк)'!U150*9.11%)/1000</f>
        <v>0.48240055199999998</v>
      </c>
      <c r="Y176" s="323">
        <f>('сентябрь(4 цк)'!V149+'сентябрь(4 цк)'!V150*9.11%)/1000</f>
        <v>0.49285329</v>
      </c>
      <c r="Z176" s="323">
        <f>('сентябрь(4 цк)'!W149+'сентябрь(4 цк)'!W150*9.11%)/1000</f>
        <v>0.49330064100000004</v>
      </c>
      <c r="AA176" s="323">
        <f>('сентябрь(4 цк)'!X149+'сентябрь(4 цк)'!X150*9.11%)/1000</f>
        <v>0.492100431</v>
      </c>
      <c r="AB176" s="323">
        <f>('сентябрь(4 цк)'!Y149+'сентябрь(4 цк)'!Y150*9.11%)/1000</f>
        <v>0.48803062800000002</v>
      </c>
      <c r="AC176" s="380"/>
      <c r="AD176" s="380"/>
    </row>
    <row r="177" spans="1:30" s="213" customFormat="1" ht="13.5" thickBot="1" x14ac:dyDescent="0.25">
      <c r="A177" s="319">
        <v>5</v>
      </c>
      <c r="B177" s="294" t="s">
        <v>194</v>
      </c>
      <c r="C177" s="295" t="s">
        <v>173</v>
      </c>
      <c r="D177" s="261"/>
      <c r="E177" s="323">
        <f>('сентябрь(4 цк)'!B153+'сентябрь(4 цк)'!B154*9.11%)/1000</f>
        <v>0.48346982999999999</v>
      </c>
      <c r="F177" s="323">
        <f>('сентябрь(4 цк)'!C153+'сентябрь(4 цк)'!C154*9.11%)/1000</f>
        <v>0.47231878799999999</v>
      </c>
      <c r="G177" s="323">
        <f>('сентябрь(4 цк)'!D153+'сентябрь(4 цк)'!D154*9.11%)/1000</f>
        <v>0.47413001400000004</v>
      </c>
      <c r="H177" s="323">
        <f>('сентябрь(4 цк)'!E153+'сентябрь(4 цк)'!E154*9.11%)/1000</f>
        <v>0.48548836499999998</v>
      </c>
      <c r="I177" s="323">
        <f>('сентябрь(4 цк)'!F153+'сентябрь(4 цк)'!F154*9.11%)/1000</f>
        <v>0.48654673200000004</v>
      </c>
      <c r="J177" s="323">
        <f>('сентябрь(4 цк)'!G153+'сентябрь(4 цк)'!G154*9.11%)/1000</f>
        <v>0.477305115</v>
      </c>
      <c r="K177" s="323">
        <f>('сентябрь(4 цк)'!H153+'сентябрь(4 цк)'!H154*9.11%)/1000</f>
        <v>0.47586486300000003</v>
      </c>
      <c r="L177" s="323">
        <f>('сентябрь(4 цк)'!I153+'сентябрь(4 цк)'!I154*9.11%)/1000</f>
        <v>0.46758341400000003</v>
      </c>
      <c r="M177" s="323">
        <f>('сентябрь(4 цк)'!J153+'сентябрь(4 цк)'!J154*9.11%)/1000</f>
        <v>0.47085671400000001</v>
      </c>
      <c r="N177" s="323">
        <f>('сентябрь(4 цк)'!K153+'сентябрь(4 цк)'!K154*9.11%)/1000</f>
        <v>0.47896358700000002</v>
      </c>
      <c r="O177" s="323">
        <f>('сентябрь(4 цк)'!L153+'сентябрь(4 цк)'!L154*9.11%)/1000</f>
        <v>0.477566979</v>
      </c>
      <c r="P177" s="323">
        <f>('сентябрь(4 цк)'!M153+'сентябрь(4 цк)'!M154*9.11%)/1000</f>
        <v>0.47979282299999998</v>
      </c>
      <c r="Q177" s="323">
        <f>('сентябрь(4 цк)'!N153+'сентябрь(4 цк)'!N154*9.11%)/1000</f>
        <v>0.472875249</v>
      </c>
      <c r="R177" s="323">
        <f>('сентябрь(4 цк)'!O153+'сентябрь(4 цк)'!O154*9.11%)/1000</f>
        <v>0.46619771700000007</v>
      </c>
      <c r="S177" s="323">
        <f>('сентябрь(4 цк)'!P153+'сентябрь(4 цк)'!P154*9.11%)/1000</f>
        <v>0.47354081999999997</v>
      </c>
      <c r="T177" s="323">
        <f>('сентябрь(4 цк)'!Q153+'сентябрь(4 цк)'!Q154*9.11%)/1000</f>
        <v>0.49020191700000004</v>
      </c>
      <c r="U177" s="323">
        <f>('сентябрь(4 цк)'!R153+'сентябрь(4 цк)'!R154*9.11%)/1000</f>
        <v>0.49761048600000002</v>
      </c>
      <c r="V177" s="323">
        <f>('сентябрь(4 цк)'!S153+'сентябрь(4 цк)'!S154*9.11%)/1000</f>
        <v>0.49434809699999999</v>
      </c>
      <c r="W177" s="323">
        <f>('сентябрь(4 цк)'!T153+'сентябрь(4 цк)'!T154*9.11%)/1000</f>
        <v>0.48620849100000002</v>
      </c>
      <c r="X177" s="323">
        <f>('сентябрь(4 цк)'!U153+'сентябрь(4 цк)'!U154*9.11%)/1000</f>
        <v>0.47376995100000002</v>
      </c>
      <c r="Y177" s="323">
        <f>('сентябрь(4 цк)'!V153+'сентябрь(4 цк)'!V154*9.11%)/1000</f>
        <v>0.48709228199999999</v>
      </c>
      <c r="Z177" s="323">
        <f>('сентябрь(4 цк)'!W153+'сентябрь(4 цк)'!W154*9.11%)/1000</f>
        <v>0.49084566600000007</v>
      </c>
      <c r="AA177" s="323">
        <f>('сентябрь(4 цк)'!X153+'сентябрь(4 цк)'!X154*9.11%)/1000</f>
        <v>0.49033284900000002</v>
      </c>
      <c r="AB177" s="323">
        <f>('сентябрь(4 цк)'!Y153+'сентябрь(4 цк)'!Y154*9.11%)/1000</f>
        <v>0.48470277300000003</v>
      </c>
      <c r="AC177" s="380"/>
      <c r="AD177" s="380"/>
    </row>
    <row r="178" spans="1:30" s="213" customFormat="1" ht="13.5" thickBot="1" x14ac:dyDescent="0.25">
      <c r="A178" s="319">
        <v>6</v>
      </c>
      <c r="B178" s="294" t="s">
        <v>194</v>
      </c>
      <c r="C178" s="295" t="s">
        <v>173</v>
      </c>
      <c r="D178" s="261"/>
      <c r="E178" s="323">
        <f>('сентябрь(4 цк)'!B157+'сентябрь(4 цк)'!B158*9.11%)/1000</f>
        <v>0.72630504600000001</v>
      </c>
      <c r="F178" s="323">
        <f>('сентябрь(4 цк)'!C157+'сентябрь(4 цк)'!C158*9.11%)/1000</f>
        <v>0.71563408800000006</v>
      </c>
      <c r="G178" s="323">
        <f>('сентябрь(4 цк)'!D157+'сентябрь(4 цк)'!D158*9.11%)/1000</f>
        <v>0.72345727500000001</v>
      </c>
      <c r="H178" s="323">
        <f>('сентябрь(4 цк)'!E157+'сентябрь(4 цк)'!E158*9.11%)/1000</f>
        <v>0.73086584399999988</v>
      </c>
      <c r="I178" s="323">
        <f>('сентябрь(4 цк)'!F157+'сентябрь(4 цк)'!F158*9.11%)/1000</f>
        <v>0.73868903100000016</v>
      </c>
      <c r="J178" s="323">
        <f>('сентябрь(4 цк)'!G157+'сентябрь(4 цк)'!G158*9.11%)/1000</f>
        <v>0.73645227599999996</v>
      </c>
      <c r="K178" s="323">
        <f>('сентябрь(4 цк)'!H157+'сентябрь(4 цк)'!H158*9.11%)/1000</f>
        <v>0.73549210799999998</v>
      </c>
      <c r="L178" s="323">
        <f>('сентябрь(4 цк)'!I157+'сентябрь(4 цк)'!I158*9.11%)/1000</f>
        <v>0.71701978500000008</v>
      </c>
      <c r="M178" s="323">
        <f>('сентябрь(4 цк)'!J157+'сентябрь(4 цк)'!J158*9.11%)/1000</f>
        <v>0.72657782100000012</v>
      </c>
      <c r="N178" s="323">
        <f>('сентябрь(4 цк)'!K157+'сентябрь(4 цк)'!K158*9.11%)/1000</f>
        <v>0.72570494099999994</v>
      </c>
      <c r="O178" s="323">
        <f>('сентябрь(4 цк)'!L157+'сентябрь(4 цк)'!L158*9.11%)/1000</f>
        <v>0.73464105000000002</v>
      </c>
      <c r="P178" s="323">
        <f>('сентябрь(4 цк)'!M157+'сентябрь(4 цк)'!M158*9.11%)/1000</f>
        <v>0.73676869500000008</v>
      </c>
      <c r="Q178" s="323">
        <f>('сентябрь(4 цк)'!N157+'сентябрь(4 цк)'!N158*9.11%)/1000</f>
        <v>0.73611403500000006</v>
      </c>
      <c r="R178" s="323">
        <f>('сентябрь(4 цк)'!O157+'сентябрь(4 цк)'!O158*9.11%)/1000</f>
        <v>0.71600506199999991</v>
      </c>
      <c r="S178" s="323">
        <f>('сентябрь(4 цк)'!P157+'сентябрь(4 цк)'!P158*9.11%)/1000</f>
        <v>0.71641968</v>
      </c>
      <c r="T178" s="323">
        <f>('сентябрь(4 цк)'!Q157+'сентябрь(4 цк)'!Q158*9.11%)/1000</f>
        <v>0.75111665999999999</v>
      </c>
      <c r="U178" s="323">
        <f>('сентябрь(4 цк)'!R157+'сентябрь(4 цк)'!R158*9.11%)/1000</f>
        <v>0.76212585900000007</v>
      </c>
      <c r="V178" s="323">
        <f>('сентябрь(4 цк)'!S157+'сентябрь(4 цк)'!S158*9.11%)/1000</f>
        <v>0.75856887299999998</v>
      </c>
      <c r="W178" s="323">
        <f>('сентябрь(4 цк)'!T157+'сентябрь(4 цк)'!T158*9.11%)/1000</f>
        <v>0.724439265</v>
      </c>
      <c r="X178" s="323">
        <f>('сентябрь(4 цк)'!U157+'сентябрь(4 цк)'!U158*9.11%)/1000</f>
        <v>0.71513218200000006</v>
      </c>
      <c r="Y178" s="323">
        <f>('сентябрь(4 цк)'!V157+'сентябрь(4 цк)'!V158*9.11%)/1000</f>
        <v>0.72712337100000002</v>
      </c>
      <c r="Z178" s="323">
        <f>('сентябрь(4 цк)'!W157+'сентябрь(4 цк)'!W158*9.11%)/1000</f>
        <v>0.73310259900000008</v>
      </c>
      <c r="AA178" s="323">
        <f>('сентябрь(4 цк)'!X157+'сентябрь(4 цк)'!X158*9.11%)/1000</f>
        <v>0.72924010499999992</v>
      </c>
      <c r="AB178" s="323">
        <f>('сентябрь(4 цк)'!Y157+'сентябрь(4 цк)'!Y158*9.11%)/1000</f>
        <v>0.72255166199999998</v>
      </c>
      <c r="AC178" s="380"/>
      <c r="AD178" s="380"/>
    </row>
    <row r="179" spans="1:30" s="213" customFormat="1" ht="13.5" thickBot="1" x14ac:dyDescent="0.25">
      <c r="A179" s="319">
        <v>7</v>
      </c>
      <c r="B179" s="294" t="s">
        <v>194</v>
      </c>
      <c r="C179" s="295" t="s">
        <v>173</v>
      </c>
      <c r="D179" s="261"/>
      <c r="E179" s="323">
        <f>('сентябрь(4 цк)'!B161+'сентябрь(4 цк)'!B162*9.11%)/1000</f>
        <v>0.77411704799999992</v>
      </c>
      <c r="F179" s="323">
        <f>('сентябрь(4 цк)'!C161+'сентябрь(4 цк)'!C162*9.11%)/1000</f>
        <v>0.74383902300000004</v>
      </c>
      <c r="G179" s="323">
        <f>('сентябрь(4 цк)'!D161+'сентябрь(4 цк)'!D162*9.11%)/1000</f>
        <v>0.75544832700000009</v>
      </c>
      <c r="H179" s="323">
        <f>('сентябрь(4 цк)'!E161+'сентябрь(4 цк)'!E162*9.11%)/1000</f>
        <v>0.76796324400000004</v>
      </c>
      <c r="I179" s="323">
        <f>('сентябрь(4 цк)'!F161+'сентябрь(4 цк)'!F162*9.11%)/1000</f>
        <v>0.77492446199999998</v>
      </c>
      <c r="J179" s="323">
        <f>('сентябрь(4 цк)'!G161+'сентябрь(4 цк)'!G162*9.11%)/1000</f>
        <v>0.76663210199999998</v>
      </c>
      <c r="K179" s="323">
        <f>('сентябрь(4 цк)'!H161+'сентябрь(4 цк)'!H162*9.11%)/1000</f>
        <v>0.76563920099999994</v>
      </c>
      <c r="L179" s="323">
        <f>('сентябрь(4 цк)'!I161+'сентябрь(4 цк)'!I162*9.11%)/1000</f>
        <v>0.75255691199999997</v>
      </c>
      <c r="M179" s="323">
        <f>('сентябрь(4 цк)'!J161+'сентябрь(4 цк)'!J162*9.11%)/1000</f>
        <v>0.76370795400000002</v>
      </c>
      <c r="N179" s="323">
        <f>('сентябрь(4 цк)'!K161+'сентябрь(4 цк)'!K162*9.11%)/1000</f>
        <v>0.76524640499999996</v>
      </c>
      <c r="O179" s="323">
        <f>('сентябрь(4 цк)'!L161+'сентябрь(4 цк)'!L162*9.11%)/1000</f>
        <v>0.75884164799999998</v>
      </c>
      <c r="P179" s="323">
        <f>('сентябрь(4 цк)'!M161+'сентябрь(4 цк)'!M162*9.11%)/1000</f>
        <v>0.763849797</v>
      </c>
      <c r="Q179" s="323">
        <f>('сентябрь(4 цк)'!N161+'сентябрь(4 цк)'!N162*9.11%)/1000</f>
        <v>0.76286780700000001</v>
      </c>
      <c r="R179" s="323">
        <f>('сентябрь(4 цк)'!O161+'сентябрь(4 цк)'!O162*9.11%)/1000</f>
        <v>0.74105671800000006</v>
      </c>
      <c r="S179" s="323">
        <f>('сентябрь(4 цк)'!P161+'сентябрь(4 цк)'!P162*9.11%)/1000</f>
        <v>0.73234973999999997</v>
      </c>
      <c r="T179" s="323">
        <f>('сентябрь(4 цк)'!Q161+'сентябрь(4 цк)'!Q162*9.11%)/1000</f>
        <v>0.77037457500000006</v>
      </c>
      <c r="U179" s="323">
        <f>('сентябрь(4 цк)'!R161+'сентябрь(4 цк)'!R162*9.11%)/1000</f>
        <v>0.77814320700000006</v>
      </c>
      <c r="V179" s="323">
        <f>('сентябрь(4 цк)'!S161+'сентябрь(4 цк)'!S162*9.11%)/1000</f>
        <v>0.77405158200000002</v>
      </c>
      <c r="W179" s="323">
        <f>('сентябрь(4 цк)'!T161+'сентябрь(4 цк)'!T162*9.11%)/1000</f>
        <v>0.77179300500000003</v>
      </c>
      <c r="X179" s="323">
        <f>('сентябрь(4 цк)'!U161+'сентябрь(4 цк)'!U162*9.11%)/1000</f>
        <v>0.75311337299999992</v>
      </c>
      <c r="Y179" s="323">
        <f>('сентябрь(4 цк)'!V161+'сентябрь(4 цк)'!V162*9.11%)/1000</f>
        <v>0.764373525</v>
      </c>
      <c r="Z179" s="323">
        <f>('сентябрь(4 цк)'!W161+'сентябрь(4 цк)'!W162*9.11%)/1000</f>
        <v>0.77470624200000004</v>
      </c>
      <c r="AA179" s="323">
        <f>('сентябрь(4 цк)'!X161+'сентябрь(4 цк)'!X162*9.11%)/1000</f>
        <v>0.77438982300000003</v>
      </c>
      <c r="AB179" s="323">
        <f>('сентябрь(4 цк)'!Y161+'сентябрь(4 цк)'!Y162*9.11%)/1000</f>
        <v>0.77357149800000002</v>
      </c>
      <c r="AC179" s="380"/>
      <c r="AD179" s="380"/>
    </row>
    <row r="180" spans="1:30" s="213" customFormat="1" ht="13.5" thickBot="1" x14ac:dyDescent="0.25">
      <c r="A180" s="319">
        <v>8</v>
      </c>
      <c r="B180" s="294" t="s">
        <v>194</v>
      </c>
      <c r="C180" s="295" t="s">
        <v>173</v>
      </c>
      <c r="D180" s="261"/>
      <c r="E180" s="323">
        <f>('сентябрь(4 цк)'!B165+'сентябрь(4 цк)'!B166*9.11%)/1000</f>
        <v>0.79456426199999997</v>
      </c>
      <c r="F180" s="323">
        <f>('сентябрь(4 цк)'!C165+'сентябрь(4 цк)'!C166*9.11%)/1000</f>
        <v>0.75473911199999999</v>
      </c>
      <c r="G180" s="323">
        <f>('сентябрь(4 цк)'!D165+'сентябрь(4 цк)'!D166*9.11%)/1000</f>
        <v>0.74126402700000005</v>
      </c>
      <c r="H180" s="323">
        <f>('сентябрь(4 цк)'!E165+'сентябрь(4 цк)'!E166*9.11%)/1000</f>
        <v>0.78154743900000001</v>
      </c>
      <c r="I180" s="323">
        <f>('сентябрь(4 цк)'!F165+'сентябрь(4 цк)'!F166*9.11%)/1000</f>
        <v>0.78183112500000007</v>
      </c>
      <c r="J180" s="323">
        <f>('сентябрь(4 цк)'!G165+'сентябрь(4 цк)'!G166*9.11%)/1000</f>
        <v>0.76498454099999991</v>
      </c>
      <c r="K180" s="323">
        <f>('сентябрь(4 цк)'!H165+'сентябрь(4 цк)'!H166*9.11%)/1000</f>
        <v>0.77454257700000007</v>
      </c>
      <c r="L180" s="323">
        <f>('сентябрь(4 цк)'!I165+'сентябрь(4 цк)'!I166*9.11%)/1000</f>
        <v>0.76191854999999997</v>
      </c>
      <c r="M180" s="323">
        <f>('сентябрь(4 цк)'!J165+'сентябрь(4 цк)'!J166*9.11%)/1000</f>
        <v>0.78010718699999992</v>
      </c>
      <c r="N180" s="323">
        <f>('сентябрь(4 цк)'!K165+'сентябрь(4 цк)'!K166*9.11%)/1000</f>
        <v>0.78471162900000002</v>
      </c>
      <c r="O180" s="323">
        <f>('сентябрь(4 цк)'!L165+'сентябрь(4 цк)'!L166*9.11%)/1000</f>
        <v>0.78504987000000004</v>
      </c>
      <c r="P180" s="323">
        <f>('сентябрь(4 цк)'!M165+'сентябрь(4 цк)'!M166*9.11%)/1000</f>
        <v>0.782529429</v>
      </c>
      <c r="Q180" s="323">
        <f>('сентябрь(4 цк)'!N165+'сентябрь(4 цк)'!N166*9.11%)/1000</f>
        <v>0.78845410199999999</v>
      </c>
      <c r="R180" s="323">
        <f>('сентябрь(4 цк)'!O165+'сентябрь(4 цк)'!O166*9.11%)/1000</f>
        <v>0.76460265599999999</v>
      </c>
      <c r="S180" s="323">
        <f>('сентябрь(4 цк)'!P165+'сентябрь(4 цк)'!P166*9.11%)/1000</f>
        <v>0.77375698500000001</v>
      </c>
      <c r="T180" s="323">
        <f>('сентябрь(4 цк)'!Q165+'сентябрь(4 цк)'!Q166*9.11%)/1000</f>
        <v>0.78117646500000004</v>
      </c>
      <c r="U180" s="323">
        <f>('сентябрь(4 цк)'!R165+'сентябрь(4 цк)'!R166*9.11%)/1000</f>
        <v>0.80008522800000004</v>
      </c>
      <c r="V180" s="323">
        <f>('сентябрь(4 цк)'!S165+'сентябрь(4 цк)'!S166*9.11%)/1000</f>
        <v>0.92231025</v>
      </c>
      <c r="W180" s="323">
        <f>('сентябрь(4 цк)'!T165+'сентябрь(4 цк)'!T166*9.11%)/1000</f>
        <v>0.79038534900000001</v>
      </c>
      <c r="X180" s="323">
        <f>('сентябрь(4 цк)'!U165+'сентябрь(4 цк)'!U166*9.11%)/1000</f>
        <v>0.77505539400000001</v>
      </c>
      <c r="Y180" s="323">
        <f>('сентябрь(4 цк)'!V165+'сентябрь(4 цк)'!V166*9.11%)/1000</f>
        <v>0.78412243500000001</v>
      </c>
      <c r="Z180" s="323">
        <f>('сентябрь(4 цк)'!W165+'сентябрь(4 цк)'!W166*9.11%)/1000</f>
        <v>0.794989791</v>
      </c>
      <c r="AA180" s="323">
        <f>('сентябрь(4 цк)'!X165+'сентябрь(4 цк)'!X166*9.11%)/1000</f>
        <v>0.78930515999999995</v>
      </c>
      <c r="AB180" s="323">
        <f>('сентябрь(4 цк)'!Y165+'сентябрь(4 цк)'!Y166*9.11%)/1000</f>
        <v>0.80023798199999996</v>
      </c>
      <c r="AC180" s="380"/>
      <c r="AD180" s="380"/>
    </row>
    <row r="181" spans="1:30" s="213" customFormat="1" ht="13.5" thickBot="1" x14ac:dyDescent="0.25">
      <c r="A181" s="319">
        <v>9</v>
      </c>
      <c r="B181" s="294" t="s">
        <v>194</v>
      </c>
      <c r="C181" s="295" t="s">
        <v>173</v>
      </c>
      <c r="D181" s="261"/>
      <c r="E181" s="323">
        <f>('сентябрь(4 цк)'!B169+'сентябрь(4 цк)'!B170*9.11%)/1000</f>
        <v>0.84142700699999995</v>
      </c>
      <c r="F181" s="323">
        <f>('сентябрь(4 цк)'!C169+'сентябрь(4 цк)'!C170*9.11%)/1000</f>
        <v>0.83442214500000012</v>
      </c>
      <c r="G181" s="323">
        <f>('сентябрь(4 цк)'!D169+'сентябрь(4 цк)'!D170*9.11%)/1000</f>
        <v>0.80472240299999998</v>
      </c>
      <c r="H181" s="323">
        <f>('сентябрь(4 цк)'!E169+'сентябрь(4 цк)'!E170*9.11%)/1000</f>
        <v>0.85005760799999996</v>
      </c>
      <c r="I181" s="323">
        <f>('сентябрь(4 цк)'!F169+'сентябрь(4 цк)'!F170*9.11%)/1000</f>
        <v>0.76554100200000008</v>
      </c>
      <c r="J181" s="323">
        <f>('сентябрь(4 цк)'!G169+'сентябрь(4 цк)'!G170*9.11%)/1000</f>
        <v>0.76875974699999994</v>
      </c>
      <c r="K181" s="323">
        <f>('сентябрь(4 цк)'!H169+'сентябрь(4 цк)'!H170*9.11%)/1000</f>
        <v>0.7672867619999999</v>
      </c>
      <c r="L181" s="323">
        <f>('сентябрь(4 цк)'!I169+'сентябрь(4 цк)'!I170*9.11%)/1000</f>
        <v>0.74670861600000005</v>
      </c>
      <c r="M181" s="323">
        <f>('сентябрь(4 цк)'!J169+'сентябрь(4 цк)'!J170*9.11%)/1000</f>
        <v>0.78810495000000003</v>
      </c>
      <c r="N181" s="323">
        <f>('сентябрь(4 цк)'!K169+'сентябрь(4 цк)'!K170*9.11%)/1000</f>
        <v>0.84998123100000011</v>
      </c>
      <c r="O181" s="323">
        <f>('сентябрь(4 цк)'!L169+'сентябрь(4 цк)'!L170*9.11%)/1000</f>
        <v>0.82674080100000003</v>
      </c>
      <c r="P181" s="323">
        <f>('сентябрь(4 цк)'!M169+'сентябрь(4 цк)'!M170*9.11%)/1000</f>
        <v>0.85708429200000003</v>
      </c>
      <c r="Q181" s="323">
        <f>('сентябрь(4 цк)'!N169+'сентябрь(4 цк)'!N170*9.11%)/1000</f>
        <v>0.98606322300000004</v>
      </c>
      <c r="R181" s="323">
        <f>('сентябрь(4 цк)'!O169+'сентябрь(4 цк)'!O170*9.11%)/1000</f>
        <v>0.86616224399999997</v>
      </c>
      <c r="S181" s="323">
        <f>('сентябрь(4 цк)'!P169+'сентябрь(4 цк)'!P170*9.11%)/1000</f>
        <v>0.85669149600000005</v>
      </c>
      <c r="T181" s="323">
        <f>('сентябрь(4 цк)'!Q169+'сентябрь(4 цк)'!Q170*9.11%)/1000</f>
        <v>0.86846446499999996</v>
      </c>
      <c r="U181" s="323">
        <f>('сентябрь(4 цк)'!R169+'сентябрь(4 цк)'!R170*9.11%)/1000</f>
        <v>0.87095217299999994</v>
      </c>
      <c r="V181" s="323">
        <f>('сентябрь(4 цк)'!S169+'сентябрь(4 цк)'!S170*9.11%)/1000</f>
        <v>0.858502722</v>
      </c>
      <c r="W181" s="323">
        <f>('сентябрь(4 цк)'!T169+'сентябрь(4 цк)'!T170*9.11%)/1000</f>
        <v>0.8753383950000001</v>
      </c>
      <c r="X181" s="323">
        <f>('сентябрь(4 цк)'!U169+'сентябрь(4 цк)'!U170*9.11%)/1000</f>
        <v>0.83138888699999991</v>
      </c>
      <c r="Y181" s="323">
        <f>('сентябрь(4 цк)'!V169+'сентябрь(4 цк)'!V170*9.11%)/1000</f>
        <v>0.838568325</v>
      </c>
      <c r="Z181" s="323">
        <f>('сентябрь(4 цк)'!W169+'сентябрь(4 цк)'!W170*9.11%)/1000</f>
        <v>0.84792996300000001</v>
      </c>
      <c r="AA181" s="323">
        <f>('сентябрь(4 цк)'!X169+'сентябрь(4 цк)'!X170*9.11%)/1000</f>
        <v>0.84680612999999993</v>
      </c>
      <c r="AB181" s="323">
        <f>('сентябрь(4 цк)'!Y169+'сентябрь(4 цк)'!Y170*9.11%)/1000</f>
        <v>0.83985582299999995</v>
      </c>
      <c r="AC181" s="380"/>
      <c r="AD181" s="380"/>
    </row>
    <row r="182" spans="1:30" s="213" customFormat="1" ht="13.5" thickBot="1" x14ac:dyDescent="0.25">
      <c r="A182" s="319">
        <v>10</v>
      </c>
      <c r="B182" s="294" t="s">
        <v>194</v>
      </c>
      <c r="C182" s="295" t="s">
        <v>173</v>
      </c>
      <c r="D182" s="261"/>
      <c r="E182" s="323">
        <f>('сентябрь(4 цк)'!B173+'сентябрь(4 цк)'!B174*9.11%)/1000</f>
        <v>0.76399163999999997</v>
      </c>
      <c r="F182" s="323">
        <f>('сентябрь(4 цк)'!C173+'сентябрь(4 цк)'!C174*9.11%)/1000</f>
        <v>0.70953483900000003</v>
      </c>
      <c r="G182" s="323">
        <f>('сентябрь(4 цк)'!D173+'сентябрь(4 цк)'!D174*9.11%)/1000</f>
        <v>0.74617397699999999</v>
      </c>
      <c r="H182" s="323">
        <f>('сентябрь(4 цк)'!E173+'сентябрь(4 цк)'!E174*9.11%)/1000</f>
        <v>0.74858530799999989</v>
      </c>
      <c r="I182" s="323">
        <f>('сентябрь(4 цк)'!F173+'сентябрь(4 цк)'!F174*9.11%)/1000</f>
        <v>0.77765221200000001</v>
      </c>
      <c r="J182" s="323">
        <f>('сентябрь(4 цк)'!G173+'сентябрь(4 цк)'!G174*9.11%)/1000</f>
        <v>0.77836142699999999</v>
      </c>
      <c r="K182" s="323">
        <f>('сентябрь(4 цк)'!H173+'сентябрь(4 цк)'!H174*9.11%)/1000</f>
        <v>0.77991078899999999</v>
      </c>
      <c r="L182" s="323">
        <f>('сентябрь(4 цк)'!I173+'сентябрь(4 цк)'!I174*9.11%)/1000</f>
        <v>0.77300412600000001</v>
      </c>
      <c r="M182" s="323">
        <f>('сентябрь(4 цк)'!J173+'сентябрь(4 цк)'!J174*9.11%)/1000</f>
        <v>0.80343490499999992</v>
      </c>
      <c r="N182" s="323">
        <f>('сентябрь(4 цк)'!K173+'сентябрь(4 цк)'!K174*9.11%)/1000</f>
        <v>0.77924521800000002</v>
      </c>
      <c r="O182" s="323">
        <f>('сентябрь(4 цк)'!L173+'сентябрь(4 цк)'!L174*9.11%)/1000</f>
        <v>1.2875014200000001</v>
      </c>
      <c r="P182" s="323">
        <f>('сентябрь(4 цк)'!M173+'сентябрь(4 цк)'!M174*9.11%)/1000</f>
        <v>0.78381692700000005</v>
      </c>
      <c r="Q182" s="323">
        <f>('сентябрь(4 цк)'!N173+'сентябрь(4 цк)'!N174*9.11%)/1000</f>
        <v>1.3077413250000001</v>
      </c>
      <c r="R182" s="323">
        <f>('сентябрь(4 цк)'!O173+'сентябрь(4 цк)'!O174*9.11%)/1000</f>
        <v>1.3122803009999999</v>
      </c>
      <c r="S182" s="323">
        <f>('сентябрь(4 цк)'!P173+'сентябрь(4 цк)'!P174*9.11%)/1000</f>
        <v>0.77566641000000003</v>
      </c>
      <c r="T182" s="323">
        <f>('сентябрь(4 цк)'!Q173+'сентябрь(4 цк)'!Q174*9.11%)/1000</f>
        <v>1.3290177750000001</v>
      </c>
      <c r="U182" s="323">
        <f>('сентябрь(4 цк)'!R173+'сентябрь(4 цк)'!R174*9.11%)/1000</f>
        <v>1.3401797280000001</v>
      </c>
      <c r="V182" s="323">
        <f>('сентябрь(4 цк)'!S173+'сентябрь(4 цк)'!S174*9.11%)/1000</f>
        <v>0.787221159</v>
      </c>
      <c r="W182" s="323">
        <f>('сентябрь(4 цк)'!T173+'сентябрь(4 цк)'!T174*9.11%)/1000</f>
        <v>1.3154226689999999</v>
      </c>
      <c r="X182" s="323">
        <f>('сентябрь(4 цк)'!U173+'сентябрь(4 цк)'!U174*9.11%)/1000</f>
        <v>0.76555191300000003</v>
      </c>
      <c r="Y182" s="323">
        <f>('сентябрь(4 цк)'!V173+'сентябрь(4 цк)'!V174*9.11%)/1000</f>
        <v>0.77245857600000001</v>
      </c>
      <c r="Z182" s="323">
        <f>('сентябрь(4 цк)'!W173+'сентябрь(4 цк)'!W174*9.11%)/1000</f>
        <v>0.78164563800000009</v>
      </c>
      <c r="AA182" s="323">
        <f>('сентябрь(4 цк)'!X173+'сентябрь(4 цк)'!X174*9.11%)/1000</f>
        <v>0.77429162400000007</v>
      </c>
      <c r="AB182" s="323">
        <f>('сентябрь(4 цк)'!Y173+'сентябрь(4 цк)'!Y174*9.11%)/1000</f>
        <v>0.77804500799999998</v>
      </c>
      <c r="AC182" s="380"/>
      <c r="AD182" s="380"/>
    </row>
    <row r="183" spans="1:30" s="213" customFormat="1" ht="13.5" thickBot="1" x14ac:dyDescent="0.25">
      <c r="A183" s="319">
        <v>11</v>
      </c>
      <c r="B183" s="294" t="s">
        <v>194</v>
      </c>
      <c r="C183" s="295" t="s">
        <v>173</v>
      </c>
      <c r="D183" s="261"/>
      <c r="E183" s="323">
        <f>('сентябрь(4 цк)'!B177+'сентябрь(4 цк)'!B178*9.11%)/1000</f>
        <v>0.74784336000000007</v>
      </c>
      <c r="F183" s="323">
        <f>('сентябрь(4 цк)'!C177+'сентябрь(4 цк)'!C178*9.11%)/1000</f>
        <v>0.72022761899999999</v>
      </c>
      <c r="G183" s="323">
        <f>('сентябрь(4 цк)'!D177+'сентябрь(4 цк)'!D178*9.11%)/1000</f>
        <v>0.73782706199999992</v>
      </c>
      <c r="H183" s="323">
        <f>('сентябрь(4 цк)'!E177+'сентябрь(4 цк)'!E178*9.11%)/1000</f>
        <v>0.74046752400000004</v>
      </c>
      <c r="I183" s="323">
        <f>('сентябрь(4 цк)'!F177+'сентябрь(4 цк)'!F178*9.11%)/1000</f>
        <v>1.3445113950000001</v>
      </c>
      <c r="J183" s="323">
        <f>('сентябрь(4 цк)'!G177+'сентябрь(4 цк)'!G178*9.11%)/1000</f>
        <v>1.3402997489999999</v>
      </c>
      <c r="K183" s="323">
        <f>('сентябрь(4 цк)'!H177+'сентябрь(4 цк)'!H178*9.11%)/1000</f>
        <v>0.77025455399999998</v>
      </c>
      <c r="L183" s="323">
        <f>('сентябрь(4 цк)'!I177+'сентябрь(4 цк)'!I178*9.11%)/1000</f>
        <v>0.74693774699999993</v>
      </c>
      <c r="M183" s="323">
        <f>('сентябрь(4 цк)'!J177+'сентябрь(4 цк)'!J178*9.11%)/1000</f>
        <v>0.743097075</v>
      </c>
      <c r="N183" s="323">
        <f>('сентябрь(4 цк)'!K177+'сентябрь(4 цк)'!K178*9.11%)/1000</f>
        <v>0.74176593300000004</v>
      </c>
      <c r="O183" s="323">
        <f>('сентябрь(4 цк)'!L177+'сентябрь(4 цк)'!L178*9.11%)/1000</f>
        <v>0.7330044</v>
      </c>
      <c r="P183" s="323">
        <f>('сентябрь(4 цк)'!M177+'сентябрь(4 цк)'!M178*9.11%)/1000</f>
        <v>0.73280800200000007</v>
      </c>
      <c r="Q183" s="323">
        <f>('сентябрь(4 цк)'!N177+'сентябрь(4 цк)'!N178*9.11%)/1000</f>
        <v>0.74153680200000005</v>
      </c>
      <c r="R183" s="323">
        <f>('сентябрь(4 цк)'!O177+'сентябрь(4 цк)'!O178*9.11%)/1000</f>
        <v>0.74603213400000001</v>
      </c>
      <c r="S183" s="323">
        <f>('сентябрь(4 цк)'!P177+'сентябрь(4 цк)'!P178*9.11%)/1000</f>
        <v>0.73459740600000012</v>
      </c>
      <c r="T183" s="323">
        <f>('сентябрь(4 цк)'!Q177+'сентябрь(4 цк)'!Q178*9.11%)/1000</f>
        <v>0.72758163300000001</v>
      </c>
      <c r="U183" s="323">
        <f>('сентябрь(4 цк)'!R177+'сентябрь(4 цк)'!R178*9.11%)/1000</f>
        <v>0.77117107800000007</v>
      </c>
      <c r="V183" s="323">
        <f>('сентябрь(4 цк)'!S177+'сентябрь(4 цк)'!S178*9.11%)/1000</f>
        <v>0.78052180500000001</v>
      </c>
      <c r="W183" s="323">
        <f>('сентябрь(4 цк)'!T177+'сентябрь(4 цк)'!T178*9.11%)/1000</f>
        <v>0.772687707</v>
      </c>
      <c r="X183" s="323">
        <f>('сентябрь(4 цк)'!U177+'сентябрь(4 цк)'!U178*9.11%)/1000</f>
        <v>0.75899440200000001</v>
      </c>
      <c r="Y183" s="323">
        <f>('сентябрь(4 цк)'!V177+'сентябрь(4 цк)'!V178*9.11%)/1000</f>
        <v>0.76414439399999989</v>
      </c>
      <c r="Z183" s="323">
        <f>('сентябрь(4 цк)'!W177+'сентябрь(4 цк)'!W178*9.11%)/1000</f>
        <v>0.75449907000000005</v>
      </c>
      <c r="AA183" s="323">
        <f>('сентябрь(4 цк)'!X177+'сентябрь(4 цк)'!X178*9.11%)/1000</f>
        <v>0.75604843200000005</v>
      </c>
      <c r="AB183" s="323">
        <f>('сентябрь(4 цк)'!Y177+'сентябрь(4 цк)'!Y178*9.11%)/1000</f>
        <v>0.73758702000000009</v>
      </c>
      <c r="AC183" s="380"/>
      <c r="AD183" s="380"/>
    </row>
    <row r="184" spans="1:30" s="213" customFormat="1" ht="13.5" thickBot="1" x14ac:dyDescent="0.25">
      <c r="A184" s="319">
        <v>12</v>
      </c>
      <c r="B184" s="294" t="s">
        <v>194</v>
      </c>
      <c r="C184" s="295" t="s">
        <v>173</v>
      </c>
      <c r="D184" s="261"/>
      <c r="E184" s="323">
        <f>('сентябрь(4 цк)'!B181+'сентябрь(4 цк)'!B182*9.11%)/1000</f>
        <v>0.79454243999999996</v>
      </c>
      <c r="F184" s="323">
        <f>('сентябрь(4 цк)'!C181+'сентябрь(4 цк)'!C182*9.11%)/1000</f>
        <v>0.77725941600000004</v>
      </c>
      <c r="G184" s="323">
        <f>('сентябрь(4 цк)'!D181+'сентябрь(4 цк)'!D182*9.11%)/1000</f>
        <v>0.77054915099999999</v>
      </c>
      <c r="H184" s="323">
        <f>('сентябрь(4 цк)'!E181+'сентябрь(4 цк)'!E182*9.11%)/1000</f>
        <v>0.76101293699999994</v>
      </c>
      <c r="I184" s="323">
        <f>('сентябрь(4 цк)'!F181+'сентябрь(4 цк)'!F182*9.11%)/1000</f>
        <v>0.80548617300000003</v>
      </c>
      <c r="J184" s="323">
        <f>('сентябрь(4 цк)'!G181+'сентябрь(4 цк)'!G182*9.11%)/1000</f>
        <v>0.80251838100000006</v>
      </c>
      <c r="K184" s="323">
        <f>('сентябрь(4 цк)'!H181+'сентябрь(4 цк)'!H182*9.11%)/1000</f>
        <v>0.80499517799999998</v>
      </c>
      <c r="L184" s="323">
        <f>('сентябрь(4 цк)'!I181+'сентябрь(4 цк)'!I182*9.11%)/1000</f>
        <v>0.68950224300000007</v>
      </c>
      <c r="M184" s="323">
        <f>('сентябрь(4 цк)'!J181+'сентябрь(4 цк)'!J182*9.11%)/1000</f>
        <v>0.77314596899999988</v>
      </c>
      <c r="N184" s="323">
        <f>('сентябрь(4 цк)'!K181+'сентябрь(4 цк)'!K182*9.11%)/1000</f>
        <v>0.77130200999999998</v>
      </c>
      <c r="O184" s="323">
        <f>('сентябрь(4 цк)'!L181+'сентябрь(4 цк)'!L182*9.11%)/1000</f>
        <v>0.78667560900000011</v>
      </c>
      <c r="P184" s="323">
        <f>('сентябрь(4 цк)'!M181+'сентябрь(4 цк)'!M182*9.11%)/1000</f>
        <v>1.303933386</v>
      </c>
      <c r="Q184" s="323">
        <f>('сентябрь(4 цк)'!N181+'сентябрь(4 цк)'!N182*9.11%)/1000</f>
        <v>1.3157390879999999</v>
      </c>
      <c r="R184" s="323">
        <f>('сентябрь(4 цк)'!O181+'сентябрь(4 цк)'!O182*9.11%)/1000</f>
        <v>1.3284722250000001</v>
      </c>
      <c r="S184" s="323">
        <f>('сентябрь(4 цк)'!P181+'сентябрь(4 цк)'!P182*9.11%)/1000</f>
        <v>0.80113268400000004</v>
      </c>
      <c r="T184" s="323">
        <f>('сентябрь(4 цк)'!Q181+'сентябрь(4 цк)'!Q182*9.11%)/1000</f>
        <v>0.81418223999999995</v>
      </c>
      <c r="U184" s="323">
        <f>('сентябрь(4 цк)'!R181+'сентябрь(4 цк)'!R182*9.11%)/1000</f>
        <v>1.4090936040000002</v>
      </c>
      <c r="V184" s="323">
        <f>('сентябрь(4 цк)'!S181+'сентябрь(4 цк)'!S182*9.11%)/1000</f>
        <v>0.84742805700000012</v>
      </c>
      <c r="W184" s="323">
        <f>('сентябрь(4 цк)'!T181+'сентябрь(4 цк)'!T182*9.11%)/1000</f>
        <v>1.3719198269999999</v>
      </c>
      <c r="X184" s="323">
        <f>('сентябрь(4 цк)'!U181+'сентябрь(4 цк)'!U182*9.11%)/1000</f>
        <v>0.84700252799999998</v>
      </c>
      <c r="Y184" s="323">
        <f>('сентябрь(4 цк)'!V181+'сентябрь(4 цк)'!V182*9.11%)/1000</f>
        <v>0.85261078199999996</v>
      </c>
      <c r="Z184" s="323">
        <f>('сентябрь(4 цк)'!W181+'сентябрь(4 цк)'!W182*9.11%)/1000</f>
        <v>0.86055398999999999</v>
      </c>
      <c r="AA184" s="323">
        <f>('сентябрь(4 цк)'!X181+'сентябрь(4 цк)'!X182*9.11%)/1000</f>
        <v>0.85718249099999988</v>
      </c>
      <c r="AB184" s="323">
        <f>('сентябрь(4 цк)'!Y181+'сентябрь(4 цк)'!Y182*9.11%)/1000</f>
        <v>0.815469738</v>
      </c>
      <c r="AC184" s="380"/>
      <c r="AD184" s="380"/>
    </row>
    <row r="185" spans="1:30" s="213" customFormat="1" ht="13.5" thickBot="1" x14ac:dyDescent="0.25">
      <c r="A185" s="319">
        <v>13</v>
      </c>
      <c r="B185" s="294" t="s">
        <v>194</v>
      </c>
      <c r="C185" s="295" t="s">
        <v>173</v>
      </c>
      <c r="D185" s="261"/>
      <c r="E185" s="323">
        <f>('сентябрь(4 цк)'!B185+'сентябрь(4 цк)'!B186*9.11%)/1000</f>
        <v>0.84535496700000001</v>
      </c>
      <c r="F185" s="323">
        <f>('сентябрь(4 цк)'!C185+'сентябрь(4 цк)'!C186*9.11%)/1000</f>
        <v>0.84144882900000006</v>
      </c>
      <c r="G185" s="323">
        <f>('сентябрь(4 цк)'!D185+'сентябрь(4 цк)'!D186*9.11%)/1000</f>
        <v>0.87055937700000008</v>
      </c>
      <c r="H185" s="323">
        <f>('сентябрь(4 цк)'!E185+'сентябрь(4 цк)'!E186*9.11%)/1000</f>
        <v>0.8803029</v>
      </c>
      <c r="I185" s="323">
        <f>('сентябрь(4 цк)'!F185+'сентябрь(4 цк)'!F186*9.11%)/1000</f>
        <v>1.422514134</v>
      </c>
      <c r="J185" s="323">
        <f>('сентябрь(4 цк)'!G185+'сентябрь(4 цк)'!G186*9.11%)/1000</f>
        <v>0.94964230500000002</v>
      </c>
      <c r="K185" s="323">
        <f>('сентябрь(4 цк)'!H185+'сентябрь(4 цк)'!H186*9.11%)/1000</f>
        <v>0.9334285590000001</v>
      </c>
      <c r="L185" s="323">
        <f>('сентябрь(4 цк)'!I185+'сентябрь(4 цк)'!I186*9.11%)/1000</f>
        <v>0.93300302999999996</v>
      </c>
      <c r="M185" s="323">
        <f>('сентябрь(4 цк)'!J185+'сентябрь(4 цк)'!J186*9.11%)/1000</f>
        <v>1.4542542329999999</v>
      </c>
      <c r="N185" s="323">
        <f>('сентябрь(4 цк)'!K185+'сентябрь(4 цк)'!K186*9.11%)/1000</f>
        <v>1.4492460840000001</v>
      </c>
      <c r="O185" s="323">
        <f>('сентябрь(4 цк)'!L185+'сентябрь(4 цк)'!L186*9.11%)/1000</f>
        <v>1.4469765960000001</v>
      </c>
      <c r="P185" s="323">
        <f>('сентябрь(4 цк)'!M185+'сентябрь(4 цк)'!M186*9.11%)/1000</f>
        <v>1.444674375</v>
      </c>
      <c r="Q185" s="323">
        <f>('сентябрь(4 цк)'!N185+'сентябрь(4 цк)'!N186*9.11%)/1000</f>
        <v>1.4467474650000001</v>
      </c>
      <c r="R185" s="323">
        <f>('сентябрь(4 цк)'!O185+'сентябрь(4 цк)'!O186*9.11%)/1000</f>
        <v>1.4563818780000002</v>
      </c>
      <c r="S185" s="323">
        <f>('сентябрь(4 цк)'!P185+'сентябрь(4 цк)'!P186*9.11%)/1000</f>
        <v>0.92372867999999997</v>
      </c>
      <c r="T185" s="323">
        <f>('сентябрь(4 цк)'!Q185+'сентябрь(4 цк)'!Q186*9.11%)/1000</f>
        <v>0.94729643999999991</v>
      </c>
      <c r="U185" s="323">
        <f>('сентябрь(4 цк)'!R185+'сентябрь(4 цк)'!R186*9.11%)/1000</f>
        <v>1.4428304160000001</v>
      </c>
      <c r="V185" s="323">
        <f>('сентябрь(4 цк)'!S185+'сентябрь(4 цк)'!S186*9.11%)/1000</f>
        <v>1.4119195529999999</v>
      </c>
      <c r="W185" s="323">
        <f>('сентябрь(4 цк)'!T185+'сентябрь(4 цк)'!T186*9.11%)/1000</f>
        <v>1.4055584400000001</v>
      </c>
      <c r="X185" s="323">
        <f>('сентябрь(4 цк)'!U185+'сентябрь(4 цк)'!U186*9.11%)/1000</f>
        <v>1.4015868359999999</v>
      </c>
      <c r="Y185" s="323">
        <f>('сентябрь(4 цк)'!V185+'сентябрь(4 цк)'!V186*9.11%)/1000</f>
        <v>1.384161969</v>
      </c>
      <c r="Z185" s="323">
        <f>('сентябрь(4 цк)'!W185+'сентябрь(4 цк)'!W186*9.11%)/1000</f>
        <v>0.88286698500000005</v>
      </c>
      <c r="AA185" s="323">
        <f>('сентябрь(4 цк)'!X185+'сентябрь(4 цк)'!X186*9.11%)/1000</f>
        <v>0.85717157999999993</v>
      </c>
      <c r="AB185" s="323">
        <f>('сентябрь(4 цк)'!Y185+'сентябрь(4 цк)'!Y186*9.11%)/1000</f>
        <v>0.83423665800000002</v>
      </c>
      <c r="AC185" s="380"/>
      <c r="AD185" s="380"/>
    </row>
    <row r="186" spans="1:30" s="213" customFormat="1" ht="13.5" thickBot="1" x14ac:dyDescent="0.25">
      <c r="A186" s="319">
        <v>14</v>
      </c>
      <c r="B186" s="294" t="s">
        <v>194</v>
      </c>
      <c r="C186" s="295" t="s">
        <v>173</v>
      </c>
      <c r="D186" s="261"/>
      <c r="E186" s="323">
        <f>('сентябрь(4 цк)'!B189+'сентябрь(4 цк)'!B190*9.11%)/1000</f>
        <v>0.82600976400000004</v>
      </c>
      <c r="F186" s="323">
        <f>('сентябрь(4 цк)'!C189+'сентябрь(4 цк)'!C190*9.11%)/1000</f>
        <v>0.81968138400000012</v>
      </c>
      <c r="G186" s="323">
        <f>('сентябрь(4 цк)'!D189+'сентябрь(4 цк)'!D190*9.11%)/1000</f>
        <v>0.82245277800000005</v>
      </c>
      <c r="H186" s="323">
        <f>('сентябрь(4 цк)'!E189+'сентябрь(4 цк)'!E190*9.11%)/1000</f>
        <v>0.81817566600000002</v>
      </c>
      <c r="I186" s="323">
        <f>('сентябрь(4 цк)'!F189+'сентябрь(4 цк)'!F190*9.11%)/1000</f>
        <v>0.83604788400000007</v>
      </c>
      <c r="J186" s="323">
        <f>('сентябрь(4 цк)'!G189+'сентябрь(4 цк)'!G190*9.11%)/1000</f>
        <v>0.83488040699999999</v>
      </c>
      <c r="K186" s="323">
        <f>('сентябрь(4 цк)'!H189+'сентябрь(4 цк)'!H190*9.11%)/1000</f>
        <v>0.83281822800000005</v>
      </c>
      <c r="L186" s="323">
        <f>('сентябрь(4 цк)'!I189+'сентябрь(4 цк)'!I190*9.11%)/1000</f>
        <v>0.82717724100000001</v>
      </c>
      <c r="M186" s="323">
        <f>('сентябрь(4 цк)'!J189+'сентябрь(4 цк)'!J190*9.11%)/1000</f>
        <v>0.80731922100000009</v>
      </c>
      <c r="N186" s="323">
        <f>('сентябрь(4 цк)'!K189+'сентябрь(4 цк)'!K190*9.11%)/1000</f>
        <v>0.80748288599999996</v>
      </c>
      <c r="O186" s="323">
        <f>('сентябрь(4 цк)'!L189+'сентябрь(4 цк)'!L190*9.11%)/1000</f>
        <v>0.81094167299999997</v>
      </c>
      <c r="P186" s="323">
        <f>('сентябрь(4 цк)'!M189+'сентябрь(4 цк)'!M190*9.11%)/1000</f>
        <v>0.80938140000000003</v>
      </c>
      <c r="Q186" s="323">
        <f>('сентябрь(4 цк)'!N189+'сентябрь(4 цк)'!N190*9.11%)/1000</f>
        <v>0.80850852000000006</v>
      </c>
      <c r="R186" s="323">
        <f>('сентябрь(4 цк)'!O189+'сентябрь(4 цк)'!O190*9.11%)/1000</f>
        <v>0.81342938100000006</v>
      </c>
      <c r="S186" s="323">
        <f>('сентябрь(4 цк)'!P189+'сентябрь(4 цк)'!P190*9.11%)/1000</f>
        <v>0.80424231899999998</v>
      </c>
      <c r="T186" s="323">
        <f>('сентябрь(4 цк)'!Q189+'сентябрь(4 цк)'!Q190*9.11%)/1000</f>
        <v>0.84682795200000005</v>
      </c>
      <c r="U186" s="323">
        <f>('сентябрь(4 цк)'!R189+'сентябрь(4 цк)'!R190*9.11%)/1000</f>
        <v>1.3932944760000001</v>
      </c>
      <c r="V186" s="323">
        <f>('сентябрь(4 цк)'!S189+'сентябрь(4 цк)'!S190*9.11%)/1000</f>
        <v>0.84680612999999993</v>
      </c>
      <c r="W186" s="323">
        <f>('сентябрь(4 цк)'!T189+'сентябрь(4 цк)'!T190*9.11%)/1000</f>
        <v>0.85151968199999994</v>
      </c>
      <c r="X186" s="323">
        <f>('сентябрь(4 цк)'!U189+'сентябрь(4 цк)'!U190*9.11%)/1000</f>
        <v>0.80930502299999996</v>
      </c>
      <c r="Y186" s="323">
        <f>('сентябрь(4 цк)'!V189+'сентябрь(4 цк)'!V190*9.11%)/1000</f>
        <v>0.81768467099999997</v>
      </c>
      <c r="Z186" s="323">
        <f>('сентябрь(4 цк)'!W189+'сентябрь(4 цк)'!W190*9.11%)/1000</f>
        <v>0.824285826</v>
      </c>
      <c r="AA186" s="323">
        <f>('сентябрь(4 цк)'!X189+'сентябрь(4 цк)'!X190*9.11%)/1000</f>
        <v>0.82617342900000001</v>
      </c>
      <c r="AB186" s="323">
        <f>('сентябрь(4 цк)'!Y189+'сентябрь(4 цк)'!Y190*9.11%)/1000</f>
        <v>0.8092068240000001</v>
      </c>
      <c r="AC186" s="380"/>
      <c r="AD186" s="380"/>
    </row>
    <row r="187" spans="1:30" s="213" customFormat="1" ht="13.5" thickBot="1" x14ac:dyDescent="0.25">
      <c r="A187" s="319">
        <v>15</v>
      </c>
      <c r="B187" s="294" t="s">
        <v>194</v>
      </c>
      <c r="C187" s="295" t="s">
        <v>173</v>
      </c>
      <c r="D187" s="261"/>
      <c r="E187" s="323">
        <f>('сентябрь(4 цк)'!B193+'сентябрь(4 цк)'!B194*9.11%)/1000</f>
        <v>0.79137824999999995</v>
      </c>
      <c r="F187" s="323">
        <f>('сентябрь(4 цк)'!C193+'сентябрь(4 цк)'!C194*9.11%)/1000</f>
        <v>0.78258398400000007</v>
      </c>
      <c r="G187" s="323">
        <f>('сентябрь(4 цк)'!D193+'сентябрь(4 цк)'!D194*9.11%)/1000</f>
        <v>0.78854139000000001</v>
      </c>
      <c r="H187" s="323">
        <f>('сентябрь(4 цк)'!E193+'сентябрь(4 цк)'!E194*9.11%)/1000</f>
        <v>0.79445515200000016</v>
      </c>
      <c r="I187" s="323">
        <f>('сентябрь(4 цк)'!F193+'сентябрь(4 цк)'!F194*9.11%)/1000</f>
        <v>0.76425350400000003</v>
      </c>
      <c r="J187" s="323">
        <f>('сентябрь(4 цк)'!G193+'сентябрь(4 цк)'!G194*9.11%)/1000</f>
        <v>0.80051075699999996</v>
      </c>
      <c r="K187" s="323">
        <f>('сентябрь(4 цк)'!H193+'сентябрь(4 цк)'!H194*9.11%)/1000</f>
        <v>0.77431344599999996</v>
      </c>
      <c r="L187" s="323">
        <f>('сентябрь(4 цк)'!I193+'сентябрь(4 цк)'!I194*9.11%)/1000</f>
        <v>0.77087648100000006</v>
      </c>
      <c r="M187" s="323">
        <f>('сентябрь(4 цк)'!J193+'сентябрь(4 цк)'!J194*9.11%)/1000</f>
        <v>0.77370242999999994</v>
      </c>
      <c r="N187" s="323">
        <f>('сентябрь(4 цк)'!K193+'сентябрь(4 цк)'!K194*9.11%)/1000</f>
        <v>0.77269861800000006</v>
      </c>
      <c r="O187" s="323">
        <f>('сентябрь(4 цк)'!L193+'сентябрь(4 цк)'!L194*9.11%)/1000</f>
        <v>0.77919066300000006</v>
      </c>
      <c r="P187" s="323">
        <f>('сентябрь(4 цк)'!M193+'сентябрь(4 цк)'!M194*9.11%)/1000</f>
        <v>0.77844871500000001</v>
      </c>
      <c r="Q187" s="323">
        <f>('сентябрь(4 цк)'!N193+'сентябрь(4 цк)'!N194*9.11%)/1000</f>
        <v>0.78279129299999994</v>
      </c>
      <c r="R187" s="323">
        <f>('сентябрь(4 цк)'!O193+'сентябрь(4 цк)'!O194*9.11%)/1000</f>
        <v>0.789796155</v>
      </c>
      <c r="S187" s="323">
        <f>('сентябрь(4 цк)'!P193+'сентябрь(4 цк)'!P194*9.11%)/1000</f>
        <v>0.7804999829999999</v>
      </c>
      <c r="T187" s="323">
        <f>('сентябрь(4 цк)'!Q193+'сентябрь(4 цк)'!Q194*9.11%)/1000</f>
        <v>0.78842136900000004</v>
      </c>
      <c r="U187" s="323">
        <f>('сентябрь(4 цк)'!R193+'сентябрь(4 цк)'!R194*9.11%)/1000</f>
        <v>0.82113254700000005</v>
      </c>
      <c r="V187" s="323">
        <f>('сентябрь(4 цк)'!S193+'сентябрь(4 цк)'!S194*9.11%)/1000</f>
        <v>0.80547526199999997</v>
      </c>
      <c r="W187" s="323">
        <f>('сентябрь(4 цк)'!T193+'сентябрь(4 цк)'!T194*9.11%)/1000</f>
        <v>0.78863958899999997</v>
      </c>
      <c r="X187" s="323">
        <f>('сентябрь(4 цк)'!U193+'сентябрь(4 цк)'!U194*9.11%)/1000</f>
        <v>0.77785952100000011</v>
      </c>
      <c r="Y187" s="323">
        <f>('сентябрь(4 цк)'!V193+'сентябрь(4 цк)'!V194*9.11%)/1000</f>
        <v>0.78802857299999995</v>
      </c>
      <c r="Z187" s="323">
        <f>('сентябрь(4 цк)'!W193+'сентябрь(4 цк)'!W194*9.11%)/1000</f>
        <v>0.78906511800000001</v>
      </c>
      <c r="AA187" s="323">
        <f>('сентябрь(4 цк)'!X193+'сентябрь(4 цк)'!X194*9.11%)/1000</f>
        <v>0.78628281300000002</v>
      </c>
      <c r="AB187" s="323">
        <f>('сентябрь(4 цк)'!Y193+'сентябрь(4 цк)'!Y194*9.11%)/1000</f>
        <v>0.78878143199999995</v>
      </c>
      <c r="AC187" s="380"/>
      <c r="AD187" s="380"/>
    </row>
    <row r="188" spans="1:30" s="213" customFormat="1" ht="13.5" thickBot="1" x14ac:dyDescent="0.25">
      <c r="A188" s="319">
        <v>16</v>
      </c>
      <c r="B188" s="294" t="s">
        <v>194</v>
      </c>
      <c r="C188" s="295" t="s">
        <v>173</v>
      </c>
      <c r="D188" s="261"/>
      <c r="E188" s="323">
        <f>('сентябрь(4 цк)'!B197+'сентябрь(4 цк)'!B198*9.11%)/1000</f>
        <v>0.83119248899999998</v>
      </c>
      <c r="F188" s="323">
        <f>('сентябрь(4 цк)'!C197+'сентябрь(4 цк)'!C198*9.11%)/1000</f>
        <v>0.82055426399999998</v>
      </c>
      <c r="G188" s="323">
        <f>('сентябрь(4 цк)'!D197+'сентябрь(4 цк)'!D198*9.11%)/1000</f>
        <v>0.81875394899999998</v>
      </c>
      <c r="H188" s="323">
        <f>('сентябрь(4 цк)'!E197+'сентябрь(4 цк)'!E198*9.11%)/1000</f>
        <v>0.87840438600000004</v>
      </c>
      <c r="I188" s="323">
        <f>('сентябрь(4 цк)'!F197+'сентябрь(4 цк)'!F198*9.11%)/1000</f>
        <v>0.896658489</v>
      </c>
      <c r="J188" s="323">
        <f>('сентябрь(4 цк)'!G197+'сентябрь(4 цк)'!G198*9.11%)/1000</f>
        <v>0.90335784299999999</v>
      </c>
      <c r="K188" s="323">
        <f>('сентябрь(4 цк)'!H197+'сентябрь(4 цк)'!H198*9.11%)/1000</f>
        <v>0.91076641199999997</v>
      </c>
      <c r="L188" s="323">
        <f>('сентябрь(4 цк)'!I197+'сентябрь(4 цк)'!I198*9.11%)/1000</f>
        <v>0.88270332000000007</v>
      </c>
      <c r="M188" s="323">
        <f>('сентябрь(4 цк)'!J197+'сентябрь(4 цк)'!J198*9.11%)/1000</f>
        <v>0.90133930799999995</v>
      </c>
      <c r="N188" s="323">
        <f>('сентябрь(4 цк)'!K197+'сентябрь(4 цк)'!K198*9.11%)/1000</f>
        <v>0.89141029800000005</v>
      </c>
      <c r="O188" s="323">
        <f>('сентябрь(4 цк)'!L197+'сентябрь(4 цк)'!L198*9.11%)/1000</f>
        <v>0.92084817600000002</v>
      </c>
      <c r="P188" s="323">
        <f>('сентябрь(4 цк)'!M197+'сентябрь(4 цк)'!M198*9.11%)/1000</f>
        <v>0.93231563699999997</v>
      </c>
      <c r="Q188" s="323">
        <f>('сентябрь(4 цк)'!N197+'сентябрь(4 цк)'!N198*9.11%)/1000</f>
        <v>0.90783135300000006</v>
      </c>
      <c r="R188" s="323">
        <f>('сентябрь(4 цк)'!O197+'сентябрь(4 цк)'!O198*9.11%)/1000</f>
        <v>0.91024268400000008</v>
      </c>
      <c r="S188" s="323">
        <f>('сентябрь(4 цк)'!P197+'сентябрь(4 цк)'!P198*9.11%)/1000</f>
        <v>0.91032997199999999</v>
      </c>
      <c r="T188" s="323">
        <f>('сентябрь(4 цк)'!Q197+'сентябрь(4 цк)'!Q198*9.11%)/1000</f>
        <v>0.88327069200000008</v>
      </c>
      <c r="U188" s="323">
        <f>('сентябрь(4 цк)'!R197+'сентябрь(4 цк)'!R198*9.11%)/1000</f>
        <v>0.89034102000000004</v>
      </c>
      <c r="V188" s="323">
        <f>('сентябрь(4 цк)'!S197+'сентябрь(4 цк)'!S198*9.11%)/1000</f>
        <v>0.876680448</v>
      </c>
      <c r="W188" s="323">
        <f>('сентябрь(4 цк)'!T197+'сентябрь(4 цк)'!T198*9.11%)/1000</f>
        <v>0.95484685200000008</v>
      </c>
      <c r="X188" s="323">
        <f>('сентябрь(4 цк)'!U197+'сентябрь(4 цк)'!U198*9.11%)/1000</f>
        <v>0.84681704099999999</v>
      </c>
      <c r="Y188" s="323">
        <f>('сентябрь(4 цк)'!V197+'сентябрь(4 цк)'!V198*9.11%)/1000</f>
        <v>0.84931566000000003</v>
      </c>
      <c r="Z188" s="323">
        <f>('сентябрь(4 цк)'!W197+'сентябрь(4 цк)'!W198*9.11%)/1000</f>
        <v>0.86052125700000004</v>
      </c>
      <c r="AA188" s="323">
        <f>('сентябрь(4 цк)'!X197+'сентябрь(4 цк)'!X198*9.11%)/1000</f>
        <v>0.84874828800000002</v>
      </c>
      <c r="AB188" s="323">
        <f>('сентябрь(4 цк)'!Y197+'сентябрь(4 цк)'!Y198*9.11%)/1000</f>
        <v>0.84244173</v>
      </c>
      <c r="AC188" s="380"/>
      <c r="AD188" s="380"/>
    </row>
    <row r="189" spans="1:30" s="213" customFormat="1" ht="13.5" thickBot="1" x14ac:dyDescent="0.25">
      <c r="A189" s="319">
        <v>17</v>
      </c>
      <c r="B189" s="294" t="s">
        <v>194</v>
      </c>
      <c r="C189" s="295" t="s">
        <v>173</v>
      </c>
      <c r="D189" s="261"/>
      <c r="E189" s="323">
        <f>('сентябрь(4 цк)'!B201+'сентябрь(4 цк)'!B202*9.11%)/1000</f>
        <v>0.84058686000000005</v>
      </c>
      <c r="F189" s="323">
        <f>('сентябрь(4 цк)'!C201+'сентябрь(4 цк)'!C202*9.11%)/1000</f>
        <v>0.81975776099999997</v>
      </c>
      <c r="G189" s="323">
        <f>('сентябрь(4 цк)'!D201+'сентябрь(4 цк)'!D202*9.11%)/1000</f>
        <v>0.84037955099999995</v>
      </c>
      <c r="H189" s="323">
        <f>('сентябрь(4 цк)'!E201+'сентябрь(4 цк)'!E202*9.11%)/1000</f>
        <v>0.90172119299999998</v>
      </c>
      <c r="I189" s="323">
        <f>('сентябрь(4 цк)'!F201+'сентябрь(4 цк)'!F202*9.11%)/1000</f>
        <v>0.90712213800000008</v>
      </c>
      <c r="J189" s="323">
        <f>('сентябрь(4 цк)'!G201+'сентябрь(4 цк)'!G202*9.11%)/1000</f>
        <v>0.88226687999999998</v>
      </c>
      <c r="K189" s="323">
        <f>('сентябрь(4 цк)'!H201+'сентябрь(4 цк)'!H202*9.11%)/1000</f>
        <v>0.87781519200000002</v>
      </c>
      <c r="L189" s="323">
        <f>('сентябрь(4 цк)'!I201+'сентябрь(4 цк)'!I202*9.11%)/1000</f>
        <v>0.86025939300000009</v>
      </c>
      <c r="M189" s="323">
        <f>('сентябрь(4 цк)'!J201+'сентябрь(4 цк)'!J202*9.11%)/1000</f>
        <v>0.86627135399999999</v>
      </c>
      <c r="N189" s="323">
        <f>('сентябрь(4 цк)'!K201+'сентябрь(4 цк)'!K202*9.11%)/1000</f>
        <v>0.8747928450000001</v>
      </c>
      <c r="O189" s="323">
        <f>('сентябрь(4 цк)'!L201+'сентябрь(4 цк)'!L202*9.11%)/1000</f>
        <v>0.87779337000000013</v>
      </c>
      <c r="P189" s="323">
        <f>('сентябрь(4 цк)'!M201+'сентябрь(4 цк)'!M202*9.11%)/1000</f>
        <v>0.88680585600000006</v>
      </c>
      <c r="Q189" s="323">
        <f>('сентябрь(4 цк)'!N201+'сентябрь(4 цк)'!N202*9.11%)/1000</f>
        <v>0.88902078900000003</v>
      </c>
      <c r="R189" s="323">
        <f>('сентябрь(4 цк)'!O201+'сентябрь(4 цк)'!O202*9.11%)/1000</f>
        <v>0.87810978900000014</v>
      </c>
      <c r="S189" s="323">
        <f>('сентябрь(4 цк)'!P201+'сентябрь(4 цк)'!P202*9.11%)/1000</f>
        <v>0.87733510800000003</v>
      </c>
      <c r="T189" s="323">
        <f>('сентябрь(4 цк)'!Q201+'сентябрь(4 цк)'!Q202*9.11%)/1000</f>
        <v>0.85324362000000009</v>
      </c>
      <c r="U189" s="323">
        <f>('сентябрь(4 цк)'!R201+'сентябрь(4 цк)'!R202*9.11%)/1000</f>
        <v>0.859299225</v>
      </c>
      <c r="V189" s="323">
        <f>('сентябрь(4 цк)'!S201+'сентябрь(4 цк)'!S202*9.11%)/1000</f>
        <v>0.85965928800000002</v>
      </c>
      <c r="W189" s="323">
        <f>('сентябрь(4 цк)'!T201+'сентябрь(4 цк)'!T202*9.11%)/1000</f>
        <v>1.2951936749999999</v>
      </c>
      <c r="X189" s="323">
        <f>('сентябрь(4 цк)'!U201+'сентябрь(4 цк)'!U202*9.11%)/1000</f>
        <v>0.83719353900000004</v>
      </c>
      <c r="Y189" s="323">
        <f>('сентябрь(4 цк)'!V201+'сентябрь(4 цк)'!V202*9.11%)/1000</f>
        <v>0.84154702800000003</v>
      </c>
      <c r="Z189" s="323">
        <f>('сентябрь(4 цк)'!W201+'сентябрь(4 цк)'!W202*9.11%)/1000</f>
        <v>0.837269916</v>
      </c>
      <c r="AA189" s="323">
        <f>('сентябрь(4 цк)'!X201+'сентябрь(4 цк)'!X202*9.11%)/1000</f>
        <v>0.83657161199999996</v>
      </c>
      <c r="AB189" s="323">
        <f>('сентябрь(4 цк)'!Y201+'сентябрь(4 цк)'!Y202*9.11%)/1000</f>
        <v>0.83098517999999999</v>
      </c>
      <c r="AC189" s="380"/>
      <c r="AD189" s="380"/>
    </row>
    <row r="190" spans="1:30" s="213" customFormat="1" ht="13.5" thickBot="1" x14ac:dyDescent="0.25">
      <c r="A190" s="319">
        <v>18</v>
      </c>
      <c r="B190" s="294" t="s">
        <v>194</v>
      </c>
      <c r="C190" s="295" t="s">
        <v>173</v>
      </c>
      <c r="D190" s="261"/>
      <c r="E190" s="323">
        <f>('сентябрь(4 цк)'!B205+'сентябрь(4 цк)'!B206*9.11%)/1000</f>
        <v>0.80268204600000004</v>
      </c>
      <c r="F190" s="323">
        <f>('сентябрь(4 цк)'!C205+'сентябрь(4 цк)'!C206*9.11%)/1000</f>
        <v>0.81818657700000008</v>
      </c>
      <c r="G190" s="323">
        <f>('сентябрь(4 цк)'!D205+'сентябрь(4 цк)'!D206*9.11%)/1000</f>
        <v>0.79027623899999999</v>
      </c>
      <c r="H190" s="323">
        <f>('сентябрь(4 цк)'!E205+'сентябрь(4 цк)'!E206*9.11%)/1000</f>
        <v>0.82737363900000005</v>
      </c>
      <c r="I190" s="323">
        <f>('сентябрь(4 цк)'!F205+'сентябрь(4 цк)'!F206*9.11%)/1000</f>
        <v>0.82773370200000007</v>
      </c>
      <c r="J190" s="323">
        <f>('сентябрь(4 цк)'!G205+'сентябрь(4 цк)'!G206*9.11%)/1000</f>
        <v>0.83126886600000005</v>
      </c>
      <c r="K190" s="323">
        <f>('сентябрь(4 цк)'!H205+'сентябрь(4 цк)'!H206*9.11%)/1000</f>
        <v>0.82809376499999998</v>
      </c>
      <c r="L190" s="323">
        <f>('сентябрь(4 цк)'!I205+'сентябрь(4 цк)'!I206*9.11%)/1000</f>
        <v>0.82521326100000003</v>
      </c>
      <c r="M190" s="323">
        <f>('сентябрь(4 цк)'!J205+'сентябрь(4 цк)'!J206*9.11%)/1000</f>
        <v>0.79868862000000018</v>
      </c>
      <c r="N190" s="323">
        <f>('сентябрь(4 цк)'!K205+'сентябрь(4 цк)'!K206*9.11%)/1000</f>
        <v>0.80571530400000002</v>
      </c>
      <c r="O190" s="323">
        <f>('сентябрь(4 цк)'!L205+'сентябрь(4 цк)'!L206*9.11%)/1000</f>
        <v>0.82003053599999998</v>
      </c>
      <c r="P190" s="323">
        <f>('сентябрь(4 цк)'!M205+'сентябрь(4 цк)'!M206*9.11%)/1000</f>
        <v>0.81825204299999998</v>
      </c>
      <c r="Q190" s="323">
        <f>('сентябрь(4 цк)'!N205+'сентябрь(4 цк)'!N206*9.11%)/1000</f>
        <v>0.82735181700000004</v>
      </c>
      <c r="R190" s="323">
        <f>('сентябрь(4 цк)'!O205+'сентябрь(4 цк)'!O206*9.11%)/1000</f>
        <v>0.83266547400000002</v>
      </c>
      <c r="S190" s="323">
        <f>('сентябрь(4 цк)'!P205+'сентябрь(4 цк)'!P206*9.11%)/1000</f>
        <v>0.82460224500000001</v>
      </c>
      <c r="T190" s="323">
        <f>('сентябрь(4 цк)'!Q205+'сентябрь(4 цк)'!Q206*9.11%)/1000</f>
        <v>0.82273646400000011</v>
      </c>
      <c r="U190" s="323">
        <f>('сентябрь(4 цк)'!R205+'сентябрь(4 цк)'!R206*9.11%)/1000</f>
        <v>0.83666981099999993</v>
      </c>
      <c r="V190" s="323">
        <f>('сентябрь(4 цк)'!S205+'сентябрь(4 цк)'!S206*9.11%)/1000</f>
        <v>0.82952310600000012</v>
      </c>
      <c r="W190" s="323">
        <f>('сентябрь(4 цк)'!T205+'сентябрь(4 цк)'!T206*9.11%)/1000</f>
        <v>0.833647464</v>
      </c>
      <c r="X190" s="323">
        <f>('сентябрь(4 цк)'!U205+'сентябрь(4 цк)'!U206*9.11%)/1000</f>
        <v>0.81200004000000003</v>
      </c>
      <c r="Y190" s="323">
        <f>('сентябрь(4 цк)'!V205+'сентябрь(4 цк)'!V206*9.11%)/1000</f>
        <v>0.82374027599999999</v>
      </c>
      <c r="Z190" s="323">
        <f>('сентябрь(4 цк)'!W205+'сентябрь(4 цк)'!W206*9.11%)/1000</f>
        <v>0.82007417999999999</v>
      </c>
      <c r="AA190" s="323">
        <f>('сентябрь(4 цк)'!X205+'сентябрь(4 цк)'!X206*9.11%)/1000</f>
        <v>0.81408404099999998</v>
      </c>
      <c r="AB190" s="323">
        <f>('сентябрь(4 цк)'!Y205+'сентябрь(4 цк)'!Y206*9.11%)/1000</f>
        <v>0.79602633600000006</v>
      </c>
      <c r="AC190" s="380"/>
      <c r="AD190" s="380"/>
    </row>
    <row r="191" spans="1:30" s="213" customFormat="1" ht="13.5" thickBot="1" x14ac:dyDescent="0.25">
      <c r="A191" s="319">
        <v>19</v>
      </c>
      <c r="B191" s="294" t="s">
        <v>194</v>
      </c>
      <c r="C191" s="295" t="s">
        <v>173</v>
      </c>
      <c r="D191" s="261"/>
      <c r="E191" s="323">
        <f>('сентябрь(4 цк)'!B209+'сентябрь(4 цк)'!B210*9.11%)/1000</f>
        <v>0.84142700699999995</v>
      </c>
      <c r="F191" s="323">
        <f>('сентябрь(4 цк)'!C209+'сентябрь(4 цк)'!C210*9.11%)/1000</f>
        <v>0.83442214500000012</v>
      </c>
      <c r="G191" s="323">
        <f>('сентябрь(4 цк)'!D209+'сентябрь(4 цк)'!D210*9.11%)/1000</f>
        <v>0.80472240299999998</v>
      </c>
      <c r="H191" s="323">
        <f>('сентябрь(4 цк)'!E209+'сентябрь(4 цк)'!E210*9.11%)/1000</f>
        <v>0.85005760799999996</v>
      </c>
      <c r="I191" s="323">
        <f>('сентябрь(4 цк)'!F209+'сентябрь(4 цк)'!F210*9.11%)/1000</f>
        <v>0.76554100200000008</v>
      </c>
      <c r="J191" s="323">
        <f>('сентябрь(4 цк)'!G209+'сентябрь(4 цк)'!G210*9.11%)/1000</f>
        <v>0.76875974699999994</v>
      </c>
      <c r="K191" s="323">
        <f>('сентябрь(4 цк)'!H209+'сентябрь(4 цк)'!H210*9.11%)/1000</f>
        <v>0.7672867619999999</v>
      </c>
      <c r="L191" s="323">
        <f>('сентябрь(4 цк)'!I209+'сентябрь(4 цк)'!I210*9.11%)/1000</f>
        <v>0.74670861600000005</v>
      </c>
      <c r="M191" s="323">
        <f>('сентябрь(4 цк)'!J209+'сентябрь(4 цк)'!J210*9.11%)/1000</f>
        <v>0.78810495000000003</v>
      </c>
      <c r="N191" s="323">
        <f>('сентябрь(4 цк)'!K209+'сентябрь(4 цк)'!K210*9.11%)/1000</f>
        <v>0.84998123100000011</v>
      </c>
      <c r="O191" s="323">
        <f>('сентябрь(4 цк)'!L209+'сентябрь(4 цк)'!L210*9.11%)/1000</f>
        <v>0.82674080100000003</v>
      </c>
      <c r="P191" s="323">
        <f>('сентябрь(4 цк)'!M209+'сентябрь(4 цк)'!M210*9.11%)/1000</f>
        <v>0.85708429200000003</v>
      </c>
      <c r="Q191" s="323">
        <f>('сентябрь(4 цк)'!N209+'сентябрь(4 цк)'!N210*9.11%)/1000</f>
        <v>0.98606322300000004</v>
      </c>
      <c r="R191" s="323">
        <f>('сентябрь(4 цк)'!O209+'сентябрь(4 цк)'!O210*9.11%)/1000</f>
        <v>0.86616224399999997</v>
      </c>
      <c r="S191" s="323">
        <f>('сентябрь(4 цк)'!P209+'сентябрь(4 цк)'!P210*9.11%)/1000</f>
        <v>0.85669149600000005</v>
      </c>
      <c r="T191" s="323">
        <f>('сентябрь(4 цк)'!Q209+'сентябрь(4 цк)'!Q210*9.11%)/1000</f>
        <v>0.86846446499999996</v>
      </c>
      <c r="U191" s="323">
        <f>('сентябрь(4 цк)'!R209+'сентябрь(4 цк)'!R210*9.11%)/1000</f>
        <v>0.87095217299999994</v>
      </c>
      <c r="V191" s="323">
        <f>('сентябрь(4 цк)'!S209+'сентябрь(4 цк)'!S210*9.11%)/1000</f>
        <v>0.858502722</v>
      </c>
      <c r="W191" s="323">
        <f>('сентябрь(4 цк)'!T209+'сентябрь(4 цк)'!T210*9.11%)/1000</f>
        <v>0.8753383950000001</v>
      </c>
      <c r="X191" s="323">
        <f>('сентябрь(4 цк)'!U209+'сентябрь(4 цк)'!U210*9.11%)/1000</f>
        <v>0.83138888699999991</v>
      </c>
      <c r="Y191" s="323">
        <f>('сентябрь(4 цк)'!V209+'сентябрь(4 цк)'!V210*9.11%)/1000</f>
        <v>0.838568325</v>
      </c>
      <c r="Z191" s="323">
        <f>('сентябрь(4 цк)'!W209+'сентябрь(4 цк)'!W210*9.11%)/1000</f>
        <v>0.84792996300000001</v>
      </c>
      <c r="AA191" s="323">
        <f>('сентябрь(4 цк)'!X209+'сентябрь(4 цк)'!X210*9.11%)/1000</f>
        <v>0.84680612999999993</v>
      </c>
      <c r="AB191" s="323">
        <f>('сентябрь(4 цк)'!Y209+'сентябрь(4 цк)'!Y210*9.11%)/1000</f>
        <v>0.83985582299999995</v>
      </c>
      <c r="AC191" s="380"/>
      <c r="AD191" s="380"/>
    </row>
    <row r="192" spans="1:30" s="213" customFormat="1" ht="13.5" thickBot="1" x14ac:dyDescent="0.25">
      <c r="A192" s="319">
        <v>20</v>
      </c>
      <c r="B192" s="294" t="s">
        <v>194</v>
      </c>
      <c r="C192" s="295" t="s">
        <v>173</v>
      </c>
      <c r="D192" s="261"/>
      <c r="E192" s="323">
        <f>('сентябрь(4 цк)'!B213+'сентябрь(4 цк)'!B214*9.11%)/1000</f>
        <v>0.78999255300000004</v>
      </c>
      <c r="F192" s="323">
        <f>('сентябрь(4 цк)'!C213+'сентябрь(4 цк)'!C214*9.11%)/1000</f>
        <v>0.75621209699999992</v>
      </c>
      <c r="G192" s="323">
        <f>('сентябрь(4 цк)'!D213+'сентябрь(4 цк)'!D214*9.11%)/1000</f>
        <v>0.76158030900000007</v>
      </c>
      <c r="H192" s="323">
        <f>('сентябрь(4 цк)'!E213+'сентябрь(4 цк)'!E214*9.11%)/1000</f>
        <v>0.80546435099999991</v>
      </c>
      <c r="I192" s="323">
        <f>('сентябрь(4 цк)'!F213+'сентябрь(4 цк)'!F214*9.11%)/1000</f>
        <v>0.79299307800000007</v>
      </c>
      <c r="J192" s="323">
        <f>('сентябрь(4 цк)'!G213+'сентябрь(4 цк)'!G214*9.11%)/1000</f>
        <v>0.80343490499999992</v>
      </c>
      <c r="K192" s="323">
        <f>('сентябрь(4 цк)'!H213+'сентябрь(4 цк)'!H214*9.11%)/1000</f>
        <v>0.80107812899999997</v>
      </c>
      <c r="L192" s="323">
        <f>('сентябрь(4 цк)'!I213+'сентябрь(4 цк)'!I214*9.11%)/1000</f>
        <v>0.78293313600000003</v>
      </c>
      <c r="M192" s="323">
        <f>('сентябрь(4 цк)'!J213+'сентябрь(4 цк)'!J214*9.11%)/1000</f>
        <v>0.78690473999999999</v>
      </c>
      <c r="N192" s="323">
        <f>('сентябрь(4 цк)'!K213+'сентябрь(4 цк)'!K214*9.11%)/1000</f>
        <v>0.79138916100000001</v>
      </c>
      <c r="O192" s="323">
        <f>('сентябрь(4 цк)'!L213+'сентябрь(4 цк)'!L214*9.11%)/1000</f>
        <v>0.79689921599999991</v>
      </c>
      <c r="P192" s="323">
        <f>('сентябрь(4 цк)'!M213+'сентябрь(4 цк)'!M214*9.11%)/1000</f>
        <v>0.79062539099999996</v>
      </c>
      <c r="Q192" s="323">
        <f>('сентябрь(4 цк)'!N213+'сентябрь(4 цк)'!N214*9.11%)/1000</f>
        <v>0.78801766200000001</v>
      </c>
      <c r="R192" s="323">
        <f>('сентябрь(4 цк)'!O213+'сентябрь(4 цк)'!O214*9.11%)/1000</f>
        <v>0.76729767299999996</v>
      </c>
      <c r="S192" s="323">
        <f>('сентябрь(4 цк)'!P213+'сентябрь(4 цк)'!P214*9.11%)/1000</f>
        <v>0.77569914300000009</v>
      </c>
      <c r="T192" s="323">
        <f>('сентябрь(4 цк)'!Q213+'сентябрь(4 цк)'!Q214*9.11%)/1000</f>
        <v>0.80450418300000004</v>
      </c>
      <c r="U192" s="323">
        <f>('сентябрь(4 цк)'!R213+'сентябрь(4 цк)'!R214*9.11%)/1000</f>
        <v>0.82524599399999998</v>
      </c>
      <c r="V192" s="323">
        <f>('сентябрь(4 цк)'!S213+'сентябрь(4 цк)'!S214*9.11%)/1000</f>
        <v>0.81173817599999998</v>
      </c>
      <c r="W192" s="323">
        <f>('сентябрь(4 цк)'!T213+'сентябрь(4 цк)'!T214*9.11%)/1000</f>
        <v>0.79217475300000006</v>
      </c>
      <c r="X192" s="323">
        <f>('сентябрь(4 цк)'!U213+'сентябрь(4 цк)'!U214*9.11%)/1000</f>
        <v>0.76527913800000014</v>
      </c>
      <c r="Y192" s="323">
        <f>('сентябрь(4 цк)'!V213+'сентябрь(4 цк)'!V214*9.11%)/1000</f>
        <v>0.78522444600000008</v>
      </c>
      <c r="Z192" s="323">
        <f>('сентябрь(4 цк)'!W213+'сентябрь(4 цк)'!W214*9.11%)/1000</f>
        <v>0.79348407300000001</v>
      </c>
      <c r="AA192" s="323">
        <f>('сентябрь(4 цк)'!X213+'сентябрь(4 цк)'!X214*9.11%)/1000</f>
        <v>0.79542623099999998</v>
      </c>
      <c r="AB192" s="323">
        <f>('сентябрь(4 цк)'!Y213+'сентябрь(4 цк)'!Y214*9.11%)/1000</f>
        <v>0.76671939</v>
      </c>
      <c r="AC192" s="380"/>
      <c r="AD192" s="380"/>
    </row>
    <row r="193" spans="1:30" s="213" customFormat="1" ht="13.5" thickBot="1" x14ac:dyDescent="0.25">
      <c r="A193" s="319">
        <v>21</v>
      </c>
      <c r="B193" s="294" t="s">
        <v>194</v>
      </c>
      <c r="C193" s="295" t="s">
        <v>173</v>
      </c>
      <c r="D193" s="261"/>
      <c r="E193" s="323">
        <f>('сентябрь(4 цк)'!B217+'сентябрь(4 цк)'!B218*9.11%)/1000</f>
        <v>0.63530730600000007</v>
      </c>
      <c r="F193" s="323">
        <f>('сентябрь(4 цк)'!C217+'сентябрь(4 цк)'!C218*9.11%)/1000</f>
        <v>0.62118847200000005</v>
      </c>
      <c r="G193" s="323">
        <f>('сентябрь(4 цк)'!D217+'сентябрь(4 цк)'!D218*9.11%)/1000</f>
        <v>0.656758332</v>
      </c>
      <c r="H193" s="323">
        <f>('сентябрь(4 цк)'!E217+'сентябрь(4 цк)'!E218*9.11%)/1000</f>
        <v>0.66464698500000008</v>
      </c>
      <c r="I193" s="323">
        <f>('сентябрь(4 цк)'!F217+'сентябрь(4 цк)'!F218*9.11%)/1000</f>
        <v>0.68477778</v>
      </c>
      <c r="J193" s="323">
        <f>('сентябрь(4 цк)'!G217+'сентябрь(4 цк)'!G218*9.11%)/1000</f>
        <v>0.67650724200000001</v>
      </c>
      <c r="K193" s="323">
        <f>('сентябрь(4 цк)'!H217+'сентябрь(4 цк)'!H218*9.11%)/1000</f>
        <v>0.66950238000000006</v>
      </c>
      <c r="L193" s="323">
        <f>('сентябрь(4 цк)'!I217+'сентябрь(4 цк)'!I218*9.11%)/1000</f>
        <v>0.65608185000000008</v>
      </c>
      <c r="M193" s="323">
        <f>('сентябрь(4 цк)'!J217+'сентябрь(4 цк)'!J218*9.11%)/1000</f>
        <v>0.65936606100000006</v>
      </c>
      <c r="N193" s="323">
        <f>('сентябрь(4 цк)'!K217+'сентябрь(4 цк)'!K218*9.11%)/1000</f>
        <v>0.66437421000000008</v>
      </c>
      <c r="O193" s="323">
        <f>('сентябрь(4 цк)'!L217+'сентябрь(4 цк)'!L218*9.11%)/1000</f>
        <v>0.66525800099999999</v>
      </c>
      <c r="P193" s="323">
        <f>('сентябрь(4 цк)'!M217+'сентябрь(4 цк)'!M218*9.11%)/1000</f>
        <v>0.67120449600000009</v>
      </c>
      <c r="Q193" s="323">
        <f>('сентябрь(4 цк)'!N217+'сентябрь(4 цк)'!N218*9.11%)/1000</f>
        <v>0.67251381599999993</v>
      </c>
      <c r="R193" s="323">
        <f>('сентябрь(4 цк)'!O217+'сентябрь(4 цк)'!O218*9.11%)/1000</f>
        <v>0.65332136699999999</v>
      </c>
      <c r="S193" s="323">
        <f>('сентябрь(4 цк)'!P217+'сентябрь(4 цк)'!P218*9.11%)/1000</f>
        <v>0.66101362199999991</v>
      </c>
      <c r="T193" s="323">
        <f>('сентябрь(4 цк)'!Q217+'сентябрь(4 цк)'!Q218*9.11%)/1000</f>
        <v>0.67973689800000003</v>
      </c>
      <c r="U193" s="323">
        <f>('сентябрь(4 цк)'!R217+'сентябрь(4 цк)'!R218*9.11%)/1000</f>
        <v>0.69239365799999997</v>
      </c>
      <c r="V193" s="323">
        <f>('сентябрь(4 цк)'!S217+'сентябрь(4 цк)'!S218*9.11%)/1000</f>
        <v>0.68709091200000005</v>
      </c>
      <c r="W193" s="323">
        <f>('сентябрь(4 цк)'!T217+'сентябрь(4 цк)'!T218*9.11%)/1000</f>
        <v>0.67060439099999991</v>
      </c>
      <c r="X193" s="323">
        <f>('сентябрь(4 цк)'!U217+'сентябрь(4 цк)'!U218*9.11%)/1000</f>
        <v>0.64864054799999993</v>
      </c>
      <c r="Y193" s="323">
        <f>('сентябрь(4 цк)'!V217+'сентябрь(4 цк)'!V218*9.11%)/1000</f>
        <v>0.65461977599999999</v>
      </c>
      <c r="Z193" s="323">
        <f>('сентябрь(4 цк)'!W217+'сентябрь(4 цк)'!W218*9.11%)/1000</f>
        <v>0.66430874399999995</v>
      </c>
      <c r="AA193" s="323">
        <f>('сентябрь(4 цк)'!X217+'сентябрь(4 цк)'!X218*9.11%)/1000</f>
        <v>0.66613088100000006</v>
      </c>
      <c r="AB193" s="323">
        <f>('сентябрь(4 цк)'!Y217+'сентябрь(4 цк)'!Y218*9.11%)/1000</f>
        <v>0.6346635570000001</v>
      </c>
      <c r="AC193" s="380"/>
      <c r="AD193" s="380"/>
    </row>
    <row r="194" spans="1:30" s="213" customFormat="1" ht="13.5" thickBot="1" x14ac:dyDescent="0.25">
      <c r="A194" s="319">
        <v>22</v>
      </c>
      <c r="B194" s="294" t="s">
        <v>194</v>
      </c>
      <c r="C194" s="295" t="s">
        <v>173</v>
      </c>
      <c r="D194" s="261"/>
      <c r="E194" s="323">
        <f>('сентябрь(4 цк)'!B221+'сентябрь(4 цк)'!B222*9.11%)/1000</f>
        <v>0.77742308100000002</v>
      </c>
      <c r="F194" s="323">
        <f>('сентябрь(4 цк)'!C221+'сентябрь(4 цк)'!C222*9.11%)/1000</f>
        <v>0.7531679280000001</v>
      </c>
      <c r="G194" s="323">
        <f>('сентябрь(4 цк)'!D221+'сентябрь(4 цк)'!D222*9.11%)/1000</f>
        <v>0.75830700900000014</v>
      </c>
      <c r="H194" s="323">
        <f>('сентябрь(4 цк)'!E221+'сентябрь(4 цк)'!E222*9.11%)/1000</f>
        <v>0.74149315800000004</v>
      </c>
      <c r="I194" s="323">
        <f>('сентябрь(4 цк)'!F221+'сентябрь(4 цк)'!F222*9.11%)/1000</f>
        <v>0.79412782199999998</v>
      </c>
      <c r="J194" s="323">
        <f>('сентябрь(4 цк)'!G221+'сентябрь(4 цк)'!G222*9.11%)/1000</f>
        <v>0.78486438299999994</v>
      </c>
      <c r="K194" s="323">
        <f>('сентябрь(4 цк)'!H221+'сентябрь(4 цк)'!H222*9.11%)/1000</f>
        <v>0.79171649099999986</v>
      </c>
      <c r="L194" s="323">
        <f>('сентябрь(4 цк)'!I221+'сентябрь(4 цк)'!I222*9.11%)/1000</f>
        <v>0.780729114</v>
      </c>
      <c r="M194" s="323">
        <f>('сентябрь(4 цк)'!J221+'сентябрь(4 цк)'!J222*9.11%)/1000</f>
        <v>0.79502252400000006</v>
      </c>
      <c r="N194" s="323">
        <f>('сентябрь(4 цк)'!K221+'сентябрь(4 цк)'!K222*9.11%)/1000</f>
        <v>0.78958884600000001</v>
      </c>
      <c r="O194" s="323">
        <f>('сентябрь(4 цк)'!L221+'сентябрь(4 цк)'!L222*9.11%)/1000</f>
        <v>0.79917961500000001</v>
      </c>
      <c r="P194" s="323">
        <f>('сентябрь(4 цк)'!M221+'сентябрь(4 цк)'!M222*9.11%)/1000</f>
        <v>0.79903777200000003</v>
      </c>
      <c r="Q194" s="323">
        <f>('сентябрь(4 цк)'!N221+'сентябрь(4 цк)'!N222*9.11%)/1000</f>
        <v>0.79824126900000003</v>
      </c>
      <c r="R194" s="323">
        <f>('сентябрь(4 цк)'!O221+'сентябрь(4 цк)'!O222*9.11%)/1000</f>
        <v>0.77636471400000007</v>
      </c>
      <c r="S194" s="323">
        <f>('сентябрь(4 цк)'!P221+'сентябрь(4 цк)'!P222*9.11%)/1000</f>
        <v>0.77983441199999992</v>
      </c>
      <c r="T194" s="323">
        <f>('сентябрь(4 цк)'!Q221+'сентябрь(4 цк)'!Q222*9.11%)/1000</f>
        <v>0.80827938900000007</v>
      </c>
      <c r="U194" s="323">
        <f>('сентябрь(4 цк)'!R221+'сентябрь(4 цк)'!R222*9.11%)/1000</f>
        <v>0.81887397000000006</v>
      </c>
      <c r="V194" s="323">
        <f>('сентябрь(4 цк)'!S221+'сентябрь(4 цк)'!S222*9.11%)/1000</f>
        <v>0.81757556099999995</v>
      </c>
      <c r="W194" s="323">
        <f>('сентябрь(4 цк)'!T221+'сентябрь(4 цк)'!T222*9.11%)/1000</f>
        <v>0.81912492299999995</v>
      </c>
      <c r="X194" s="323">
        <f>('сентябрь(4 цк)'!U221+'сентябрь(4 цк)'!U222*9.11%)/1000</f>
        <v>0.7801399200000001</v>
      </c>
      <c r="Y194" s="323">
        <f>('сентябрь(4 цк)'!V221+'сентябрь(4 цк)'!V222*9.11%)/1000</f>
        <v>0.79248026100000002</v>
      </c>
      <c r="Z194" s="323">
        <f>('сентябрь(4 цк)'!W221+'сентябрь(4 цк)'!W222*9.11%)/1000</f>
        <v>0.79005801899999994</v>
      </c>
      <c r="AA194" s="323">
        <f>('сентябрь(4 цк)'!X221+'сентябрь(4 цк)'!X222*9.11%)/1000</f>
        <v>0.75701951099999998</v>
      </c>
      <c r="AB194" s="323">
        <f>('сентябрь(4 цк)'!Y221+'сентябрь(4 цк)'!Y222*9.11%)/1000</f>
        <v>0.76497362999999996</v>
      </c>
      <c r="AC194" s="380"/>
      <c r="AD194" s="380"/>
    </row>
    <row r="195" spans="1:30" s="213" customFormat="1" ht="13.5" thickBot="1" x14ac:dyDescent="0.25">
      <c r="A195" s="319">
        <v>23</v>
      </c>
      <c r="B195" s="294" t="s">
        <v>194</v>
      </c>
      <c r="C195" s="295" t="s">
        <v>173</v>
      </c>
      <c r="D195" s="261"/>
      <c r="E195" s="323">
        <f>('сентябрь(4 цк)'!B225+'сентябрь(4 цк)'!B226*9.11%)/1000</f>
        <v>0.75209864999999998</v>
      </c>
      <c r="F195" s="323">
        <f>('сентябрь(4 цк)'!C225+'сентябрь(4 цк)'!C226*9.11%)/1000</f>
        <v>0.71305909200000006</v>
      </c>
      <c r="G195" s="323">
        <f>('сентябрь(4 цк)'!D225+'сентябрь(4 цк)'!D226*9.11%)/1000</f>
        <v>0.72511574700000003</v>
      </c>
      <c r="H195" s="323">
        <f>('сентябрь(4 цк)'!E225+'сентябрь(4 цк)'!E226*9.11%)/1000</f>
        <v>0.75647396100000008</v>
      </c>
      <c r="I195" s="323">
        <f>('сентябрь(4 цк)'!F225+'сентябрь(4 цк)'!F226*9.11%)/1000</f>
        <v>0.76095838199999999</v>
      </c>
      <c r="J195" s="323">
        <f>('сентябрь(4 цк)'!G225+'сентябрь(4 цк)'!G226*9.11%)/1000</f>
        <v>0.75632120700000005</v>
      </c>
      <c r="K195" s="323">
        <f>('сентябрь(4 цк)'!H225+'сентябрь(4 цк)'!H226*9.11%)/1000</f>
        <v>0.76861790399999996</v>
      </c>
      <c r="L195" s="323">
        <f>('сентябрь(4 цк)'!I225+'сентябрь(4 цк)'!I226*9.11%)/1000</f>
        <v>0.749610942</v>
      </c>
      <c r="M195" s="323">
        <f>('сентябрь(4 цк)'!J225+'сентябрь(4 цк)'!J226*9.11%)/1000</f>
        <v>0.75191316300000011</v>
      </c>
      <c r="N195" s="323">
        <f>('сентябрь(4 цк)'!K225+'сентябрь(4 цк)'!K226*9.11%)/1000</f>
        <v>0.76315149300000007</v>
      </c>
      <c r="O195" s="323">
        <f>('сентябрь(4 цк)'!L225+'сентябрь(4 цк)'!L226*9.11%)/1000</f>
        <v>0.76247501100000004</v>
      </c>
      <c r="P195" s="323">
        <f>('сентябрь(4 цк)'!M225+'сентябрь(4 цк)'!M226*9.11%)/1000</f>
        <v>0.76554100200000008</v>
      </c>
      <c r="Q195" s="323">
        <f>('сентябрь(4 цк)'!N225+'сентябрь(4 цк)'!N226*9.11%)/1000</f>
        <v>0.76866154799999997</v>
      </c>
      <c r="R195" s="323">
        <f>('сентябрь(4 цк)'!O225+'сентябрь(4 цк)'!O226*9.11%)/1000</f>
        <v>0.722387997</v>
      </c>
      <c r="S195" s="323">
        <f>('сентябрь(4 цк)'!P225+'сентябрь(4 цк)'!P226*9.11%)/1000</f>
        <v>0.73691053800000006</v>
      </c>
      <c r="T195" s="323">
        <f>('сентябрь(4 цк)'!Q225+'сентябрь(4 цк)'!Q226*9.11%)/1000</f>
        <v>0.77514268200000003</v>
      </c>
      <c r="U195" s="323">
        <f>('сентябрь(4 цк)'!R225+'сентябрь(4 цк)'!R226*9.11%)/1000</f>
        <v>0.79797940499999997</v>
      </c>
      <c r="V195" s="323">
        <f>('сентябрь(4 цк)'!S225+'сентябрь(4 цк)'!S226*9.11%)/1000</f>
        <v>0.78060909300000003</v>
      </c>
      <c r="W195" s="323">
        <f>('сентябрь(4 цк)'!T225+'сентябрь(4 цк)'!T226*9.11%)/1000</f>
        <v>0.77662657800000001</v>
      </c>
      <c r="X195" s="323">
        <f>('сентябрь(4 цк)'!U225+'сентябрь(4 цк)'!U226*9.11%)/1000</f>
        <v>0.72960016800000005</v>
      </c>
      <c r="Y195" s="323">
        <f>('сентябрь(4 цк)'!V225+'сентябрь(4 цк)'!V226*9.11%)/1000</f>
        <v>0.74481010199999997</v>
      </c>
      <c r="Z195" s="323">
        <f>('сентябрь(4 цк)'!W225+'сентябрь(4 цк)'!W226*9.11%)/1000</f>
        <v>0.75077841899999997</v>
      </c>
      <c r="AA195" s="323">
        <f>('сентябрь(4 цк)'!X225+'сентябрь(4 цк)'!X226*9.11%)/1000</f>
        <v>0.74249697000000003</v>
      </c>
      <c r="AB195" s="323">
        <f>('сентябрь(4 цк)'!Y225+'сентябрь(4 цк)'!Y226*9.11%)/1000</f>
        <v>0.71643059099999995</v>
      </c>
      <c r="AC195" s="380"/>
      <c r="AD195" s="380"/>
    </row>
    <row r="196" spans="1:30" s="213" customFormat="1" ht="13.5" thickBot="1" x14ac:dyDescent="0.25">
      <c r="A196" s="319">
        <v>24</v>
      </c>
      <c r="B196" s="294" t="s">
        <v>194</v>
      </c>
      <c r="C196" s="295" t="s">
        <v>173</v>
      </c>
      <c r="D196" s="261"/>
      <c r="E196" s="323">
        <f>('сентябрь(4 цк)'!B229+'сентябрь(4 цк)'!B230*9.11%)/1000</f>
        <v>0.74228966100000005</v>
      </c>
      <c r="F196" s="323">
        <f>('сентябрь(4 цк)'!C229+'сентябрь(4 цк)'!C230*9.11%)/1000</f>
        <v>0.73281891300000002</v>
      </c>
      <c r="G196" s="323">
        <f>('сентябрь(4 цк)'!D229+'сентябрь(4 цк)'!D230*9.11%)/1000</f>
        <v>0.73281891300000002</v>
      </c>
      <c r="H196" s="323">
        <f>('сентябрь(4 цк)'!E229+'сентябрь(4 цк)'!E230*9.11%)/1000</f>
        <v>0.79406235599999997</v>
      </c>
      <c r="I196" s="323">
        <f>('сентябрь(4 цк)'!F229+'сентябрь(4 цк)'!F230*9.11%)/1000</f>
        <v>0.8066100060000001</v>
      </c>
      <c r="J196" s="323">
        <f>('сентябрь(4 цк)'!G229+'сентябрь(4 цк)'!G230*9.11%)/1000</f>
        <v>0.80976328499999994</v>
      </c>
      <c r="K196" s="323">
        <f>('сентябрь(4 цк)'!H229+'сентябрь(4 цк)'!H230*9.11%)/1000</f>
        <v>0.80946868800000005</v>
      </c>
      <c r="L196" s="323">
        <f>('сентябрь(4 цк)'!I229+'сентябрь(4 цк)'!I230*9.11%)/1000</f>
        <v>0.79485885900000008</v>
      </c>
      <c r="M196" s="323">
        <f>('сентябрь(4 цк)'!J229+'сентябрь(4 цк)'!J230*9.11%)/1000</f>
        <v>0.79372411499999995</v>
      </c>
      <c r="N196" s="323">
        <f>('сентябрь(4 цк)'!K229+'сентябрь(4 цк)'!K230*9.11%)/1000</f>
        <v>0.80224560600000006</v>
      </c>
      <c r="O196" s="323">
        <f>('сентябрь(4 цк)'!L229+'сентябрь(4 цк)'!L230*9.11%)/1000</f>
        <v>0.80503882199999999</v>
      </c>
      <c r="P196" s="323">
        <f>('сентябрь(4 цк)'!M229+'сентябрь(4 цк)'!M230*9.11%)/1000</f>
        <v>0.81171635399999997</v>
      </c>
      <c r="Q196" s="323">
        <f>('сентябрь(4 цк)'!N229+'сентябрь(4 цк)'!N230*9.11%)/1000</f>
        <v>0.81190184099999996</v>
      </c>
      <c r="R196" s="323">
        <f>('сентябрь(4 цк)'!O229+'сентябрь(4 цк)'!O230*9.11%)/1000</f>
        <v>0.77719395000000002</v>
      </c>
      <c r="S196" s="323">
        <f>('сентябрь(4 цк)'!P229+'сентябрь(4 цк)'!P230*9.11%)/1000</f>
        <v>0.78197296800000005</v>
      </c>
      <c r="T196" s="323">
        <f>('сентябрь(4 цк)'!Q229+'сентябрь(4 цк)'!Q230*9.11%)/1000</f>
        <v>0.82665351300000012</v>
      </c>
      <c r="U196" s="323">
        <f>('сентябрь(4 цк)'!R229+'сентябрь(4 цк)'!R230*9.11%)/1000</f>
        <v>0.83512044900000004</v>
      </c>
      <c r="V196" s="323">
        <f>('сентябрь(4 цк)'!S229+'сентябрь(4 цк)'!S230*9.11%)/1000</f>
        <v>0.82597703099999997</v>
      </c>
      <c r="W196" s="323">
        <f>('сентябрь(4 цк)'!T229+'сентябрь(4 цк)'!T230*9.11%)/1000</f>
        <v>0.81490236599999988</v>
      </c>
      <c r="X196" s="323">
        <f>('сентябрь(4 цк)'!U229+'сентябрь(4 цк)'!U230*9.11%)/1000</f>
        <v>0.77042913000000002</v>
      </c>
      <c r="Y196" s="323">
        <f>('сентябрь(4 цк)'!V229+'сентябрь(4 цк)'!V230*9.11%)/1000</f>
        <v>0.79791393900000007</v>
      </c>
      <c r="Z196" s="323">
        <f>('сентябрь(4 цк)'!W229+'сентябрь(4 цк)'!W230*9.11%)/1000</f>
        <v>0.76897796699999998</v>
      </c>
      <c r="AA196" s="323">
        <f>('сентябрь(4 цк)'!X229+'сентябрь(4 цк)'!X230*9.11%)/1000</f>
        <v>0.761274801</v>
      </c>
      <c r="AB196" s="323">
        <f>('сентябрь(4 цк)'!Y229+'сентябрь(4 цк)'!Y230*9.11%)/1000</f>
        <v>0.74656677299999996</v>
      </c>
      <c r="AC196" s="380"/>
      <c r="AD196" s="380"/>
    </row>
    <row r="197" spans="1:30" s="213" customFormat="1" ht="13.5" thickBot="1" x14ac:dyDescent="0.25">
      <c r="A197" s="319">
        <v>25</v>
      </c>
      <c r="B197" s="294" t="s">
        <v>194</v>
      </c>
      <c r="C197" s="295" t="s">
        <v>173</v>
      </c>
      <c r="D197" s="261"/>
      <c r="E197" s="323">
        <f>('сентябрь(4 цк)'!B233+'сентябрь(4 цк)'!B234*9.11%)/1000</f>
        <v>0.63065921999999996</v>
      </c>
      <c r="F197" s="323">
        <f>('сентябрь(4 цк)'!C233+'сентябрь(4 цк)'!C234*9.11%)/1000</f>
        <v>0.62025012600000018</v>
      </c>
      <c r="G197" s="323">
        <f>('сентябрь(4 цк)'!D233+'сентябрь(4 цк)'!D234*9.11%)/1000</f>
        <v>0.64560729000000006</v>
      </c>
      <c r="H197" s="323">
        <f>('сентябрь(4 цк)'!E233+'сентябрь(4 цк)'!E234*9.11%)/1000</f>
        <v>0.655983651</v>
      </c>
      <c r="I197" s="323">
        <f>('сентябрь(4 цк)'!F233+'сентябрь(4 цк)'!F234*9.11%)/1000</f>
        <v>0.65792580900000008</v>
      </c>
      <c r="J197" s="323">
        <f>('сентябрь(4 цк)'!G233+'сентябрь(4 цк)'!G234*9.11%)/1000</f>
        <v>0.6476258250000001</v>
      </c>
      <c r="K197" s="323">
        <f>('сентябрь(4 цк)'!H233+'сентябрь(4 цк)'!H234*9.11%)/1000</f>
        <v>0.65505621599999997</v>
      </c>
      <c r="L197" s="323">
        <f>('сентябрь(4 цк)'!I233+'сентябрь(4 цк)'!I234*9.11%)/1000</f>
        <v>0.64589097600000001</v>
      </c>
      <c r="M197" s="323">
        <f>('сентябрь(4 цк)'!J233+'сентябрь(4 цк)'!J234*9.11%)/1000</f>
        <v>0.64879330200000007</v>
      </c>
      <c r="N197" s="323">
        <f>('сентябрь(4 цк)'!K233+'сентябрь(4 цк)'!K234*9.11%)/1000</f>
        <v>0.65094276900000003</v>
      </c>
      <c r="O197" s="323">
        <f>('сентябрь(4 цк)'!L233+'сентябрь(4 цк)'!L234*9.11%)/1000</f>
        <v>0.65638735799999992</v>
      </c>
      <c r="P197" s="323">
        <f>('сентябрь(4 цк)'!M233+'сентябрь(4 цк)'!M234*9.11%)/1000</f>
        <v>0.66072993599999996</v>
      </c>
      <c r="Q197" s="323">
        <f>('сентябрь(4 цк)'!N233+'сентябрь(4 цк)'!N234*9.11%)/1000</f>
        <v>0.66339222000000009</v>
      </c>
      <c r="R197" s="323">
        <f>('сентябрь(4 цк)'!O233+'сентябрь(4 цк)'!O234*9.11%)/1000</f>
        <v>0.64243218899999999</v>
      </c>
      <c r="S197" s="323">
        <f>('сентябрь(4 цк)'!P233+'сентябрь(4 цк)'!P234*9.11%)/1000</f>
        <v>0.641472021</v>
      </c>
      <c r="T197" s="323">
        <f>('сентябрь(4 цк)'!Q233+'сентябрь(4 цк)'!Q234*9.11%)/1000</f>
        <v>0.68356665900000002</v>
      </c>
      <c r="U197" s="323">
        <f>('сентябрь(4 цк)'!R233+'сентябрь(4 цк)'!R234*9.11%)/1000</f>
        <v>1.391079543</v>
      </c>
      <c r="V197" s="323">
        <f>('сентябрь(4 цк)'!S233+'сентябрь(4 цк)'!S234*9.11%)/1000</f>
        <v>0.69979131599999989</v>
      </c>
      <c r="W197" s="323">
        <f>('сентябрь(4 цк)'!T233+'сентябрь(4 цк)'!T234*9.11%)/1000</f>
        <v>0.69724905299999995</v>
      </c>
      <c r="X197" s="323">
        <f>('сентябрь(4 цк)'!U233+'сентябрь(4 цк)'!U234*9.11%)/1000</f>
        <v>0.64655654699999998</v>
      </c>
      <c r="Y197" s="323">
        <f>('сентябрь(4 цк)'!V233+'сентябрь(4 цк)'!V234*9.11%)/1000</f>
        <v>0.65890779900000007</v>
      </c>
      <c r="Z197" s="323">
        <f>('сентябрь(4 цк)'!W233+'сентябрь(4 цк)'!W234*9.11%)/1000</f>
        <v>0.65535081299999998</v>
      </c>
      <c r="AA197" s="323">
        <f>('сентябрь(4 цк)'!X233+'сентябрь(4 цк)'!X234*9.11%)/1000</f>
        <v>0.66021711900000002</v>
      </c>
      <c r="AB197" s="323">
        <f>('сентябрь(4 цк)'!Y233+'сентябрь(4 цк)'!Y234*9.11%)/1000</f>
        <v>0.59934465000000003</v>
      </c>
      <c r="AC197" s="380"/>
      <c r="AD197" s="380"/>
    </row>
    <row r="198" spans="1:30" s="213" customFormat="1" ht="13.5" thickBot="1" x14ac:dyDescent="0.25">
      <c r="A198" s="319">
        <v>26</v>
      </c>
      <c r="B198" s="294" t="s">
        <v>194</v>
      </c>
      <c r="C198" s="295" t="s">
        <v>173</v>
      </c>
      <c r="D198" s="261"/>
      <c r="E198" s="323">
        <f>('сентябрь(4 цк)'!B237+'сентябрь(4 цк)'!B238*9.11%)/1000</f>
        <v>0.7718475600000001</v>
      </c>
      <c r="F198" s="323">
        <f>('сентябрь(4 цк)'!C237+'сентябрь(4 цк)'!C238*9.11%)/1000</f>
        <v>0.75477184500000005</v>
      </c>
      <c r="G198" s="323">
        <f>('сентябрь(4 цк)'!D237+'сентябрь(4 цк)'!D238*9.11%)/1000</f>
        <v>0.72415557899999994</v>
      </c>
      <c r="H198" s="323">
        <f>('сентябрь(4 цк)'!E237+'сентябрь(4 цк)'!E238*9.11%)/1000</f>
        <v>0.80980692899999995</v>
      </c>
      <c r="I198" s="323">
        <f>('сентябрь(4 цк)'!F237+'сентябрь(4 цк)'!F238*9.11%)/1000</f>
        <v>0.81409495200000004</v>
      </c>
      <c r="J198" s="323">
        <f>('сентябрь(4 цк)'!G237+'сентябрь(4 цк)'!G238*9.11%)/1000</f>
        <v>0.81274198800000008</v>
      </c>
      <c r="K198" s="323">
        <f>('сентябрь(4 цк)'!H237+'сентябрь(4 цк)'!H238*9.11%)/1000</f>
        <v>0.800161605</v>
      </c>
      <c r="L198" s="323">
        <f>('сентябрь(4 цк)'!I237+'сентябрь(4 цк)'!I238*9.11%)/1000</f>
        <v>0.78665378699999999</v>
      </c>
      <c r="M198" s="323">
        <f>('сентябрь(4 цк)'!J237+'сентябрь(4 цк)'!J238*9.11%)/1000</f>
        <v>0.79647368699999987</v>
      </c>
      <c r="N198" s="323">
        <f>('сентябрь(4 цк)'!K237+'сентябрь(4 цк)'!K238*9.11%)/1000</f>
        <v>0.816495372</v>
      </c>
      <c r="O198" s="323">
        <f>('сентябрь(4 цк)'!L237+'сентябрь(4 цк)'!L238*9.11%)/1000</f>
        <v>0.81356031300000009</v>
      </c>
      <c r="P198" s="323">
        <f>('сентябрь(4 цк)'!M237+'сентябрь(4 цк)'!M238*9.11%)/1000</f>
        <v>0.81129082500000005</v>
      </c>
      <c r="Q198" s="323">
        <f>('сентябрь(4 цк)'!N237+'сентябрь(4 цк)'!N238*9.11%)/1000</f>
        <v>0.81058161000000006</v>
      </c>
      <c r="R198" s="323">
        <f>('сентябрь(4 цк)'!O237+'сентябрь(4 цк)'!O238*9.11%)/1000</f>
        <v>0.78396968100000008</v>
      </c>
      <c r="S198" s="323">
        <f>('сентябрь(4 цк)'!P237+'сентябрь(4 цк)'!P238*9.11%)/1000</f>
        <v>0.78655558800000003</v>
      </c>
      <c r="T198" s="323">
        <f>('сентябрь(4 цк)'!Q237+'сентябрь(4 цк)'!Q238*9.11%)/1000</f>
        <v>0.82500595200000004</v>
      </c>
      <c r="U198" s="323">
        <f>('сентябрь(4 цк)'!R237+'сентябрь(4 цк)'!R238*9.11%)/1000</f>
        <v>0.83353835399999998</v>
      </c>
      <c r="V198" s="323">
        <f>('сентябрь(4 цк)'!S237+'сентябрь(4 цк)'!S238*9.11%)/1000</f>
        <v>0.83302553700000004</v>
      </c>
      <c r="W198" s="323">
        <f>('сентябрь(4 цк)'!T237+'сентябрь(4 цк)'!T238*9.11%)/1000</f>
        <v>0.83184714900000001</v>
      </c>
      <c r="X198" s="323">
        <f>('сентябрь(4 цк)'!U237+'сентябрь(4 цк)'!U238*9.11%)/1000</f>
        <v>0.7845588750000001</v>
      </c>
      <c r="Y198" s="323">
        <f>('сентябрь(4 цк)'!V237+'сентябрь(4 цк)'!V238*9.11%)/1000</f>
        <v>0.79273121400000002</v>
      </c>
      <c r="Z198" s="323">
        <f>('сентябрь(4 цк)'!W237+'сентябрь(4 цк)'!W238*9.11%)/1000</f>
        <v>0.79697559299999998</v>
      </c>
      <c r="AA198" s="323">
        <f>('сентябрь(4 цк)'!X237+'сентябрь(4 цк)'!X238*9.11%)/1000</f>
        <v>0.78957793500000006</v>
      </c>
      <c r="AB198" s="323">
        <f>('сентябрь(4 цк)'!Y237+'сентябрь(4 цк)'!Y238*9.11%)/1000</f>
        <v>0.78526808999999997</v>
      </c>
      <c r="AC198" s="380"/>
      <c r="AD198" s="380"/>
    </row>
    <row r="199" spans="1:30" s="213" customFormat="1" ht="13.5" thickBot="1" x14ac:dyDescent="0.25">
      <c r="A199" s="319">
        <v>27</v>
      </c>
      <c r="B199" s="294" t="s">
        <v>194</v>
      </c>
      <c r="C199" s="295" t="s">
        <v>173</v>
      </c>
      <c r="D199" s="261"/>
      <c r="E199" s="323">
        <f>('сентябрь(4 цк)'!B241+'сентябрь(4 цк)'!B242*9.11%)/1000</f>
        <v>0.78046725000000006</v>
      </c>
      <c r="F199" s="323">
        <f>('сентябрь(4 цк)'!C241+'сентябрь(4 цк)'!C242*9.11%)/1000</f>
        <v>0.74283521099999994</v>
      </c>
      <c r="G199" s="323">
        <f>('сентябрь(4 цк)'!D241+'сентябрь(4 цк)'!D242*9.11%)/1000</f>
        <v>0.74641401899999993</v>
      </c>
      <c r="H199" s="323">
        <f>('сентябрь(4 цк)'!E241+'сентябрь(4 цк)'!E242*9.11%)/1000</f>
        <v>0.78967613400000003</v>
      </c>
      <c r="I199" s="323">
        <f>('сентябрь(4 цк)'!F241+'сентябрь(4 цк)'!F242*9.11%)/1000</f>
        <v>0.79530621000000012</v>
      </c>
      <c r="J199" s="323">
        <f>('сентябрь(4 цк)'!G241+'сентябрь(4 цк)'!G242*9.11%)/1000</f>
        <v>0.79447697400000006</v>
      </c>
      <c r="K199" s="323">
        <f>('сентябрь(4 цк)'!H241+'сентябрь(4 цк)'!H242*9.11%)/1000</f>
        <v>0.795764472</v>
      </c>
      <c r="L199" s="323">
        <f>('сентябрь(4 цк)'!I241+'сентябрь(4 цк)'!I242*9.11%)/1000</f>
        <v>0.76778866800000001</v>
      </c>
      <c r="M199" s="323">
        <f>('сентябрь(4 цк)'!J241+'сентябрь(4 цк)'!J242*9.11%)/1000</f>
        <v>0.78356597400000005</v>
      </c>
      <c r="N199" s="323">
        <f>('сентябрь(4 цк)'!K241+'сентябрь(4 цк)'!K242*9.11%)/1000</f>
        <v>0.79481521499999996</v>
      </c>
      <c r="O199" s="323">
        <f>('сентябрь(4 цк)'!L241+'сентябрь(4 цк)'!L242*9.11%)/1000</f>
        <v>0.80071806599999995</v>
      </c>
      <c r="P199" s="323">
        <f>('сентябрь(4 цк)'!M241+'сентябрь(4 цк)'!M242*9.11%)/1000</f>
        <v>0.78831225900000002</v>
      </c>
      <c r="Q199" s="323">
        <f>('сентябрь(4 цк)'!N241+'сентябрь(4 цк)'!N242*9.11%)/1000</f>
        <v>0.79629911100000006</v>
      </c>
      <c r="R199" s="323">
        <f>('сентябрь(4 цк)'!O241+'сентябрь(4 цк)'!O242*9.11%)/1000</f>
        <v>0.77005815600000005</v>
      </c>
      <c r="S199" s="323">
        <f>('сентябрь(4 цк)'!P241+'сентябрь(4 цк)'!P242*9.11%)/1000</f>
        <v>0.77520814799999993</v>
      </c>
      <c r="T199" s="323">
        <f>('сентябрь(4 цк)'!Q241+'сентябрь(4 цк)'!Q242*9.11%)/1000</f>
        <v>0.79901595000000003</v>
      </c>
      <c r="U199" s="323">
        <f>('сентябрь(4 цк)'!R241+'сентябрь(4 цк)'!R242*9.11%)/1000</f>
        <v>0.81304749600000004</v>
      </c>
      <c r="V199" s="323">
        <f>('сентябрь(4 цк)'!S241+'сентябрь(4 цк)'!S242*9.11%)/1000</f>
        <v>0.75889620300000005</v>
      </c>
      <c r="W199" s="323">
        <f>('сентябрь(4 цк)'!T241+'сентябрь(4 цк)'!T242*9.11%)/1000</f>
        <v>0.76678485600000013</v>
      </c>
      <c r="X199" s="323">
        <f>('сентябрь(4 цк)'!U241+'сентябрь(4 цк)'!U242*9.11%)/1000</f>
        <v>0.72925101599999997</v>
      </c>
      <c r="Y199" s="323">
        <f>('сентябрь(4 цк)'!V241+'сентябрь(4 цк)'!V242*9.11%)/1000</f>
        <v>0.74084940900000007</v>
      </c>
      <c r="Z199" s="323">
        <f>('сентябрь(4 цк)'!W241+'сентябрь(4 цк)'!W242*9.11%)/1000</f>
        <v>0.74381720099999993</v>
      </c>
      <c r="AA199" s="323">
        <f>('сентябрь(4 цк)'!X241+'сентябрь(4 цк)'!X242*9.11%)/1000</f>
        <v>0.75196771799999995</v>
      </c>
      <c r="AB199" s="323">
        <f>('сентябрь(4 цк)'!Y241+'сентябрь(4 цк)'!Y242*9.11%)/1000</f>
        <v>0.43087881000000006</v>
      </c>
      <c r="AC199" s="380"/>
      <c r="AD199" s="380"/>
    </row>
    <row r="200" spans="1:30" s="213" customFormat="1" ht="13.5" thickBot="1" x14ac:dyDescent="0.25">
      <c r="A200" s="319">
        <v>28</v>
      </c>
      <c r="B200" s="294" t="s">
        <v>194</v>
      </c>
      <c r="C200" s="295" t="s">
        <v>173</v>
      </c>
      <c r="D200" s="261"/>
      <c r="E200" s="323">
        <f>('сентябрь(4 цк)'!B245+'сентябрь(4 цк)'!B246*9.11%)/1000</f>
        <v>0.80734104299999998</v>
      </c>
      <c r="F200" s="323">
        <f>('сентябрь(4 цк)'!C245+'сентябрь(4 цк)'!C246*9.11%)/1000</f>
        <v>0.77012362199999995</v>
      </c>
      <c r="G200" s="323">
        <f>('сентябрь(4 цк)'!D245+'сентябрь(4 цк)'!D246*9.11%)/1000</f>
        <v>0.77104014600000004</v>
      </c>
      <c r="H200" s="323">
        <f>('сентябрь(4 цк)'!E245+'сентябрь(4 цк)'!E246*9.11%)/1000</f>
        <v>0.834400323</v>
      </c>
      <c r="I200" s="323">
        <f>('сентябрь(4 цк)'!F245+'сентябрь(4 цк)'!F246*9.11%)/1000</f>
        <v>0.86380546800000002</v>
      </c>
      <c r="J200" s="323">
        <f>('сентябрь(4 цк)'!G245+'сентябрь(4 цк)'!G246*9.11%)/1000</f>
        <v>0.86203788600000009</v>
      </c>
      <c r="K200" s="323">
        <f>('сентябрь(4 цк)'!H245+'сентябрь(4 цк)'!H246*9.11%)/1000</f>
        <v>0.86186331000000005</v>
      </c>
      <c r="L200" s="323">
        <f>('сентябрь(4 цк)'!I245+'сентябрь(4 цк)'!I246*9.11%)/1000</f>
        <v>0.8455840979999999</v>
      </c>
      <c r="M200" s="323">
        <f>('сентябрь(4 цк)'!J245+'сентябрь(4 цк)'!J246*9.11%)/1000</f>
        <v>0.86165600099999995</v>
      </c>
      <c r="N200" s="323">
        <f>('сентябрь(4 цк)'!K245+'сентябрь(4 цк)'!K246*9.11%)/1000</f>
        <v>1.405656639</v>
      </c>
      <c r="O200" s="323">
        <f>('сентябрь(4 цк)'!L245+'сентябрь(4 цк)'!L246*9.11%)/1000</f>
        <v>0.84872646600000001</v>
      </c>
      <c r="P200" s="323">
        <f>('сентябрь(4 цк)'!M245+'сентябрь(4 цк)'!M246*9.11%)/1000</f>
        <v>0.83579693100000008</v>
      </c>
      <c r="Q200" s="323">
        <f>('сентябрь(4 цк)'!N245+'сентябрь(4 цк)'!N246*9.11%)/1000</f>
        <v>0.84831184799999992</v>
      </c>
      <c r="R200" s="323">
        <f>('сентябрь(4 цк)'!O245+'сентябрь(4 цк)'!O246*9.11%)/1000</f>
        <v>0.83010138900000008</v>
      </c>
      <c r="S200" s="323">
        <f>('сентябрь(4 цк)'!P245+'сентябрь(4 цк)'!P246*9.11%)/1000</f>
        <v>0.82911939900000009</v>
      </c>
      <c r="T200" s="323">
        <f>('сентябрь(4 цк)'!Q245+'сентябрь(4 цк)'!Q246*9.11%)/1000</f>
        <v>0.84988303200000004</v>
      </c>
      <c r="U200" s="323">
        <f>('сентябрь(4 цк)'!R245+'сентябрь(4 цк)'!R246*9.11%)/1000</f>
        <v>0.85849181099999994</v>
      </c>
      <c r="V200" s="323">
        <f>('сентябрь(4 цк)'!S245+'сентябрь(4 цк)'!S246*9.11%)/1000</f>
        <v>0.85229436300000005</v>
      </c>
      <c r="W200" s="323">
        <f>('сентябрь(4 цк)'!T245+'сентябрь(4 цк)'!T246*9.11%)/1000</f>
        <v>0.83370201899999996</v>
      </c>
      <c r="X200" s="323">
        <f>('сентябрь(4 цк)'!U245+'сентябрь(4 цк)'!U246*9.11%)/1000</f>
        <v>0.80926137900000006</v>
      </c>
      <c r="Y200" s="323">
        <f>('сентябрь(4 цк)'!V245+'сентябрь(4 цк)'!V246*9.11%)/1000</f>
        <v>0.810276102</v>
      </c>
      <c r="Z200" s="323">
        <f>('сентябрь(4 цк)'!W245+'сентябрь(4 цк)'!W246*9.11%)/1000</f>
        <v>0.81340755900000006</v>
      </c>
      <c r="AA200" s="323">
        <f>('сентябрь(4 цк)'!X245+'сентябрь(4 цк)'!X246*9.11%)/1000</f>
        <v>0.81173817599999998</v>
      </c>
      <c r="AB200" s="323">
        <f>('сентябрь(4 цк)'!Y245+'сентябрь(4 цк)'!Y246*9.11%)/1000</f>
        <v>0.80464602600000001</v>
      </c>
      <c r="AC200" s="380"/>
      <c r="AD200" s="380"/>
    </row>
    <row r="201" spans="1:30" s="213" customFormat="1" ht="13.5" thickBot="1" x14ac:dyDescent="0.25">
      <c r="A201" s="319">
        <v>29</v>
      </c>
      <c r="B201" s="294" t="s">
        <v>194</v>
      </c>
      <c r="C201" s="295" t="s">
        <v>173</v>
      </c>
      <c r="D201" s="261"/>
      <c r="E201" s="323">
        <f>('сентябрь(4 цк)'!B249+'сентябрь(4 цк)'!B250*9.11%)/1000</f>
        <v>0.74214781800000007</v>
      </c>
      <c r="F201" s="323">
        <f>('сентябрь(4 цк)'!C249+'сентябрь(4 цк)'!C250*9.11%)/1000</f>
        <v>0.71625601499999991</v>
      </c>
      <c r="G201" s="323">
        <f>('сентябрь(4 цк)'!D249+'сентябрь(4 цк)'!D250*9.11%)/1000</f>
        <v>0.76102384799999989</v>
      </c>
      <c r="H201" s="323">
        <f>('сентябрь(4 цк)'!E249+'сентябрь(4 цк)'!E250*9.11%)/1000</f>
        <v>0.76954533899999999</v>
      </c>
      <c r="I201" s="323">
        <f>('сентябрь(4 цк)'!F249+'сентябрь(4 цк)'!F250*9.11%)/1000</f>
        <v>0.78209298900000002</v>
      </c>
      <c r="J201" s="323">
        <f>('сентябрь(4 цк)'!G249+'сентябрь(4 цк)'!G250*9.11%)/1000</f>
        <v>0.77426980200000006</v>
      </c>
      <c r="K201" s="323">
        <f>('сентябрь(4 цк)'!H249+'сентябрь(4 цк)'!H250*9.11%)/1000</f>
        <v>0.78037996199999993</v>
      </c>
      <c r="L201" s="323">
        <f>('сентябрь(4 цк)'!I249+'сентябрь(4 цк)'!I250*9.11%)/1000</f>
        <v>0.77276408400000007</v>
      </c>
      <c r="M201" s="323">
        <f>('сентябрь(4 цк)'!J249+'сентябрь(4 цк)'!J250*9.11%)/1000</f>
        <v>0.78029267400000002</v>
      </c>
      <c r="N201" s="323">
        <f>('сентябрь(4 цк)'!K249+'сентябрь(4 цк)'!K250*9.11%)/1000</f>
        <v>0.78728662499999991</v>
      </c>
      <c r="O201" s="323">
        <f>('сентябрь(4 цк)'!L249+'сентябрь(4 цк)'!L250*9.11%)/1000</f>
        <v>0.79200017700000014</v>
      </c>
      <c r="P201" s="323">
        <f>('сентябрь(4 цк)'!M249+'сентябрь(4 цк)'!M250*9.11%)/1000</f>
        <v>0.79118185200000002</v>
      </c>
      <c r="Q201" s="323">
        <f>('сентябрь(4 цк)'!N249+'сентябрь(4 цк)'!N250*9.11%)/1000</f>
        <v>0.79637548800000002</v>
      </c>
      <c r="R201" s="323">
        <f>('сентябрь(4 цк)'!O249+'сентябрь(4 цк)'!O250*9.11%)/1000</f>
        <v>0.77525179200000005</v>
      </c>
      <c r="S201" s="323">
        <f>('сентябрь(4 цк)'!P249+'сентябрь(4 цк)'!P250*9.11%)/1000</f>
        <v>0.76937076299999996</v>
      </c>
      <c r="T201" s="323">
        <f>('сентябрь(4 цк)'!Q249+'сентябрь(4 цк)'!Q250*9.11%)/1000</f>
        <v>0.82057608599999998</v>
      </c>
      <c r="U201" s="323">
        <f>('сентябрь(4 цк)'!R249+'сентябрь(4 цк)'!R250*9.11%)/1000</f>
        <v>0.83154164099999994</v>
      </c>
      <c r="V201" s="323">
        <f>('сентябрь(4 цк)'!S249+'сентябрь(4 цк)'!S250*9.11%)/1000</f>
        <v>0.83192352600000008</v>
      </c>
      <c r="W201" s="323">
        <f>('сентябрь(4 цк)'!T249+'сентябрь(4 цк)'!T250*9.11%)/1000</f>
        <v>0.81551338200000001</v>
      </c>
      <c r="X201" s="323">
        <f>('сентябрь(4 цк)'!U249+'сентябрь(4 цк)'!U250*9.11%)/1000</f>
        <v>0.79507707900000002</v>
      </c>
      <c r="Y201" s="323">
        <f>('сентябрь(4 цк)'!V249+'сентябрь(4 цк)'!V250*9.11%)/1000</f>
        <v>0.7990923270000001</v>
      </c>
      <c r="Z201" s="323">
        <f>('сентябрь(4 цк)'!W249+'сентябрь(4 цк)'!W250*9.11%)/1000</f>
        <v>0.79599360299999999</v>
      </c>
      <c r="AA201" s="323">
        <f>('сентябрь(4 цк)'!X249+'сентябрь(4 цк)'!X250*9.11%)/1000</f>
        <v>0.74662132800000003</v>
      </c>
      <c r="AB201" s="323">
        <f>('сентябрь(4 цк)'!Y249+'сентябрь(4 цк)'!Y250*9.11%)/1000</f>
        <v>0.74548658400000012</v>
      </c>
      <c r="AC201" s="380"/>
      <c r="AD201" s="380"/>
    </row>
    <row r="202" spans="1:30" s="213" customFormat="1" ht="13.5" thickBot="1" x14ac:dyDescent="0.25">
      <c r="A202" s="319">
        <v>30</v>
      </c>
      <c r="B202" s="294" t="s">
        <v>194</v>
      </c>
      <c r="C202" s="295" t="s">
        <v>173</v>
      </c>
      <c r="D202" s="261"/>
      <c r="E202" s="323">
        <f>('сентябрь(4 цк)'!B253+'сентябрь(4 цк)'!B254*9.11%)/1000</f>
        <v>0.73980195300000007</v>
      </c>
      <c r="F202" s="323">
        <f>('сентябрь(4 цк)'!C253+'сентябрь(4 цк)'!C254*9.11%)/1000</f>
        <v>0.76845423899999998</v>
      </c>
      <c r="G202" s="323">
        <f>('сентябрь(4 цк)'!D253+'сентябрь(4 цк)'!D254*9.11%)/1000</f>
        <v>0.77092012499999996</v>
      </c>
      <c r="H202" s="323">
        <f>('сентябрь(4 цк)'!E253+'сентябрь(4 цк)'!E254*9.11%)/1000</f>
        <v>0.94213553699999997</v>
      </c>
      <c r="I202" s="323">
        <f>('сентябрь(4 цк)'!F253+'сентябрь(4 цк)'!F254*9.11%)/1000</f>
        <v>1.0794832050000001</v>
      </c>
      <c r="J202" s="323">
        <f>('сентябрь(4 цк)'!G253+'сентябрь(4 цк)'!G254*9.11%)/1000</f>
        <v>0.87160683300000008</v>
      </c>
      <c r="K202" s="323">
        <f>('сентябрь(4 цк)'!H253+'сентябрь(4 цк)'!H254*9.11%)/1000</f>
        <v>1.0649715749999999</v>
      </c>
      <c r="L202" s="323">
        <f>('сентябрь(4 цк)'!I253+'сентябрь(4 цк)'!I254*9.11%)/1000</f>
        <v>0.83279640600000004</v>
      </c>
      <c r="M202" s="323">
        <f>('сентябрь(4 цк)'!J253+'сентябрь(4 цк)'!J254*9.11%)/1000</f>
        <v>0.86331447299999986</v>
      </c>
      <c r="N202" s="323">
        <f>('сентябрь(4 цк)'!K253+'сентябрь(4 цк)'!K254*9.11%)/1000</f>
        <v>1.0190908200000002</v>
      </c>
      <c r="O202" s="323">
        <f>('сентябрь(4 цк)'!L253+'сентябрь(4 цк)'!L254*9.11%)/1000</f>
        <v>1.0133516340000002</v>
      </c>
      <c r="P202" s="323">
        <f>('сентябрь(4 цк)'!M253+'сентябрь(4 цк)'!M254*9.11%)/1000</f>
        <v>0.85185792299999996</v>
      </c>
      <c r="Q202" s="323">
        <f>('сентябрь(4 цк)'!N253+'сентябрь(4 цк)'!N254*9.11%)/1000</f>
        <v>1.0306346579999999</v>
      </c>
      <c r="R202" s="323">
        <f>('сентябрь(4 цк)'!O253+'сентябрь(4 цк)'!O254*9.11%)/1000</f>
        <v>0.82382756400000001</v>
      </c>
      <c r="S202" s="323">
        <f>('сентябрь(4 цк)'!P253+'сентябрь(4 цк)'!P254*9.11%)/1000</f>
        <v>0.84386016000000008</v>
      </c>
      <c r="T202" s="323">
        <f>('сентябрь(4 цк)'!Q253+'сентябрь(4 цк)'!Q254*9.11%)/1000</f>
        <v>0.81236010299999994</v>
      </c>
      <c r="U202" s="323">
        <f>('сентябрь(4 цк)'!R253+'сентябрь(4 цк)'!R254*9.11%)/1000</f>
        <v>1.037213991</v>
      </c>
      <c r="V202" s="323">
        <f>('сентябрь(4 цк)'!S253+'сентябрь(4 цк)'!S254*9.11%)/1000</f>
        <v>0.82210362599999998</v>
      </c>
      <c r="W202" s="323">
        <f>('сентябрь(4 цк)'!T253+'сентябрь(4 цк)'!T254*9.11%)/1000</f>
        <v>0.79995429600000001</v>
      </c>
      <c r="X202" s="323">
        <f>('сентябрь(4 цк)'!U253+'сентябрь(4 цк)'!U254*9.11%)/1000</f>
        <v>0.7298402100000001</v>
      </c>
      <c r="Y202" s="323">
        <f>('сентябрь(4 цк)'!V253+'сентябрь(4 цк)'!V254*9.11%)/1000</f>
        <v>0.74430819600000009</v>
      </c>
      <c r="Z202" s="323">
        <f>('сентябрь(4 цк)'!W253+'сентябрь(4 цк)'!W254*9.11%)/1000</f>
        <v>0.75753232800000003</v>
      </c>
      <c r="AA202" s="323">
        <f>('сентябрь(4 цк)'!X253+'сентябрь(4 цк)'!X254*9.11%)/1000</f>
        <v>0.751433079</v>
      </c>
      <c r="AB202" s="323">
        <f>('сентябрь(4 цк)'!Y253+'сентябрь(4 цк)'!Y254*9.11%)/1000</f>
        <v>0.75679037999999987</v>
      </c>
      <c r="AC202" s="380"/>
      <c r="AD202" s="380"/>
    </row>
    <row r="203" spans="1:30" s="301" customFormat="1" ht="13.5" thickBot="1" x14ac:dyDescent="0.25">
      <c r="A203" s="320">
        <v>31</v>
      </c>
      <c r="B203" s="308" t="s">
        <v>194</v>
      </c>
      <c r="C203" s="309" t="s">
        <v>173</v>
      </c>
      <c r="D203" s="310"/>
      <c r="E203" s="323">
        <f>('сентябрь(4 цк)'!B257+'сентябрь(4 цк)'!B258*9.11%)/1000</f>
        <v>7.3980000000000004E-2</v>
      </c>
      <c r="F203" s="323">
        <f>('сентябрь(4 цк)'!C257+'сентябрь(4 цк)'!C258*9.11%)/1000</f>
        <v>7.3980000000000004E-2</v>
      </c>
      <c r="G203" s="323">
        <f>('сентябрь(4 цк)'!D257+'сентябрь(4 цк)'!D258*9.11%)/1000</f>
        <v>7.3980000000000004E-2</v>
      </c>
      <c r="H203" s="323">
        <f>('сентябрь(4 цк)'!E257+'сентябрь(4 цк)'!E258*9.11%)/1000</f>
        <v>7.3980000000000004E-2</v>
      </c>
      <c r="I203" s="323">
        <f>('сентябрь(4 цк)'!F257+'сентябрь(4 цк)'!F258*9.11%)/1000</f>
        <v>7.3980000000000004E-2</v>
      </c>
      <c r="J203" s="323">
        <f>('сентябрь(4 цк)'!G257+'сентябрь(4 цк)'!G258*9.11%)/1000</f>
        <v>7.3980000000000004E-2</v>
      </c>
      <c r="K203" s="323">
        <f>('сентябрь(4 цк)'!H257+'сентябрь(4 цк)'!H258*9.11%)/1000</f>
        <v>7.3980000000000004E-2</v>
      </c>
      <c r="L203" s="323">
        <f>('сентябрь(4 цк)'!I257+'сентябрь(4 цк)'!I258*9.11%)/1000</f>
        <v>7.3980000000000004E-2</v>
      </c>
      <c r="M203" s="323">
        <f>('сентябрь(4 цк)'!J257+'сентябрь(4 цк)'!J258*9.11%)/1000</f>
        <v>7.3980000000000004E-2</v>
      </c>
      <c r="N203" s="323">
        <f>('сентябрь(4 цк)'!K257+'сентябрь(4 цк)'!K258*9.11%)/1000</f>
        <v>7.3980000000000004E-2</v>
      </c>
      <c r="O203" s="323">
        <f>('сентябрь(4 цк)'!L257+'сентябрь(4 цк)'!L258*9.11%)/1000</f>
        <v>7.3980000000000004E-2</v>
      </c>
      <c r="P203" s="323">
        <f>('сентябрь(4 цк)'!M257+'сентябрь(4 цк)'!M258*9.11%)/1000</f>
        <v>7.3980000000000004E-2</v>
      </c>
      <c r="Q203" s="323">
        <f>('сентябрь(4 цк)'!N257+'сентябрь(4 цк)'!N258*9.11%)/1000</f>
        <v>7.3980000000000004E-2</v>
      </c>
      <c r="R203" s="323">
        <f>('сентябрь(4 цк)'!O257+'сентябрь(4 цк)'!O258*9.11%)/1000</f>
        <v>7.3980000000000004E-2</v>
      </c>
      <c r="S203" s="323">
        <f>('сентябрь(4 цк)'!P257+'сентябрь(4 цк)'!P258*9.11%)/1000</f>
        <v>7.3980000000000004E-2</v>
      </c>
      <c r="T203" s="323">
        <f>('сентябрь(4 цк)'!Q257+'сентябрь(4 цк)'!Q258*9.11%)/1000</f>
        <v>7.3980000000000004E-2</v>
      </c>
      <c r="U203" s="323">
        <f>('сентябрь(4 цк)'!R257+'сентябрь(4 цк)'!R258*9.11%)/1000</f>
        <v>7.3980000000000004E-2</v>
      </c>
      <c r="V203" s="323">
        <f>('сентябрь(4 цк)'!S257+'сентябрь(4 цк)'!S258*9.11%)/1000</f>
        <v>7.3980000000000004E-2</v>
      </c>
      <c r="W203" s="323">
        <f>('сентябрь(4 цк)'!T257+'сентябрь(4 цк)'!T258*9.11%)/1000</f>
        <v>7.3980000000000004E-2</v>
      </c>
      <c r="X203" s="323">
        <f>('сентябрь(4 цк)'!U257+'сентябрь(4 цк)'!U258*9.11%)/1000</f>
        <v>7.3980000000000004E-2</v>
      </c>
      <c r="Y203" s="323">
        <f>('сентябрь(4 цк)'!V257+'сентябрь(4 цк)'!V258*9.11%)/1000</f>
        <v>7.3980000000000004E-2</v>
      </c>
      <c r="Z203" s="323">
        <f>('сентябрь(4 цк)'!W257+'сентябрь(4 цк)'!W258*9.11%)/1000</f>
        <v>7.3980000000000004E-2</v>
      </c>
      <c r="AA203" s="323">
        <f>('сентябрь(4 цк)'!X257+'сентябрь(4 цк)'!X258*9.11%)/1000</f>
        <v>7.3980000000000004E-2</v>
      </c>
      <c r="AB203" s="323">
        <f>('сентябрь(4 цк)'!Y257+'сентябрь(4 цк)'!Y258*9.11%)/1000</f>
        <v>7.3980000000000004E-2</v>
      </c>
      <c r="AC203" s="381"/>
      <c r="AD203" s="381"/>
    </row>
    <row r="204" spans="1:30" s="300" customFormat="1" ht="13.5" thickBot="1" x14ac:dyDescent="0.25">
      <c r="A204" s="318">
        <v>1</v>
      </c>
      <c r="B204" s="305" t="s">
        <v>195</v>
      </c>
      <c r="C204" s="306" t="s">
        <v>173</v>
      </c>
      <c r="D204" s="307"/>
      <c r="E204" s="323">
        <f>('сентябрь(4 цк)'!B137+'сентябрь(4 цк)'!B138*5.79%)/1000</f>
        <v>0.65623758099999996</v>
      </c>
      <c r="F204" s="323">
        <f>('сентябрь(4 цк)'!C137+'сентябрь(4 цк)'!C138*5.79%)/1000</f>
        <v>0.63175777500000008</v>
      </c>
      <c r="G204" s="323">
        <f>('сентябрь(4 цк)'!D137+'сентябрь(4 цк)'!D138*5.79%)/1000</f>
        <v>0.63540753000000005</v>
      </c>
      <c r="H204" s="323">
        <f>('сентябрь(4 цк)'!E137+'сентябрь(4 цк)'!E138*5.79%)/1000</f>
        <v>0.64700211399999996</v>
      </c>
      <c r="I204" s="323">
        <f>('сентябрь(4 цк)'!F137+'сентябрь(4 цк)'!F138*5.79%)/1000</f>
        <v>0.64731948400000006</v>
      </c>
      <c r="J204" s="323">
        <f>('сентябрь(4 цк)'!G137+'сентябрь(4 цк)'!G138*5.79%)/1000</f>
        <v>0.64097208400000016</v>
      </c>
      <c r="K204" s="323">
        <f>('сентябрь(4 цк)'!H137+'сентябрь(4 цк)'!H138*5.79%)/1000</f>
        <v>0.64288688299999996</v>
      </c>
      <c r="L204" s="323">
        <f>('сентябрь(4 цк)'!I137+'сентябрь(4 цк)'!I138*5.79%)/1000</f>
        <v>0.63129229899999995</v>
      </c>
      <c r="M204" s="323">
        <f>('сентябрь(4 цк)'!J137+'сентябрь(4 цк)'!J138*5.79%)/1000</f>
        <v>0.63647600900000012</v>
      </c>
      <c r="N204" s="323">
        <f>('сентябрь(4 цк)'!K137+'сентябрь(4 цк)'!K138*5.79%)/1000</f>
        <v>0.63621153400000008</v>
      </c>
      <c r="O204" s="323">
        <f>('сентябрь(4 цк)'!L137+'сентябрь(4 цк)'!L138*5.79%)/1000</f>
        <v>0.63622211300000009</v>
      </c>
      <c r="P204" s="323">
        <f>('сентябрь(4 цк)'!M137+'сентябрь(4 цк)'!M138*5.79%)/1000</f>
        <v>0.63595763800000005</v>
      </c>
      <c r="Q204" s="323">
        <f>('сентябрь(4 цк)'!N137+'сентябрь(4 цк)'!N138*5.79%)/1000</f>
        <v>0.63350330999999993</v>
      </c>
      <c r="R204" s="323">
        <f>('сентябрь(4 цк)'!O137+'сентябрь(4 цк)'!O138*5.79%)/1000</f>
        <v>0.61951787199999997</v>
      </c>
      <c r="S204" s="323">
        <f>('сентябрь(4 цк)'!P137+'сентябрь(4 цк)'!P138*5.79%)/1000</f>
        <v>0.62139035500000006</v>
      </c>
      <c r="T204" s="323">
        <f>('сентябрь(4 цк)'!Q137+'сентябрь(4 цк)'!Q138*5.79%)/1000</f>
        <v>0.64810233000000006</v>
      </c>
      <c r="U204" s="323">
        <f>('сентябрь(4 цк)'!R137+'сентябрь(4 цк)'!R138*5.79%)/1000</f>
        <v>0.66147418600000008</v>
      </c>
      <c r="V204" s="323">
        <f>('сентябрь(4 цк)'!S137+'сентябрь(4 цк)'!S138*5.79%)/1000</f>
        <v>0.65892464699999997</v>
      </c>
      <c r="W204" s="323">
        <f>('сентябрь(4 цк)'!T137+'сентябрь(4 цк)'!T138*5.79%)/1000</f>
        <v>0.65966517699999994</v>
      </c>
      <c r="X204" s="323">
        <f>('сентябрь(4 цк)'!U137+'сентябрь(4 цк)'!U138*5.79%)/1000</f>
        <v>0.64447373299999999</v>
      </c>
      <c r="Y204" s="323">
        <f>('сентябрь(4 цк)'!V137+'сентябрь(4 цк)'!V138*5.79%)/1000</f>
        <v>0.65887175200000003</v>
      </c>
      <c r="Z204" s="323">
        <f>('сентябрь(4 цк)'!W137+'сентябрь(4 цк)'!W138*5.79%)/1000</f>
        <v>0.659506492</v>
      </c>
      <c r="AA204" s="323">
        <f>('сентябрь(4 цк)'!X137+'сентябрь(4 цк)'!X138*5.79%)/1000</f>
        <v>0.65605773800000011</v>
      </c>
      <c r="AB204" s="323">
        <f>('сентябрь(4 цк)'!Y137+'сентябрь(4 цк)'!Y138*5.79%)/1000</f>
        <v>0.65188961199999995</v>
      </c>
      <c r="AC204" s="379"/>
      <c r="AD204" s="379"/>
    </row>
    <row r="205" spans="1:30" s="213" customFormat="1" ht="13.5" thickBot="1" x14ac:dyDescent="0.25">
      <c r="A205" s="319">
        <v>2</v>
      </c>
      <c r="B205" s="294" t="s">
        <v>195</v>
      </c>
      <c r="C205" s="295" t="s">
        <v>173</v>
      </c>
      <c r="D205" s="261"/>
      <c r="E205" s="323">
        <f>('сентябрь(4 цк)'!B141+'сентябрь(4 цк)'!B142*5.79%)/1000</f>
        <v>0.48850753600000002</v>
      </c>
      <c r="F205" s="323">
        <f>('сентябрь(4 цк)'!C141+'сентябрь(4 цк)'!C142*5.79%)/1000</f>
        <v>0.47292466900000008</v>
      </c>
      <c r="G205" s="323">
        <f>('сентябрь(4 цк)'!D141+'сентябрь(4 цк)'!D142*5.79%)/1000</f>
        <v>0.47425762300000002</v>
      </c>
      <c r="H205" s="323">
        <f>('сентябрь(4 цк)'!E141+'сентябрь(4 цк)'!E142*5.79%)/1000</f>
        <v>0.48035112700000004</v>
      </c>
      <c r="I205" s="323">
        <f>('сентябрь(4 цк)'!F141+'сентябрь(4 цк)'!F142*5.79%)/1000</f>
        <v>0.47985391400000005</v>
      </c>
      <c r="J205" s="323">
        <f>('сентябрь(4 цк)'!G141+'сентябрь(4 цк)'!G142*5.79%)/1000</f>
        <v>0.47962117599999998</v>
      </c>
      <c r="K205" s="323">
        <f>('сентябрь(4 цк)'!H141+'сентябрь(4 цк)'!H142*5.79%)/1000</f>
        <v>0.47840459100000005</v>
      </c>
      <c r="L205" s="323">
        <f>('сентябрь(4 цк)'!I141+'сентябрь(4 цк)'!I142*5.79%)/1000</f>
        <v>0.46584731800000001</v>
      </c>
      <c r="M205" s="323">
        <f>('сентябрь(4 цк)'!J141+'сентябрь(4 цк)'!J142*5.79%)/1000</f>
        <v>0.47214182300000007</v>
      </c>
      <c r="N205" s="323">
        <f>('сентябрь(4 цк)'!K141+'сентябрь(4 цк)'!K142*5.79%)/1000</f>
        <v>0.47453267700000001</v>
      </c>
      <c r="O205" s="323">
        <f>('сентябрь(4 цк)'!L141+'сентябрь(4 цк)'!L142*5.79%)/1000</f>
        <v>0.47762174500000004</v>
      </c>
      <c r="P205" s="323">
        <f>('сентябрь(4 цк)'!M141+'сентябрь(4 цк)'!M142*5.79%)/1000</f>
        <v>0.475463629</v>
      </c>
      <c r="Q205" s="323">
        <f>('сентябрь(4 цк)'!N141+'сентябрь(4 цк)'!N142*5.79%)/1000</f>
        <v>0.47489236300000004</v>
      </c>
      <c r="R205" s="323">
        <f>('сентябрь(4 цк)'!O141+'сентябрь(4 цк)'!O142*5.79%)/1000</f>
        <v>0.45878054600000001</v>
      </c>
      <c r="S205" s="323">
        <f>('сентябрь(4 цк)'!P141+'сентябрь(4 цк)'!P142*5.79%)/1000</f>
        <v>0.46923259800000006</v>
      </c>
      <c r="T205" s="323">
        <f>('сентябрь(4 цк)'!Q141+'сентябрь(4 цк)'!Q142*5.79%)/1000</f>
        <v>0.48680431700000004</v>
      </c>
      <c r="U205" s="323">
        <f>('сентябрь(4 цк)'!R141+'сентябрь(4 цк)'!R142*5.79%)/1000</f>
        <v>0.49694957800000006</v>
      </c>
      <c r="V205" s="323">
        <f>('сентябрь(4 цк)'!S141+'сентябрь(4 цк)'!S142*5.79%)/1000</f>
        <v>0.48841232500000004</v>
      </c>
      <c r="W205" s="323">
        <f>('сентябрь(4 цк)'!T141+'сентябрь(4 цк)'!T142*5.79%)/1000</f>
        <v>0.48890953800000003</v>
      </c>
      <c r="X205" s="323">
        <f>('сентябрь(4 цк)'!U141+'сентябрь(4 цк)'!U142*5.79%)/1000</f>
        <v>0.47983275600000003</v>
      </c>
      <c r="Y205" s="323">
        <f>('сентябрь(4 цк)'!V141+'сентябрь(4 цк)'!V142*5.79%)/1000</f>
        <v>0.48765063699999994</v>
      </c>
      <c r="Z205" s="323">
        <f>('сентябрь(4 цк)'!W141+'сентябрь(4 цк)'!W142*5.79%)/1000</f>
        <v>0.48586278599999999</v>
      </c>
      <c r="AA205" s="323">
        <f>('сентябрь(4 цк)'!X141+'сентябрь(4 цк)'!X142*5.79%)/1000</f>
        <v>0.48768237400000003</v>
      </c>
      <c r="AB205" s="323">
        <f>('сентябрь(4 цк)'!Y141+'сентябрь(4 цк)'!Y142*5.79%)/1000</f>
        <v>0.48387393400000001</v>
      </c>
      <c r="AC205" s="380"/>
      <c r="AD205" s="380"/>
    </row>
    <row r="206" spans="1:30" s="213" customFormat="1" ht="13.5" thickBot="1" x14ac:dyDescent="0.25">
      <c r="A206" s="319">
        <v>3</v>
      </c>
      <c r="B206" s="294" t="s">
        <v>195</v>
      </c>
      <c r="C206" s="295" t="s">
        <v>173</v>
      </c>
      <c r="D206" s="261"/>
      <c r="E206" s="323">
        <f>('сентябрь(4 цк)'!B145+'сентябрь(4 цк)'!B146*5.79%)/1000</f>
        <v>0.40604423100000003</v>
      </c>
      <c r="F206" s="323">
        <f>('сентябрь(4 цк)'!C145+'сентябрь(4 цк)'!C146*5.79%)/1000</f>
        <v>0.39204821400000001</v>
      </c>
      <c r="G206" s="323">
        <f>('сентябрь(4 цк)'!D145+'сентябрь(4 цк)'!D146*5.79%)/1000</f>
        <v>0.39380432799999998</v>
      </c>
      <c r="H206" s="323">
        <f>('сентябрь(4 цк)'!E145+'сентябрь(4 цк)'!E146*5.79%)/1000</f>
        <v>0.46975096900000007</v>
      </c>
      <c r="I206" s="323">
        <f>('сентябрь(4 цк)'!F145+'сентябрь(4 цк)'!F146*5.79%)/1000</f>
        <v>0.46969807400000002</v>
      </c>
      <c r="J206" s="323">
        <f>('сентябрь(4 цк)'!G145+'сентябрь(4 цк)'!G146*5.79%)/1000</f>
        <v>0.47315740699999997</v>
      </c>
      <c r="K206" s="323">
        <f>('сентябрь(4 цк)'!H145+'сентябрь(4 цк)'!H146*5.79%)/1000</f>
        <v>0.47044918299999999</v>
      </c>
      <c r="L206" s="323">
        <f>('сентябрь(4 цк)'!I145+'сентябрь(4 цк)'!I146*5.79%)/1000</f>
        <v>0.45823043800000007</v>
      </c>
      <c r="M206" s="323">
        <f>('сентябрь(4 цк)'!J145+'сентябрь(4 цк)'!J146*5.79%)/1000</f>
        <v>0.45923544300000002</v>
      </c>
      <c r="N206" s="323">
        <f>('сентябрь(4 цк)'!K145+'сентябрь(4 цк)'!K146*5.79%)/1000</f>
        <v>0.45563858299999999</v>
      </c>
      <c r="O206" s="323">
        <f>('сентябрь(4 цк)'!L145+'сентябрь(4 цк)'!L146*5.79%)/1000</f>
        <v>0.45625216500000004</v>
      </c>
      <c r="P206" s="323">
        <f>('сентябрь(4 цк)'!M145+'сентябрь(4 цк)'!M146*5.79%)/1000</f>
        <v>0.45781785699999999</v>
      </c>
      <c r="Q206" s="323">
        <f>('сентябрь(4 цк)'!N145+'сентябрь(4 цк)'!N146*5.79%)/1000</f>
        <v>0.45936239100000004</v>
      </c>
      <c r="R206" s="323">
        <f>('сентябрь(4 цк)'!O145+'сентябрь(4 цк)'!O146*5.79%)/1000</f>
        <v>0.44094435200000004</v>
      </c>
      <c r="S206" s="323">
        <f>('сентябрь(4 цк)'!P145+'сентябрь(4 цк)'!P146*5.79%)/1000</f>
        <v>0.45032792500000002</v>
      </c>
      <c r="T206" s="323">
        <f>('сентябрь(4 цк)'!Q145+'сентябрь(4 цк)'!Q146*5.79%)/1000</f>
        <v>0.46637626800000004</v>
      </c>
      <c r="U206" s="323">
        <f>('сентябрь(4 цк)'!R145+'сентябрь(4 цк)'!R146*5.79%)/1000</f>
        <v>0.473961411</v>
      </c>
      <c r="V206" s="323">
        <f>('сентябрь(4 цк)'!S145+'сентябрь(4 цк)'!S146*5.79%)/1000</f>
        <v>0.46331893699999999</v>
      </c>
      <c r="W206" s="323">
        <f>('сентябрь(4 цк)'!T145+'сентябрь(4 цк)'!T146*5.79%)/1000</f>
        <v>0.46247261700000003</v>
      </c>
      <c r="X206" s="323">
        <f>('сентябрь(4 цк)'!U145+'сентябрь(4 цк)'!U146*5.79%)/1000</f>
        <v>0.66259555999999997</v>
      </c>
      <c r="Y206" s="323">
        <f>('сентябрь(4 цк)'!V145+'сентябрь(4 цк)'!V146*5.79%)/1000</f>
        <v>0.46715911400000004</v>
      </c>
      <c r="Z206" s="323">
        <f>('сентябрь(4 цк)'!W145+'сентябрь(4 цк)'!W146*5.79%)/1000</f>
        <v>0.46723316700000006</v>
      </c>
      <c r="AA206" s="323">
        <f>('сентябрь(4 цк)'!X145+'сентябрь(4 цк)'!X146*5.79%)/1000</f>
        <v>0.46244088</v>
      </c>
      <c r="AB206" s="323">
        <f>('сентябрь(4 цк)'!Y145+'сентябрь(4 цк)'!Y146*5.79%)/1000</f>
        <v>0.46097039900000003</v>
      </c>
      <c r="AC206" s="380"/>
      <c r="AD206" s="380"/>
    </row>
    <row r="207" spans="1:30" s="213" customFormat="1" ht="13.5" thickBot="1" x14ac:dyDescent="0.25">
      <c r="A207" s="319">
        <v>4</v>
      </c>
      <c r="B207" s="294" t="s">
        <v>195</v>
      </c>
      <c r="C207" s="295" t="s">
        <v>173</v>
      </c>
      <c r="D207" s="261"/>
      <c r="E207" s="323">
        <f>('сентябрь(4 цк)'!B149+'сентябрь(4 цк)'!B150*5.79%)/1000</f>
        <v>0.481081078</v>
      </c>
      <c r="F207" s="323">
        <f>('сентябрь(4 цк)'!C149+'сентябрь(4 цк)'!C150*5.79%)/1000</f>
        <v>0.46624932000000002</v>
      </c>
      <c r="G207" s="323">
        <f>('сентябрь(4 цк)'!D149+'сентябрь(4 цк)'!D150*5.79%)/1000</f>
        <v>0.47112623900000006</v>
      </c>
      <c r="H207" s="323">
        <f>('сентябрь(4 цк)'!E149+'сентябрь(4 цк)'!E150*5.79%)/1000</f>
        <v>0.48055212800000002</v>
      </c>
      <c r="I207" s="323">
        <f>('сентябрь(4 цк)'!F149+'сентябрь(4 цк)'!F150*5.79%)/1000</f>
        <v>0.47955770200000003</v>
      </c>
      <c r="J207" s="323">
        <f>('сентябрь(4 цк)'!G149+'сентябрь(4 цк)'!G150*5.79%)/1000</f>
        <v>0.47676484600000002</v>
      </c>
      <c r="K207" s="323">
        <f>('сентябрь(4 цк)'!H149+'сентябрь(4 цк)'!H150*5.79%)/1000</f>
        <v>0.47624647500000006</v>
      </c>
      <c r="L207" s="323">
        <f>('сентябрь(4 цк)'!I149+'сентябрь(4 цк)'!I150*5.79%)/1000</f>
        <v>0.47097813300000002</v>
      </c>
      <c r="M207" s="323">
        <f>('сентябрь(4 цк)'!J149+'сентябрь(4 цк)'!J150*5.79%)/1000</f>
        <v>0.47131666100000003</v>
      </c>
      <c r="N207" s="323">
        <f>('сентябрь(4 цк)'!K149+'сентябрь(4 цк)'!K150*5.79%)/1000</f>
        <v>0.474680783</v>
      </c>
      <c r="O207" s="323">
        <f>('сентябрь(4 цк)'!L149+'сентябрь(4 цк)'!L150*5.79%)/1000</f>
        <v>0.47345361899999999</v>
      </c>
      <c r="P207" s="323">
        <f>('сентябрь(4 цк)'!M149+'сентябрь(4 цк)'!M150*5.79%)/1000</f>
        <v>0.47269193100000001</v>
      </c>
      <c r="Q207" s="323">
        <f>('сентябрь(4 цк)'!N149+'сентябрь(4 цк)'!N150*5.79%)/1000</f>
        <v>0.46885175400000001</v>
      </c>
      <c r="R207" s="323">
        <f>('сентябрь(4 цк)'!O149+'сентябрь(4 цк)'!O150*5.79%)/1000</f>
        <v>0.463668044</v>
      </c>
      <c r="S207" s="323">
        <f>('сентябрь(4 цк)'!P149+'сентябрь(4 цк)'!P150*5.79%)/1000</f>
        <v>0.46668305900000001</v>
      </c>
      <c r="T207" s="323">
        <f>('сентябрь(4 цк)'!Q149+'сентябрь(4 цк)'!Q150*5.79%)/1000</f>
        <v>0.47962117599999998</v>
      </c>
      <c r="U207" s="323">
        <f>('сентябрь(4 цк)'!R149+'сентябрь(4 цк)'!R150*5.79%)/1000</f>
        <v>0.49203034300000004</v>
      </c>
      <c r="V207" s="323">
        <f>('сентябрь(4 цк)'!S149+'сентябрь(4 цк)'!S150*5.79%)/1000</f>
        <v>0.494325986</v>
      </c>
      <c r="W207" s="323">
        <f>('сентябрь(4 цк)'!T149+'сентябрь(4 цк)'!T150*5.79%)/1000</f>
        <v>0.49255929300000001</v>
      </c>
      <c r="X207" s="323">
        <f>('сентябрь(4 цк)'!U149+'сентябрь(4 цк)'!U150*5.79%)/1000</f>
        <v>0.46997312800000002</v>
      </c>
      <c r="Y207" s="323">
        <f>('сентябрь(4 цк)'!V149+'сентябрь(4 цк)'!V150*5.79%)/1000</f>
        <v>0.48010780999999997</v>
      </c>
      <c r="Z207" s="323">
        <f>('сентябрь(4 цк)'!W149+'сентябрь(4 цк)'!W150*5.79%)/1000</f>
        <v>0.48054154900000001</v>
      </c>
      <c r="AA207" s="323">
        <f>('сентябрь(4 цк)'!X149+'сентябрь(4 цк)'!X150*5.79%)/1000</f>
        <v>0.47937785900000002</v>
      </c>
      <c r="AB207" s="323">
        <f>('сентябрь(4 цк)'!Y149+'сентябрь(4 цк)'!Y150*5.79%)/1000</f>
        <v>0.47543189200000008</v>
      </c>
      <c r="AC207" s="380"/>
      <c r="AD207" s="380"/>
    </row>
    <row r="208" spans="1:30" s="213" customFormat="1" ht="13.5" thickBot="1" x14ac:dyDescent="0.25">
      <c r="A208" s="319">
        <v>5</v>
      </c>
      <c r="B208" s="294" t="s">
        <v>195</v>
      </c>
      <c r="C208" s="295" t="s">
        <v>173</v>
      </c>
      <c r="D208" s="261"/>
      <c r="E208" s="323">
        <f>('сентябрь(4 цк)'!B153+'сентябрь(4 цк)'!B154*5.79%)/1000</f>
        <v>0.47100987000000005</v>
      </c>
      <c r="F208" s="323">
        <f>('сентябрь(4 цк)'!C153+'сентябрь(4 цк)'!C154*5.79%)/1000</f>
        <v>0.46019813199999998</v>
      </c>
      <c r="G208" s="323">
        <f>('сентябрь(4 цк)'!D153+'сентябрь(4 цк)'!D154*5.79%)/1000</f>
        <v>0.46195424600000001</v>
      </c>
      <c r="H208" s="323">
        <f>('сентябрь(4 цк)'!E153+'сентябрь(4 цк)'!E154*5.79%)/1000</f>
        <v>0.47296698500000001</v>
      </c>
      <c r="I208" s="323">
        <f>('сентябрь(4 цк)'!F153+'сентябрь(4 цк)'!F154*5.79%)/1000</f>
        <v>0.47399314800000003</v>
      </c>
      <c r="J208" s="323">
        <f>('сентябрь(4 цк)'!G153+'сентябрь(4 цк)'!G154*5.79%)/1000</f>
        <v>0.46503273499999997</v>
      </c>
      <c r="K208" s="323">
        <f>('сентябрь(4 цк)'!H153+'сентябрь(4 цк)'!H154*5.79%)/1000</f>
        <v>0.46363630699999997</v>
      </c>
      <c r="L208" s="323">
        <f>('сентябрь(4 цк)'!I153+'сентябрь(4 цк)'!I154*5.79%)/1000</f>
        <v>0.45560684600000001</v>
      </c>
      <c r="M208" s="323">
        <f>('сентябрь(4 цк)'!J153+'сентябрь(4 цк)'!J154*5.79%)/1000</f>
        <v>0.45878054600000001</v>
      </c>
      <c r="N208" s="323">
        <f>('сентябрь(4 цк)'!K153+'сентябрь(4 цк)'!K154*5.79%)/1000</f>
        <v>0.46664074300000002</v>
      </c>
      <c r="O208" s="323">
        <f>('сентябрь(4 цк)'!L153+'сентябрь(4 цк)'!L154*5.79%)/1000</f>
        <v>0.46528663100000001</v>
      </c>
      <c r="P208" s="323">
        <f>('сентябрь(4 цк)'!M153+'сентябрь(4 цк)'!M154*5.79%)/1000</f>
        <v>0.46744474699999999</v>
      </c>
      <c r="Q208" s="323">
        <f>('сентябрь(4 цк)'!N153+'сентябрь(4 цк)'!N154*5.79%)/1000</f>
        <v>0.46073766100000002</v>
      </c>
      <c r="R208" s="323">
        <f>('сентябрь(4 цк)'!O153+'сентябрь(4 цк)'!O154*5.79%)/1000</f>
        <v>0.45426331300000006</v>
      </c>
      <c r="S208" s="323">
        <f>('сентябрь(4 цк)'!P153+'сентябрь(4 цк)'!P154*5.79%)/1000</f>
        <v>0.46138298000000005</v>
      </c>
      <c r="T208" s="323">
        <f>('сентябрь(4 цк)'!Q153+'сентябрь(4 цк)'!Q154*5.79%)/1000</f>
        <v>0.47753711300000001</v>
      </c>
      <c r="U208" s="323">
        <f>('сентябрь(4 цк)'!R153+'сентябрь(4 цк)'!R154*5.79%)/1000</f>
        <v>0.48472025400000002</v>
      </c>
      <c r="V208" s="323">
        <f>('сентябрь(4 цк)'!S153+'сентябрь(4 цк)'!S154*5.79%)/1000</f>
        <v>0.48155713300000003</v>
      </c>
      <c r="W208" s="323">
        <f>('сентябрь(4 цк)'!T153+'сентябрь(4 цк)'!T154*5.79%)/1000</f>
        <v>0.47366519900000004</v>
      </c>
      <c r="X208" s="323">
        <f>('сентябрь(4 цк)'!U153+'сентябрь(4 цк)'!U154*5.79%)/1000</f>
        <v>0.46160513900000005</v>
      </c>
      <c r="Y208" s="323">
        <f>('сентябрь(4 цк)'!V153+'сентябрь(4 цк)'!V154*5.79%)/1000</f>
        <v>0.474522098</v>
      </c>
      <c r="Z208" s="323">
        <f>('сентябрь(4 цк)'!W153+'сентябрь(4 цк)'!W154*5.79%)/1000</f>
        <v>0.47816127400000003</v>
      </c>
      <c r="AA208" s="323">
        <f>('сентябрь(4 цк)'!X153+'сентябрь(4 цк)'!X154*5.79%)/1000</f>
        <v>0.47766406100000003</v>
      </c>
      <c r="AB208" s="323">
        <f>('сентябрь(4 цк)'!Y153+'сентябрь(4 цк)'!Y154*5.79%)/1000</f>
        <v>0.47220529700000002</v>
      </c>
      <c r="AC208" s="380"/>
      <c r="AD208" s="380"/>
    </row>
    <row r="209" spans="1:30" s="213" customFormat="1" ht="13.5" thickBot="1" x14ac:dyDescent="0.25">
      <c r="A209" s="319">
        <v>6</v>
      </c>
      <c r="B209" s="294" t="s">
        <v>195</v>
      </c>
      <c r="C209" s="295" t="s">
        <v>173</v>
      </c>
      <c r="D209" s="261"/>
      <c r="E209" s="323">
        <f>('сентябрь(4 цк)'!B157+'сентябрь(4 цк)'!B158*5.79%)/1000</f>
        <v>0.70645609399999998</v>
      </c>
      <c r="F209" s="323">
        <f>('сентябрь(4 цк)'!C157+'сентябрь(4 цк)'!C158*5.79%)/1000</f>
        <v>0.69610983200000009</v>
      </c>
      <c r="G209" s="323">
        <f>('сентябрь(4 цк)'!D157+'сентябрь(4 цк)'!D158*5.79%)/1000</f>
        <v>0.703694975</v>
      </c>
      <c r="H209" s="323">
        <f>('сентябрь(4 цк)'!E157+'сентябрь(4 цк)'!E158*5.79%)/1000</f>
        <v>0.71087811599999995</v>
      </c>
      <c r="I209" s="323">
        <f>('сентябрь(4 цк)'!F157+'сентябрь(4 цк)'!F158*5.79%)/1000</f>
        <v>0.71846325900000008</v>
      </c>
      <c r="J209" s="323">
        <f>('сентябрь(4 цк)'!G157+'сентябрь(4 цк)'!G158*5.79%)/1000</f>
        <v>0.71629456400000002</v>
      </c>
      <c r="K209" s="323">
        <f>('сентябрь(4 цк)'!H157+'сентябрь(4 цк)'!H158*5.79%)/1000</f>
        <v>0.71536361199999998</v>
      </c>
      <c r="L209" s="323">
        <f>('сентябрь(4 цк)'!I157+'сентябрь(4 цк)'!I158*5.79%)/1000</f>
        <v>0.6974533650000001</v>
      </c>
      <c r="M209" s="323">
        <f>('сентябрь(4 цк)'!J157+'сентябрь(4 цк)'!J158*5.79%)/1000</f>
        <v>0.70672056900000002</v>
      </c>
      <c r="N209" s="323">
        <f>('сентябрь(4 цк)'!K157+'сентябрь(4 цк)'!K158*5.79%)/1000</f>
        <v>0.70587424899999995</v>
      </c>
      <c r="O209" s="323">
        <f>('сентябрь(4 цк)'!L157+'сентябрь(4 цк)'!L158*5.79%)/1000</f>
        <v>0.71453845000000005</v>
      </c>
      <c r="P209" s="323">
        <f>('сентябрь(4 цк)'!M157+'сентябрь(4 цк)'!M158*5.79%)/1000</f>
        <v>0.716601355</v>
      </c>
      <c r="Q209" s="323">
        <f>('сентябрь(4 цк)'!N157+'сентябрь(4 цк)'!N158*5.79%)/1000</f>
        <v>0.71596661500000003</v>
      </c>
      <c r="R209" s="323">
        <f>('сентябрь(4 цк)'!O157+'сентябрь(4 цк)'!O158*5.79%)/1000</f>
        <v>0.69646951800000001</v>
      </c>
      <c r="S209" s="323">
        <f>('сентябрь(4 цк)'!P157+'сентябрь(4 цк)'!P158*5.79%)/1000</f>
        <v>0.69687151999999997</v>
      </c>
      <c r="T209" s="323">
        <f>('сентябрь(4 цк)'!Q157+'сентябрь(4 цк)'!Q158*5.79%)/1000</f>
        <v>0.73051273999999999</v>
      </c>
      <c r="U209" s="323">
        <f>('сентябрь(4 цк)'!R157+'сентябрь(4 цк)'!R158*5.79%)/1000</f>
        <v>0.74118695100000009</v>
      </c>
      <c r="V209" s="323">
        <f>('сентябрь(4 цк)'!S157+'сентябрь(4 цк)'!S158*5.79%)/1000</f>
        <v>0.73773819699999998</v>
      </c>
      <c r="W209" s="323">
        <f>('сентябрь(4 цк)'!T157+'сентябрь(4 цк)'!T158*5.79%)/1000</f>
        <v>0.70464708499999995</v>
      </c>
      <c r="X209" s="323">
        <f>('сентябрь(4 цк)'!U157+'сентябрь(4 цк)'!U158*5.79%)/1000</f>
        <v>0.69562319800000005</v>
      </c>
      <c r="Y209" s="323">
        <f>('сентябрь(4 цк)'!V157+'сентябрь(4 цк)'!V158*5.79%)/1000</f>
        <v>0.7072495190000001</v>
      </c>
      <c r="Z209" s="323">
        <f>('сентябрь(4 цк)'!W157+'сентябрь(4 цк)'!W158*5.79%)/1000</f>
        <v>0.713046811</v>
      </c>
      <c r="AA209" s="323">
        <f>('сентябрь(4 цк)'!X157+'сентябрь(4 цк)'!X158*5.79%)/1000</f>
        <v>0.70930184499999993</v>
      </c>
      <c r="AB209" s="323">
        <f>('сентябрь(4 цк)'!Y157+'сентябрь(4 цк)'!Y158*5.79%)/1000</f>
        <v>0.70281691800000001</v>
      </c>
      <c r="AC209" s="380"/>
      <c r="AD209" s="380"/>
    </row>
    <row r="210" spans="1:30" s="213" customFormat="1" ht="13.5" thickBot="1" x14ac:dyDescent="0.25">
      <c r="A210" s="319">
        <v>7</v>
      </c>
      <c r="B210" s="294" t="s">
        <v>195</v>
      </c>
      <c r="C210" s="295" t="s">
        <v>173</v>
      </c>
      <c r="D210" s="261"/>
      <c r="E210" s="323">
        <f>('сентябрь(4 цк)'!B161+'сентябрь(4 цк)'!B162*5.79%)/1000</f>
        <v>0.75281327200000003</v>
      </c>
      <c r="F210" s="323">
        <f>('сентябрь(4 цк)'!C161+'сентябрь(4 цк)'!C162*5.79%)/1000</f>
        <v>0.72345654699999995</v>
      </c>
      <c r="G210" s="323">
        <f>('сентябрь(4 цк)'!D161+'сентябрь(4 цк)'!D162*5.79%)/1000</f>
        <v>0.73471260300000008</v>
      </c>
      <c r="H210" s="323">
        <f>('сентябрь(4 цк)'!E161+'сентябрь(4 цк)'!E162*5.79%)/1000</f>
        <v>0.74684671599999997</v>
      </c>
      <c r="I210" s="323">
        <f>('сентябрь(4 цк)'!F161+'сентябрь(4 цк)'!F162*5.79%)/1000</f>
        <v>0.75359611799999993</v>
      </c>
      <c r="J210" s="323">
        <f>('сентябрь(4 цк)'!G161+'сентябрь(4 цк)'!G162*5.79%)/1000</f>
        <v>0.74555607800000012</v>
      </c>
      <c r="K210" s="323">
        <f>('сентябрь(4 цк)'!H161+'сентябрь(4 цк)'!H162*5.79%)/1000</f>
        <v>0.74459338900000005</v>
      </c>
      <c r="L210" s="323">
        <f>('сентябрь(4 цк)'!I161+'сентябрь(4 цк)'!I162*5.79%)/1000</f>
        <v>0.73190916800000005</v>
      </c>
      <c r="M210" s="323">
        <f>('сентябрь(4 цк)'!J161+'сентябрь(4 цк)'!J162*5.79%)/1000</f>
        <v>0.74272090599999996</v>
      </c>
      <c r="N210" s="323">
        <f>('сентябрь(4 цк)'!K161+'сентябрь(4 цк)'!K162*5.79%)/1000</f>
        <v>0.744212545</v>
      </c>
      <c r="O210" s="323">
        <f>('сентябрь(4 цк)'!L161+'сентябрь(4 цк)'!L162*5.79%)/1000</f>
        <v>0.73800267199999992</v>
      </c>
      <c r="P210" s="323">
        <f>('сентябрь(4 цк)'!M161+'сентябрь(4 цк)'!M162*5.79%)/1000</f>
        <v>0.74285843299999998</v>
      </c>
      <c r="Q210" s="323">
        <f>('сентябрь(4 цк)'!N161+'сентябрь(4 цк)'!N162*5.79%)/1000</f>
        <v>0.74190632300000003</v>
      </c>
      <c r="R210" s="323">
        <f>('сентябрь(4 цк)'!O161+'сентябрь(4 цк)'!O162*5.79%)/1000</f>
        <v>0.72075890200000003</v>
      </c>
      <c r="S210" s="323">
        <f>('сентябрь(4 цк)'!P161+'сентябрь(4 цк)'!P162*5.79%)/1000</f>
        <v>0.71231686000000005</v>
      </c>
      <c r="T210" s="323">
        <f>('сентябрь(4 цк)'!Q161+'сентябрь(4 цк)'!Q162*5.79%)/1000</f>
        <v>0.74918467499999997</v>
      </c>
      <c r="U210" s="323">
        <f>('сентябрь(4 цк)'!R161+'сентябрь(4 цк)'!R162*5.79%)/1000</f>
        <v>0.75671692300000004</v>
      </c>
      <c r="V210" s="323">
        <f>('сентябрь(4 цк)'!S161+'сентябрь(4 цк)'!S162*5.79%)/1000</f>
        <v>0.75274979800000008</v>
      </c>
      <c r="W210" s="323">
        <f>('сентябрь(4 цк)'!T161+'сентябрь(4 цк)'!T162*5.79%)/1000</f>
        <v>0.75055994500000001</v>
      </c>
      <c r="X210" s="323">
        <f>('сентябрь(4 цк)'!U161+'сентябрь(4 цк)'!U162*5.79%)/1000</f>
        <v>0.73244869699999993</v>
      </c>
      <c r="Y210" s="323">
        <f>('сентябрь(4 цк)'!V161+'сентябрь(4 цк)'!V162*5.79%)/1000</f>
        <v>0.74336622499999994</v>
      </c>
      <c r="Z210" s="323">
        <f>('сентябрь(4 цк)'!W161+'сентябрь(4 цк)'!W162*5.79%)/1000</f>
        <v>0.75338453800000005</v>
      </c>
      <c r="AA210" s="323">
        <f>('сентябрь(4 цк)'!X161+'сентябрь(4 цк)'!X162*5.79%)/1000</f>
        <v>0.75307774699999996</v>
      </c>
      <c r="AB210" s="323">
        <f>('сентябрь(4 цк)'!Y161+'сентябрь(4 цк)'!Y162*5.79%)/1000</f>
        <v>0.75228432199999995</v>
      </c>
      <c r="AC210" s="380"/>
      <c r="AD210" s="380"/>
    </row>
    <row r="211" spans="1:30" s="213" customFormat="1" ht="13.5" thickBot="1" x14ac:dyDescent="0.25">
      <c r="A211" s="319">
        <v>8</v>
      </c>
      <c r="B211" s="294" t="s">
        <v>195</v>
      </c>
      <c r="C211" s="295" t="s">
        <v>173</v>
      </c>
      <c r="D211" s="261"/>
      <c r="E211" s="323">
        <f>('сентябрь(4 цк)'!B165+'сентябрь(4 цк)'!B166*5.79%)/1000</f>
        <v>0.77263831800000005</v>
      </c>
      <c r="F211" s="323">
        <f>('сентябрь(4 цк)'!C165+'сентябрь(4 цк)'!C166*5.79%)/1000</f>
        <v>0.73402496799999994</v>
      </c>
      <c r="G211" s="323">
        <f>('сентябрь(4 цк)'!D165+'сентябрь(4 цк)'!D166*5.79%)/1000</f>
        <v>0.72095990300000001</v>
      </c>
      <c r="H211" s="323">
        <f>('сентябрь(4 цк)'!E165+'сентябрь(4 цк)'!E166*5.79%)/1000</f>
        <v>0.760017571</v>
      </c>
      <c r="I211" s="323">
        <f>('сентябрь(4 цк)'!F165+'сентябрь(4 цк)'!F166*5.79%)/1000</f>
        <v>0.76029262500000006</v>
      </c>
      <c r="J211" s="323">
        <f>('сентябрь(4 цк)'!G165+'сентябрь(4 цк)'!G166*5.79%)/1000</f>
        <v>0.74395864899999997</v>
      </c>
      <c r="K211" s="323">
        <f>('сентябрь(4 цк)'!H165+'сентябрь(4 цк)'!H166*5.79%)/1000</f>
        <v>0.753225853</v>
      </c>
      <c r="L211" s="323">
        <f>('сентябрь(4 цк)'!I165+'сентябрь(4 цк)'!I166*5.79%)/1000</f>
        <v>0.74098595</v>
      </c>
      <c r="M211" s="323">
        <f>('сентябрь(4 цк)'!J165+'сентябрь(4 цк)'!J166*5.79%)/1000</f>
        <v>0.75862114299999994</v>
      </c>
      <c r="N211" s="323">
        <f>('сентябрь(4 цк)'!K165+'сентябрь(4 цк)'!K166*5.79%)/1000</f>
        <v>0.76308548099999995</v>
      </c>
      <c r="O211" s="323">
        <f>('сентябрь(4 цк)'!L165+'сентябрь(4 цк)'!L166*5.79%)/1000</f>
        <v>0.76341343000000006</v>
      </c>
      <c r="P211" s="323">
        <f>('сентябрь(4 цк)'!M165+'сентябрь(4 цк)'!M166*5.79%)/1000</f>
        <v>0.76096968100000006</v>
      </c>
      <c r="Q211" s="323">
        <f>('сентябрь(4 цк)'!N165+'сентябрь(4 цк)'!N166*5.79%)/1000</f>
        <v>0.76671407800000013</v>
      </c>
      <c r="R211" s="323">
        <f>('сентябрь(4 цк)'!O165+'сентябрь(4 цк)'!O166*5.79%)/1000</f>
        <v>0.74358838400000005</v>
      </c>
      <c r="S211" s="323">
        <f>('сентябрь(4 цк)'!P165+'сентябрь(4 цк)'!P166*5.79%)/1000</f>
        <v>0.75246416500000013</v>
      </c>
      <c r="T211" s="323">
        <f>('сентябрь(4 цк)'!Q165+'сентябрь(4 цк)'!Q166*5.79%)/1000</f>
        <v>0.75965788499999998</v>
      </c>
      <c r="U211" s="323">
        <f>('сентябрь(4 цк)'!R165+'сентябрь(4 цк)'!R166*5.79%)/1000</f>
        <v>0.77799129200000006</v>
      </c>
      <c r="V211" s="323">
        <f>('сентябрь(4 цк)'!S165+'сентябрь(4 цк)'!S166*5.79%)/1000</f>
        <v>0.89649725000000002</v>
      </c>
      <c r="W211" s="323">
        <f>('сентябрь(4 цк)'!T165+'сентябрь(4 цк)'!T166*5.79%)/1000</f>
        <v>0.76858656100000011</v>
      </c>
      <c r="X211" s="323">
        <f>('сентябрь(4 цк)'!U165+'сентябрь(4 цк)'!U166*5.79%)/1000</f>
        <v>0.75372306600000005</v>
      </c>
      <c r="Y211" s="323">
        <f>('сентябрь(4 цк)'!V165+'сентябрь(4 цк)'!V166*5.79%)/1000</f>
        <v>0.76251421500000005</v>
      </c>
      <c r="Z211" s="323">
        <f>('сентябрь(4 цк)'!W165+'сентябрь(4 цк)'!W166*5.79%)/1000</f>
        <v>0.77305089900000001</v>
      </c>
      <c r="AA211" s="323">
        <f>('сентябрь(4 цк)'!X165+'сентябрь(4 цк)'!X166*5.79%)/1000</f>
        <v>0.76753924000000007</v>
      </c>
      <c r="AB211" s="323">
        <f>('сентябрь(4 цк)'!Y165+'сентябрь(4 цк)'!Y166*5.79%)/1000</f>
        <v>0.77813939799999998</v>
      </c>
      <c r="AC211" s="380"/>
      <c r="AD211" s="380"/>
    </row>
    <row r="212" spans="1:30" s="213" customFormat="1" ht="13.5" thickBot="1" x14ac:dyDescent="0.25">
      <c r="A212" s="319">
        <v>9</v>
      </c>
      <c r="B212" s="294" t="s">
        <v>195</v>
      </c>
      <c r="C212" s="295" t="s">
        <v>173</v>
      </c>
      <c r="D212" s="261"/>
      <c r="E212" s="323">
        <f>('сентябрь(4 цк)'!B169+'сентябрь(4 цк)'!B170*5.79%)/1000</f>
        <v>0.81807512300000007</v>
      </c>
      <c r="F212" s="323">
        <f>('сентябрь(4 цк)'!C169+'сентябрь(4 цк)'!C170*5.79%)/1000</f>
        <v>0.81128340500000007</v>
      </c>
      <c r="G212" s="323">
        <f>('сентябрь(4 цк)'!D169+'сентябрь(4 цк)'!D170*5.79%)/1000</f>
        <v>0.7824873670000001</v>
      </c>
      <c r="H212" s="323">
        <f>('сентябрь(4 цк)'!E169+'сентябрь(4 цк)'!E170*5.79%)/1000</f>
        <v>0.82644311200000009</v>
      </c>
      <c r="I212" s="323">
        <f>('сентябрь(4 цк)'!F169+'сентябрь(4 цк)'!F170*5.79%)/1000</f>
        <v>0.74449817800000007</v>
      </c>
      <c r="J212" s="323">
        <f>('сентябрь(4 цк)'!G169+'сентябрь(4 цк)'!G170*5.79%)/1000</f>
        <v>0.74761898299999996</v>
      </c>
      <c r="K212" s="323">
        <f>('сентябрь(4 цк)'!H169+'сентябрь(4 цк)'!H170*5.79%)/1000</f>
        <v>0.74619081799999987</v>
      </c>
      <c r="L212" s="323">
        <f>('сентябрь(4 цк)'!I169+'сентябрь(4 цк)'!I170*5.79%)/1000</f>
        <v>0.72623882399999995</v>
      </c>
      <c r="M212" s="323">
        <f>('сентябрь(4 цк)'!J169+'сентябрь(4 цк)'!J170*5.79%)/1000</f>
        <v>0.76637555000000002</v>
      </c>
      <c r="N212" s="323">
        <f>('сентябрь(4 цк)'!K169+'сентябрь(4 цк)'!K170*5.79%)/1000</f>
        <v>0.82636905900000013</v>
      </c>
      <c r="O212" s="323">
        <f>('сентябрь(4 цк)'!L169+'сентябрь(4 цк)'!L170*5.79%)/1000</f>
        <v>0.80383578899999997</v>
      </c>
      <c r="P212" s="323">
        <f>('сентябрь(4 цк)'!M169+'сентябрь(4 цк)'!M170*5.79%)/1000</f>
        <v>0.833255988</v>
      </c>
      <c r="Q212" s="323">
        <f>('сентябрь(4 цк)'!N169+'сентябрь(4 цк)'!N170*5.79%)/1000</f>
        <v>0.95831034699999995</v>
      </c>
      <c r="R212" s="323">
        <f>('сентябрь(4 цк)'!O169+'сентябрь(4 цк)'!O170*5.79%)/1000</f>
        <v>0.84205771600000001</v>
      </c>
      <c r="S212" s="323">
        <f>('сентябрь(4 цк)'!P169+'сентябрь(4 цк)'!P170*5.79%)/1000</f>
        <v>0.83287514400000007</v>
      </c>
      <c r="T212" s="323">
        <f>('сентябрь(4 цк)'!Q169+'сентябрь(4 цк)'!Q170*5.79%)/1000</f>
        <v>0.84428988500000002</v>
      </c>
      <c r="U212" s="323">
        <f>('сентябрь(4 цк)'!R169+'сентябрь(4 цк)'!R170*5.79%)/1000</f>
        <v>0.84670189699999987</v>
      </c>
      <c r="V212" s="323">
        <f>('сентябрь(4 цк)'!S169+'сентябрь(4 цк)'!S170*5.79%)/1000</f>
        <v>0.83463125800000004</v>
      </c>
      <c r="W212" s="323">
        <f>('сентябрь(4 цк)'!T169+'сентябрь(4 цк)'!T170*5.79%)/1000</f>
        <v>0.85095465500000012</v>
      </c>
      <c r="X212" s="323">
        <f>('сентябрь(4 цк)'!U169+'сентябрь(4 цк)'!U170*5.79%)/1000</f>
        <v>0.80834244300000002</v>
      </c>
      <c r="Y212" s="323">
        <f>('сентябрь(4 цк)'!V169+'сентябрь(4 цк)'!V170*5.79%)/1000</f>
        <v>0.81530342500000008</v>
      </c>
      <c r="Z212" s="323">
        <f>('сентябрь(4 цк)'!W169+'сентябрь(4 цк)'!W170*5.79%)/1000</f>
        <v>0.82438020700000003</v>
      </c>
      <c r="AA212" s="323">
        <f>('сентябрь(4 цк)'!X169+'сентябрь(4 цк)'!X170*5.79%)/1000</f>
        <v>0.82329057000000005</v>
      </c>
      <c r="AB212" s="323">
        <f>('сентябрь(4 цк)'!Y169+'сентябрь(4 цк)'!Y170*5.79%)/1000</f>
        <v>0.81655174699999999</v>
      </c>
      <c r="AC212" s="380"/>
      <c r="AD212" s="380"/>
    </row>
    <row r="213" spans="1:30" s="213" customFormat="1" ht="13.5" thickBot="1" x14ac:dyDescent="0.25">
      <c r="A213" s="319">
        <v>10</v>
      </c>
      <c r="B213" s="294" t="s">
        <v>195</v>
      </c>
      <c r="C213" s="295" t="s">
        <v>173</v>
      </c>
      <c r="D213" s="261"/>
      <c r="E213" s="323">
        <f>('сентябрь(4 цк)'!B173+'сентябрь(4 цк)'!B174*5.79%)/1000</f>
        <v>0.74299596000000001</v>
      </c>
      <c r="F213" s="323">
        <f>('сентябрь(4 цк)'!C173+'сентябрь(4 цк)'!C174*5.79%)/1000</f>
        <v>0.69019617100000008</v>
      </c>
      <c r="G213" s="323">
        <f>('сентябрь(4 цк)'!D173+'сентябрь(4 цк)'!D174*5.79%)/1000</f>
        <v>0.72572045299999999</v>
      </c>
      <c r="H213" s="323">
        <f>('сентябрь(4 цк)'!E173+'сентябрь(4 цк)'!E174*5.79%)/1000</f>
        <v>0.72805841199999999</v>
      </c>
      <c r="I213" s="323">
        <f>('сентябрь(4 цк)'!F173+'сентябрь(4 цк)'!F174*5.79%)/1000</f>
        <v>0.75624086800000001</v>
      </c>
      <c r="J213" s="323">
        <f>('сентябрь(4 цк)'!G173+'сентябрь(4 цк)'!G174*5.79%)/1000</f>
        <v>0.75692850300000014</v>
      </c>
      <c r="K213" s="323">
        <f>('сентябрь(4 цк)'!H173+'сентябрь(4 цк)'!H174*5.79%)/1000</f>
        <v>0.75843072100000009</v>
      </c>
      <c r="L213" s="323">
        <f>('сентябрь(4 цк)'!I173+'сентябрь(4 цк)'!I174*5.79%)/1000</f>
        <v>0.75173421399999996</v>
      </c>
      <c r="M213" s="323">
        <f>('сентябрь(4 цк)'!J173+'сентябрь(4 цк)'!J174*5.79%)/1000</f>
        <v>0.78123904499999997</v>
      </c>
      <c r="N213" s="323">
        <f>('сентябрь(4 цк)'!K173+'сентябрь(4 цк)'!K174*5.79%)/1000</f>
        <v>0.757785402</v>
      </c>
      <c r="O213" s="323">
        <f>('сентябрь(4 цк)'!L173+'сентябрь(4 цк)'!L174*5.79%)/1000</f>
        <v>1.25057638</v>
      </c>
      <c r="P213" s="323">
        <f>('сентябрь(4 цк)'!M173+'сентябрь(4 цк)'!M174*5.79%)/1000</f>
        <v>0.76221800300000009</v>
      </c>
      <c r="Q213" s="323">
        <f>('сентябрь(4 цк)'!N173+'сентябрь(4 цк)'!N174*5.79%)/1000</f>
        <v>1.2702004250000001</v>
      </c>
      <c r="R213" s="323">
        <f>('сентябрь(4 цк)'!O173+'сентябрь(4 цк)'!O174*5.79%)/1000</f>
        <v>1.2746012890000002</v>
      </c>
      <c r="S213" s="323">
        <f>('сентябрь(4 цк)'!P173+'сентябрь(4 цк)'!P174*5.79%)/1000</f>
        <v>0.75431549000000009</v>
      </c>
      <c r="T213" s="323">
        <f>('сентябрь(4 цк)'!Q173+'сентябрь(4 цк)'!Q174*5.79%)/1000</f>
        <v>1.290829475</v>
      </c>
      <c r="U213" s="323">
        <f>('сентябрь(4 цк)'!R173+'сентябрь(4 цк)'!R174*5.79%)/1000</f>
        <v>1.3016517920000001</v>
      </c>
      <c r="V213" s="323">
        <f>('сентябрь(4 цк)'!S173+'сентябрь(4 цк)'!S174*5.79%)/1000</f>
        <v>0.76551865100000005</v>
      </c>
      <c r="W213" s="323">
        <f>('сентябрь(4 цк)'!T173+'сентябрь(4 цк)'!T174*5.79%)/1000</f>
        <v>1.277648041</v>
      </c>
      <c r="X213" s="323">
        <f>('сентябрь(4 цк)'!U173+'сентябрь(4 цк)'!U174*5.79%)/1000</f>
        <v>0.74450875700000008</v>
      </c>
      <c r="Y213" s="323">
        <f>('сентябрь(4 цк)'!V173+'сентябрь(4 цк)'!V174*5.79%)/1000</f>
        <v>0.75120526399999998</v>
      </c>
      <c r="Z213" s="323">
        <f>('сентябрь(4 цк)'!W173+'сентябрь(4 цк)'!W174*5.79%)/1000</f>
        <v>0.76011278199999999</v>
      </c>
      <c r="AA213" s="323">
        <f>('сентябрь(4 цк)'!X173+'сентябрь(4 цк)'!X174*5.79%)/1000</f>
        <v>0.75298253600000009</v>
      </c>
      <c r="AB213" s="323">
        <f>('сентябрь(4 цк)'!Y173+'сентябрь(4 цк)'!Y174*5.79%)/1000</f>
        <v>0.75662171200000006</v>
      </c>
      <c r="AC213" s="380"/>
      <c r="AD213" s="380"/>
    </row>
    <row r="214" spans="1:30" s="213" customFormat="1" ht="13.5" thickBot="1" x14ac:dyDescent="0.25">
      <c r="A214" s="319">
        <v>11</v>
      </c>
      <c r="B214" s="294" t="s">
        <v>195</v>
      </c>
      <c r="C214" s="295" t="s">
        <v>173</v>
      </c>
      <c r="D214" s="261"/>
      <c r="E214" s="323">
        <f>('сентябрь(4 цк)'!B177+'сентябрь(4 цк)'!B178*5.79%)/1000</f>
        <v>0.72733904000000005</v>
      </c>
      <c r="F214" s="323">
        <f>('сентябрь(4 цк)'!C177+'сентябрь(4 цк)'!C178*5.79%)/1000</f>
        <v>0.70056359099999999</v>
      </c>
      <c r="G214" s="323">
        <f>('сентябрь(4 цк)'!D177+'сентябрь(4 цк)'!D178*5.79%)/1000</f>
        <v>0.71762751800000002</v>
      </c>
      <c r="H214" s="323">
        <f>('сентябрь(4 цк)'!E177+'сентябрь(4 цк)'!E178*5.79%)/1000</f>
        <v>0.72018763600000013</v>
      </c>
      <c r="I214" s="323">
        <f>('сентябрь(4 цк)'!F177+'сентябрь(4 цк)'!F178*5.79%)/1000</f>
        <v>1.3058516550000001</v>
      </c>
      <c r="J214" s="323">
        <f>('сентябрь(4 цк)'!G177+'сентябрь(4 цк)'!G178*5.79%)/1000</f>
        <v>1.301768161</v>
      </c>
      <c r="K214" s="323">
        <f>('сентябрь(4 цк)'!H177+'сентябрь(4 цк)'!H178*5.79%)/1000</f>
        <v>0.74906830599999996</v>
      </c>
      <c r="L214" s="323">
        <f>('сентябрь(4 цк)'!I177+'сентябрь(4 цк)'!I178*5.79%)/1000</f>
        <v>0.72646098299999995</v>
      </c>
      <c r="M214" s="323">
        <f>('сентябрь(4 цк)'!J177+'сентябрь(4 цк)'!J178*5.79%)/1000</f>
        <v>0.72273717500000001</v>
      </c>
      <c r="N214" s="323">
        <f>('сентябрь(4 цк)'!K177+'сентябрь(4 цк)'!K178*5.79%)/1000</f>
        <v>0.72144653700000005</v>
      </c>
      <c r="O214" s="323">
        <f>('сентябрь(4 цк)'!L177+'сентябрь(4 цк)'!L178*5.79%)/1000</f>
        <v>0.71295160000000002</v>
      </c>
      <c r="P214" s="323">
        <f>('сентябрь(4 цк)'!M177+'сентябрь(4 цк)'!M178*5.79%)/1000</f>
        <v>0.71276117800000005</v>
      </c>
      <c r="Q214" s="323">
        <f>('сентябрь(4 цк)'!N177+'сентябрь(4 цк)'!N178*5.79%)/1000</f>
        <v>0.72122437800000017</v>
      </c>
      <c r="R214" s="323">
        <f>('сентябрь(4 цк)'!O177+'сентябрь(4 цк)'!O178*5.79%)/1000</f>
        <v>0.72558292600000007</v>
      </c>
      <c r="S214" s="323">
        <f>('сентябрь(4 цк)'!P177+'сентябрь(4 цк)'!P178*5.79%)/1000</f>
        <v>0.71449613400000012</v>
      </c>
      <c r="T214" s="323">
        <f>('сентябрь(4 цк)'!Q177+'сентябрь(4 цк)'!Q178*5.79%)/1000</f>
        <v>0.70769383699999999</v>
      </c>
      <c r="U214" s="323">
        <f>('сентябрь(4 цк)'!R177+'сентябрь(4 цк)'!R178*5.79%)/1000</f>
        <v>0.74995694200000007</v>
      </c>
      <c r="V214" s="323">
        <f>('сентябрь(4 цк)'!S177+'сентябрь(4 цк)'!S178*5.79%)/1000</f>
        <v>0.75902314500000001</v>
      </c>
      <c r="W214" s="323">
        <f>('сентябрь(4 цк)'!T177+'сентябрь(4 цк)'!T178*5.79%)/1000</f>
        <v>0.75142742299999998</v>
      </c>
      <c r="X214" s="323">
        <f>('сентябрь(4 цк)'!U177+'сентябрь(4 цк)'!U178*5.79%)/1000</f>
        <v>0.73815077800000006</v>
      </c>
      <c r="Y214" s="323">
        <f>('сентябрь(4 цк)'!V177+'сентябрь(4 цк)'!V178*5.79%)/1000</f>
        <v>0.74314406599999994</v>
      </c>
      <c r="Z214" s="323">
        <f>('сентябрь(4 цк)'!W177+'сентябрь(4 цк)'!W178*5.79%)/1000</f>
        <v>0.73379223000000005</v>
      </c>
      <c r="AA214" s="323">
        <f>('сентябрь(4 цк)'!X177+'сентябрь(4 цк)'!X178*5.79%)/1000</f>
        <v>0.73529444799999999</v>
      </c>
      <c r="AB214" s="323">
        <f>('сентябрь(4 цк)'!Y177+'сентябрь(4 цк)'!Y178*5.79%)/1000</f>
        <v>0.71739478000000012</v>
      </c>
      <c r="AC214" s="380"/>
      <c r="AD214" s="380"/>
    </row>
    <row r="215" spans="1:30" s="213" customFormat="1" ht="13.5" thickBot="1" x14ac:dyDescent="0.25">
      <c r="A215" s="319">
        <v>12</v>
      </c>
      <c r="B215" s="294" t="s">
        <v>195</v>
      </c>
      <c r="C215" s="295" t="s">
        <v>173</v>
      </c>
      <c r="D215" s="261"/>
      <c r="E215" s="323">
        <f>('сентябрь(4 цк)'!B181+'сентябрь(4 цк)'!B182*5.79%)/1000</f>
        <v>0.77261716000000003</v>
      </c>
      <c r="F215" s="323">
        <f>('сентябрь(4 цк)'!C181+'сентябрь(4 цк)'!C182*5.79%)/1000</f>
        <v>0.75586002399999996</v>
      </c>
      <c r="G215" s="323">
        <f>('сентябрь(4 цк)'!D181+'сентябрь(4 цк)'!D182*5.79%)/1000</f>
        <v>0.74935393899999991</v>
      </c>
      <c r="H215" s="323">
        <f>('сентябрь(4 цк)'!E181+'сентябрь(4 цк)'!E182*5.79%)/1000</f>
        <v>0.74010789300000002</v>
      </c>
      <c r="I215" s="323">
        <f>('сентябрь(4 цк)'!F181+'сентябрь(4 цк)'!F182*5.79%)/1000</f>
        <v>0.78322789699999995</v>
      </c>
      <c r="J215" s="323">
        <f>('сентябрь(4 цк)'!G181+'сентябрь(4 цк)'!G182*5.79%)/1000</f>
        <v>0.78035040899999997</v>
      </c>
      <c r="K215" s="323">
        <f>('сентябрь(4 цк)'!H181+'сентябрь(4 цк)'!H182*5.79%)/1000</f>
        <v>0.78275184200000003</v>
      </c>
      <c r="L215" s="323">
        <f>('сентябрь(4 цк)'!I181+'сентябрь(4 цк)'!I182*5.79%)/1000</f>
        <v>0.67077312700000002</v>
      </c>
      <c r="M215" s="323">
        <f>('сентябрь(4 цк)'!J181+'сентябрь(4 цк)'!J182*5.79%)/1000</f>
        <v>0.75187174099999998</v>
      </c>
      <c r="N215" s="323">
        <f>('сентябрь(4 цк)'!K181+'сентябрь(4 цк)'!K182*5.79%)/1000</f>
        <v>0.75008388999999998</v>
      </c>
      <c r="O215" s="323">
        <f>('сентябрь(4 цк)'!L181+'сентябрь(4 цк)'!L182*5.79%)/1000</f>
        <v>0.76498970100000008</v>
      </c>
      <c r="P215" s="323">
        <f>('сентябрь(4 цк)'!M181+'сентябрь(4 цк)'!M182*5.79%)/1000</f>
        <v>1.2665083539999999</v>
      </c>
      <c r="Q215" s="323">
        <f>('сентябрь(4 цк)'!N181+'сентябрь(4 цк)'!N182*5.79%)/1000</f>
        <v>1.2779548319999998</v>
      </c>
      <c r="R215" s="323">
        <f>('сентябрь(4 цк)'!O181+'сентябрь(4 цк)'!O182*5.79%)/1000</f>
        <v>1.2903005250000001</v>
      </c>
      <c r="S215" s="323">
        <f>('сентябрь(4 цк)'!P181+'сентябрь(4 цк)'!P182*5.79%)/1000</f>
        <v>0.77900687600000007</v>
      </c>
      <c r="T215" s="323">
        <f>('сентябрь(4 цк)'!Q181+'сентябрь(4 цк)'!Q182*5.79%)/1000</f>
        <v>0.79165936000000003</v>
      </c>
      <c r="U215" s="323">
        <f>('сентябрь(4 цк)'!R181+'сентябрь(4 цк)'!R182*5.79%)/1000</f>
        <v>1.3684687560000002</v>
      </c>
      <c r="V215" s="323">
        <f>('сентябрь(4 цк)'!S181+'сентябрь(4 цк)'!S182*5.79%)/1000</f>
        <v>0.8238935730000001</v>
      </c>
      <c r="W215" s="323">
        <f>('сентябрь(4 цк)'!T181+'сентябрь(4 цк)'!T182*5.79%)/1000</f>
        <v>1.332426103</v>
      </c>
      <c r="X215" s="323">
        <f>('сентябрь(4 цк)'!U181+'сентябрь(4 цк)'!U182*5.79%)/1000</f>
        <v>0.82348099200000002</v>
      </c>
      <c r="Y215" s="323">
        <f>('сентябрь(4 цк)'!V181+'сентябрь(4 цк)'!V182*5.79%)/1000</f>
        <v>0.82891859800000001</v>
      </c>
      <c r="Z215" s="323">
        <f>('сентябрь(4 цк)'!W181+'сентябрь(4 цк)'!W182*5.79%)/1000</f>
        <v>0.83662010999999992</v>
      </c>
      <c r="AA215" s="323">
        <f>('сентябрь(4 цк)'!X181+'сентябрь(4 цк)'!X182*5.79%)/1000</f>
        <v>0.83335119899999999</v>
      </c>
      <c r="AB215" s="323">
        <f>('сентябрь(4 цк)'!Y181+'сентябрь(4 цк)'!Y182*5.79%)/1000</f>
        <v>0.79290768200000006</v>
      </c>
      <c r="AC215" s="380"/>
      <c r="AD215" s="380"/>
    </row>
    <row r="216" spans="1:30" s="213" customFormat="1" ht="13.5" thickBot="1" x14ac:dyDescent="0.25">
      <c r="A216" s="319">
        <v>13</v>
      </c>
      <c r="B216" s="294" t="s">
        <v>195</v>
      </c>
      <c r="C216" s="295" t="s">
        <v>173</v>
      </c>
      <c r="D216" s="261"/>
      <c r="E216" s="323">
        <f>('сентябрь(4 цк)'!B185+'сентябрь(4 цк)'!B186*5.79%)/1000</f>
        <v>0.82188356300000009</v>
      </c>
      <c r="F216" s="323">
        <f>('сентябрь(4 цк)'!C185+'сентябрь(4 цк)'!C186*5.79%)/1000</f>
        <v>0.81809628099999998</v>
      </c>
      <c r="G216" s="323">
        <f>('сентябрь(4 цк)'!D185+'сентябрь(4 цк)'!D186*5.79%)/1000</f>
        <v>0.84632105300000016</v>
      </c>
      <c r="H216" s="323">
        <f>('сентябрь(4 цк)'!E185+'сентябрь(4 цк)'!E186*5.79%)/1000</f>
        <v>0.85576810000000003</v>
      </c>
      <c r="I216" s="323">
        <f>('сентябрь(4 цк)'!F185+'сентябрь(4 цк)'!F186*5.79%)/1000</f>
        <v>1.3814809260000003</v>
      </c>
      <c r="J216" s="323">
        <f>('сентябрь(4 цк)'!G185+'сентябрь(4 цк)'!G186*5.79%)/1000</f>
        <v>0.92299764499999992</v>
      </c>
      <c r="K216" s="323">
        <f>('сентябрь(4 цк)'!H185+'сентябрь(4 цк)'!H186*5.79%)/1000</f>
        <v>0.90727725100000012</v>
      </c>
      <c r="L216" s="323">
        <f>('сентябрь(4 цк)'!I185+'сентябрь(4 цк)'!I186*5.79%)/1000</f>
        <v>0.90686466999999993</v>
      </c>
      <c r="M216" s="323">
        <f>('сентябрь(4 цк)'!J185+'сентябрь(4 цк)'!J186*5.79%)/1000</f>
        <v>1.4122552370000001</v>
      </c>
      <c r="N216" s="323">
        <f>('сентябрь(4 цк)'!K185+'сентябрь(4 цк)'!K186*5.79%)/1000</f>
        <v>1.4073994760000001</v>
      </c>
      <c r="O216" s="323">
        <f>('сентябрь(4 цк)'!L185+'сентябрь(4 цк)'!L186*5.79%)/1000</f>
        <v>1.405199044</v>
      </c>
      <c r="P216" s="323">
        <f>('сентябрь(4 цк)'!M185+'сентябрь(4 цк)'!M186*5.79%)/1000</f>
        <v>1.4029668750000002</v>
      </c>
      <c r="Q216" s="323">
        <f>('сентябрь(4 цк)'!N185+'сентябрь(4 цк)'!N186*5.79%)/1000</f>
        <v>1.404976885</v>
      </c>
      <c r="R216" s="323">
        <f>('сентябрь(4 цк)'!O185+'сентябрь(4 цк)'!O186*5.79%)/1000</f>
        <v>1.4143181420000002</v>
      </c>
      <c r="S216" s="323">
        <f>('сентябрь(4 цк)'!P185+'сентябрь(4 цк)'!P186*5.79%)/1000</f>
        <v>0.89787252000000006</v>
      </c>
      <c r="T216" s="323">
        <f>('сентябрь(4 цк)'!Q185+'сентябрь(4 цк)'!Q186*5.79%)/1000</f>
        <v>0.92072315999999998</v>
      </c>
      <c r="U216" s="323">
        <f>('сентябрь(4 цк)'!R185+'сентябрь(4 цк)'!R186*5.79%)/1000</f>
        <v>1.4011790239999999</v>
      </c>
      <c r="V216" s="323">
        <f>('сентябрь(4 цк)'!S185+'сентябрь(4 цк)'!S186*5.79%)/1000</f>
        <v>1.371208717</v>
      </c>
      <c r="W216" s="323">
        <f>('сентябрь(4 цк)'!T185+'сентябрь(4 цк)'!T186*5.79%)/1000</f>
        <v>1.3650411600000003</v>
      </c>
      <c r="X216" s="323">
        <f>('сентябрь(4 цк)'!U185+'сентябрь(4 цк)'!U186*5.79%)/1000</f>
        <v>1.361190404</v>
      </c>
      <c r="Y216" s="323">
        <f>('сентябрь(4 цк)'!V185+'сентябрь(4 цк)'!V186*5.79%)/1000</f>
        <v>1.3442957409999998</v>
      </c>
      <c r="Z216" s="323">
        <f>('сентябрь(4 цк)'!W185+'сентябрь(4 цк)'!W186*5.79%)/1000</f>
        <v>0.85825416500000007</v>
      </c>
      <c r="AA216" s="323">
        <f>('сентябрь(4 цк)'!X185+'сентябрь(4 цк)'!X186*5.79%)/1000</f>
        <v>0.83334061999999998</v>
      </c>
      <c r="AB216" s="323">
        <f>('сентябрь(4 цк)'!Y185+'сентябрь(4 цк)'!Y186*5.79%)/1000</f>
        <v>0.811103562</v>
      </c>
      <c r="AC216" s="380"/>
      <c r="AD216" s="380"/>
    </row>
    <row r="217" spans="1:30" s="213" customFormat="1" ht="13.5" thickBot="1" x14ac:dyDescent="0.25">
      <c r="A217" s="319">
        <v>14</v>
      </c>
      <c r="B217" s="294" t="s">
        <v>195</v>
      </c>
      <c r="C217" s="295" t="s">
        <v>173</v>
      </c>
      <c r="D217" s="261"/>
      <c r="E217" s="323">
        <f>('сентябрь(4 цк)'!B189+'сентябрь(4 цк)'!B190*5.79%)/1000</f>
        <v>0.80312699600000004</v>
      </c>
      <c r="F217" s="323">
        <f>('сентябрь(4 цк)'!C189+'сентябрь(4 цк)'!C190*5.79%)/1000</f>
        <v>0.79699117600000013</v>
      </c>
      <c r="G217" s="323">
        <f>('сентябрь(4 цк)'!D189+'сентябрь(4 цк)'!D190*5.79%)/1000</f>
        <v>0.79967824200000004</v>
      </c>
      <c r="H217" s="323">
        <f>('сентябрь(4 цк)'!E189+'сентябрь(4 цк)'!E190*5.79%)/1000</f>
        <v>0.7955312739999999</v>
      </c>
      <c r="I217" s="323">
        <f>('сентябрь(4 цк)'!F189+'сентябрь(4 цк)'!F190*5.79%)/1000</f>
        <v>0.81285967600000009</v>
      </c>
      <c r="J217" s="323">
        <f>('сентябрь(4 цк)'!G189+'сентябрь(4 цк)'!G190*5.79%)/1000</f>
        <v>0.81172772299999996</v>
      </c>
      <c r="K217" s="323">
        <f>('сентябрь(4 цк)'!H189+'сентябрь(4 цк)'!H190*5.79%)/1000</f>
        <v>0.80972829199999996</v>
      </c>
      <c r="L217" s="323">
        <f>('сентябрь(4 цк)'!I189+'сентябрь(4 цк)'!I190*5.79%)/1000</f>
        <v>0.80425894899999995</v>
      </c>
      <c r="M217" s="323">
        <f>('сентябрь(4 цк)'!J189+'сентябрь(4 цк)'!J190*5.79%)/1000</f>
        <v>0.78500516900000006</v>
      </c>
      <c r="N217" s="323">
        <f>('сентябрь(4 цк)'!K189+'сентябрь(4 цк)'!K190*5.79%)/1000</f>
        <v>0.78516385399999999</v>
      </c>
      <c r="O217" s="323">
        <f>('сентябрь(4 цк)'!L189+'сентябрь(4 цк)'!L190*5.79%)/1000</f>
        <v>0.78851739700000001</v>
      </c>
      <c r="P217" s="323">
        <f>('сентябрь(4 цк)'!M189+'сентябрь(4 цк)'!M190*5.79%)/1000</f>
        <v>0.78700459999999994</v>
      </c>
      <c r="Q217" s="323">
        <f>('сентябрь(4 цк)'!N189+'сентябрь(4 цк)'!N190*5.79%)/1000</f>
        <v>0.7861582800000001</v>
      </c>
      <c r="R217" s="323">
        <f>('сентябрь(4 цк)'!O189+'сентябрь(4 цк)'!O190*5.79%)/1000</f>
        <v>0.79092940900000008</v>
      </c>
      <c r="S217" s="323">
        <f>('сентябрь(4 цк)'!P189+'сентябрь(4 цк)'!P190*5.79%)/1000</f>
        <v>0.78202189099999997</v>
      </c>
      <c r="T217" s="323">
        <f>('сентябрь(4 цк)'!Q189+'сентябрь(4 цк)'!Q190*5.79%)/1000</f>
        <v>0.82331172800000008</v>
      </c>
      <c r="U217" s="323">
        <f>('сентябрь(4 цк)'!R189+'сентябрь(4 цк)'!R190*5.79%)/1000</f>
        <v>1.353150364</v>
      </c>
      <c r="V217" s="323">
        <f>('сентябрь(4 цк)'!S189+'сентябрь(4 цк)'!S190*5.79%)/1000</f>
        <v>0.82329057000000005</v>
      </c>
      <c r="W217" s="323">
        <f>('сентябрь(4 цк)'!T189+'сентябрь(4 цк)'!T190*5.79%)/1000</f>
        <v>0.82786069800000006</v>
      </c>
      <c r="X217" s="323">
        <f>('сентябрь(4 цк)'!U189+'сентябрь(4 цк)'!U190*5.79%)/1000</f>
        <v>0.78693054699999998</v>
      </c>
      <c r="Y217" s="323">
        <f>('сентябрь(4 цк)'!V189+'сентябрь(4 цк)'!V190*5.79%)/1000</f>
        <v>0.79505521900000009</v>
      </c>
      <c r="Z217" s="323">
        <f>('сентябрь(4 цк)'!W189+'сентябрь(4 цк)'!W190*5.79%)/1000</f>
        <v>0.80145551400000004</v>
      </c>
      <c r="AA217" s="323">
        <f>('сентябрь(4 цк)'!X189+'сентябрь(4 цк)'!X190*5.79%)/1000</f>
        <v>0.80328568099999997</v>
      </c>
      <c r="AB217" s="323">
        <f>('сентябрь(4 цк)'!Y189+'сентябрь(4 цк)'!Y190*5.79%)/1000</f>
        <v>0.78683533600000011</v>
      </c>
      <c r="AC217" s="380"/>
      <c r="AD217" s="380"/>
    </row>
    <row r="218" spans="1:30" s="213" customFormat="1" ht="13.5" thickBot="1" x14ac:dyDescent="0.25">
      <c r="A218" s="319">
        <v>15</v>
      </c>
      <c r="B218" s="294" t="s">
        <v>195</v>
      </c>
      <c r="C218" s="295" t="s">
        <v>173</v>
      </c>
      <c r="D218" s="261"/>
      <c r="E218" s="323">
        <f>('сентябрь(4 цк)'!B193+'сентябрь(4 цк)'!B194*5.79%)/1000</f>
        <v>0.76954925000000007</v>
      </c>
      <c r="F218" s="323">
        <f>('сентябрь(4 цк)'!C193+'сентябрь(4 цк)'!C194*5.79%)/1000</f>
        <v>0.76102257600000012</v>
      </c>
      <c r="G218" s="323">
        <f>('сентябрь(4 цк)'!D193+'сентябрь(4 цк)'!D194*5.79%)/1000</f>
        <v>0.76679870999999999</v>
      </c>
      <c r="H218" s="323">
        <f>('сентябрь(4 цк)'!E193+'сентябрь(4 цк)'!E194*5.79%)/1000</f>
        <v>0.77253252800000005</v>
      </c>
      <c r="I218" s="323">
        <f>('сентябрь(4 цк)'!F193+'сентябрь(4 цк)'!F194*5.79%)/1000</f>
        <v>0.74324985600000004</v>
      </c>
      <c r="J218" s="323">
        <f>('сентябрь(4 цк)'!G193+'сентябрь(4 цк)'!G194*5.79%)/1000</f>
        <v>0.77840387300000002</v>
      </c>
      <c r="K218" s="323">
        <f>('сентябрь(4 цк)'!H193+'сентябрь(4 цк)'!H194*5.79%)/1000</f>
        <v>0.753003694</v>
      </c>
      <c r="L218" s="323">
        <f>('сентябрь(4 цк)'!I193+'сентябрь(4 цк)'!I194*5.79%)/1000</f>
        <v>0.74967130900000012</v>
      </c>
      <c r="M218" s="323">
        <f>('сентябрь(4 цк)'!J193+'сентябрь(4 цк)'!J194*5.79%)/1000</f>
        <v>0.75241126999999997</v>
      </c>
      <c r="N218" s="323">
        <f>('сентябрь(4 цк)'!K193+'сентябрь(4 цк)'!K194*5.79%)/1000</f>
        <v>0.75143800199999999</v>
      </c>
      <c r="O218" s="323">
        <f>('сентябрь(4 цк)'!L193+'сентябрь(4 цк)'!L194*5.79%)/1000</f>
        <v>0.75773250700000006</v>
      </c>
      <c r="P218" s="323">
        <f>('сентябрь(4 цк)'!M193+'сентябрь(4 цк)'!M194*5.79%)/1000</f>
        <v>0.757013135</v>
      </c>
      <c r="Q218" s="323">
        <f>('сентябрь(4 цк)'!N193+'сентябрь(4 цк)'!N194*5.79%)/1000</f>
        <v>0.76122357699999998</v>
      </c>
      <c r="R218" s="323">
        <f>('сентябрь(4 цк)'!O193+'сентябрь(4 цк)'!O194*5.79%)/1000</f>
        <v>0.76801529499999988</v>
      </c>
      <c r="S218" s="323">
        <f>('сентябрь(4 цк)'!P193+'сентябрь(4 цк)'!P194*5.79%)/1000</f>
        <v>0.75900198699999999</v>
      </c>
      <c r="T218" s="323">
        <f>('сентябрь(4 цк)'!Q193+'сентябрь(4 цк)'!Q194*5.79%)/1000</f>
        <v>0.76668234099999999</v>
      </c>
      <c r="U218" s="323">
        <f>('сентябрь(4 цк)'!R193+'сентябрь(4 цк)'!R194*5.79%)/1000</f>
        <v>0.79839818299999998</v>
      </c>
      <c r="V218" s="323">
        <f>('сентябрь(4 цк)'!S193+'сентябрь(4 цк)'!S194*5.79%)/1000</f>
        <v>0.78321731799999994</v>
      </c>
      <c r="W218" s="323">
        <f>('сентябрь(4 цк)'!T193+'сентябрь(4 цк)'!T194*5.79%)/1000</f>
        <v>0.76689392099999998</v>
      </c>
      <c r="X218" s="323">
        <f>('сентябрь(4 цк)'!U193+'сентябрь(4 цк)'!U194*5.79%)/1000</f>
        <v>0.75644186899999999</v>
      </c>
      <c r="Y218" s="323">
        <f>('сентябрь(4 цк)'!V193+'сентябрь(4 цк)'!V194*5.79%)/1000</f>
        <v>0.76630149699999994</v>
      </c>
      <c r="Z218" s="323">
        <f>('сентябрь(4 цк)'!W193+'сентябрь(4 цк)'!W194*5.79%)/1000</f>
        <v>0.76730650200000006</v>
      </c>
      <c r="AA218" s="323">
        <f>('сентябрь(4 цк)'!X193+'сентябрь(4 цк)'!X194*5.79%)/1000</f>
        <v>0.76460885700000003</v>
      </c>
      <c r="AB218" s="323">
        <f>('сентябрь(4 цк)'!Y193+'сентябрь(4 цк)'!Y194*5.79%)/1000</f>
        <v>0.76703144800000012</v>
      </c>
      <c r="AC218" s="380"/>
      <c r="AD218" s="380"/>
    </row>
    <row r="219" spans="1:30" s="213" customFormat="1" ht="13.5" thickBot="1" x14ac:dyDescent="0.25">
      <c r="A219" s="319">
        <v>16</v>
      </c>
      <c r="B219" s="294" t="s">
        <v>195</v>
      </c>
      <c r="C219" s="295" t="s">
        <v>173</v>
      </c>
      <c r="D219" s="261"/>
      <c r="E219" s="323">
        <f>('сентябрь(4 цк)'!B197+'сентябрь(4 цк)'!B198*5.79%)/1000</f>
        <v>0.80815202099999994</v>
      </c>
      <c r="F219" s="323">
        <f>('сентябрь(4 цк)'!C197+'сентябрь(4 цк)'!C198*5.79%)/1000</f>
        <v>0.79783749599999998</v>
      </c>
      <c r="G219" s="323">
        <f>('сентябрь(4 цк)'!D197+'сентябрь(4 цк)'!D198*5.79%)/1000</f>
        <v>0.79609196100000013</v>
      </c>
      <c r="H219" s="323">
        <f>('сентябрь(4 цк)'!E197+'сентябрь(4 цк)'!E198*5.79%)/1000</f>
        <v>0.85392735400000008</v>
      </c>
      <c r="I219" s="323">
        <f>('сентябрь(4 цк)'!F197+'сентябрь(4 цк)'!F198*5.79%)/1000</f>
        <v>0.87162602100000008</v>
      </c>
      <c r="J219" s="323">
        <f>('сентябрь(4 цк)'!G197+'сентябрь(4 цк)'!G198*5.79%)/1000</f>
        <v>0.87812152700000001</v>
      </c>
      <c r="K219" s="323">
        <f>('сентябрь(4 цк)'!H197+'сентябрь(4 цк)'!H198*5.79%)/1000</f>
        <v>0.88530466799999996</v>
      </c>
      <c r="L219" s="323">
        <f>('сентябрь(4 цк)'!I197+'сентябрь(4 цк)'!I198*5.79%)/1000</f>
        <v>0.85809548000000002</v>
      </c>
      <c r="M219" s="323">
        <f>('сентябрь(4 цк)'!J197+'сентябрь(4 цк)'!J198*5.79%)/1000</f>
        <v>0.87616441199999995</v>
      </c>
      <c r="N219" s="323">
        <f>('сентябрь(4 цк)'!K197+'сентябрь(4 цк)'!K198*5.79%)/1000</f>
        <v>0.866537522</v>
      </c>
      <c r="O219" s="323">
        <f>('сентябрь(4 цк)'!L197+'сентябрь(4 цк)'!L198*5.79%)/1000</f>
        <v>0.89507966399999994</v>
      </c>
      <c r="P219" s="323">
        <f>('сентябрь(4 цк)'!M197+'сентябрь(4 цк)'!M198*5.79%)/1000</f>
        <v>0.90619819299999993</v>
      </c>
      <c r="Q219" s="323">
        <f>('сентябрь(4 цк)'!N197+'сентябрь(4 цк)'!N198*5.79%)/1000</f>
        <v>0.88245891700000001</v>
      </c>
      <c r="R219" s="323">
        <f>('сентябрь(4 цк)'!O197+'сентябрь(4 цк)'!O198*5.79%)/1000</f>
        <v>0.88479687600000012</v>
      </c>
      <c r="S219" s="323">
        <f>('сентябрь(4 цк)'!P197+'сентябрь(4 цк)'!P198*5.79%)/1000</f>
        <v>0.88488150799999998</v>
      </c>
      <c r="T219" s="323">
        <f>('сентябрь(4 цк)'!Q197+'сентябрь(4 цк)'!Q198*5.79%)/1000</f>
        <v>0.85864558800000013</v>
      </c>
      <c r="U219" s="323">
        <f>('сентябрь(4 цк)'!R197+'сентябрь(4 цк)'!R198*5.79%)/1000</f>
        <v>0.86550078000000008</v>
      </c>
      <c r="V219" s="323">
        <f>('сентябрь(4 цк)'!S197+'сентябрь(4 цк)'!S198*5.79%)/1000</f>
        <v>0.85225587199999997</v>
      </c>
      <c r="W219" s="323">
        <f>('сентябрь(4 цк)'!T197+'сентябрь(4 цк)'!T198*5.79%)/1000</f>
        <v>0.92804382800000007</v>
      </c>
      <c r="X219" s="323">
        <f>('сентябрь(4 цк)'!U197+'сентябрь(4 цк)'!U198*5.79%)/1000</f>
        <v>0.82330114899999995</v>
      </c>
      <c r="Y219" s="323">
        <f>('сентябрь(4 цк)'!V197+'сентябрь(4 цк)'!V198*5.79%)/1000</f>
        <v>0.82572374000000004</v>
      </c>
      <c r="Z219" s="323">
        <f>('сентябрь(4 цк)'!W197+'сентябрь(4 цк)'!W198*5.79%)/1000</f>
        <v>0.836588373</v>
      </c>
      <c r="AA219" s="323">
        <f>('сентябрь(4 цк)'!X197+'сентябрь(4 цк)'!X198*5.79%)/1000</f>
        <v>0.82517363200000016</v>
      </c>
      <c r="AB219" s="323">
        <f>('сентябрь(4 цк)'!Y197+'сентябрь(4 цк)'!Y198*5.79%)/1000</f>
        <v>0.81905896999999994</v>
      </c>
      <c r="AC219" s="380"/>
      <c r="AD219" s="380"/>
    </row>
    <row r="220" spans="1:30" s="213" customFormat="1" ht="13.5" thickBot="1" x14ac:dyDescent="0.25">
      <c r="A220" s="319">
        <v>17</v>
      </c>
      <c r="B220" s="294" t="s">
        <v>195</v>
      </c>
      <c r="C220" s="295" t="s">
        <v>173</v>
      </c>
      <c r="D220" s="261"/>
      <c r="E220" s="323">
        <f>('сентябрь(4 цк)'!B201+'сентябрь(4 цк)'!B202*5.79%)/1000</f>
        <v>0.81726054000000004</v>
      </c>
      <c r="F220" s="323">
        <f>('сентябрь(4 цк)'!C201+'сентябрь(4 цк)'!C202*5.79%)/1000</f>
        <v>0.7970652290000001</v>
      </c>
      <c r="G220" s="323">
        <f>('сентябрь(4 цк)'!D201+'сентябрь(4 цк)'!D202*5.79%)/1000</f>
        <v>0.81705953899999995</v>
      </c>
      <c r="H220" s="323">
        <f>('сентябрь(4 цк)'!E201+'сентябрь(4 цк)'!E202*5.79%)/1000</f>
        <v>0.87653467699999998</v>
      </c>
      <c r="I220" s="323">
        <f>('сентябрь(4 цк)'!F201+'сентябрь(4 цк)'!F202*5.79%)/1000</f>
        <v>0.88177128199999999</v>
      </c>
      <c r="J220" s="323">
        <f>('сентябрь(4 цк)'!G201+'сентябрь(4 цк)'!G202*5.79%)/1000</f>
        <v>0.85767232000000004</v>
      </c>
      <c r="K220" s="323">
        <f>('сентябрь(4 цк)'!H201+'сентябрь(4 цк)'!H202*5.79%)/1000</f>
        <v>0.85335608799999996</v>
      </c>
      <c r="L220" s="323">
        <f>('сентябрь(4 цк)'!I201+'сентябрь(4 цк)'!I202*5.79%)/1000</f>
        <v>0.83633447699999997</v>
      </c>
      <c r="M220" s="323">
        <f>('сентябрь(4 цк)'!J201+'сентябрь(4 цк)'!J202*5.79%)/1000</f>
        <v>0.84216350600000001</v>
      </c>
      <c r="N220" s="323">
        <f>('сентябрь(4 цк)'!K201+'сентябрь(4 цк)'!K202*5.79%)/1000</f>
        <v>0.85042570500000014</v>
      </c>
      <c r="O220" s="323">
        <f>('сентябрь(4 цк)'!L201+'сентябрь(4 цк)'!L202*5.79%)/1000</f>
        <v>0.85333493000000005</v>
      </c>
      <c r="P220" s="323">
        <f>('сентябрь(4 цк)'!M201+'сентябрь(4 цк)'!M202*5.79%)/1000</f>
        <v>0.8620731840000001</v>
      </c>
      <c r="Q220" s="323">
        <f>('сентябрь(4 цк)'!N201+'сентябрь(4 цк)'!N202*5.79%)/1000</f>
        <v>0.86422072100000003</v>
      </c>
      <c r="R220" s="323">
        <f>('сентябрь(4 цк)'!O201+'сентябрь(4 цк)'!O202*5.79%)/1000</f>
        <v>0.85364172100000002</v>
      </c>
      <c r="S220" s="323">
        <f>('сентябрь(4 цк)'!P201+'сентябрь(4 цк)'!P202*5.79%)/1000</f>
        <v>0.85289061200000005</v>
      </c>
      <c r="T220" s="323">
        <f>('сентябрь(4 цк)'!Q201+'сентябрь(4 цк)'!Q202*5.79%)/1000</f>
        <v>0.82953218000000006</v>
      </c>
      <c r="U220" s="323">
        <f>('сентябрь(4 цк)'!R201+'сентябрь(4 цк)'!R202*5.79%)/1000</f>
        <v>0.83540352500000004</v>
      </c>
      <c r="V220" s="323">
        <f>('сентябрь(4 цк)'!S201+'сентябрь(4 цк)'!S202*5.79%)/1000</f>
        <v>0.83575263200000005</v>
      </c>
      <c r="W220" s="323">
        <f>('сентябрь(4 цк)'!T201+'сентябрь(4 цк)'!T202*5.79%)/1000</f>
        <v>1.2580345750000002</v>
      </c>
      <c r="X220" s="323">
        <f>('сентябрь(4 цк)'!U201+'сентябрь(4 цк)'!U202*5.79%)/1000</f>
        <v>0.81397047099999997</v>
      </c>
      <c r="Y220" s="323">
        <f>('сентябрь(4 цк)'!V201+'сентябрь(4 цк)'!V202*5.79%)/1000</f>
        <v>0.81819149200000008</v>
      </c>
      <c r="Z220" s="323">
        <f>('сентябрь(4 цк)'!W201+'сентябрь(4 цк)'!W202*5.79%)/1000</f>
        <v>0.81404452399999994</v>
      </c>
      <c r="AA220" s="323">
        <f>('сентябрь(4 цк)'!X201+'сентябрь(4 цк)'!X202*5.79%)/1000</f>
        <v>0.81336746799999993</v>
      </c>
      <c r="AB220" s="323">
        <f>('сентябрь(4 цк)'!Y201+'сентябрь(4 цк)'!Y202*5.79%)/1000</f>
        <v>0.80795101999999996</v>
      </c>
      <c r="AC220" s="380"/>
      <c r="AD220" s="380"/>
    </row>
    <row r="221" spans="1:30" s="213" customFormat="1" ht="13.5" thickBot="1" x14ac:dyDescent="0.25">
      <c r="A221" s="319">
        <v>18</v>
      </c>
      <c r="B221" s="294" t="s">
        <v>195</v>
      </c>
      <c r="C221" s="295" t="s">
        <v>173</v>
      </c>
      <c r="D221" s="261"/>
      <c r="E221" s="323">
        <f>('сентябрь(4 цк)'!B205+'сентябрь(4 цк)'!B206*5.79%)/1000</f>
        <v>0.78050909400000001</v>
      </c>
      <c r="F221" s="323">
        <f>('сентябрь(4 цк)'!C205+'сентябрь(4 цк)'!C206*5.79%)/1000</f>
        <v>0.79554185300000002</v>
      </c>
      <c r="G221" s="323">
        <f>('сентябрь(4 цк)'!D205+'сентябрь(4 цк)'!D206*5.79%)/1000</f>
        <v>0.76848077100000001</v>
      </c>
      <c r="H221" s="323">
        <f>('сентябрь(4 цк)'!E205+'сентябрь(4 цк)'!E206*5.79%)/1000</f>
        <v>0.80444937100000002</v>
      </c>
      <c r="I221" s="323">
        <f>('сентябрь(4 цк)'!F205+'сентябрь(4 цк)'!F206*5.79%)/1000</f>
        <v>0.80479847800000004</v>
      </c>
      <c r="J221" s="323">
        <f>('сентябрь(4 цк)'!G205+'сентябрь(4 цк)'!G206*5.79%)/1000</f>
        <v>0.80822607399999991</v>
      </c>
      <c r="K221" s="323">
        <f>('сентябрь(4 цк)'!H205+'сентябрь(4 цк)'!H206*5.79%)/1000</f>
        <v>0.80514758499999994</v>
      </c>
      <c r="L221" s="323">
        <f>('сентябрь(4 цк)'!I205+'сентябрь(4 цк)'!I206*5.79%)/1000</f>
        <v>0.80235472900000004</v>
      </c>
      <c r="M221" s="323">
        <f>('сентябрь(4 цк)'!J205+'сентябрь(4 цк)'!J206*5.79%)/1000</f>
        <v>0.77663718000000004</v>
      </c>
      <c r="N221" s="323">
        <f>('сентябрь(4 цк)'!K205+'сентябрь(4 цк)'!K206*5.79%)/1000</f>
        <v>0.78345005600000006</v>
      </c>
      <c r="O221" s="323">
        <f>('сентябрь(4 цк)'!L205+'сентябрь(4 цк)'!L206*5.79%)/1000</f>
        <v>0.79732970400000003</v>
      </c>
      <c r="P221" s="323">
        <f>('сентябрь(4 цк)'!M205+'сентябрь(4 цк)'!M206*5.79%)/1000</f>
        <v>0.79560532699999997</v>
      </c>
      <c r="Q221" s="323">
        <f>('сентябрь(4 цк)'!N205+'сентябрь(4 цк)'!N206*5.79%)/1000</f>
        <v>0.804428213</v>
      </c>
      <c r="R221" s="323">
        <f>('сентябрь(4 цк)'!O205+'сентябрь(4 цк)'!O206*5.79%)/1000</f>
        <v>0.80958018600000003</v>
      </c>
      <c r="S221" s="323">
        <f>('сентябрь(4 цк)'!P205+'сентябрь(4 цк)'!P206*5.79%)/1000</f>
        <v>0.80176230500000012</v>
      </c>
      <c r="T221" s="323">
        <f>('сентябрь(4 цк)'!Q205+'сентябрь(4 цк)'!Q206*5.79%)/1000</f>
        <v>0.79995329599999998</v>
      </c>
      <c r="U221" s="323">
        <f>('сентябрь(4 цк)'!R205+'сентябрь(4 цк)'!R206*5.79%)/1000</f>
        <v>0.81346267900000002</v>
      </c>
      <c r="V221" s="323">
        <f>('сентябрь(4 цк)'!S205+'сентябрь(4 цк)'!S206*5.79%)/1000</f>
        <v>0.8065334340000001</v>
      </c>
      <c r="W221" s="323">
        <f>('сентябрь(4 цк)'!T205+'сентябрь(4 цк)'!T206*5.79%)/1000</f>
        <v>0.8105322960000001</v>
      </c>
      <c r="X221" s="323">
        <f>('сентябрь(4 цк)'!U205+'сентябрь(4 цк)'!U206*5.79%)/1000</f>
        <v>0.78954355999999992</v>
      </c>
      <c r="Y221" s="323">
        <f>('сентябрь(4 цк)'!V205+'сентябрь(4 цк)'!V206*5.79%)/1000</f>
        <v>0.80092656399999995</v>
      </c>
      <c r="Z221" s="323">
        <f>('сентябрь(4 цк)'!W205+'сентябрь(4 цк)'!W206*5.79%)/1000</f>
        <v>0.79737202000000007</v>
      </c>
      <c r="AA221" s="323">
        <f>('сентябрь(4 цк)'!X205+'сентябрь(4 цк)'!X206*5.79%)/1000</f>
        <v>0.79156414899999994</v>
      </c>
      <c r="AB221" s="323">
        <f>('сентябрь(4 цк)'!Y205+'сентябрь(4 цк)'!Y206*5.79%)/1000</f>
        <v>0.77405590400000002</v>
      </c>
      <c r="AC221" s="380"/>
      <c r="AD221" s="380"/>
    </row>
    <row r="222" spans="1:30" s="213" customFormat="1" ht="13.5" thickBot="1" x14ac:dyDescent="0.25">
      <c r="A222" s="319">
        <v>19</v>
      </c>
      <c r="B222" s="294" t="s">
        <v>195</v>
      </c>
      <c r="C222" s="295" t="s">
        <v>173</v>
      </c>
      <c r="D222" s="261"/>
      <c r="E222" s="323">
        <f>('сентябрь(4 цк)'!B209+'сентябрь(4 цк)'!B210*5.79%)/1000</f>
        <v>0.81807512300000007</v>
      </c>
      <c r="F222" s="323">
        <f>('сентябрь(4 цк)'!C209+'сентябрь(4 цк)'!C210*5.79%)/1000</f>
        <v>0.81128340500000007</v>
      </c>
      <c r="G222" s="323">
        <f>('сентябрь(4 цк)'!D209+'сентябрь(4 цк)'!D210*5.79%)/1000</f>
        <v>0.7824873670000001</v>
      </c>
      <c r="H222" s="323">
        <f>('сентябрь(4 цк)'!E209+'сентябрь(4 цк)'!E210*5.79%)/1000</f>
        <v>0.82644311200000009</v>
      </c>
      <c r="I222" s="323">
        <f>('сентябрь(4 цк)'!F209+'сентябрь(4 цк)'!F210*5.79%)/1000</f>
        <v>0.74449817800000007</v>
      </c>
      <c r="J222" s="323">
        <f>('сентябрь(4 цк)'!G209+'сентябрь(4 цк)'!G210*5.79%)/1000</f>
        <v>0.74761898299999996</v>
      </c>
      <c r="K222" s="323">
        <f>('сентябрь(4 цк)'!H209+'сентябрь(4 цк)'!H210*5.79%)/1000</f>
        <v>0.74619081799999987</v>
      </c>
      <c r="L222" s="323">
        <f>('сентябрь(4 цк)'!I209+'сентябрь(4 цк)'!I210*5.79%)/1000</f>
        <v>0.72623882399999995</v>
      </c>
      <c r="M222" s="323">
        <f>('сентябрь(4 цк)'!J209+'сентябрь(4 цк)'!J210*5.79%)/1000</f>
        <v>0.76637555000000002</v>
      </c>
      <c r="N222" s="323">
        <f>('сентябрь(4 цк)'!K209+'сентябрь(4 цк)'!K210*5.79%)/1000</f>
        <v>0.82636905900000013</v>
      </c>
      <c r="O222" s="323">
        <f>('сентябрь(4 цк)'!L209+'сентябрь(4 цк)'!L210*5.79%)/1000</f>
        <v>0.80383578899999997</v>
      </c>
      <c r="P222" s="323">
        <f>('сентябрь(4 цк)'!M209+'сентябрь(4 цк)'!M210*5.79%)/1000</f>
        <v>0.833255988</v>
      </c>
      <c r="Q222" s="323">
        <f>('сентябрь(4 цк)'!N209+'сентябрь(4 цк)'!N210*5.79%)/1000</f>
        <v>0.95831034699999995</v>
      </c>
      <c r="R222" s="323">
        <f>('сентябрь(4 цк)'!O209+'сентябрь(4 цк)'!O210*5.79%)/1000</f>
        <v>0.84205771600000001</v>
      </c>
      <c r="S222" s="323">
        <f>('сентябрь(4 цк)'!P209+'сентябрь(4 цк)'!P210*5.79%)/1000</f>
        <v>0.83287514400000007</v>
      </c>
      <c r="T222" s="323">
        <f>('сентябрь(4 цк)'!Q209+'сентябрь(4 цк)'!Q210*5.79%)/1000</f>
        <v>0.84428988500000002</v>
      </c>
      <c r="U222" s="323">
        <f>('сентябрь(4 цк)'!R209+'сентябрь(4 цк)'!R210*5.79%)/1000</f>
        <v>0.84670189699999987</v>
      </c>
      <c r="V222" s="323">
        <f>('сентябрь(4 цк)'!S209+'сентябрь(4 цк)'!S210*5.79%)/1000</f>
        <v>0.83463125800000004</v>
      </c>
      <c r="W222" s="323">
        <f>('сентябрь(4 цк)'!T209+'сентябрь(4 цк)'!T210*5.79%)/1000</f>
        <v>0.85095465500000012</v>
      </c>
      <c r="X222" s="323">
        <f>('сентябрь(4 цк)'!U209+'сентябрь(4 цк)'!U210*5.79%)/1000</f>
        <v>0.80834244300000002</v>
      </c>
      <c r="Y222" s="323">
        <f>('сентябрь(4 цк)'!V209+'сентябрь(4 цк)'!V210*5.79%)/1000</f>
        <v>0.81530342500000008</v>
      </c>
      <c r="Z222" s="323">
        <f>('сентябрь(4 цк)'!W209+'сентябрь(4 цк)'!W210*5.79%)/1000</f>
        <v>0.82438020700000003</v>
      </c>
      <c r="AA222" s="323">
        <f>('сентябрь(4 цк)'!X209+'сентябрь(4 цк)'!X210*5.79%)/1000</f>
        <v>0.82329057000000005</v>
      </c>
      <c r="AB222" s="323">
        <f>('сентябрь(4 цк)'!Y209+'сентябрь(4 цк)'!Y210*5.79%)/1000</f>
        <v>0.81655174699999999</v>
      </c>
      <c r="AC222" s="380"/>
      <c r="AD222" s="380"/>
    </row>
    <row r="223" spans="1:30" s="213" customFormat="1" ht="13.5" thickBot="1" x14ac:dyDescent="0.25">
      <c r="A223" s="319">
        <v>20</v>
      </c>
      <c r="B223" s="294" t="s">
        <v>195</v>
      </c>
      <c r="C223" s="295" t="s">
        <v>173</v>
      </c>
      <c r="D223" s="261"/>
      <c r="E223" s="323">
        <f>('сентябрь(4 цк)'!B213+'сентябрь(4 цк)'!B214*5.79%)/1000</f>
        <v>0.76820571700000007</v>
      </c>
      <c r="F223" s="323">
        <f>('сентябрь(4 цк)'!C213+'сентябрь(4 цк)'!C214*5.79%)/1000</f>
        <v>0.73545313299999993</v>
      </c>
      <c r="G223" s="323">
        <f>('сентябрь(4 цк)'!D213+'сентябрь(4 цк)'!D214*5.79%)/1000</f>
        <v>0.74065800100000012</v>
      </c>
      <c r="H223" s="323">
        <f>('сентябрь(4 цк)'!E213+'сентябрь(4 цк)'!E214*5.79%)/1000</f>
        <v>0.78320673899999993</v>
      </c>
      <c r="I223" s="323">
        <f>('сентябрь(4 цк)'!F213+'сентябрь(4 цк)'!F214*5.79%)/1000</f>
        <v>0.77111494200000008</v>
      </c>
      <c r="J223" s="323">
        <f>('сентябрь(4 цк)'!G213+'сентябрь(4 цк)'!G214*5.79%)/1000</f>
        <v>0.78123904499999997</v>
      </c>
      <c r="K223" s="323">
        <f>('сентябрь(4 цк)'!H213+'сентябрь(4 цк)'!H214*5.79%)/1000</f>
        <v>0.77895398100000002</v>
      </c>
      <c r="L223" s="323">
        <f>('сентябрь(4 цк)'!I213+'сентябрь(4 цк)'!I214*5.79%)/1000</f>
        <v>0.76136110400000012</v>
      </c>
      <c r="M223" s="323">
        <f>('сентябрь(4 цк)'!J213+'сентябрь(4 цк)'!J214*5.79%)/1000</f>
        <v>0.76521185999999997</v>
      </c>
      <c r="N223" s="323">
        <f>('сентябрь(4 цк)'!K213+'сентябрь(4 цк)'!K214*5.79%)/1000</f>
        <v>0.76955982900000008</v>
      </c>
      <c r="O223" s="323">
        <f>('сентябрь(4 цк)'!L213+'сентябрь(4 цк)'!L214*5.79%)/1000</f>
        <v>0.77490222399999997</v>
      </c>
      <c r="P223" s="323">
        <f>('сентябрь(4 цк)'!M213+'сентябрь(4 цк)'!M214*5.79%)/1000</f>
        <v>0.76881929900000001</v>
      </c>
      <c r="Q223" s="323">
        <f>('сентябрь(4 цк)'!N213+'сентябрь(4 цк)'!N214*5.79%)/1000</f>
        <v>0.76629091799999993</v>
      </c>
      <c r="R223" s="323">
        <f>('сентябрь(4 цк)'!O213+'сентябрь(4 цк)'!O214*5.79%)/1000</f>
        <v>0.74620139699999988</v>
      </c>
      <c r="S223" s="323">
        <f>('сентябрь(4 цк)'!P213+'сентябрь(4 цк)'!P214*5.79%)/1000</f>
        <v>0.75434722700000001</v>
      </c>
      <c r="T223" s="323">
        <f>('сентябрь(4 цк)'!Q213+'сентябрь(4 цк)'!Q214*5.79%)/1000</f>
        <v>0.782275787</v>
      </c>
      <c r="U223" s="323">
        <f>('сентябрь(4 цк)'!R213+'сентябрь(4 цк)'!R214*5.79%)/1000</f>
        <v>0.80238646599999996</v>
      </c>
      <c r="V223" s="323">
        <f>('сентябрь(4 цк)'!S213+'сентябрь(4 цк)'!S214*5.79%)/1000</f>
        <v>0.789289664</v>
      </c>
      <c r="W223" s="323">
        <f>('сентябрь(4 цк)'!T213+'сентябрь(4 цк)'!T214*5.79%)/1000</f>
        <v>0.77032151700000007</v>
      </c>
      <c r="X223" s="323">
        <f>('сентябрь(4 цк)'!U213+'сентябрь(4 цк)'!U214*5.79%)/1000</f>
        <v>0.74424428200000015</v>
      </c>
      <c r="Y223" s="323">
        <f>('сентябрь(4 цк)'!V213+'сентябрь(4 цк)'!V214*5.79%)/1000</f>
        <v>0.76358269400000001</v>
      </c>
      <c r="Z223" s="323">
        <f>('сентябрь(4 цк)'!W213+'сентябрь(4 цк)'!W214*5.79%)/1000</f>
        <v>0.771590997</v>
      </c>
      <c r="AA223" s="323">
        <f>('сентябрь(4 цк)'!X213+'сентябрь(4 цк)'!X214*5.79%)/1000</f>
        <v>0.77347405899999999</v>
      </c>
      <c r="AB223" s="323">
        <f>('сентябрь(4 цк)'!Y213+'сентябрь(4 цк)'!Y214*5.79%)/1000</f>
        <v>0.74564070999999998</v>
      </c>
      <c r="AC223" s="380"/>
      <c r="AD223" s="380"/>
    </row>
    <row r="224" spans="1:30" s="213" customFormat="1" ht="13.5" thickBot="1" x14ac:dyDescent="0.25">
      <c r="A224" s="319">
        <v>21</v>
      </c>
      <c r="B224" s="294" t="s">
        <v>195</v>
      </c>
      <c r="C224" s="295" t="s">
        <v>173</v>
      </c>
      <c r="D224" s="261"/>
      <c r="E224" s="323">
        <f>('сентябрь(4 цк)'!B217+'сентябрь(4 цк)'!B218*5.79%)/1000</f>
        <v>0.61822723400000001</v>
      </c>
      <c r="F224" s="323">
        <f>('сентябрь(4 цк)'!C217+'сентябрь(4 цк)'!C218*5.79%)/1000</f>
        <v>0.60453800800000002</v>
      </c>
      <c r="G224" s="323">
        <f>('сентябрь(4 цк)'!D217+'сентябрь(4 цк)'!D218*5.79%)/1000</f>
        <v>0.63902554800000011</v>
      </c>
      <c r="H224" s="323">
        <f>('сентябрь(4 цк)'!E217+'сентябрь(4 цк)'!E218*5.79%)/1000</f>
        <v>0.64667416499999997</v>
      </c>
      <c r="I224" s="323">
        <f>('сентябрь(4 цк)'!F217+'сентябрь(4 цк)'!F218*5.79%)/1000</f>
        <v>0.66619242000000001</v>
      </c>
      <c r="J224" s="323">
        <f>('сентябрь(4 цк)'!G217+'сентябрь(4 цк)'!G218*5.79%)/1000</f>
        <v>0.658173538</v>
      </c>
      <c r="K224" s="323">
        <f>('сентябрь(4 цк)'!H217+'сентябрь(4 цк)'!H218*5.79%)/1000</f>
        <v>0.65138182</v>
      </c>
      <c r="L224" s="323">
        <f>('сентябрь(4 цк)'!I217+'сентябрь(4 цк)'!I218*5.79%)/1000</f>
        <v>0.63836965000000001</v>
      </c>
      <c r="M224" s="323">
        <f>('сентябрь(4 цк)'!J217+'сентябрь(4 цк)'!J218*5.79%)/1000</f>
        <v>0.64155392900000008</v>
      </c>
      <c r="N224" s="323">
        <f>('сентябрь(4 цк)'!K217+'сентябрь(4 цк)'!K218*5.79%)/1000</f>
        <v>0.64640969000000004</v>
      </c>
      <c r="O224" s="323">
        <f>('сентябрь(4 цк)'!L217+'сентябрь(4 цк)'!L218*5.79%)/1000</f>
        <v>0.647266589</v>
      </c>
      <c r="P224" s="323">
        <f>('сентябрь(4 цк)'!M217+'сентябрь(4 цк)'!M218*5.79%)/1000</f>
        <v>0.65303214399999998</v>
      </c>
      <c r="Q224" s="323">
        <f>('сентябрь(4 цк)'!N217+'сентябрь(4 цк)'!N218*5.79%)/1000</f>
        <v>0.65430162399999992</v>
      </c>
      <c r="R224" s="323">
        <f>('сентябрь(4 цк)'!O217+'сентябрь(4 цк)'!O218*5.79%)/1000</f>
        <v>0.63569316300000001</v>
      </c>
      <c r="S224" s="323">
        <f>('сентябрь(4 цк)'!P217+'сентябрь(4 цк)'!P218*5.79%)/1000</f>
        <v>0.64315135800000001</v>
      </c>
      <c r="T224" s="323">
        <f>('сентябрь(4 цк)'!Q217+'сентябрь(4 цк)'!Q218*5.79%)/1000</f>
        <v>0.66130492199999991</v>
      </c>
      <c r="U224" s="323">
        <f>('сентябрь(4 цк)'!R217+'сентябрь(4 цк)'!R218*5.79%)/1000</f>
        <v>0.67357656199999993</v>
      </c>
      <c r="V224" s="323">
        <f>('сентябрь(4 цк)'!S217+'сентябрь(4 цк)'!S218*5.79%)/1000</f>
        <v>0.66843516800000002</v>
      </c>
      <c r="W224" s="323">
        <f>('сентябрь(4 цк)'!T217+'сентябрь(4 цк)'!T218*5.79%)/1000</f>
        <v>0.65245029899999996</v>
      </c>
      <c r="X224" s="323">
        <f>('сентябрь(4 цк)'!U217+'сентябрь(4 цк)'!U218*5.79%)/1000</f>
        <v>0.63115477200000003</v>
      </c>
      <c r="Y224" s="323">
        <f>('сентябрь(4 цк)'!V217+'сентябрь(4 цк)'!V218*5.79%)/1000</f>
        <v>0.63695206399999993</v>
      </c>
      <c r="Z224" s="323">
        <f>('сентябрь(4 цк)'!W217+'сентябрь(4 цк)'!W218*5.79%)/1000</f>
        <v>0.64634621599999997</v>
      </c>
      <c r="AA224" s="323">
        <f>('сентябрь(4 цк)'!X217+'сентябрь(4 цк)'!X218*5.79%)/1000</f>
        <v>0.64811290900000007</v>
      </c>
      <c r="AB224" s="323">
        <f>('сентябрь(4 цк)'!Y217+'сентябрь(4 цк)'!Y218*5.79%)/1000</f>
        <v>0.61760307299999995</v>
      </c>
      <c r="AC224" s="380"/>
      <c r="AD224" s="380"/>
    </row>
    <row r="225" spans="1:30" s="213" customFormat="1" ht="13.5" thickBot="1" x14ac:dyDescent="0.25">
      <c r="A225" s="319">
        <v>22</v>
      </c>
      <c r="B225" s="294" t="s">
        <v>195</v>
      </c>
      <c r="C225" s="295" t="s">
        <v>173</v>
      </c>
      <c r="D225" s="261"/>
      <c r="E225" s="323">
        <f>('сентябрь(4 цк)'!B221+'сентябрь(4 цк)'!B222*5.79%)/1000</f>
        <v>0.75601870900000001</v>
      </c>
      <c r="F225" s="323">
        <f>('сентябрь(4 цк)'!C221+'сентябрь(4 цк)'!C222*5.79%)/1000</f>
        <v>0.73250159200000009</v>
      </c>
      <c r="G225" s="323">
        <f>('сентябрь(4 цк)'!D221+'сентябрь(4 цк)'!D222*5.79%)/1000</f>
        <v>0.73748430100000006</v>
      </c>
      <c r="H225" s="323">
        <f>('сентябрь(4 цк)'!E221+'сентябрь(4 цк)'!E222*5.79%)/1000</f>
        <v>0.72118206200000001</v>
      </c>
      <c r="I225" s="323">
        <f>('сентябрь(4 цк)'!F221+'сентябрь(4 цк)'!F222*5.79%)/1000</f>
        <v>0.77221515799999996</v>
      </c>
      <c r="J225" s="323">
        <f>('сентябрь(4 цк)'!G221+'сентябрь(4 цк)'!G222*5.79%)/1000</f>
        <v>0.76323358699999999</v>
      </c>
      <c r="K225" s="323">
        <f>('сентябрь(4 цк)'!H221+'сентябрь(4 цк)'!H222*5.79%)/1000</f>
        <v>0.76987719900000007</v>
      </c>
      <c r="L225" s="323">
        <f>('сентябрь(4 цк)'!I221+'сентябрь(4 цк)'!I222*5.79%)/1000</f>
        <v>0.75922414599999999</v>
      </c>
      <c r="M225" s="323">
        <f>('сентябрь(4 цк)'!J221+'сентябрь(4 цк)'!J222*5.79%)/1000</f>
        <v>0.77308263600000005</v>
      </c>
      <c r="N225" s="323">
        <f>('сентябрь(4 цк)'!K221+'сентябрь(4 цк)'!K222*5.79%)/1000</f>
        <v>0.76781429400000001</v>
      </c>
      <c r="O225" s="323">
        <f>('сентябрь(4 цк)'!L221+'сентябрь(4 цк)'!L222*5.79%)/1000</f>
        <v>0.77711323500000007</v>
      </c>
      <c r="P225" s="323">
        <f>('сентябрь(4 цк)'!M221+'сентябрь(4 цк)'!M222*5.79%)/1000</f>
        <v>0.77697570799999993</v>
      </c>
      <c r="Q225" s="323">
        <f>('сентябрь(4 цк)'!N221+'сентябрь(4 цк)'!N222*5.79%)/1000</f>
        <v>0.77620344100000005</v>
      </c>
      <c r="R225" s="323">
        <f>('сентябрь(4 цк)'!O221+'сентябрь(4 цк)'!O222*5.79%)/1000</f>
        <v>0.7549925460000001</v>
      </c>
      <c r="S225" s="323">
        <f>('сентябрь(4 цк)'!P221+'сентябрь(4 цк)'!P222*5.79%)/1000</f>
        <v>0.75835666800000001</v>
      </c>
      <c r="T225" s="323">
        <f>('сентябрь(4 цк)'!Q221+'сентябрь(4 цк)'!Q222*5.79%)/1000</f>
        <v>0.7859361210000001</v>
      </c>
      <c r="U225" s="323">
        <f>('сентябрь(4 цк)'!R221+'сентябрь(4 цк)'!R222*5.79%)/1000</f>
        <v>0.79620833000000002</v>
      </c>
      <c r="V225" s="323">
        <f>('сентябрь(4 цк)'!S221+'сентябрь(4 цк)'!S222*5.79%)/1000</f>
        <v>0.79494942899999999</v>
      </c>
      <c r="W225" s="323">
        <f>('сентябрь(4 цк)'!T221+'сентябрь(4 цк)'!T222*5.79%)/1000</f>
        <v>0.79645164699999993</v>
      </c>
      <c r="X225" s="323">
        <f>('сентябрь(4 цк)'!U221+'сентябрь(4 цк)'!U222*5.79%)/1000</f>
        <v>0.75865288000000008</v>
      </c>
      <c r="Y225" s="323">
        <f>('сентябрь(4 цк)'!V221+'сентябрь(4 цк)'!V222*5.79%)/1000</f>
        <v>0.77061772900000003</v>
      </c>
      <c r="Z225" s="323">
        <f>('сентябрь(4 цк)'!W221+'сентябрь(4 цк)'!W222*5.79%)/1000</f>
        <v>0.76826919100000002</v>
      </c>
      <c r="AA225" s="323">
        <f>('сентябрь(4 цк)'!X221+'сентябрь(4 цк)'!X222*5.79%)/1000</f>
        <v>0.73623597900000004</v>
      </c>
      <c r="AB225" s="323">
        <f>('сентябрь(4 цк)'!Y221+'сентябрь(4 цк)'!Y222*5.79%)/1000</f>
        <v>0.74394806999999996</v>
      </c>
      <c r="AC225" s="380"/>
      <c r="AD225" s="380"/>
    </row>
    <row r="226" spans="1:30" s="213" customFormat="1" ht="13.5" thickBot="1" x14ac:dyDescent="0.25">
      <c r="A226" s="319">
        <v>23</v>
      </c>
      <c r="B226" s="294" t="s">
        <v>195</v>
      </c>
      <c r="C226" s="295" t="s">
        <v>173</v>
      </c>
      <c r="D226" s="261"/>
      <c r="E226" s="323">
        <f>('сентябрь(4 цк)'!B225+'сентябрь(4 цк)'!B226*5.79%)/1000</f>
        <v>0.73146485000000006</v>
      </c>
      <c r="F226" s="323">
        <f>('сентябрь(4 цк)'!C225+'сентябрь(4 цк)'!C226*5.79%)/1000</f>
        <v>0.69361318800000005</v>
      </c>
      <c r="G226" s="323">
        <f>('сентябрь(4 цк)'!D225+'сентябрь(4 цк)'!D226*5.79%)/1000</f>
        <v>0.70530298300000005</v>
      </c>
      <c r="H226" s="323">
        <f>('сентябрь(4 цк)'!E225+'сентябрь(4 цк)'!E226*5.79%)/1000</f>
        <v>0.73570702900000007</v>
      </c>
      <c r="I226" s="323">
        <f>('сентябрь(4 цк)'!F225+'сентябрь(4 цк)'!F226*5.79%)/1000</f>
        <v>0.74005499800000007</v>
      </c>
      <c r="J226" s="323">
        <f>('сентябрь(4 цк)'!G225+'сентябрь(4 цк)'!G226*5.79%)/1000</f>
        <v>0.73555892300000003</v>
      </c>
      <c r="K226" s="323">
        <f>('сентябрь(4 цк)'!H225+'сентябрь(4 цк)'!H226*5.79%)/1000</f>
        <v>0.74748145599999993</v>
      </c>
      <c r="L226" s="323">
        <f>('сентябрь(4 цк)'!I225+'сентябрь(4 цк)'!I226*5.79%)/1000</f>
        <v>0.72905283800000009</v>
      </c>
      <c r="M226" s="323">
        <f>('сентябрь(4 цк)'!J225+'сентябрь(4 цк)'!J226*5.79%)/1000</f>
        <v>0.7312850070000001</v>
      </c>
      <c r="N226" s="323">
        <f>('сентябрь(4 цк)'!K225+'сентябрь(4 цк)'!K226*5.79%)/1000</f>
        <v>0.74218137699999998</v>
      </c>
      <c r="O226" s="323">
        <f>('сентябрь(4 цк)'!L225+'сентябрь(4 цк)'!L226*5.79%)/1000</f>
        <v>0.74152547899999999</v>
      </c>
      <c r="P226" s="323">
        <f>('сентябрь(4 цк)'!M225+'сентябрь(4 цк)'!M226*5.79%)/1000</f>
        <v>0.74449817800000007</v>
      </c>
      <c r="Q226" s="323">
        <f>('сентябрь(4 цк)'!N225+'сентябрь(4 цк)'!N226*5.79%)/1000</f>
        <v>0.74752377199999998</v>
      </c>
      <c r="R226" s="323">
        <f>('сентябрь(4 цк)'!O225+'сентябрь(4 цк)'!O226*5.79%)/1000</f>
        <v>0.70265823299999997</v>
      </c>
      <c r="S226" s="323">
        <f>('сентябрь(4 цк)'!P225+'сентябрь(4 цк)'!P226*5.79%)/1000</f>
        <v>0.71673888200000013</v>
      </c>
      <c r="T226" s="323">
        <f>('сентябрь(4 цк)'!Q225+'сентябрь(4 цк)'!Q226*5.79%)/1000</f>
        <v>0.75380769800000003</v>
      </c>
      <c r="U226" s="323">
        <f>('сентябрь(4 цк)'!R225+'сентябрь(4 цк)'!R226*5.79%)/1000</f>
        <v>0.77594954499999991</v>
      </c>
      <c r="V226" s="323">
        <f>('сентябрь(4 цк)'!S225+'сентябрь(4 цк)'!S226*5.79%)/1000</f>
        <v>0.75910777700000009</v>
      </c>
      <c r="W226" s="323">
        <f>('сентябрь(4 цк)'!T225+'сентябрь(4 цк)'!T226*5.79%)/1000</f>
        <v>0.75524644200000002</v>
      </c>
      <c r="X226" s="323">
        <f>('сентябрь(4 цк)'!U225+'сентябрь(4 цк)'!U226*5.79%)/1000</f>
        <v>0.70965095199999995</v>
      </c>
      <c r="Y226" s="323">
        <f>('сентябрь(4 цк)'!V225+'сентябрь(4 цк)'!V226*5.79%)/1000</f>
        <v>0.724398078</v>
      </c>
      <c r="Z226" s="323">
        <f>('сентябрь(4 цк)'!W225+'сентябрь(4 цк)'!W226*5.79%)/1000</f>
        <v>0.730184791</v>
      </c>
      <c r="AA226" s="323">
        <f>('сентябрь(4 цк)'!X225+'сентябрь(4 цк)'!X226*5.79%)/1000</f>
        <v>0.7221553300000001</v>
      </c>
      <c r="AB226" s="323">
        <f>('сентябрь(4 цк)'!Y225+'сентябрь(4 цк)'!Y226*5.79%)/1000</f>
        <v>0.69688209899999998</v>
      </c>
      <c r="AC226" s="380"/>
      <c r="AD226" s="380"/>
    </row>
    <row r="227" spans="1:30" s="213" customFormat="1" ht="13.5" thickBot="1" x14ac:dyDescent="0.25">
      <c r="A227" s="319">
        <v>24</v>
      </c>
      <c r="B227" s="294" t="s">
        <v>195</v>
      </c>
      <c r="C227" s="295" t="s">
        <v>173</v>
      </c>
      <c r="D227" s="261"/>
      <c r="E227" s="323">
        <f>('сентябрь(4 цк)'!B229+'сентябрь(4 цк)'!B230*5.79%)/1000</f>
        <v>0.72195432900000001</v>
      </c>
      <c r="F227" s="323">
        <f>('сентябрь(4 цк)'!C229+'сентябрь(4 цк)'!C230*5.79%)/1000</f>
        <v>0.71277175700000006</v>
      </c>
      <c r="G227" s="323">
        <f>('сентябрь(4 цк)'!D229+'сентябрь(4 цк)'!D230*5.79%)/1000</f>
        <v>0.71277175700000006</v>
      </c>
      <c r="H227" s="323">
        <f>('сентябрь(4 цк)'!E229+'сентябрь(4 цк)'!E230*5.79%)/1000</f>
        <v>0.772151684</v>
      </c>
      <c r="I227" s="323">
        <f>('сентябрь(4 цк)'!F229+'сентябрь(4 цк)'!F230*5.79%)/1000</f>
        <v>0.78431753400000004</v>
      </c>
      <c r="J227" s="323">
        <f>('сентябрь(4 цк)'!G229+'сентябрь(4 цк)'!G230*5.79%)/1000</f>
        <v>0.78737486499999998</v>
      </c>
      <c r="K227" s="323">
        <f>('сентябрь(4 цк)'!H229+'сентябрь(4 цк)'!H230*5.79%)/1000</f>
        <v>0.78708923200000003</v>
      </c>
      <c r="L227" s="323">
        <f>('сентябрь(4 цк)'!I229+'сентябрь(4 цк)'!I230*5.79%)/1000</f>
        <v>0.77292395100000011</v>
      </c>
      <c r="M227" s="323">
        <f>('сентябрь(4 цк)'!J229+'сентябрь(4 цк)'!J230*5.79%)/1000</f>
        <v>0.7718237349999999</v>
      </c>
      <c r="N227" s="323">
        <f>('сентябрь(4 цк)'!K229+'сентябрь(4 цк)'!K230*5.79%)/1000</f>
        <v>0.78008593400000004</v>
      </c>
      <c r="O227" s="323">
        <f>('сентябрь(4 цк)'!L229+'сентябрь(4 цк)'!L230*5.79%)/1000</f>
        <v>0.78279415800000007</v>
      </c>
      <c r="P227" s="323">
        <f>('сентябрь(4 цк)'!M229+'сентябрь(4 цк)'!M230*5.79%)/1000</f>
        <v>0.78926850599999998</v>
      </c>
      <c r="Q227" s="323">
        <f>('сентябрь(4 цк)'!N229+'сентябрь(4 цк)'!N230*5.79%)/1000</f>
        <v>0.78944834900000005</v>
      </c>
      <c r="R227" s="323">
        <f>('сентябрь(4 цк)'!O229+'сентябрь(4 цк)'!O230*5.79%)/1000</f>
        <v>0.75579655000000001</v>
      </c>
      <c r="S227" s="323">
        <f>('сентябрь(4 цк)'!P229+'сентябрь(4 цк)'!P230*5.79%)/1000</f>
        <v>0.76043015199999997</v>
      </c>
      <c r="T227" s="323">
        <f>('сентябрь(4 цк)'!Q229+'сентябрь(4 цк)'!Q230*5.79%)/1000</f>
        <v>0.80375115699999999</v>
      </c>
      <c r="U227" s="323">
        <f>('сентябрь(4 цк)'!R229+'сентябрь(4 цк)'!R230*5.79%)/1000</f>
        <v>0.81196046099999997</v>
      </c>
      <c r="V227" s="323">
        <f>('сентябрь(4 цк)'!S229+'сентябрь(4 цк)'!S230*5.79%)/1000</f>
        <v>0.80309525900000001</v>
      </c>
      <c r="W227" s="323">
        <f>('сентябрь(4 цк)'!T229+'сентябрь(4 цк)'!T230*5.79%)/1000</f>
        <v>0.79235757399999995</v>
      </c>
      <c r="X227" s="323">
        <f>('сентябрь(4 цк)'!U229+'сентябрь(4 цк)'!U230*5.79%)/1000</f>
        <v>0.74923757000000002</v>
      </c>
      <c r="Y227" s="323">
        <f>('сентябрь(4 цк)'!V229+'сентябрь(4 цк)'!V230*5.79%)/1000</f>
        <v>0.77588607100000007</v>
      </c>
      <c r="Z227" s="323">
        <f>('сентябрь(4 цк)'!W229+'сентябрь(4 цк)'!W230*5.79%)/1000</f>
        <v>0.74783056300000006</v>
      </c>
      <c r="AA227" s="323">
        <f>('сентябрь(4 цк)'!X229+'сентябрь(4 цк)'!X230*5.79%)/1000</f>
        <v>0.74036178900000005</v>
      </c>
      <c r="AB227" s="323">
        <f>('сентябрь(4 цк)'!Y229+'сентябрь(4 цк)'!Y230*5.79%)/1000</f>
        <v>0.72610129699999992</v>
      </c>
      <c r="AC227" s="380"/>
      <c r="AD227" s="380"/>
    </row>
    <row r="228" spans="1:30" s="213" customFormat="1" ht="13.5" thickBot="1" x14ac:dyDescent="0.25">
      <c r="A228" s="319">
        <v>25</v>
      </c>
      <c r="B228" s="294" t="s">
        <v>195</v>
      </c>
      <c r="C228" s="295" t="s">
        <v>173</v>
      </c>
      <c r="D228" s="261"/>
      <c r="E228" s="323">
        <f>('сентябрь(4 цк)'!B233+'сентябрь(4 цк)'!B234*5.79%)/1000</f>
        <v>0.61372058000000007</v>
      </c>
      <c r="F228" s="323">
        <f>('сентябрь(4 цк)'!C233+'сентябрь(4 цк)'!C234*5.79%)/1000</f>
        <v>0.60362821400000011</v>
      </c>
      <c r="G228" s="323">
        <f>('сентябрь(4 цк)'!D233+'сентябрь(4 цк)'!D234*5.79%)/1000</f>
        <v>0.62821380999999998</v>
      </c>
      <c r="H228" s="323">
        <f>('сентябрь(4 цк)'!E233+'сентябрь(4 цк)'!E234*5.79%)/1000</f>
        <v>0.63827443900000003</v>
      </c>
      <c r="I228" s="323">
        <f>('сентябрь(4 цк)'!F233+'сентябрь(4 цк)'!F234*5.79%)/1000</f>
        <v>0.64015750100000002</v>
      </c>
      <c r="J228" s="323">
        <f>('сентябрь(4 цк)'!G233+'сентябрь(4 цк)'!G234*5.79%)/1000</f>
        <v>0.63017092500000005</v>
      </c>
      <c r="K228" s="323">
        <f>('сентябрь(4 цк)'!H233+'сентябрь(4 цк)'!H234*5.79%)/1000</f>
        <v>0.63737522400000002</v>
      </c>
      <c r="L228" s="323">
        <f>('сентябрь(4 цк)'!I233+'сентябрь(4 цк)'!I234*5.79%)/1000</f>
        <v>0.62848886400000004</v>
      </c>
      <c r="M228" s="323">
        <f>('сентябрь(4 цк)'!J233+'сентябрь(4 цк)'!J234*5.79%)/1000</f>
        <v>0.63130287800000007</v>
      </c>
      <c r="N228" s="323">
        <f>('сентябрь(4 цк)'!K233+'сентябрь(4 цк)'!K234*5.79%)/1000</f>
        <v>0.63338694099999993</v>
      </c>
      <c r="O228" s="323">
        <f>('сентябрь(4 цк)'!L233+'сентябрь(4 цк)'!L234*5.79%)/1000</f>
        <v>0.63866586199999997</v>
      </c>
      <c r="P228" s="323">
        <f>('сентябрь(4 цк)'!M233+'сентябрь(4 цк)'!M234*5.79%)/1000</f>
        <v>0.64287630399999995</v>
      </c>
      <c r="Q228" s="323">
        <f>('сентябрь(4 цк)'!N233+'сентябрь(4 цк)'!N234*5.79%)/1000</f>
        <v>0.64545758000000009</v>
      </c>
      <c r="R228" s="323">
        <f>('сентябрь(4 цк)'!O233+'сентябрь(4 цк)'!O234*5.79%)/1000</f>
        <v>0.62513532100000002</v>
      </c>
      <c r="S228" s="323">
        <f>('сентябрь(4 цк)'!P233+'сентябрь(4 цк)'!P234*5.79%)/1000</f>
        <v>0.62420436900000009</v>
      </c>
      <c r="T228" s="323">
        <f>('сентябрь(4 цк)'!Q233+'сентябрь(4 цк)'!Q234*5.79%)/1000</f>
        <v>0.66501815100000006</v>
      </c>
      <c r="U228" s="323">
        <f>('сентябрь(4 цк)'!R233+'сентябрь(4 цк)'!R234*5.79%)/1000</f>
        <v>1.3510028270000003</v>
      </c>
      <c r="V228" s="323">
        <f>('сентябрь(4 цк)'!S233+'сентябрь(4 цк)'!S234*5.79%)/1000</f>
        <v>0.68074912399999998</v>
      </c>
      <c r="W228" s="323">
        <f>('сентябрь(4 цк)'!T233+'сентябрь(4 цк)'!T234*5.79%)/1000</f>
        <v>0.67828421699999997</v>
      </c>
      <c r="X228" s="323">
        <f>('сентябрь(4 цк)'!U233+'сентябрь(4 цк)'!U234*5.79%)/1000</f>
        <v>0.62913418300000001</v>
      </c>
      <c r="Y228" s="323">
        <f>('сентябрь(4 цк)'!V233+'сентябрь(4 цк)'!V234*5.79%)/1000</f>
        <v>0.64110961100000008</v>
      </c>
      <c r="Z228" s="323">
        <f>('сентябрь(4 цк)'!W233+'сентябрь(4 цк)'!W234*5.79%)/1000</f>
        <v>0.63766085700000008</v>
      </c>
      <c r="AA228" s="323">
        <f>('сентябрь(4 цк)'!X233+'сентябрь(4 цк)'!X234*5.79%)/1000</f>
        <v>0.64237909100000001</v>
      </c>
      <c r="AB228" s="323">
        <f>('сентябрь(4 цк)'!Y233+'сентябрь(4 цк)'!Y234*5.79%)/1000</f>
        <v>0.5833588500000001</v>
      </c>
      <c r="AC228" s="380"/>
      <c r="AD228" s="380"/>
    </row>
    <row r="229" spans="1:30" s="213" customFormat="1" ht="13.5" thickBot="1" x14ac:dyDescent="0.25">
      <c r="A229" s="319">
        <v>26</v>
      </c>
      <c r="B229" s="294" t="s">
        <v>195</v>
      </c>
      <c r="C229" s="295" t="s">
        <v>173</v>
      </c>
      <c r="D229" s="261"/>
      <c r="E229" s="323">
        <f>('сентябрь(4 цк)'!B237+'сентябрь(4 цк)'!B238*5.79%)/1000</f>
        <v>0.75061284000000006</v>
      </c>
      <c r="F229" s="323">
        <f>('сентябрь(4 цк)'!C237+'сентябрь(4 цк)'!C238*5.79%)/1000</f>
        <v>0.73405670500000009</v>
      </c>
      <c r="G229" s="323">
        <f>('сентябрь(4 цк)'!D237+'сентябрь(4 цк)'!D238*5.79%)/1000</f>
        <v>0.70437203100000001</v>
      </c>
      <c r="H229" s="323">
        <f>('сентябрь(4 цк)'!E237+'сентябрь(4 цк)'!E238*5.79%)/1000</f>
        <v>0.78741718100000002</v>
      </c>
      <c r="I229" s="323">
        <f>('сентябрь(4 цк)'!F237+'сентябрь(4 цк)'!F238*5.79%)/1000</f>
        <v>0.79157472800000006</v>
      </c>
      <c r="J229" s="323">
        <f>('сентябрь(4 цк)'!G237+'сентябрь(4 цк)'!G238*5.79%)/1000</f>
        <v>0.79026293200000008</v>
      </c>
      <c r="K229" s="323">
        <f>('сентябрь(4 цк)'!H237+'сентябрь(4 цк)'!H238*5.79%)/1000</f>
        <v>0.77806534500000002</v>
      </c>
      <c r="L229" s="323">
        <f>('сентябрь(4 цк)'!I237+'сентябрь(4 цк)'!I238*5.79%)/1000</f>
        <v>0.76496854299999995</v>
      </c>
      <c r="M229" s="323">
        <f>('сентябрь(4 цк)'!J237+'сентябрь(4 цк)'!J238*5.79%)/1000</f>
        <v>0.77448964300000001</v>
      </c>
      <c r="N229" s="323">
        <f>('сентябрь(4 цк)'!K237+'сентябрь(4 цк)'!K238*5.79%)/1000</f>
        <v>0.79390210800000005</v>
      </c>
      <c r="O229" s="323">
        <f>('сентябрь(4 цк)'!L237+'сентябрь(4 цк)'!L238*5.79%)/1000</f>
        <v>0.7910563570000001</v>
      </c>
      <c r="P229" s="323">
        <f>('сентябрь(4 цк)'!M237+'сентябрь(4 цк)'!M238*5.79%)/1000</f>
        <v>0.78885592500000012</v>
      </c>
      <c r="Q229" s="323">
        <f>('сентябрь(4 цк)'!N237+'сентябрь(4 цк)'!N238*5.79%)/1000</f>
        <v>0.7881682900000001</v>
      </c>
      <c r="R229" s="323">
        <f>('сентябрь(4 цк)'!O237+'сентябрь(4 цк)'!O238*5.79%)/1000</f>
        <v>0.76236610900000001</v>
      </c>
      <c r="S229" s="323">
        <f>('сентябрь(4 цк)'!P237+'сентябрь(4 цк)'!P238*5.79%)/1000</f>
        <v>0.76487333200000007</v>
      </c>
      <c r="T229" s="323">
        <f>('сентябрь(4 цк)'!Q237+'сентябрь(4 цк)'!Q238*5.79%)/1000</f>
        <v>0.80215372800000007</v>
      </c>
      <c r="U229" s="323">
        <f>('сентябрь(4 цк)'!R237+'сентябрь(4 цк)'!R238*5.79%)/1000</f>
        <v>0.81042650599999999</v>
      </c>
      <c r="V229" s="323">
        <f>('сентябрь(4 цк)'!S237+'сентябрь(4 цк)'!S238*5.79%)/1000</f>
        <v>0.80992929299999994</v>
      </c>
      <c r="W229" s="323">
        <f>('сентябрь(4 цк)'!T237+'сентябрь(4 цк)'!T238*5.79%)/1000</f>
        <v>0.80878676100000002</v>
      </c>
      <c r="X229" s="323">
        <f>('сентябрь(4 цк)'!U237+'сентябрь(4 цк)'!U238*5.79%)/1000</f>
        <v>0.76293737500000003</v>
      </c>
      <c r="Y229" s="323">
        <f>('сентябрь(4 цк)'!V237+'сентябрь(4 цк)'!V238*5.79%)/1000</f>
        <v>0.77086104599999994</v>
      </c>
      <c r="Z229" s="323">
        <f>('сентябрь(4 цк)'!W237+'сентябрь(4 цк)'!W238*5.79%)/1000</f>
        <v>0.77497627699999994</v>
      </c>
      <c r="AA229" s="323">
        <f>('сентябрь(4 цк)'!X237+'сентябрь(4 цк)'!X238*5.79%)/1000</f>
        <v>0.767803715</v>
      </c>
      <c r="AB229" s="323">
        <f>('сентябрь(4 цк)'!Y237+'сентябрь(4 цк)'!Y238*5.79%)/1000</f>
        <v>0.76362500999999994</v>
      </c>
      <c r="AC229" s="380"/>
      <c r="AD229" s="380"/>
    </row>
    <row r="230" spans="1:30" s="213" customFormat="1" ht="13.5" thickBot="1" x14ac:dyDescent="0.25">
      <c r="A230" s="319">
        <v>27</v>
      </c>
      <c r="B230" s="294" t="s">
        <v>195</v>
      </c>
      <c r="C230" s="295" t="s">
        <v>173</v>
      </c>
      <c r="D230" s="261"/>
      <c r="E230" s="323">
        <f>('сентябрь(4 цк)'!B241+'сентябрь(4 цк)'!B242*5.79%)/1000</f>
        <v>0.75897025000000007</v>
      </c>
      <c r="F230" s="323">
        <f>('сентябрь(4 цк)'!C241+'сентябрь(4 цк)'!C242*5.79%)/1000</f>
        <v>0.72248327900000009</v>
      </c>
      <c r="G230" s="323">
        <f>('сентябрь(4 цк)'!D241+'сентябрь(4 цк)'!D242*5.79%)/1000</f>
        <v>0.725953191</v>
      </c>
      <c r="H230" s="323">
        <f>('сентябрь(4 цк)'!E241+'сентябрь(4 цк)'!E242*5.79%)/1000</f>
        <v>0.76789892600000009</v>
      </c>
      <c r="I230" s="323">
        <f>('сентябрь(4 цк)'!F241+'сентябрь(4 цк)'!F242*5.79%)/1000</f>
        <v>0.7733576900000001</v>
      </c>
      <c r="J230" s="323">
        <f>('сентябрь(4 цк)'!G241+'сентябрь(4 цк)'!G242*5.79%)/1000</f>
        <v>0.77255368600000007</v>
      </c>
      <c r="K230" s="323">
        <f>('сентябрь(4 цк)'!H241+'сентябрь(4 цк)'!H242*5.79%)/1000</f>
        <v>0.77380200799999999</v>
      </c>
      <c r="L230" s="323">
        <f>('сентябрь(4 цк)'!I241+'сентябрь(4 цк)'!I242*5.79%)/1000</f>
        <v>0.74667745200000002</v>
      </c>
      <c r="M230" s="323">
        <f>('сентябрь(4 цк)'!J241+'сентябрь(4 цк)'!J242*5.79%)/1000</f>
        <v>0.76197468600000007</v>
      </c>
      <c r="N230" s="323">
        <f>('сентябрь(4 цк)'!K241+'сентябрь(4 цк)'!K242*5.79%)/1000</f>
        <v>0.77288163499999996</v>
      </c>
      <c r="O230" s="323">
        <f>('сентябрь(4 цк)'!L241+'сентябрь(4 цк)'!L242*5.79%)/1000</f>
        <v>0.778604874</v>
      </c>
      <c r="P230" s="323">
        <f>('сентябрь(4 цк)'!M241+'сентябрь(4 цк)'!M242*5.79%)/1000</f>
        <v>0.76657655100000011</v>
      </c>
      <c r="Q230" s="323">
        <f>('сентябрь(4 цк)'!N241+'сентябрь(4 цк)'!N242*5.79%)/1000</f>
        <v>0.77432037899999995</v>
      </c>
      <c r="R230" s="323">
        <f>('сентябрь(4 цк)'!O241+'сентябрь(4 цк)'!O242*5.79%)/1000</f>
        <v>0.7488778840000001</v>
      </c>
      <c r="S230" s="323">
        <f>('сентябрь(4 цк)'!P241+'сентябрь(4 цк)'!P242*5.79%)/1000</f>
        <v>0.75387117199999998</v>
      </c>
      <c r="T230" s="323">
        <f>('сентябрь(4 цк)'!Q241+'сентябрь(4 цк)'!Q242*5.79%)/1000</f>
        <v>0.77695455000000002</v>
      </c>
      <c r="U230" s="323">
        <f>('сентябрь(4 цк)'!R241+'сентябрь(4 цк)'!R242*5.79%)/1000</f>
        <v>0.79055914400000005</v>
      </c>
      <c r="V230" s="323">
        <f>('сентябрь(4 цк)'!S241+'сентябрь(4 цк)'!S242*5.79%)/1000</f>
        <v>0.73805556699999997</v>
      </c>
      <c r="W230" s="323">
        <f>('сентябрь(4 цк)'!T241+'сентябрь(4 цк)'!T242*5.79%)/1000</f>
        <v>0.74570418400000005</v>
      </c>
      <c r="X230" s="323">
        <f>('сентябрь(4 цк)'!U241+'сентябрь(4 цк)'!U242*5.79%)/1000</f>
        <v>0.70931242399999994</v>
      </c>
      <c r="Y230" s="323">
        <f>('сентябрь(4 цк)'!V241+'сентябрь(4 цк)'!V242*5.79%)/1000</f>
        <v>0.72055790100000017</v>
      </c>
      <c r="Z230" s="323">
        <f>('сентябрь(4 цк)'!W241+'сентябрь(4 цк)'!W242*5.79%)/1000</f>
        <v>0.72343538900000004</v>
      </c>
      <c r="AA230" s="323">
        <f>('сентябрь(4 цк)'!X241+'сентябрь(4 цк)'!X242*5.79%)/1000</f>
        <v>0.73133790200000004</v>
      </c>
      <c r="AB230" s="323">
        <f>('сентябрь(4 цк)'!Y241+'сентябрь(4 цк)'!Y242*5.79%)/1000</f>
        <v>0.42001909000000004</v>
      </c>
      <c r="AC230" s="380"/>
      <c r="AD230" s="380"/>
    </row>
    <row r="231" spans="1:30" s="213" customFormat="1" ht="13.5" thickBot="1" x14ac:dyDescent="0.25">
      <c r="A231" s="319">
        <v>28</v>
      </c>
      <c r="B231" s="294" t="s">
        <v>195</v>
      </c>
      <c r="C231" s="295" t="s">
        <v>173</v>
      </c>
      <c r="D231" s="261"/>
      <c r="E231" s="323">
        <f>('сентябрь(4 цк)'!B245+'сентябрь(4 цк)'!B246*5.79%)/1000</f>
        <v>0.78502632700000008</v>
      </c>
      <c r="F231" s="323">
        <f>('сентябрь(4 цк)'!C245+'сентябрь(4 цк)'!C246*5.79%)/1000</f>
        <v>0.74894135800000006</v>
      </c>
      <c r="G231" s="323">
        <f>('сентябрь(4 цк)'!D245+'сентябрь(4 цк)'!D246*5.79%)/1000</f>
        <v>0.74982999400000006</v>
      </c>
      <c r="H231" s="323">
        <f>('сентябрь(4 цк)'!E245+'сентябрь(4 цк)'!E246*5.79%)/1000</f>
        <v>0.81126224700000005</v>
      </c>
      <c r="I231" s="323">
        <f>('сентябрь(4 цк)'!F245+'сентябрь(4 цк)'!F246*5.79%)/1000</f>
        <v>0.83977265199999995</v>
      </c>
      <c r="J231" s="323">
        <f>('сентябрь(4 цк)'!G245+'сентябрь(4 цк)'!G246*5.79%)/1000</f>
        <v>0.83805885400000002</v>
      </c>
      <c r="K231" s="323">
        <f>('сентябрь(4 цк)'!H245+'сентябрь(4 цк)'!H246*5.79%)/1000</f>
        <v>0.83788958999999996</v>
      </c>
      <c r="L231" s="323">
        <f>('сентябрь(4 цк)'!I245+'сентябрь(4 цк)'!I246*5.79%)/1000</f>
        <v>0.82210572199999998</v>
      </c>
      <c r="M231" s="323">
        <f>('сентябрь(4 цк)'!J245+'сентябрь(4 цк)'!J246*5.79%)/1000</f>
        <v>0.83768858899999998</v>
      </c>
      <c r="N231" s="323">
        <f>('сентябрь(4 цк)'!K245+'сентябрь(4 цк)'!K246*5.79%)/1000</f>
        <v>1.365136371</v>
      </c>
      <c r="O231" s="323">
        <f>('сентябрь(4 цк)'!L245+'сентябрь(4 цк)'!L246*5.79%)/1000</f>
        <v>0.82515247400000002</v>
      </c>
      <c r="P231" s="323">
        <f>('сентябрь(4 цк)'!M245+'сентябрь(4 цк)'!M246*5.79%)/1000</f>
        <v>0.81261635900000007</v>
      </c>
      <c r="Q231" s="323">
        <f>('сентябрь(4 цк)'!N245+'сентябрь(4 цк)'!N246*5.79%)/1000</f>
        <v>0.82475047199999996</v>
      </c>
      <c r="R231" s="323">
        <f>('сентябрь(4 цк)'!O245+'сентябрь(4 цк)'!O246*5.79%)/1000</f>
        <v>0.80709412100000011</v>
      </c>
      <c r="S231" s="323">
        <f>('сентябрь(4 цк)'!P245+'сентябрь(4 цк)'!P246*5.79%)/1000</f>
        <v>0.80614201100000005</v>
      </c>
      <c r="T231" s="323">
        <f>('сентябрь(4 цк)'!Q245+'сентябрь(4 цк)'!Q246*5.79%)/1000</f>
        <v>0.82627384800000003</v>
      </c>
      <c r="U231" s="323">
        <f>('сентябрь(4 цк)'!R245+'сентябрь(4 цк)'!R246*5.79%)/1000</f>
        <v>0.83462067900000003</v>
      </c>
      <c r="V231" s="323">
        <f>('сентябрь(4 цк)'!S245+'сентябрь(4 цк)'!S246*5.79%)/1000</f>
        <v>0.82861180700000014</v>
      </c>
      <c r="W231" s="323">
        <f>('сентябрь(4 цк)'!T245+'сентябрь(4 цк)'!T246*5.79%)/1000</f>
        <v>0.81058519100000004</v>
      </c>
      <c r="X231" s="323">
        <f>('сентябрь(4 цк)'!U245+'сентябрь(4 цк)'!U246*5.79%)/1000</f>
        <v>0.78688823100000005</v>
      </c>
      <c r="Y231" s="323">
        <f>('сентябрь(4 цк)'!V245+'сентябрь(4 цк)'!V246*5.79%)/1000</f>
        <v>0.78787207800000014</v>
      </c>
      <c r="Z231" s="323">
        <f>('сентябрь(4 цк)'!W245+'сентябрь(4 цк)'!W246*5.79%)/1000</f>
        <v>0.79090825100000006</v>
      </c>
      <c r="AA231" s="323">
        <f>('сентябрь(4 цк)'!X245+'сентябрь(4 цк)'!X246*5.79%)/1000</f>
        <v>0.789289664</v>
      </c>
      <c r="AB231" s="323">
        <f>('сентябрь(4 цк)'!Y245+'сентябрь(4 цк)'!Y246*5.79%)/1000</f>
        <v>0.78241331400000003</v>
      </c>
      <c r="AC231" s="380"/>
      <c r="AD231" s="380"/>
    </row>
    <row r="232" spans="1:30" s="213" customFormat="1" ht="13.5" thickBot="1" x14ac:dyDescent="0.25">
      <c r="A232" s="319">
        <v>29</v>
      </c>
      <c r="B232" s="294" t="s">
        <v>195</v>
      </c>
      <c r="C232" s="295" t="s">
        <v>173</v>
      </c>
      <c r="D232" s="261"/>
      <c r="E232" s="323">
        <f>('сентябрь(4 цк)'!B249+'сентябрь(4 цк)'!B250*5.79%)/1000</f>
        <v>0.72181680200000009</v>
      </c>
      <c r="F232" s="323">
        <f>('сентябрь(4 цк)'!C249+'сентябрь(4 цк)'!C250*5.79%)/1000</f>
        <v>0.69671283500000003</v>
      </c>
      <c r="G232" s="323">
        <f>('сентябрь(4 цк)'!D249+'сентябрь(4 цк)'!D250*5.79%)/1000</f>
        <v>0.74011847200000003</v>
      </c>
      <c r="H232" s="323">
        <f>('сентябрь(4 цк)'!E249+'сентябрь(4 цк)'!E250*5.79%)/1000</f>
        <v>0.74838067100000005</v>
      </c>
      <c r="I232" s="323">
        <f>('сентябрь(4 цк)'!F249+'сентябрь(4 цк)'!F250*5.79%)/1000</f>
        <v>0.76054652099999998</v>
      </c>
      <c r="J232" s="323">
        <f>('сентябрь(4 цк)'!G249+'сентябрь(4 цк)'!G250*5.79%)/1000</f>
        <v>0.75296137800000007</v>
      </c>
      <c r="K232" s="323">
        <f>('сентябрь(4 цк)'!H249+'сентябрь(4 цк)'!H250*5.79%)/1000</f>
        <v>0.75888561799999998</v>
      </c>
      <c r="L232" s="323">
        <f>('сентябрь(4 цк)'!I249+'сентябрь(4 цк)'!I250*5.79%)/1000</f>
        <v>0.75150147600000006</v>
      </c>
      <c r="M232" s="323">
        <f>('сентябрь(4 цк)'!J249+'сентябрь(4 цк)'!J250*5.79%)/1000</f>
        <v>0.75880098600000012</v>
      </c>
      <c r="N232" s="323">
        <f>('сентябрь(4 цк)'!K249+'сентябрь(4 цк)'!K250*5.79%)/1000</f>
        <v>0.765582125</v>
      </c>
      <c r="O232" s="323">
        <f>('сентябрь(4 цк)'!L249+'сентябрь(4 цк)'!L250*5.79%)/1000</f>
        <v>0.77015225300000012</v>
      </c>
      <c r="P232" s="323">
        <f>('сентябрь(4 цк)'!M249+'сентябрь(4 цк)'!M250*5.79%)/1000</f>
        <v>0.76935882800000011</v>
      </c>
      <c r="Q232" s="323">
        <f>('сентябрь(4 цк)'!N249+'сентябрь(4 цк)'!N250*5.79%)/1000</f>
        <v>0.77439443200000002</v>
      </c>
      <c r="R232" s="323">
        <f>('сентябрь(4 цк)'!O249+'сентябрь(4 цк)'!O250*5.79%)/1000</f>
        <v>0.75391348800000002</v>
      </c>
      <c r="S232" s="323">
        <f>('сентябрь(4 цк)'!P249+'сентябрь(4 цк)'!P250*5.79%)/1000</f>
        <v>0.748211407</v>
      </c>
      <c r="T232" s="323">
        <f>('сентябрь(4 цк)'!Q249+'сентябрь(4 цк)'!Q250*5.79%)/1000</f>
        <v>0.797858654</v>
      </c>
      <c r="U232" s="323">
        <f>('сентябрь(4 цк)'!R249+'сентябрь(4 цк)'!R250*5.79%)/1000</f>
        <v>0.80849054899999995</v>
      </c>
      <c r="V232" s="323">
        <f>('сентябрь(4 цк)'!S249+'сентябрь(4 цк)'!S250*5.79%)/1000</f>
        <v>0.80886081399999998</v>
      </c>
      <c r="W232" s="323">
        <f>('сентябрь(4 цк)'!T249+'сентябрь(4 цк)'!T250*5.79%)/1000</f>
        <v>0.7929499980000001</v>
      </c>
      <c r="X232" s="323">
        <f>('сентябрь(4 цк)'!U249+'сентябрь(4 цк)'!U250*5.79%)/1000</f>
        <v>0.77313553099999999</v>
      </c>
      <c r="Y232" s="323">
        <f>('сентябрь(4 цк)'!V249+'сентябрь(4 цк)'!V250*5.79%)/1000</f>
        <v>0.7770286030000001</v>
      </c>
      <c r="Z232" s="323">
        <f>('сентябрь(4 цк)'!W249+'сентябрь(4 цк)'!W250*5.79%)/1000</f>
        <v>0.77402416699999999</v>
      </c>
      <c r="AA232" s="323">
        <f>('сентябрь(4 цк)'!X249+'сентябрь(4 цк)'!X250*5.79%)/1000</f>
        <v>0.72615419200000009</v>
      </c>
      <c r="AB232" s="323">
        <f>('сентябрь(4 цк)'!Y249+'сентябрь(4 цк)'!Y250*5.79%)/1000</f>
        <v>0.72505397599999999</v>
      </c>
      <c r="AC232" s="380"/>
      <c r="AD232" s="380"/>
    </row>
    <row r="233" spans="1:30" s="213" customFormat="1" ht="13.5" thickBot="1" x14ac:dyDescent="0.25">
      <c r="A233" s="319">
        <v>30</v>
      </c>
      <c r="B233" s="294" t="s">
        <v>195</v>
      </c>
      <c r="C233" s="295" t="s">
        <v>173</v>
      </c>
      <c r="D233" s="261"/>
      <c r="E233" s="323">
        <f>('сентябрь(4 цк)'!B253+'сентябрь(4 цк)'!B254*5.79%)/1000</f>
        <v>0.71954231700000004</v>
      </c>
      <c r="F233" s="323">
        <f>('сентябрь(4 цк)'!C253+'сентябрь(4 цк)'!C254*5.79%)/1000</f>
        <v>0.747322771</v>
      </c>
      <c r="G233" s="323">
        <f>('сентябрь(4 цк)'!D253+'сентябрь(4 цк)'!D254*5.79%)/1000</f>
        <v>0.74971362499999994</v>
      </c>
      <c r="H233" s="323">
        <f>('сентябрь(4 цк)'!E253+'сентябрь(4 цк)'!E254*5.79%)/1000</f>
        <v>0.91571929299999999</v>
      </c>
      <c r="I233" s="323">
        <f>('сентябрь(4 цк)'!F253+'сентябрь(4 цк)'!F254*5.79%)/1000</f>
        <v>1.048887745</v>
      </c>
      <c r="J233" s="323">
        <f>('сентябрь(4 цк)'!G253+'сентябрь(4 цк)'!G254*5.79%)/1000</f>
        <v>0.84733663699999995</v>
      </c>
      <c r="K233" s="323">
        <f>('сентябрь(4 цк)'!H253+'сентябрь(4 цк)'!H254*5.79%)/1000</f>
        <v>1.034817675</v>
      </c>
      <c r="L233" s="323">
        <f>('сентябрь(4 цк)'!I253+'сентябрь(4 цк)'!I254*5.79%)/1000</f>
        <v>0.80970713400000005</v>
      </c>
      <c r="M233" s="323">
        <f>('сентябрь(4 цк)'!J253+'сентябрь(4 цк)'!J254*5.79%)/1000</f>
        <v>0.83929659700000003</v>
      </c>
      <c r="N233" s="323">
        <f>('сентябрь(4 цк)'!K253+'сентябрь(4 цк)'!K254*5.79%)/1000</f>
        <v>0.99033298000000003</v>
      </c>
      <c r="O233" s="323">
        <f>('сентябрь(4 цк)'!L253+'сентябрь(4 цк)'!L254*5.79%)/1000</f>
        <v>0.98476842600000014</v>
      </c>
      <c r="P233" s="323">
        <f>('сентябрь(4 цк)'!M253+'сентябрь(4 цк)'!M254*5.79%)/1000</f>
        <v>0.82818864699999994</v>
      </c>
      <c r="Q233" s="323">
        <f>('сентябрь(4 цк)'!N253+'сентябрь(4 цк)'!N254*5.79%)/1000</f>
        <v>1.0015255620000001</v>
      </c>
      <c r="R233" s="323">
        <f>('сентябрь(4 цк)'!O253+'сентябрь(4 цк)'!O254*5.79%)/1000</f>
        <v>0.80101119600000004</v>
      </c>
      <c r="S233" s="323">
        <f>('сентябрь(4 цк)'!P253+'сентябрь(4 цк)'!P254*5.79%)/1000</f>
        <v>0.82043424000000009</v>
      </c>
      <c r="T233" s="323">
        <f>('сентябрь(4 цк)'!Q253+'сентябрь(4 цк)'!Q254*5.79%)/1000</f>
        <v>0.78989266700000005</v>
      </c>
      <c r="U233" s="323">
        <f>('сентябрь(4 цк)'!R253+'сентябрь(4 цк)'!R254*5.79%)/1000</f>
        <v>1.007904699</v>
      </c>
      <c r="V233" s="323">
        <f>('сентябрь(4 цк)'!S253+'сентябрь(4 цк)'!S254*5.79%)/1000</f>
        <v>0.79933971399999992</v>
      </c>
      <c r="W233" s="323">
        <f>('сентябрь(4 цк)'!T253+'сентябрь(4 цк)'!T254*5.79%)/1000</f>
        <v>0.77786434400000004</v>
      </c>
      <c r="X233" s="323">
        <f>('сентябрь(4 цк)'!U253+'сентябрь(4 цк)'!U254*5.79%)/1000</f>
        <v>0.70988368999999996</v>
      </c>
      <c r="Y233" s="323">
        <f>('сентябрь(4 цк)'!V253+'сентябрь(4 цк)'!V254*5.79%)/1000</f>
        <v>0.72391144400000007</v>
      </c>
      <c r="Z233" s="323">
        <f>('сентябрь(4 цк)'!W253+'сентябрь(4 цк)'!W254*5.79%)/1000</f>
        <v>0.73673319199999998</v>
      </c>
      <c r="AA233" s="323">
        <f>('сентябрь(4 цк)'!X253+'сентябрь(4 цк)'!X254*5.79%)/1000</f>
        <v>0.73081953099999997</v>
      </c>
      <c r="AB233" s="323">
        <f>('сентябрь(4 цк)'!Y253+'сентябрь(4 цк)'!Y254*5.79%)/1000</f>
        <v>0.73601382000000004</v>
      </c>
      <c r="AC233" s="380"/>
      <c r="AD233" s="380"/>
    </row>
    <row r="234" spans="1:30" s="301" customFormat="1" ht="13.5" thickBot="1" x14ac:dyDescent="0.25">
      <c r="A234" s="320">
        <v>31</v>
      </c>
      <c r="B234" s="308" t="s">
        <v>195</v>
      </c>
      <c r="C234" s="309" t="s">
        <v>173</v>
      </c>
      <c r="D234" s="310"/>
      <c r="E234" s="323">
        <f>('сентябрь(4 цк)'!B257+'сентябрь(4 цк)'!B258*5.79%)/1000</f>
        <v>7.3980000000000004E-2</v>
      </c>
      <c r="F234" s="323">
        <f>('сентябрь(4 цк)'!C257+'сентябрь(4 цк)'!C258*5.79%)/1000</f>
        <v>7.3980000000000004E-2</v>
      </c>
      <c r="G234" s="323">
        <f>('сентябрь(4 цк)'!D257+'сентябрь(4 цк)'!D258*5.79%)/1000</f>
        <v>7.3980000000000004E-2</v>
      </c>
      <c r="H234" s="323">
        <f>('сентябрь(4 цк)'!E257+'сентябрь(4 цк)'!E258*5.79%)/1000</f>
        <v>7.3980000000000004E-2</v>
      </c>
      <c r="I234" s="323">
        <f>('сентябрь(4 цк)'!F257+'сентябрь(4 цк)'!F258*5.79%)/1000</f>
        <v>7.3980000000000004E-2</v>
      </c>
      <c r="J234" s="323">
        <f>('сентябрь(4 цк)'!G257+'сентябрь(4 цк)'!G258*5.79%)/1000</f>
        <v>7.3980000000000004E-2</v>
      </c>
      <c r="K234" s="323">
        <f>('сентябрь(4 цк)'!H257+'сентябрь(4 цк)'!H258*5.79%)/1000</f>
        <v>7.3980000000000004E-2</v>
      </c>
      <c r="L234" s="323">
        <f>('сентябрь(4 цк)'!I257+'сентябрь(4 цк)'!I258*5.79%)/1000</f>
        <v>7.3980000000000004E-2</v>
      </c>
      <c r="M234" s="323">
        <f>('сентябрь(4 цк)'!J257+'сентябрь(4 цк)'!J258*5.79%)/1000</f>
        <v>7.3980000000000004E-2</v>
      </c>
      <c r="N234" s="323">
        <f>('сентябрь(4 цк)'!K257+'сентябрь(4 цк)'!K258*5.79%)/1000</f>
        <v>7.3980000000000004E-2</v>
      </c>
      <c r="O234" s="323">
        <f>('сентябрь(4 цк)'!L257+'сентябрь(4 цк)'!L258*5.79%)/1000</f>
        <v>7.3980000000000004E-2</v>
      </c>
      <c r="P234" s="323">
        <f>('сентябрь(4 цк)'!M257+'сентябрь(4 цк)'!M258*5.79%)/1000</f>
        <v>7.3980000000000004E-2</v>
      </c>
      <c r="Q234" s="323">
        <f>('сентябрь(4 цк)'!N257+'сентябрь(4 цк)'!N258*5.79%)/1000</f>
        <v>7.3980000000000004E-2</v>
      </c>
      <c r="R234" s="323">
        <f>('сентябрь(4 цк)'!O257+'сентябрь(4 цк)'!O258*5.79%)/1000</f>
        <v>7.3980000000000004E-2</v>
      </c>
      <c r="S234" s="323">
        <f>('сентябрь(4 цк)'!P257+'сентябрь(4 цк)'!P258*5.79%)/1000</f>
        <v>7.3980000000000004E-2</v>
      </c>
      <c r="T234" s="323">
        <f>('сентябрь(4 цк)'!Q257+'сентябрь(4 цк)'!Q258*5.79%)/1000</f>
        <v>7.3980000000000004E-2</v>
      </c>
      <c r="U234" s="323">
        <f>('сентябрь(4 цк)'!R257+'сентябрь(4 цк)'!R258*5.79%)/1000</f>
        <v>7.3980000000000004E-2</v>
      </c>
      <c r="V234" s="323">
        <f>('сентябрь(4 цк)'!S257+'сентябрь(4 цк)'!S258*5.79%)/1000</f>
        <v>7.3980000000000004E-2</v>
      </c>
      <c r="W234" s="323">
        <f>('сентябрь(4 цк)'!T257+'сентябрь(4 цк)'!T258*5.79%)/1000</f>
        <v>7.3980000000000004E-2</v>
      </c>
      <c r="X234" s="323">
        <f>('сентябрь(4 цк)'!U257+'сентябрь(4 цк)'!U258*5.79%)/1000</f>
        <v>7.3980000000000004E-2</v>
      </c>
      <c r="Y234" s="323">
        <f>('сентябрь(4 цк)'!V257+'сентябрь(4 цк)'!V258*5.79%)/1000</f>
        <v>7.3980000000000004E-2</v>
      </c>
      <c r="Z234" s="323">
        <f>('сентябрь(4 цк)'!W257+'сентябрь(4 цк)'!W258*5.79%)/1000</f>
        <v>7.3980000000000004E-2</v>
      </c>
      <c r="AA234" s="323">
        <f>('сентябрь(4 цк)'!X257+'сентябрь(4 цк)'!X258*5.79%)/1000</f>
        <v>7.3980000000000004E-2</v>
      </c>
      <c r="AB234" s="323">
        <f>('сентябрь(4 цк)'!Y257+'сентябрь(4 цк)'!Y258*5.79%)/1000</f>
        <v>7.3980000000000004E-2</v>
      </c>
      <c r="AC234" s="381"/>
      <c r="AD234" s="381"/>
    </row>
    <row r="235" spans="1:30" s="300" customFormat="1" ht="13.5" thickBot="1" x14ac:dyDescent="0.25">
      <c r="A235" s="318">
        <v>1</v>
      </c>
      <c r="B235" s="305" t="s">
        <v>196</v>
      </c>
      <c r="C235" s="306" t="s">
        <v>173</v>
      </c>
      <c r="D235" s="307"/>
      <c r="E235" s="323">
        <f>('сентябрь(4 цк)'!B137+'сентябрь(4 цк)'!B138*3.1%)/1000</f>
        <v>0.64143209000000001</v>
      </c>
      <c r="F235" s="323">
        <f>('сентябрь(4 цк)'!C137+'сентябрь(4 цк)'!C138*3.1%)/1000</f>
        <v>0.61757474999999995</v>
      </c>
      <c r="G235" s="323">
        <f>('сентябрь(4 цк)'!D137+'сентябрь(4 цк)'!D138*3.1%)/1000</f>
        <v>0.62113170000000006</v>
      </c>
      <c r="H235" s="323">
        <f>('сентябрь(4 цк)'!E137+'сентябрь(4 цк)'!E138*3.1%)/1000</f>
        <v>0.63243146000000006</v>
      </c>
      <c r="I235" s="323">
        <f>('сентябрь(4 цк)'!F137+'сентябрь(4 цк)'!F138*3.1%)/1000</f>
        <v>0.63274076000000001</v>
      </c>
      <c r="J235" s="323">
        <f>('сентябрь(4 цк)'!G137+'сентябрь(4 цк)'!G138*3.1%)/1000</f>
        <v>0.6265547600000001</v>
      </c>
      <c r="K235" s="323">
        <f>('сентябрь(4 цк)'!H137+'сентябрь(4 цк)'!H138*3.1%)/1000</f>
        <v>0.62842087000000002</v>
      </c>
      <c r="L235" s="323">
        <f>('сентябрь(4 цк)'!I137+'сентябрь(4 цк)'!I138*3.1%)/1000</f>
        <v>0.61712110999999992</v>
      </c>
      <c r="M235" s="323">
        <f>('сентябрь(4 цк)'!J137+'сентябрь(4 цк)'!J138*3.1%)/1000</f>
        <v>0.62217301000000014</v>
      </c>
      <c r="N235" s="323">
        <f>('сентябрь(4 цк)'!K137+'сентябрь(4 цк)'!K138*3.1%)/1000</f>
        <v>0.62191526000000008</v>
      </c>
      <c r="O235" s="323">
        <f>('сентябрь(4 цк)'!L137+'сентябрь(4 цк)'!L138*3.1%)/1000</f>
        <v>0.62192557000000004</v>
      </c>
      <c r="P235" s="323">
        <f>('сентябрь(4 цк)'!M137+'сентябрь(4 цк)'!M138*3.1%)/1000</f>
        <v>0.62166781999999998</v>
      </c>
      <c r="Q235" s="323">
        <f>('сентябрь(4 цк)'!N137+'сентябрь(4 цк)'!N138*3.1%)/1000</f>
        <v>0.61927589999999999</v>
      </c>
      <c r="R235" s="323">
        <f>('сентябрь(4 цк)'!O137+'сентябрь(4 цк)'!O138*3.1%)/1000</f>
        <v>0.60564607999999998</v>
      </c>
      <c r="S235" s="323">
        <f>('сентябрь(4 цк)'!P137+'сентябрь(4 цк)'!P138*3.1%)/1000</f>
        <v>0.60747095000000007</v>
      </c>
      <c r="T235" s="323">
        <f>('сентябрь(4 цк)'!Q137+'сентябрь(4 цк)'!Q138*3.1%)/1000</f>
        <v>0.63350370000000011</v>
      </c>
      <c r="U235" s="323">
        <f>('сентябрь(4 цк)'!R137+'сентябрь(4 цк)'!R138*3.1%)/1000</f>
        <v>0.64653554000000013</v>
      </c>
      <c r="V235" s="323">
        <f>('сентябрь(4 цк)'!S137+'сентябрь(4 цк)'!S138*3.1%)/1000</f>
        <v>0.64405083000000007</v>
      </c>
      <c r="W235" s="323">
        <f>('сентябрь(4 цк)'!T137+'сентябрь(4 цк)'!T138*3.1%)/1000</f>
        <v>0.64477253000000001</v>
      </c>
      <c r="X235" s="323">
        <f>('сентябрь(4 цк)'!U137+'сентябрь(4 цк)'!U138*3.1%)/1000</f>
        <v>0.62996736999999992</v>
      </c>
      <c r="Y235" s="323">
        <f>('сентябрь(4 цк)'!V137+'сентябрь(4 цк)'!V138*3.1%)/1000</f>
        <v>0.64399927999999995</v>
      </c>
      <c r="Z235" s="323">
        <f>('сентябрь(4 цк)'!W137+'сентябрь(4 цк)'!W138*3.1%)/1000</f>
        <v>0.64461787999999998</v>
      </c>
      <c r="AA235" s="323">
        <f>('сентябрь(4 цк)'!X137+'сентябрь(4 цк)'!X138*3.1%)/1000</f>
        <v>0.64125682000000006</v>
      </c>
      <c r="AB235" s="323">
        <f>('сентябрь(4 цк)'!Y137+'сентябрь(4 цк)'!Y138*3.1%)/1000</f>
        <v>0.6371946799999999</v>
      </c>
      <c r="AC235" s="379"/>
      <c r="AD235" s="379"/>
    </row>
    <row r="236" spans="1:30" s="213" customFormat="1" ht="13.5" thickBot="1" x14ac:dyDescent="0.25">
      <c r="A236" s="319">
        <v>2</v>
      </c>
      <c r="B236" s="294" t="s">
        <v>196</v>
      </c>
      <c r="C236" s="295" t="s">
        <v>173</v>
      </c>
      <c r="D236" s="261"/>
      <c r="E236" s="323">
        <f>('сентябрь(4 цк)'!B141+'сентябрь(4 цк)'!B142*3.1%)/1000</f>
        <v>0.47796704000000001</v>
      </c>
      <c r="F236" s="323">
        <f>('сентябрь(4 цк)'!C141+'сентябрь(4 цк)'!C142*3.1%)/1000</f>
        <v>0.46278041000000003</v>
      </c>
      <c r="G236" s="323">
        <f>('сентябрь(4 цк)'!D141+'сентябрь(4 цк)'!D142*3.1%)/1000</f>
        <v>0.46407946999999999</v>
      </c>
      <c r="H236" s="323">
        <f>('сентябрь(4 цк)'!E141+'сентябрь(4 цк)'!E142*3.1%)/1000</f>
        <v>0.47001803000000003</v>
      </c>
      <c r="I236" s="323">
        <f>('сентябрь(4 цк)'!F141+'сентябрь(4 цк)'!F142*3.1%)/1000</f>
        <v>0.46953346000000007</v>
      </c>
      <c r="J236" s="323">
        <f>('сентябрь(4 цк)'!G141+'сентябрь(4 цк)'!G142*3.1%)/1000</f>
        <v>0.46930664</v>
      </c>
      <c r="K236" s="323">
        <f>('сентябрь(4 цк)'!H141+'сентябрь(4 цк)'!H142*3.1%)/1000</f>
        <v>0.46812099000000007</v>
      </c>
      <c r="L236" s="323">
        <f>('сентябрь(4 цк)'!I141+'сентябрь(4 цк)'!I142*3.1%)/1000</f>
        <v>0.45588302000000003</v>
      </c>
      <c r="M236" s="323">
        <f>('сентябрь(4 цк)'!J141+'сентябрь(4 цк)'!J142*3.1%)/1000</f>
        <v>0.46201746999999999</v>
      </c>
      <c r="N236" s="323">
        <f>('сентябрь(4 цк)'!K141+'сентябрь(4 цк)'!K142*3.1%)/1000</f>
        <v>0.46434753000000001</v>
      </c>
      <c r="O236" s="323">
        <f>('сентябрь(4 цк)'!L141+'сентябрь(4 цк)'!L142*3.1%)/1000</f>
        <v>0.46735805000000002</v>
      </c>
      <c r="P236" s="323">
        <f>('сентябрь(4 цк)'!M141+'сентябрь(4 цк)'!M142*3.1%)/1000</f>
        <v>0.46525481000000002</v>
      </c>
      <c r="Q236" s="323">
        <f>('сентябрь(4 цк)'!N141+'сентябрь(4 цк)'!N142*3.1%)/1000</f>
        <v>0.46469807000000002</v>
      </c>
      <c r="R236" s="323">
        <f>('сентябрь(4 цк)'!O141+'сентябрь(4 цк)'!O142*3.1%)/1000</f>
        <v>0.44899594000000004</v>
      </c>
      <c r="S236" s="323">
        <f>('сентябрь(4 цк)'!P141+'сентябрь(4 цк)'!P142*3.1%)/1000</f>
        <v>0.45918222000000003</v>
      </c>
      <c r="T236" s="323">
        <f>('сентябрь(4 цк)'!Q141+'сентябрь(4 цк)'!Q142*3.1%)/1000</f>
        <v>0.47630713000000002</v>
      </c>
      <c r="U236" s="323">
        <f>('сентябрь(4 цк)'!R141+'сентябрь(4 цк)'!R142*3.1%)/1000</f>
        <v>0.48619442000000002</v>
      </c>
      <c r="V236" s="323">
        <f>('сентябрь(4 цк)'!S141+'сентябрь(4 цк)'!S142*3.1%)/1000</f>
        <v>0.47787425</v>
      </c>
      <c r="W236" s="323">
        <f>('сентябрь(4 цк)'!T141+'сентябрь(4 цк)'!T142*3.1%)/1000</f>
        <v>0.47835882000000002</v>
      </c>
      <c r="X236" s="323">
        <f>('сентябрь(4 цк)'!U141+'сентябрь(4 цк)'!U142*3.1%)/1000</f>
        <v>0.46951283999999999</v>
      </c>
      <c r="Y236" s="323">
        <f>('сентябрь(4 цк)'!V141+'сентябрь(4 цк)'!V142*3.1%)/1000</f>
        <v>0.47713193000000004</v>
      </c>
      <c r="Z236" s="323">
        <f>('сентябрь(4 цк)'!W141+'сентябрь(4 цк)'!W142*3.1%)/1000</f>
        <v>0.47538954</v>
      </c>
      <c r="AA236" s="323">
        <f>('сентябрь(4 цк)'!X141+'сентябрь(4 цк)'!X142*3.1%)/1000</f>
        <v>0.47716286000000002</v>
      </c>
      <c r="AB236" s="323">
        <f>('сентябрь(4 цк)'!Y141+'сентябрь(4 цк)'!Y142*3.1%)/1000</f>
        <v>0.47345125999999998</v>
      </c>
      <c r="AC236" s="380"/>
      <c r="AD236" s="380"/>
    </row>
    <row r="237" spans="1:30" s="213" customFormat="1" ht="13.5" thickBot="1" x14ac:dyDescent="0.25">
      <c r="A237" s="319">
        <v>3</v>
      </c>
      <c r="B237" s="294" t="s">
        <v>196</v>
      </c>
      <c r="C237" s="295" t="s">
        <v>173</v>
      </c>
      <c r="D237" s="261"/>
      <c r="E237" s="323">
        <f>('сентябрь(4 цк)'!B145+'сентябрь(4 цк)'!B146*3.1%)/1000</f>
        <v>0.39760059000000003</v>
      </c>
      <c r="F237" s="323">
        <f>('сентябрь(4 цк)'!C145+'сентябрь(4 цк)'!C146*3.1%)/1000</f>
        <v>0.38396046000000006</v>
      </c>
      <c r="G237" s="323">
        <f>('сентябрь(4 цк)'!D145+'сентябрь(4 цк)'!D146*3.1%)/1000</f>
        <v>0.38567192</v>
      </c>
      <c r="H237" s="323">
        <f>('сентябрь(4 цк)'!E145+'сентябрь(4 цк)'!E146*3.1%)/1000</f>
        <v>0.45968741000000007</v>
      </c>
      <c r="I237" s="323">
        <f>('сентябрь(4 цк)'!F145+'сентябрь(4 цк)'!F146*3.1%)/1000</f>
        <v>0.45963586000000006</v>
      </c>
      <c r="J237" s="323">
        <f>('сентябрь(4 цк)'!G145+'сентябрь(4 цк)'!G146*3.1%)/1000</f>
        <v>0.46300722999999999</v>
      </c>
      <c r="K237" s="323">
        <f>('сентябрь(4 цк)'!H145+'сентябрь(4 цк)'!H146*3.1%)/1000</f>
        <v>0.46036786999999996</v>
      </c>
      <c r="L237" s="323">
        <f>('сентябрь(4 цк)'!I145+'сентябрь(4 цк)'!I146*3.1%)/1000</f>
        <v>0.44845982000000001</v>
      </c>
      <c r="M237" s="323">
        <f>('сентябрь(4 цк)'!J145+'сентябрь(4 цк)'!J146*3.1%)/1000</f>
        <v>0.44943927</v>
      </c>
      <c r="N237" s="323">
        <f>('сентябрь(4 цк)'!K145+'сентябрь(4 цк)'!K146*3.1%)/1000</f>
        <v>0.44593387000000001</v>
      </c>
      <c r="O237" s="323">
        <f>('сентябрь(4 цк)'!L145+'сентябрь(4 цк)'!L146*3.1%)/1000</f>
        <v>0.44653185000000001</v>
      </c>
      <c r="P237" s="323">
        <f>('сентябрь(4 цк)'!M145+'сентябрь(4 цк)'!M146*3.1%)/1000</f>
        <v>0.44805772999999999</v>
      </c>
      <c r="Q237" s="323">
        <f>('сентябрь(4 цк)'!N145+'сентябрь(4 цк)'!N146*3.1%)/1000</f>
        <v>0.44956299</v>
      </c>
      <c r="R237" s="323">
        <f>('сентябрь(4 цк)'!O145+'сентябрь(4 цк)'!O146*3.1%)/1000</f>
        <v>0.43161328000000004</v>
      </c>
      <c r="S237" s="323">
        <f>('сентябрь(4 цк)'!P145+'сентябрь(4 цк)'!P146*3.1%)/1000</f>
        <v>0.44075825000000002</v>
      </c>
      <c r="T237" s="323">
        <f>('сентябрь(4 цк)'!Q145+'сентябрь(4 цк)'!Q146*3.1%)/1000</f>
        <v>0.45639852000000003</v>
      </c>
      <c r="U237" s="323">
        <f>('сентябрь(4 цк)'!R145+'сентябрь(4 цк)'!R146*3.1%)/1000</f>
        <v>0.46379079000000001</v>
      </c>
      <c r="V237" s="323">
        <f>('сентябрь(4 цк)'!S145+'сентябрь(4 цк)'!S146*3.1%)/1000</f>
        <v>0.45341893</v>
      </c>
      <c r="W237" s="323">
        <f>('сентябрь(4 цк)'!T145+'сентябрь(4 цк)'!T146*3.1%)/1000</f>
        <v>0.45259413000000004</v>
      </c>
      <c r="X237" s="323">
        <f>('сентябрь(4 цк)'!U145+'сентябрь(4 цк)'!U146*3.1%)/1000</f>
        <v>0.64762839999999999</v>
      </c>
      <c r="Y237" s="323">
        <f>('сентябрь(4 цк)'!V145+'сентябрь(4 цк)'!V146*3.1%)/1000</f>
        <v>0.45716146000000002</v>
      </c>
      <c r="Z237" s="323">
        <f>('сентябрь(4 цк)'!W145+'сентябрь(4 цк)'!W146*3.1%)/1000</f>
        <v>0.45723363000000006</v>
      </c>
      <c r="AA237" s="323">
        <f>('сентябрь(4 цк)'!X145+'сентябрь(4 цк)'!X146*3.1%)/1000</f>
        <v>0.4525632</v>
      </c>
      <c r="AB237" s="323">
        <f>('сентябрь(4 цк)'!Y145+'сентябрь(4 цк)'!Y146*3.1%)/1000</f>
        <v>0.45113011000000003</v>
      </c>
      <c r="AC237" s="380"/>
      <c r="AD237" s="380"/>
    </row>
    <row r="238" spans="1:30" s="213" customFormat="1" ht="13.5" thickBot="1" x14ac:dyDescent="0.25">
      <c r="A238" s="319">
        <v>4</v>
      </c>
      <c r="B238" s="294" t="s">
        <v>196</v>
      </c>
      <c r="C238" s="295" t="s">
        <v>173</v>
      </c>
      <c r="D238" s="261"/>
      <c r="E238" s="323">
        <f>('сентябрь(4 цк)'!B149+'сентябрь(4 цк)'!B150*3.1%)/1000</f>
        <v>0.47072942000000001</v>
      </c>
      <c r="F238" s="323">
        <f>('сентябрь(4 цк)'!C149+'сентябрь(4 цк)'!C150*3.1%)/1000</f>
        <v>0.45627480000000004</v>
      </c>
      <c r="G238" s="323">
        <f>('сентябрь(4 цк)'!D149+'сентябрь(4 цк)'!D150*3.1%)/1000</f>
        <v>0.46102771000000009</v>
      </c>
      <c r="H238" s="323">
        <f>('сентябрь(4 цк)'!E149+'сентябрь(4 цк)'!E150*3.1%)/1000</f>
        <v>0.47021392000000001</v>
      </c>
      <c r="I238" s="323">
        <f>('сентябрь(4 цк)'!F149+'сентябрь(4 цк)'!F150*3.1%)/1000</f>
        <v>0.46924477999999997</v>
      </c>
      <c r="J238" s="323">
        <f>('сентябрь(4 цк)'!G149+'сентябрь(4 цк)'!G150*3.1%)/1000</f>
        <v>0.46652294</v>
      </c>
      <c r="K238" s="323">
        <f>('сентябрь(4 цк)'!H149+'сентябрь(4 цк)'!H150*3.1%)/1000</f>
        <v>0.46601775000000001</v>
      </c>
      <c r="L238" s="323">
        <f>('сентябрь(4 цк)'!I149+'сентябрь(4 цк)'!I150*3.1%)/1000</f>
        <v>0.46088337000000001</v>
      </c>
      <c r="M238" s="323">
        <f>('сентябрь(4 цк)'!J149+'сентябрь(4 цк)'!J150*3.1%)/1000</f>
        <v>0.46121329</v>
      </c>
      <c r="N238" s="323">
        <f>('сентябрь(4 цк)'!K149+'сентябрь(4 цк)'!K150*3.1%)/1000</f>
        <v>0.46449187000000003</v>
      </c>
      <c r="O238" s="323">
        <f>('сентябрь(4 цк)'!L149+'сентябрь(4 цк)'!L150*3.1%)/1000</f>
        <v>0.46329591000000003</v>
      </c>
      <c r="P238" s="323">
        <f>('сентябрь(4 цк)'!M149+'сентябрь(4 цк)'!M150*3.1%)/1000</f>
        <v>0.46255358999999996</v>
      </c>
      <c r="Q238" s="323">
        <f>('сентябрь(4 цк)'!N149+'сентябрь(4 цк)'!N150*3.1%)/1000</f>
        <v>0.45881105999999999</v>
      </c>
      <c r="R238" s="323">
        <f>('сентябрь(4 цк)'!O149+'сентябрь(4 цк)'!O150*3.1%)/1000</f>
        <v>0.45375915999999999</v>
      </c>
      <c r="S238" s="323">
        <f>('сентябрь(4 цк)'!P149+'сентябрь(4 цк)'!P150*3.1%)/1000</f>
        <v>0.45669751000000003</v>
      </c>
      <c r="T238" s="323">
        <f>('сентябрь(4 цк)'!Q149+'сентябрь(4 цк)'!Q150*3.1%)/1000</f>
        <v>0.46930664</v>
      </c>
      <c r="U238" s="323">
        <f>('сентябрь(4 цк)'!R149+'сентябрь(4 цк)'!R150*3.1%)/1000</f>
        <v>0.48140027000000002</v>
      </c>
      <c r="V238" s="323">
        <f>('сентябрь(4 цк)'!S149+'сентябрь(4 цк)'!S150*3.1%)/1000</f>
        <v>0.48363753999999998</v>
      </c>
      <c r="W238" s="323">
        <f>('сентябрь(4 цк)'!T149+'сентябрь(4 цк)'!T150*3.1%)/1000</f>
        <v>0.48191577000000002</v>
      </c>
      <c r="X238" s="323">
        <f>('сентябрь(4 цк)'!U149+'сентябрь(4 цк)'!U150*3.1%)/1000</f>
        <v>0.45990392000000002</v>
      </c>
      <c r="Y238" s="323">
        <f>('сентябрь(4 цк)'!V149+'сентябрь(4 цк)'!V150*3.1%)/1000</f>
        <v>0.4697809</v>
      </c>
      <c r="Z238" s="323">
        <f>('сентябрь(4 цк)'!W149+'сентябрь(4 цк)'!W150*3.1%)/1000</f>
        <v>0.47020361000000005</v>
      </c>
      <c r="AA238" s="323">
        <f>('сентябрь(4 цк)'!X149+'сентябрь(4 цк)'!X150*3.1%)/1000</f>
        <v>0.46906950999999997</v>
      </c>
      <c r="AB238" s="323">
        <f>('сентябрь(4 цк)'!Y149+'сентябрь(4 цк)'!Y150*3.1%)/1000</f>
        <v>0.46522388000000003</v>
      </c>
      <c r="AC238" s="380"/>
      <c r="AD238" s="380"/>
    </row>
    <row r="239" spans="1:30" s="213" customFormat="1" ht="13.5" thickBot="1" x14ac:dyDescent="0.25">
      <c r="A239" s="319">
        <v>5</v>
      </c>
      <c r="B239" s="294" t="s">
        <v>196</v>
      </c>
      <c r="C239" s="295" t="s">
        <v>173</v>
      </c>
      <c r="D239" s="261"/>
      <c r="E239" s="323">
        <f>('сентябрь(4 цк)'!B153+'сентябрь(4 цк)'!B154*3.1%)/1000</f>
        <v>0.4609143</v>
      </c>
      <c r="F239" s="323">
        <f>('сентябрь(4 цк)'!C153+'сентябрь(4 цк)'!C154*3.1%)/1000</f>
        <v>0.45037748</v>
      </c>
      <c r="G239" s="323">
        <f>('сентябрь(4 цк)'!D153+'сентябрь(4 цк)'!D154*3.1%)/1000</f>
        <v>0.45208894000000005</v>
      </c>
      <c r="H239" s="323">
        <f>('сентябрь(4 цк)'!E153+'сентябрь(4 цк)'!E154*3.1%)/1000</f>
        <v>0.46282164999999997</v>
      </c>
      <c r="I239" s="323">
        <f>('сентябрь(4 цк)'!F153+'сентябрь(4 цк)'!F154*3.1%)/1000</f>
        <v>0.46382172000000005</v>
      </c>
      <c r="J239" s="323">
        <f>('сентябрь(4 цк)'!G153+'сентябрь(4 цк)'!G154*3.1%)/1000</f>
        <v>0.45508915</v>
      </c>
      <c r="K239" s="323">
        <f>('сентябрь(4 цк)'!H153+'сентябрь(4 цк)'!H154*3.1%)/1000</f>
        <v>0.45372823000000001</v>
      </c>
      <c r="L239" s="323">
        <f>('сентябрь(4 цк)'!I153+'сентябрь(4 цк)'!I154*3.1%)/1000</f>
        <v>0.44590294000000003</v>
      </c>
      <c r="M239" s="323">
        <f>('сентябрь(4 цк)'!J153+'сентябрь(4 цк)'!J154*3.1%)/1000</f>
        <v>0.44899594000000004</v>
      </c>
      <c r="N239" s="323">
        <f>('сентябрь(4 цк)'!K153+'сентябрь(4 цк)'!K154*3.1%)/1000</f>
        <v>0.45665627000000009</v>
      </c>
      <c r="O239" s="323">
        <f>('сентябрь(4 цк)'!L153+'сентябрь(4 цк)'!L154*3.1%)/1000</f>
        <v>0.45533658999999999</v>
      </c>
      <c r="P239" s="323">
        <f>('сентябрь(4 цк)'!M153+'сентябрь(4 цк)'!M154*3.1%)/1000</f>
        <v>0.45743983000000005</v>
      </c>
      <c r="Q239" s="323">
        <f>('сентябрь(4 цк)'!N153+'сентябрь(4 цк)'!N154*3.1%)/1000</f>
        <v>0.45090328999999996</v>
      </c>
      <c r="R239" s="323">
        <f>('сентябрь(4 цк)'!O153+'сентябрь(4 цк)'!O154*3.1%)/1000</f>
        <v>0.44459357000000005</v>
      </c>
      <c r="S239" s="323">
        <f>('сентябрь(4 цк)'!P153+'сентябрь(4 цк)'!P154*3.1%)/1000</f>
        <v>0.45153219999999999</v>
      </c>
      <c r="T239" s="323">
        <f>('сентябрь(4 цк)'!Q153+'сентябрь(4 цк)'!Q154*3.1%)/1000</f>
        <v>0.46727557000000008</v>
      </c>
      <c r="U239" s="323">
        <f>('сентябрь(4 цк)'!R153+'сентябрь(4 цк)'!R154*3.1%)/1000</f>
        <v>0.47427606000000005</v>
      </c>
      <c r="V239" s="323">
        <f>('сентябрь(4 цк)'!S153+'сентябрь(4 цк)'!S154*3.1%)/1000</f>
        <v>0.47119337</v>
      </c>
      <c r="W239" s="323">
        <f>('сентябрь(4 цк)'!T153+'сентябрь(4 цк)'!T154*3.1%)/1000</f>
        <v>0.46350211000000002</v>
      </c>
      <c r="X239" s="323">
        <f>('сентябрь(4 цк)'!U153+'сентябрь(4 цк)'!U154*3.1%)/1000</f>
        <v>0.45174871</v>
      </c>
      <c r="Y239" s="323">
        <f>('сентябрь(4 цк)'!V153+'сентябрь(4 цк)'!V154*3.1%)/1000</f>
        <v>0.46433721999999999</v>
      </c>
      <c r="Z239" s="323">
        <f>('сентябрь(4 цк)'!W153+'сентябрь(4 цк)'!W154*3.1%)/1000</f>
        <v>0.46788386000000004</v>
      </c>
      <c r="AA239" s="323">
        <f>('сентябрь(4 цк)'!X153+'сентябрь(4 цк)'!X154*3.1%)/1000</f>
        <v>0.46739929000000002</v>
      </c>
      <c r="AB239" s="323">
        <f>('сентябрь(4 цк)'!Y153+'сентябрь(4 цк)'!Y154*3.1%)/1000</f>
        <v>0.46207933000000001</v>
      </c>
      <c r="AC239" s="380"/>
      <c r="AD239" s="380"/>
    </row>
    <row r="240" spans="1:30" s="213" customFormat="1" ht="13.5" thickBot="1" x14ac:dyDescent="0.25">
      <c r="A240" s="319">
        <v>6</v>
      </c>
      <c r="B240" s="294" t="s">
        <v>196</v>
      </c>
      <c r="C240" s="295" t="s">
        <v>173</v>
      </c>
      <c r="D240" s="261"/>
      <c r="E240" s="323">
        <f>('сентябрь(4 цк)'!B157+'сентябрь(4 цк)'!B158*3.1%)/1000</f>
        <v>0.69037366000000011</v>
      </c>
      <c r="F240" s="323">
        <f>('сентябрь(4 цк)'!C157+'сентябрь(4 цк)'!C158*3.1%)/1000</f>
        <v>0.68029048000000014</v>
      </c>
      <c r="G240" s="323">
        <f>('сентябрь(4 цк)'!D157+'сентябрь(4 цк)'!D158*3.1%)/1000</f>
        <v>0.68768275000000001</v>
      </c>
      <c r="H240" s="323">
        <f>('сентябрь(4 цк)'!E157+'сентябрь(4 цк)'!E158*3.1%)/1000</f>
        <v>0.69468323999999992</v>
      </c>
      <c r="I240" s="323">
        <f>('сентябрь(4 цк)'!F157+'сентябрь(4 цк)'!F158*3.1%)/1000</f>
        <v>0.70207551000000001</v>
      </c>
      <c r="J240" s="323">
        <f>('сентябрь(4 цк)'!G157+'сентябрь(4 цк)'!G158*3.1%)/1000</f>
        <v>0.69996195999999999</v>
      </c>
      <c r="K240" s="323">
        <f>('сентябрь(4 цк)'!H157+'сентябрь(4 цк)'!H158*3.1%)/1000</f>
        <v>0.69905467999999993</v>
      </c>
      <c r="L240" s="323">
        <f>('сентябрь(4 цк)'!I157+'сентябрь(4 цк)'!I158*3.1%)/1000</f>
        <v>0.68159985000000001</v>
      </c>
      <c r="M240" s="323">
        <f>('сентябрь(4 цк)'!J157+'сентябрь(4 цк)'!J158*3.1%)/1000</f>
        <v>0.69063141000000006</v>
      </c>
      <c r="N240" s="323">
        <f>('сентябрь(4 цк)'!K157+'сентябрь(4 цк)'!K158*3.1%)/1000</f>
        <v>0.68980660999999999</v>
      </c>
      <c r="O240" s="323">
        <f>('сентябрь(4 цк)'!L157+'сентябрь(4 цк)'!L158*3.1%)/1000</f>
        <v>0.6982505</v>
      </c>
      <c r="P240" s="323">
        <f>('сентябрь(4 цк)'!M157+'сентябрь(4 цк)'!M158*3.1%)/1000</f>
        <v>0.7002609500000001</v>
      </c>
      <c r="Q240" s="323">
        <f>('сентябрь(4 цк)'!N157+'сентябрь(4 цк)'!N158*3.1%)/1000</f>
        <v>0.69964235000000008</v>
      </c>
      <c r="R240" s="323">
        <f>('сентябрь(4 цк)'!O157+'сентябрь(4 цк)'!O158*3.1%)/1000</f>
        <v>0.68064102000000004</v>
      </c>
      <c r="S240" s="323">
        <f>('сентябрь(4 цк)'!P157+'сентябрь(4 цк)'!P158*3.1%)/1000</f>
        <v>0.68103279999999999</v>
      </c>
      <c r="T240" s="323">
        <f>('сентябрь(4 цк)'!Q157+'сентябрь(4 цк)'!Q158*3.1%)/1000</f>
        <v>0.71381860000000008</v>
      </c>
      <c r="U240" s="323">
        <f>('сентябрь(4 цк)'!R157+'сентябрь(4 цк)'!R158*3.1%)/1000</f>
        <v>0.72422139000000008</v>
      </c>
      <c r="V240" s="323">
        <f>('сентябрь(4 цк)'!S157+'сентябрь(4 цк)'!S158*3.1%)/1000</f>
        <v>0.72086032999999994</v>
      </c>
      <c r="W240" s="323">
        <f>('сентябрь(4 цк)'!T157+'сентябрь(4 цк)'!T158*3.1%)/1000</f>
        <v>0.68861064999999999</v>
      </c>
      <c r="X240" s="323">
        <f>('сентябрь(4 цк)'!U157+'сентябрь(4 цк)'!U158*3.1%)/1000</f>
        <v>0.67981622000000008</v>
      </c>
      <c r="Y240" s="323">
        <f>('сентябрь(4 цк)'!V157+'сентябрь(4 цк)'!V158*3.1%)/1000</f>
        <v>0.69114691000000006</v>
      </c>
      <c r="Z240" s="323">
        <f>('сентябрь(4 цк)'!W157+'сентябрь(4 цк)'!W158*3.1%)/1000</f>
        <v>0.69679679000000005</v>
      </c>
      <c r="AA240" s="323">
        <f>('сентябрь(4 цк)'!X157+'сентябрь(4 цк)'!X158*3.1%)/1000</f>
        <v>0.69314704999999988</v>
      </c>
      <c r="AB240" s="323">
        <f>('сентябрь(4 цк)'!Y157+'сентябрь(4 цк)'!Y158*3.1%)/1000</f>
        <v>0.68682701999999995</v>
      </c>
      <c r="AC240" s="380"/>
      <c r="AD240" s="380"/>
    </row>
    <row r="241" spans="1:30" s="213" customFormat="1" ht="13.5" thickBot="1" x14ac:dyDescent="0.25">
      <c r="A241" s="319">
        <v>7</v>
      </c>
      <c r="B241" s="294" t="s">
        <v>196</v>
      </c>
      <c r="C241" s="295" t="s">
        <v>173</v>
      </c>
      <c r="D241" s="261"/>
      <c r="E241" s="323">
        <f>('сентябрь(4 цк)'!B161+'сентябрь(4 цк)'!B162*3.1%)/1000</f>
        <v>0.73555207999999994</v>
      </c>
      <c r="F241" s="323">
        <f>('сентябрь(4 цк)'!C161+'сентябрь(4 цк)'!C162*3.1%)/1000</f>
        <v>0.70694182999999999</v>
      </c>
      <c r="G241" s="323">
        <f>('сентябрь(4 цк)'!D161+'сентябрь(4 цк)'!D162*3.1%)/1000</f>
        <v>0.71791167000000011</v>
      </c>
      <c r="H241" s="323">
        <f>('сентябрь(4 цк)'!E161+'сентябрь(4 цк)'!E162*3.1%)/1000</f>
        <v>0.72973723999999995</v>
      </c>
      <c r="I241" s="323">
        <f>('сентябрь(4 цк)'!F161+'сентябрь(4 цк)'!F162*3.1%)/1000</f>
        <v>0.73631502000000004</v>
      </c>
      <c r="J241" s="323">
        <f>('сентябрь(4 цк)'!G161+'сентябрь(4 цк)'!G162*3.1%)/1000</f>
        <v>0.7284794200000001</v>
      </c>
      <c r="K241" s="323">
        <f>('сентябрь(4 цк)'!H161+'сентябрь(4 цк)'!H162*3.1%)/1000</f>
        <v>0.72754120999999994</v>
      </c>
      <c r="L241" s="323">
        <f>('сентябрь(4 цк)'!I161+'сентябрь(4 цк)'!I162*3.1%)/1000</f>
        <v>0.71517952000000007</v>
      </c>
      <c r="M241" s="323">
        <f>('сентябрь(4 цк)'!J161+'сентябрь(4 цк)'!J162*3.1%)/1000</f>
        <v>0.72571633999999996</v>
      </c>
      <c r="N241" s="323">
        <f>('сентябрь(4 цк)'!K161+'сентябрь(4 цк)'!K162*3.1%)/1000</f>
        <v>0.7271700499999999</v>
      </c>
      <c r="O241" s="323">
        <f>('сентябрь(4 цк)'!L161+'сентябрь(4 цк)'!L162*3.1%)/1000</f>
        <v>0.72111807999999999</v>
      </c>
      <c r="P241" s="323">
        <f>('сентябрь(4 цк)'!M161+'сентябрь(4 цк)'!M162*3.1%)/1000</f>
        <v>0.72585036999999997</v>
      </c>
      <c r="Q241" s="323">
        <f>('сентябрь(4 цк)'!N161+'сентябрь(4 цк)'!N162*3.1%)/1000</f>
        <v>0.72492246999999999</v>
      </c>
      <c r="R241" s="323">
        <f>('сентябрь(4 цк)'!O161+'сентябрь(4 цк)'!O162*3.1%)/1000</f>
        <v>0.70431277999999997</v>
      </c>
      <c r="S241" s="323">
        <f>('сентябрь(4 цк)'!P161+'сентябрь(4 цк)'!P162*3.1%)/1000</f>
        <v>0.69608540000000008</v>
      </c>
      <c r="T241" s="323">
        <f>('сентябрь(4 цк)'!Q161+'сентябрь(4 цк)'!Q162*3.1%)/1000</f>
        <v>0.73201575000000008</v>
      </c>
      <c r="U241" s="323">
        <f>('сентябрь(4 цк)'!R161+'сентябрь(4 цк)'!R162*3.1%)/1000</f>
        <v>0.73935647000000004</v>
      </c>
      <c r="V241" s="323">
        <f>('сентябрь(4 цк)'!S161+'сентябрь(4 цк)'!S162*3.1%)/1000</f>
        <v>0.73549021999999997</v>
      </c>
      <c r="W241" s="323">
        <f>('сентябрь(4 цк)'!T161+'сентябрь(4 цк)'!T162*3.1%)/1000</f>
        <v>0.73335605000000004</v>
      </c>
      <c r="X241" s="323">
        <f>('сентябрь(4 цк)'!U161+'сентябрь(4 цк)'!U162*3.1%)/1000</f>
        <v>0.71570533000000003</v>
      </c>
      <c r="Y241" s="323">
        <f>('сентябрь(4 цк)'!V161+'сентябрь(4 цк)'!V162*3.1%)/1000</f>
        <v>0.72634524999999994</v>
      </c>
      <c r="Z241" s="323">
        <f>('сентябрь(4 цк)'!W161+'сентябрь(4 цк)'!W162*3.1%)/1000</f>
        <v>0.73610882</v>
      </c>
      <c r="AA241" s="323">
        <f>('сентябрь(4 цк)'!X161+'сентябрь(4 цк)'!X162*3.1%)/1000</f>
        <v>0.73580982999999989</v>
      </c>
      <c r="AB241" s="323">
        <f>('сентябрь(4 цк)'!Y161+'сентябрь(4 цк)'!Y162*3.1%)/1000</f>
        <v>0.73503657999999994</v>
      </c>
      <c r="AC241" s="380"/>
      <c r="AD241" s="380"/>
    </row>
    <row r="242" spans="1:30" s="213" customFormat="1" ht="13.5" thickBot="1" x14ac:dyDescent="0.25">
      <c r="A242" s="319">
        <v>8</v>
      </c>
      <c r="B242" s="294" t="s">
        <v>196</v>
      </c>
      <c r="C242" s="295" t="s">
        <v>173</v>
      </c>
      <c r="D242" s="261"/>
      <c r="E242" s="323">
        <f>('сентябрь(4 цк)'!B165+'сентябрь(4 цк)'!B166*3.1%)/1000</f>
        <v>0.75487302000000001</v>
      </c>
      <c r="F242" s="323">
        <f>('сентябрь(4 цк)'!C165+'сентябрь(4 цк)'!C166*3.1%)/1000</f>
        <v>0.71724151999999997</v>
      </c>
      <c r="G242" s="323">
        <f>('сентябрь(4 цк)'!D165+'сентябрь(4 цк)'!D166*3.1%)/1000</f>
        <v>0.70450867000000006</v>
      </c>
      <c r="H242" s="323">
        <f>('сентябрь(4 цк)'!E165+'сентябрь(4 цк)'!E166*3.1%)/1000</f>
        <v>0.74257319000000011</v>
      </c>
      <c r="I242" s="323">
        <f>('сентябрь(4 цк)'!F165+'сентябрь(4 цк)'!F166*3.1%)/1000</f>
        <v>0.74284125000000001</v>
      </c>
      <c r="J242" s="323">
        <f>('сентябрь(4 цк)'!G165+'сентябрь(4 цк)'!G166*3.1%)/1000</f>
        <v>0.72692260999999991</v>
      </c>
      <c r="K242" s="323">
        <f>('сентябрь(4 цк)'!H165+'сентябрь(4 цк)'!H166*3.1%)/1000</f>
        <v>0.73595417000000007</v>
      </c>
      <c r="L242" s="323">
        <f>('сентябрь(4 цк)'!I165+'сентябрь(4 цк)'!I166*3.1%)/1000</f>
        <v>0.72402549999999999</v>
      </c>
      <c r="M242" s="323">
        <f>('сентябрь(4 цк)'!J165+'сентябрь(4 цк)'!J166*3.1%)/1000</f>
        <v>0.74121227000000001</v>
      </c>
      <c r="N242" s="323">
        <f>('сентябрь(4 цк)'!K165+'сентябрь(4 цк)'!K166*3.1%)/1000</f>
        <v>0.74556308999999998</v>
      </c>
      <c r="O242" s="323">
        <f>('сентябрь(4 цк)'!L165+'сентябрь(4 цк)'!L166*3.1%)/1000</f>
        <v>0.74588270000000012</v>
      </c>
      <c r="P242" s="323">
        <f>('сентябрь(4 цк)'!M165+'сентябрь(4 цк)'!M166*3.1%)/1000</f>
        <v>0.74350108999999998</v>
      </c>
      <c r="Q242" s="323">
        <f>('сентябрь(4 цк)'!N165+'сентябрь(4 цк)'!N166*3.1%)/1000</f>
        <v>0.74909942000000007</v>
      </c>
      <c r="R242" s="323">
        <f>('сентябрь(4 цк)'!O165+'сентябрь(4 цк)'!O166*3.1%)/1000</f>
        <v>0.72656176000000006</v>
      </c>
      <c r="S242" s="323">
        <f>('сентябрь(4 цк)'!P165+'сентябрь(4 цк)'!P166*3.1%)/1000</f>
        <v>0.73521185</v>
      </c>
      <c r="T242" s="323">
        <f>('сентябрь(4 цк)'!Q165+'сентябрь(4 цк)'!Q166*3.1%)/1000</f>
        <v>0.74222265000000009</v>
      </c>
      <c r="U242" s="323">
        <f>('сентябрь(4 цк)'!R165+'сентябрь(4 цк)'!R166*3.1%)/1000</f>
        <v>0.76008988</v>
      </c>
      <c r="V242" s="323">
        <f>('сентябрь(4 цк)'!S165+'сентябрь(4 цк)'!S166*3.1%)/1000</f>
        <v>0.87558249999999993</v>
      </c>
      <c r="W242" s="323">
        <f>('сентябрь(4 цк)'!T165+'сентябрь(4 цк)'!T166*3.1%)/1000</f>
        <v>0.75092429000000005</v>
      </c>
      <c r="X242" s="323">
        <f>('сентябрь(4 цк)'!U165+'сентябрь(4 цк)'!U166*3.1%)/1000</f>
        <v>0.73643873999999998</v>
      </c>
      <c r="Y242" s="323">
        <f>('сентябрь(4 цк)'!V165+'сентябрь(4 цк)'!V166*3.1%)/1000</f>
        <v>0.74500635000000004</v>
      </c>
      <c r="Z242" s="323">
        <f>('сентябрь(4 цк)'!W165+'сентябрь(4 цк)'!W166*3.1%)/1000</f>
        <v>0.75527510999999992</v>
      </c>
      <c r="AA242" s="323">
        <f>('сентябрь(4 цк)'!X165+'сентябрь(4 цк)'!X166*3.1%)/1000</f>
        <v>0.74990360000000011</v>
      </c>
      <c r="AB242" s="323">
        <f>('сентябрь(4 цк)'!Y165+'сентябрь(4 цк)'!Y166*3.1%)/1000</f>
        <v>0.76023422000000007</v>
      </c>
      <c r="AC242" s="380"/>
      <c r="AD242" s="380"/>
    </row>
    <row r="243" spans="1:30" s="213" customFormat="1" ht="13.5" thickBot="1" x14ac:dyDescent="0.25">
      <c r="A243" s="319">
        <v>9</v>
      </c>
      <c r="B243" s="294" t="s">
        <v>196</v>
      </c>
      <c r="C243" s="295" t="s">
        <v>173</v>
      </c>
      <c r="D243" s="261"/>
      <c r="E243" s="323">
        <f>('сентябрь(4 цк)'!B169+'сентябрь(4 цк)'!B170*3.1%)/1000</f>
        <v>0.79915447000000006</v>
      </c>
      <c r="F243" s="323">
        <f>('сентябрь(4 цк)'!C169+'сентябрь(4 цк)'!C170*3.1%)/1000</f>
        <v>0.79253545000000003</v>
      </c>
      <c r="G243" s="323">
        <f>('сентябрь(4 цк)'!D169+'сентябрь(4 цк)'!D170*3.1%)/1000</f>
        <v>0.76447162999999996</v>
      </c>
      <c r="H243" s="323">
        <f>('сентябрь(4 цк)'!E169+'сентябрь(4 цк)'!E170*3.1%)/1000</f>
        <v>0.80730967999999992</v>
      </c>
      <c r="I243" s="323">
        <f>('сентябрь(4 цк)'!F169+'сентябрь(4 цк)'!F170*3.1%)/1000</f>
        <v>0.7274484200000001</v>
      </c>
      <c r="J243" s="323">
        <f>('сентябрь(4 цк)'!G169+'сентябрь(4 цк)'!G170*3.1%)/1000</f>
        <v>0.73048986999999999</v>
      </c>
      <c r="K243" s="323">
        <f>('сентябрь(4 цк)'!H169+'сентябрь(4 цк)'!H170*3.1%)/1000</f>
        <v>0.72909802000000001</v>
      </c>
      <c r="L243" s="323">
        <f>('сентябрь(4 цк)'!I169+'сентябрь(4 цк)'!I170*3.1%)/1000</f>
        <v>0.7096533599999999</v>
      </c>
      <c r="M243" s="323">
        <f>('сентябрь(4 цк)'!J169+'сентябрь(4 цк)'!J170*3.1%)/1000</f>
        <v>0.74876949999999998</v>
      </c>
      <c r="N243" s="323">
        <f>('сентябрь(4 цк)'!K169+'сентябрь(4 цк)'!K170*3.1%)/1000</f>
        <v>0.80723750999999999</v>
      </c>
      <c r="O243" s="323">
        <f>('сентябрь(4 цк)'!L169+'сентябрь(4 цк)'!L170*3.1%)/1000</f>
        <v>0.78527720999999995</v>
      </c>
      <c r="P243" s="323">
        <f>('сентябрь(4 цк)'!M169+'сентябрь(4 цк)'!M170*3.1%)/1000</f>
        <v>0.81394932000000009</v>
      </c>
      <c r="Q243" s="323">
        <f>('сентябрь(4 цк)'!N169+'сентябрь(4 цк)'!N170*3.1%)/1000</f>
        <v>0.93582382999999991</v>
      </c>
      <c r="R243" s="323">
        <f>('сентябрь(4 цк)'!O169+'сентябрь(4 цк)'!O170*3.1%)/1000</f>
        <v>0.82252723999999999</v>
      </c>
      <c r="S243" s="323">
        <f>('сентябрь(4 цк)'!P169+'сентябрь(4 цк)'!P170*3.1%)/1000</f>
        <v>0.81357816000000005</v>
      </c>
      <c r="T243" s="323">
        <f>('сентябрь(4 цк)'!Q169+'сентябрь(4 цк)'!Q170*3.1%)/1000</f>
        <v>0.82470264999999998</v>
      </c>
      <c r="U243" s="323">
        <f>('сентябрь(4 цк)'!R169+'сентябрь(4 цк)'!R170*3.1%)/1000</f>
        <v>0.82705332999999992</v>
      </c>
      <c r="V243" s="323">
        <f>('сентябрь(4 цк)'!S169+'сентябрь(4 цк)'!S170*3.1%)/1000</f>
        <v>0.81528962000000005</v>
      </c>
      <c r="W243" s="323">
        <f>('сентябрь(4 цк)'!T169+'сентябрь(4 цк)'!T170*3.1%)/1000</f>
        <v>0.83119795000000007</v>
      </c>
      <c r="X243" s="323">
        <f>('сентябрь(4 цк)'!U169+'сентябрь(4 цк)'!U170*3.1%)/1000</f>
        <v>0.78966926999999998</v>
      </c>
      <c r="Y243" s="323">
        <f>('сентябрь(4 цк)'!V169+'сентябрь(4 цк)'!V170*3.1%)/1000</f>
        <v>0.79645325</v>
      </c>
      <c r="Z243" s="323">
        <f>('сентябрь(4 цк)'!W169+'сентябрь(4 цк)'!W170*3.1%)/1000</f>
        <v>0.80529923000000003</v>
      </c>
      <c r="AA243" s="323">
        <f>('сентябрь(4 цк)'!X169+'сентябрь(4 цк)'!X170*3.1%)/1000</f>
        <v>0.80423730000000004</v>
      </c>
      <c r="AB243" s="323">
        <f>('сентябрь(4 цк)'!Y169+'сентябрь(4 цк)'!Y170*3.1%)/1000</f>
        <v>0.79766982999999991</v>
      </c>
      <c r="AC243" s="380"/>
      <c r="AD243" s="380"/>
    </row>
    <row r="244" spans="1:30" s="213" customFormat="1" ht="13.5" thickBot="1" x14ac:dyDescent="0.25">
      <c r="A244" s="319">
        <v>10</v>
      </c>
      <c r="B244" s="294" t="s">
        <v>196</v>
      </c>
      <c r="C244" s="295" t="s">
        <v>173</v>
      </c>
      <c r="D244" s="261"/>
      <c r="E244" s="323">
        <f>('сентябрь(4 цк)'!B173+'сентябрь(4 цк)'!B174*3.1%)/1000</f>
        <v>0.72598440000000009</v>
      </c>
      <c r="F244" s="323">
        <f>('сентябрь(4 цк)'!C173+'сентябрь(4 цк)'!C174*3.1%)/1000</f>
        <v>0.67452719000000005</v>
      </c>
      <c r="G244" s="323">
        <f>('сентябрь(4 цк)'!D173+'сентябрь(4 цк)'!D174*3.1%)/1000</f>
        <v>0.70914817000000008</v>
      </c>
      <c r="H244" s="323">
        <f>('сентябрь(4 цк)'!E173+'сентябрь(4 цк)'!E174*3.1%)/1000</f>
        <v>0.71142667999999998</v>
      </c>
      <c r="I244" s="323">
        <f>('сентябрь(4 цк)'!F173+'сентябрь(4 цк)'!F174*3.1%)/1000</f>
        <v>0.73889251999999994</v>
      </c>
      <c r="J244" s="323">
        <f>('сентябрь(4 цк)'!G173+'сентябрь(4 цк)'!G174*3.1%)/1000</f>
        <v>0.73956266999999998</v>
      </c>
      <c r="K244" s="323">
        <f>('сентябрь(4 цк)'!H173+'сентябрь(4 цк)'!H174*3.1%)/1000</f>
        <v>0.74102668999999999</v>
      </c>
      <c r="L244" s="323">
        <f>('сентябрь(4 цк)'!I173+'сентябрь(4 цк)'!I174*3.1%)/1000</f>
        <v>0.73450046000000002</v>
      </c>
      <c r="M244" s="323">
        <f>('сентябрь(4 цк)'!J173+'сентябрь(4 цк)'!J174*3.1%)/1000</f>
        <v>0.76325504999999993</v>
      </c>
      <c r="N244" s="323">
        <f>('сентябрь(4 цк)'!K173+'сентябрь(4 цк)'!K174*3.1%)/1000</f>
        <v>0.74039778000000001</v>
      </c>
      <c r="O244" s="323">
        <f>('сентябрь(4 цк)'!L173+'сентябрь(4 цк)'!L174*3.1%)/1000</f>
        <v>1.2206582000000001</v>
      </c>
      <c r="P244" s="323">
        <f>('сентябрь(4 цк)'!M173+'сентябрь(4 цк)'!M174*3.1%)/1000</f>
        <v>0.74471767000000011</v>
      </c>
      <c r="Q244" s="323">
        <f>('сентябрь(4 цк)'!N173+'сентябрь(4 цк)'!N174*3.1%)/1000</f>
        <v>1.2397832499999999</v>
      </c>
      <c r="R244" s="323">
        <f>('сентябрь(4 цк)'!O173+'сентябрь(4 цк)'!O174*3.1%)/1000</f>
        <v>1.2440722100000001</v>
      </c>
      <c r="S244" s="323">
        <f>('сентябрь(4 цк)'!P173+'сентябрь(4 цк)'!P174*3.1%)/1000</f>
        <v>0.73701610000000006</v>
      </c>
      <c r="T244" s="323">
        <f>('сентябрь(4 цк)'!Q173+'сентябрь(4 цк)'!Q174*3.1%)/1000</f>
        <v>1.2598877500000001</v>
      </c>
      <c r="U244" s="323">
        <f>('сентябрь(4 цк)'!R173+'сентябрь(4 цк)'!R174*3.1%)/1000</f>
        <v>1.27043488</v>
      </c>
      <c r="V244" s="323">
        <f>('сентябрь(4 цк)'!S173+'сентябрь(4 цк)'!S174*3.1%)/1000</f>
        <v>0.74793439000000017</v>
      </c>
      <c r="W244" s="323">
        <f>('сентябрь(4 цк)'!T173+'сентябрь(4 цк)'!T174*3.1%)/1000</f>
        <v>1.24704149</v>
      </c>
      <c r="X244" s="323">
        <f>('сентябрь(4 цк)'!U173+'сентябрь(4 цк)'!U174*3.1%)/1000</f>
        <v>0.72745873000000005</v>
      </c>
      <c r="Y244" s="323">
        <f>('сентябрь(4 цк)'!V173+'сентябрь(4 цк)'!V174*3.1%)/1000</f>
        <v>0.73398496000000002</v>
      </c>
      <c r="Z244" s="323">
        <f>('сентябрь(4 цк)'!W173+'сентябрь(4 цк)'!W174*3.1%)/1000</f>
        <v>0.74266598000000006</v>
      </c>
      <c r="AA244" s="323">
        <f>('сентябрь(4 цк)'!X173+'сентябрь(4 цк)'!X174*3.1%)/1000</f>
        <v>0.73571704000000004</v>
      </c>
      <c r="AB244" s="323">
        <f>('сентябрь(4 цк)'!Y173+'сентябрь(4 цк)'!Y174*3.1%)/1000</f>
        <v>0.73926367999999998</v>
      </c>
      <c r="AC244" s="380"/>
      <c r="AD244" s="380"/>
    </row>
    <row r="245" spans="1:30" s="213" customFormat="1" ht="13.5" thickBot="1" x14ac:dyDescent="0.25">
      <c r="A245" s="319">
        <v>11</v>
      </c>
      <c r="B245" s="294" t="s">
        <v>196</v>
      </c>
      <c r="C245" s="295" t="s">
        <v>173</v>
      </c>
      <c r="D245" s="261"/>
      <c r="E245" s="323">
        <f>('сентябрь(4 цк)'!B177+'сентябрь(4 цк)'!B178*3.1%)/1000</f>
        <v>0.71072559999999996</v>
      </c>
      <c r="F245" s="323">
        <f>('сентябрь(4 цк)'!C177+'сентябрь(4 цк)'!C178*3.1%)/1000</f>
        <v>0.68463099000000005</v>
      </c>
      <c r="G245" s="323">
        <f>('сентябрь(4 цк)'!D177+'сентябрь(4 цк)'!D178*3.1%)/1000</f>
        <v>0.70126102000000001</v>
      </c>
      <c r="H245" s="323">
        <f>('сентябрь(4 цк)'!E177+'сентябрь(4 цк)'!E178*3.1%)/1000</f>
        <v>0.70375604000000014</v>
      </c>
      <c r="I245" s="323">
        <f>('сентябрь(4 цк)'!F177+'сентябрь(4 цк)'!F178*3.1%)/1000</f>
        <v>1.2745279500000002</v>
      </c>
      <c r="J245" s="323">
        <f>('сентябрь(4 цк)'!G177+'сентябрь(4 цк)'!G178*3.1%)/1000</f>
        <v>1.27054829</v>
      </c>
      <c r="K245" s="323">
        <f>('сентябрь(4 цк)'!H177+'сентябрь(4 цк)'!H178*3.1%)/1000</f>
        <v>0.73190233999999998</v>
      </c>
      <c r="L245" s="323">
        <f>('сентябрь(4 цк)'!I177+'сентябрь(4 цк)'!I178*3.1%)/1000</f>
        <v>0.70986987000000001</v>
      </c>
      <c r="M245" s="323">
        <f>('сентябрь(4 цк)'!J177+'сентябрь(4 цк)'!J178*3.1%)/1000</f>
        <v>0.70624075000000008</v>
      </c>
      <c r="N245" s="323">
        <f>('сентябрь(4 цк)'!K177+'сентябрь(4 цк)'!K178*3.1%)/1000</f>
        <v>0.70498293000000001</v>
      </c>
      <c r="O245" s="323">
        <f>('сентябрь(4 цк)'!L177+'сентябрь(4 цк)'!L178*3.1%)/1000</f>
        <v>0.6967040000000001</v>
      </c>
      <c r="P245" s="323">
        <f>('сентябрь(4 цк)'!M177+'сентябрь(4 цк)'!M178*3.1%)/1000</f>
        <v>0.69651842000000008</v>
      </c>
      <c r="Q245" s="323">
        <f>('сентябрь(4 цк)'!N177+'сентябрь(4 цк)'!N178*3.1%)/1000</f>
        <v>0.70476642</v>
      </c>
      <c r="R245" s="323">
        <f>('сентябрь(4 цк)'!O177+'сентябрь(4 цк)'!O178*3.1%)/1000</f>
        <v>0.70901414000000007</v>
      </c>
      <c r="S245" s="323">
        <f>('сентябрь(4 цк)'!P177+'сентябрь(4 цк)'!P178*3.1%)/1000</f>
        <v>0.69820926000000005</v>
      </c>
      <c r="T245" s="323">
        <f>('сентябрь(4 цк)'!Q177+'сентябрь(4 цк)'!Q178*3.1%)/1000</f>
        <v>0.69157992999999995</v>
      </c>
      <c r="U245" s="323">
        <f>('сентябрь(4 цк)'!R177+'сентябрь(4 цк)'!R178*3.1%)/1000</f>
        <v>0.73276838</v>
      </c>
      <c r="V245" s="323">
        <f>('сентябрь(4 цк)'!S177+'сентябрь(4 цк)'!S178*3.1%)/1000</f>
        <v>0.74160404999999996</v>
      </c>
      <c r="W245" s="323">
        <f>('сентябрь(4 цк)'!T177+'сентябрь(4 цк)'!T178*3.1%)/1000</f>
        <v>0.73420147000000002</v>
      </c>
      <c r="X245" s="323">
        <f>('сентябрь(4 цк)'!U177+'сентябрь(4 цк)'!U178*3.1%)/1000</f>
        <v>0.72126242000000007</v>
      </c>
      <c r="Y245" s="323">
        <f>('сентябрь(4 цк)'!V177+'сентябрь(4 цк)'!V178*3.1%)/1000</f>
        <v>0.72612873999999994</v>
      </c>
      <c r="Z245" s="323">
        <f>('сентябрь(4 цк)'!W177+'сентябрь(4 цк)'!W178*3.1%)/1000</f>
        <v>0.71701470000000012</v>
      </c>
      <c r="AA245" s="323">
        <f>('сентябрь(4 цк)'!X177+'сентябрь(4 цк)'!X178*3.1%)/1000</f>
        <v>0.71847872000000002</v>
      </c>
      <c r="AB245" s="323">
        <f>('сентябрь(4 цк)'!Y177+'сентябрь(4 цк)'!Y178*3.1%)/1000</f>
        <v>0.70103420000000005</v>
      </c>
      <c r="AC245" s="380"/>
      <c r="AD245" s="380"/>
    </row>
    <row r="246" spans="1:30" s="213" customFormat="1" ht="13.5" thickBot="1" x14ac:dyDescent="0.25">
      <c r="A246" s="319">
        <v>12</v>
      </c>
      <c r="B246" s="294" t="s">
        <v>196</v>
      </c>
      <c r="C246" s="295" t="s">
        <v>173</v>
      </c>
      <c r="D246" s="261"/>
      <c r="E246" s="323">
        <f>('сентябрь(4 цк)'!B181+'сентябрь(4 цк)'!B182*3.1%)/1000</f>
        <v>0.75485239999999998</v>
      </c>
      <c r="F246" s="323">
        <f>('сентябрь(4 цк)'!C181+'сентябрь(4 цк)'!C182*3.1%)/1000</f>
        <v>0.7385213599999999</v>
      </c>
      <c r="G246" s="323">
        <f>('сентябрь(4 цк)'!D181+'сентябрь(4 цк)'!D182*3.1%)/1000</f>
        <v>0.73218070999999996</v>
      </c>
      <c r="H246" s="323">
        <f>('сентябрь(4 цк)'!E181+'сентябрь(4 цк)'!E182*3.1%)/1000</f>
        <v>0.72316976999999993</v>
      </c>
      <c r="I246" s="323">
        <f>('сентябрь(4 цк)'!F181+'сентябрь(4 цк)'!F182*3.1%)/1000</f>
        <v>0.76519332999999989</v>
      </c>
      <c r="J246" s="323">
        <f>('сентябрь(4 цк)'!G181+'сентябрь(4 цк)'!G182*3.1%)/1000</f>
        <v>0.76238901000000014</v>
      </c>
      <c r="K246" s="323">
        <f>('сентябрь(4 цк)'!H181+'сентябрь(4 цк)'!H182*3.1%)/1000</f>
        <v>0.76472938000000001</v>
      </c>
      <c r="L246" s="323">
        <f>('сентябрь(4 цк)'!I181+'сентябрь(4 цк)'!I182*3.1%)/1000</f>
        <v>0.65559802999999994</v>
      </c>
      <c r="M246" s="323">
        <f>('сентябрь(4 цк)'!J181+'сентябрь(4 цк)'!J182*3.1%)/1000</f>
        <v>0.73463449000000003</v>
      </c>
      <c r="N246" s="323">
        <f>('сентябрь(4 цк)'!K181+'сентябрь(4 цк)'!K182*3.1%)/1000</f>
        <v>0.73289210000000005</v>
      </c>
      <c r="O246" s="323">
        <f>('сентябрь(4 цк)'!L181+'сентябрь(4 цк)'!L182*3.1%)/1000</f>
        <v>0.74741889000000006</v>
      </c>
      <c r="P246" s="323">
        <f>('сентябрь(4 цк)'!M181+'сентябрь(4 цк)'!M182*3.1%)/1000</f>
        <v>1.2361850599999999</v>
      </c>
      <c r="Q246" s="323">
        <f>('сентябрь(4 цк)'!N181+'сентябрь(4 цк)'!N182*3.1%)/1000</f>
        <v>1.2473404799999999</v>
      </c>
      <c r="R246" s="323">
        <f>('сентябрь(4 цк)'!O181+'сентябрь(4 цк)'!O182*3.1%)/1000</f>
        <v>1.2593722500000002</v>
      </c>
      <c r="S246" s="323">
        <f>('сентябрь(4 цк)'!P181+'сентябрь(4 цк)'!P182*3.1%)/1000</f>
        <v>0.76107964000000006</v>
      </c>
      <c r="T246" s="323">
        <f>('сентябрь(4 цк)'!Q181+'сентябрь(4 цк)'!Q182*3.1%)/1000</f>
        <v>0.77341039999999994</v>
      </c>
      <c r="U246" s="323">
        <f>('сентябрь(4 цк)'!R181+'сентябрь(4 цк)'!R182*3.1%)/1000</f>
        <v>1.3355528400000001</v>
      </c>
      <c r="V246" s="323">
        <f>('сентябрь(4 цк)'!S181+'сентябрь(4 цк)'!S182*3.1%)/1000</f>
        <v>0.80482496999999997</v>
      </c>
      <c r="W246" s="323">
        <f>('сентябрь(4 цк)'!T181+'сентябрь(4 цк)'!T182*3.1%)/1000</f>
        <v>1.30042667</v>
      </c>
      <c r="X246" s="323">
        <f>('сентябрь(4 цк)'!U181+'сентябрь(4 цк)'!U182*3.1%)/1000</f>
        <v>0.80442288000000006</v>
      </c>
      <c r="Y246" s="323">
        <f>('сентябрь(4 цк)'!V181+'сентябрь(4 цк)'!V182*3.1%)/1000</f>
        <v>0.80972222000000005</v>
      </c>
      <c r="Z246" s="323">
        <f>('сентябрь(4 цк)'!W181+'сентябрь(4 цк)'!W182*3.1%)/1000</f>
        <v>0.81722790000000001</v>
      </c>
      <c r="AA246" s="323">
        <f>('сентябрь(4 цк)'!X181+'сентябрь(4 цк)'!X182*3.1%)/1000</f>
        <v>0.81404210999999993</v>
      </c>
      <c r="AB246" s="323">
        <f>('сентябрь(4 цк)'!Y181+'сентябрь(4 цк)'!Y182*3.1%)/1000</f>
        <v>0.77462697999999997</v>
      </c>
      <c r="AC246" s="380"/>
      <c r="AD246" s="380"/>
    </row>
    <row r="247" spans="1:30" s="213" customFormat="1" ht="13.5" thickBot="1" x14ac:dyDescent="0.25">
      <c r="A247" s="319">
        <v>13</v>
      </c>
      <c r="B247" s="294" t="s">
        <v>196</v>
      </c>
      <c r="C247" s="295" t="s">
        <v>173</v>
      </c>
      <c r="D247" s="261"/>
      <c r="E247" s="323">
        <f>('сентябрь(4 цк)'!B185+'сентябрь(4 цк)'!B186*3.1%)/1000</f>
        <v>0.80286606999999999</v>
      </c>
      <c r="F247" s="323">
        <f>('сентябрь(4 цк)'!C185+'сентябрь(4 цк)'!C186*3.1%)/1000</f>
        <v>0.79917508999999998</v>
      </c>
      <c r="G247" s="323">
        <f>('сентябрь(4 цк)'!D185+'сентябрь(4 цк)'!D186*3.1%)/1000</f>
        <v>0.82668216999999999</v>
      </c>
      <c r="H247" s="323">
        <f>('сентябрь(4 цк)'!E185+'сентябрь(4 цк)'!E186*3.1%)/1000</f>
        <v>0.83588899999999999</v>
      </c>
      <c r="I247" s="323">
        <f>('сентябрь(4 цк)'!F185+'сентябрь(4 цк)'!F186*3.1%)/1000</f>
        <v>1.34823414</v>
      </c>
      <c r="J247" s="323">
        <f>('сентябрь(4 цк)'!G185+'сентябрь(4 цк)'!G186*3.1%)/1000</f>
        <v>0.90140904999999993</v>
      </c>
      <c r="K247" s="323">
        <f>('сентябрь(4 цк)'!H185+'сентябрь(4 цк)'!H186*3.1%)/1000</f>
        <v>0.88608839000000017</v>
      </c>
      <c r="L247" s="323">
        <f>('сентябрь(4 цк)'!I185+'сентябрь(4 цк)'!I186*3.1%)/1000</f>
        <v>0.88568629999999993</v>
      </c>
      <c r="M247" s="323">
        <f>('сентябрь(4 цк)'!J185+'сентябрь(4 цк)'!J186*3.1%)/1000</f>
        <v>1.3782259300000002</v>
      </c>
      <c r="N247" s="323">
        <f>('сентябрь(4 цк)'!K185+'сентябрь(4 цк)'!K186*3.1%)/1000</f>
        <v>1.3734936400000002</v>
      </c>
      <c r="O247" s="323">
        <f>('сентябрь(4 цк)'!L185+'сентябрь(4 цк)'!L186*3.1%)/1000</f>
        <v>1.3713491600000001</v>
      </c>
      <c r="P247" s="323">
        <f>('сентябрь(4 цк)'!M185+'сентябрь(4 цк)'!M186*3.1%)/1000</f>
        <v>1.3691737499999999</v>
      </c>
      <c r="Q247" s="323">
        <f>('сентябрь(4 цк)'!N185+'сентябрь(4 цк)'!N186*3.1%)/1000</f>
        <v>1.3711326500000001</v>
      </c>
      <c r="R247" s="323">
        <f>('сентябрь(4 цк)'!O185+'сентябрь(4 цк)'!O186*3.1%)/1000</f>
        <v>1.3802363800000002</v>
      </c>
      <c r="S247" s="323">
        <f>('сентябрь(4 цк)'!P185+'сентябрь(4 цк)'!P186*3.1%)/1000</f>
        <v>0.87692279999999989</v>
      </c>
      <c r="T247" s="323">
        <f>('сентябрь(4 цк)'!Q185+'сентябрь(4 цк)'!Q186*3.1%)/1000</f>
        <v>0.8991924</v>
      </c>
      <c r="U247" s="323">
        <f>('сентябрь(4 цк)'!R185+'сентябрь(4 цк)'!R186*3.1%)/1000</f>
        <v>1.3674313600000001</v>
      </c>
      <c r="V247" s="323">
        <f>('сентябрь(4 цк)'!S185+'сентябрь(4 цк)'!S186*3.1%)/1000</f>
        <v>1.33822313</v>
      </c>
      <c r="W247" s="323">
        <f>('сентябрь(4 цк)'!T185+'сентябрь(4 цк)'!T186*3.1%)/1000</f>
        <v>1.3322124000000002</v>
      </c>
      <c r="X247" s="323">
        <f>('сентябрь(4 цк)'!U185+'сентябрь(4 цк)'!U186*3.1%)/1000</f>
        <v>1.32845956</v>
      </c>
      <c r="Y247" s="323">
        <f>('сентябрь(4 цк)'!V185+'сентябрь(4 цк)'!V186*3.1%)/1000</f>
        <v>1.31199449</v>
      </c>
      <c r="Z247" s="323">
        <f>('сентябрь(4 цк)'!W185+'сентябрь(4 цк)'!W186*3.1%)/1000</f>
        <v>0.83831185000000008</v>
      </c>
      <c r="AA247" s="323">
        <f>('сентябрь(4 цк)'!X185+'сентябрь(4 цк)'!X186*3.1%)/1000</f>
        <v>0.81403179999999997</v>
      </c>
      <c r="AB247" s="323">
        <f>('сентябрь(4 цк)'!Y185+'сентябрь(4 цк)'!Y186*3.1%)/1000</f>
        <v>0.79236017999999997</v>
      </c>
      <c r="AC247" s="380"/>
      <c r="AD247" s="380"/>
    </row>
    <row r="248" spans="1:30" s="213" customFormat="1" ht="13.5" thickBot="1" x14ac:dyDescent="0.25">
      <c r="A248" s="319">
        <v>14</v>
      </c>
      <c r="B248" s="294" t="s">
        <v>196</v>
      </c>
      <c r="C248" s="295" t="s">
        <v>173</v>
      </c>
      <c r="D248" s="261"/>
      <c r="E248" s="323">
        <f>('сентябрь(4 цк)'!B189+'сентябрь(4 цк)'!B190*3.1%)/1000</f>
        <v>0.78458644</v>
      </c>
      <c r="F248" s="323">
        <f>('сентябрь(4 цк)'!C189+'сентябрь(4 цк)'!C190*3.1%)/1000</f>
        <v>0.77860664000000013</v>
      </c>
      <c r="G248" s="323">
        <f>('сентябрь(4 цк)'!D189+'сентябрь(4 цк)'!D190*3.1%)/1000</f>
        <v>0.78122538000000008</v>
      </c>
      <c r="H248" s="323">
        <f>('сентябрь(4 цк)'!E189+'сентябрь(4 цк)'!E190*3.1%)/1000</f>
        <v>0.77718385999999995</v>
      </c>
      <c r="I248" s="323">
        <f>('сентябрь(4 цк)'!F189+'сентябрь(4 цк)'!F190*3.1%)/1000</f>
        <v>0.79407164000000008</v>
      </c>
      <c r="J248" s="323">
        <f>('сентябрь(4 цк)'!G189+'сентябрь(4 цк)'!G190*3.1%)/1000</f>
        <v>0.79296847000000004</v>
      </c>
      <c r="K248" s="323">
        <f>('сентябрь(4 цк)'!H189+'сентябрь(4 цк)'!H190*3.1%)/1000</f>
        <v>0.79101988000000001</v>
      </c>
      <c r="L248" s="323">
        <f>('сентябрь(4 цк)'!I189+'сентябрь(4 цк)'!I190*3.1%)/1000</f>
        <v>0.78568961000000004</v>
      </c>
      <c r="M248" s="323">
        <f>('сентябрь(4 цк)'!J189+'сентябрь(4 цк)'!J190*3.1%)/1000</f>
        <v>0.76692541000000003</v>
      </c>
      <c r="N248" s="323">
        <f>('сентябрь(4 цк)'!K189+'сентябрь(4 цк)'!K190*3.1%)/1000</f>
        <v>0.76708005999999995</v>
      </c>
      <c r="O248" s="323">
        <f>('сентябрь(4 цк)'!L189+'сентябрь(4 цк)'!L190*3.1%)/1000</f>
        <v>0.77034832999999991</v>
      </c>
      <c r="P248" s="323">
        <f>('сентябрь(4 цк)'!M189+'сентябрь(4 цк)'!M190*3.1%)/1000</f>
        <v>0.76887400000000006</v>
      </c>
      <c r="Q248" s="323">
        <f>('сентябрь(4 цк)'!N189+'сентябрь(4 цк)'!N190*3.1%)/1000</f>
        <v>0.76804919999999999</v>
      </c>
      <c r="R248" s="323">
        <f>('сентябрь(4 цк)'!O189+'сентябрь(4 цк)'!O190*3.1%)/1000</f>
        <v>0.77269901000000007</v>
      </c>
      <c r="S248" s="323">
        <f>('сентябрь(4 цк)'!P189+'сентябрь(4 цк)'!P190*3.1%)/1000</f>
        <v>0.76401798999999992</v>
      </c>
      <c r="T248" s="323">
        <f>('сентябрь(4 цк)'!Q189+'сентябрь(4 цк)'!Q190*3.1%)/1000</f>
        <v>0.80425791999999996</v>
      </c>
      <c r="U248" s="323">
        <f>('сентябрь(4 цк)'!R189+'сентябрь(4 цк)'!R190*3.1%)/1000</f>
        <v>1.32062396</v>
      </c>
      <c r="V248" s="323">
        <f>('сентябрь(4 цк)'!S189+'сентябрь(4 цк)'!S190*3.1%)/1000</f>
        <v>0.80423730000000004</v>
      </c>
      <c r="W248" s="323">
        <f>('сентябрь(4 цк)'!T189+'сентябрь(4 цк)'!T190*3.1%)/1000</f>
        <v>0.80869122000000004</v>
      </c>
      <c r="X248" s="323">
        <f>('сентябрь(4 цк)'!U189+'сентябрь(4 цк)'!U190*3.1%)/1000</f>
        <v>0.76880183000000002</v>
      </c>
      <c r="Y248" s="323">
        <f>('сентябрь(4 цк)'!V189+'сентябрь(4 цк)'!V190*3.1%)/1000</f>
        <v>0.77671991000000007</v>
      </c>
      <c r="Z248" s="323">
        <f>('сентябрь(4 цк)'!W189+'сентябрь(4 цк)'!W190*3.1%)/1000</f>
        <v>0.78295745999999999</v>
      </c>
      <c r="AA248" s="323">
        <f>('сентябрь(4 цк)'!X189+'сентябрь(4 цк)'!X190*3.1%)/1000</f>
        <v>0.78474109000000003</v>
      </c>
      <c r="AB248" s="323">
        <f>('сентябрь(4 цк)'!Y189+'сентябрь(4 цк)'!Y190*3.1%)/1000</f>
        <v>0.76870904000000007</v>
      </c>
      <c r="AC248" s="380"/>
      <c r="AD248" s="380"/>
    </row>
    <row r="249" spans="1:30" s="213" customFormat="1" ht="13.5" thickBot="1" x14ac:dyDescent="0.25">
      <c r="A249" s="319">
        <v>15</v>
      </c>
      <c r="B249" s="294" t="s">
        <v>196</v>
      </c>
      <c r="C249" s="295" t="s">
        <v>173</v>
      </c>
      <c r="D249" s="261"/>
      <c r="E249" s="323">
        <f>('сентябрь(4 цк)'!B193+'сентябрь(4 цк)'!B194*3.1%)/1000</f>
        <v>0.7518625000000001</v>
      </c>
      <c r="F249" s="323">
        <f>('сентябрь(4 цк)'!C193+'сентябрь(4 цк)'!C194*3.1%)/1000</f>
        <v>0.7435526400000001</v>
      </c>
      <c r="G249" s="323">
        <f>('сентябрь(4 цк)'!D193+'сентябрь(4 цк)'!D194*3.1%)/1000</f>
        <v>0.74918190000000007</v>
      </c>
      <c r="H249" s="323">
        <f>('сентябрь(4 цк)'!E193+'сентябрь(4 цк)'!E194*3.1%)/1000</f>
        <v>0.75476992000000009</v>
      </c>
      <c r="I249" s="323">
        <f>('сентябрь(4 цк)'!F193+'сентябрь(4 цк)'!F194*3.1%)/1000</f>
        <v>0.72623184000000007</v>
      </c>
      <c r="J249" s="323">
        <f>('сентябрь(4 цк)'!G193+'сентябрь(4 цк)'!G194*3.1%)/1000</f>
        <v>0.76049197000000002</v>
      </c>
      <c r="K249" s="323">
        <f>('сентябрь(4 цк)'!H193+'сентябрь(4 цк)'!H194*3.1%)/1000</f>
        <v>0.73573765999999996</v>
      </c>
      <c r="L249" s="323">
        <f>('сентябрь(4 цк)'!I193+'сентябрь(4 цк)'!I194*3.1%)/1000</f>
        <v>0.73249001000000014</v>
      </c>
      <c r="M249" s="323">
        <f>('сентябрь(4 цк)'!J193+'сентябрь(4 цк)'!J194*3.1%)/1000</f>
        <v>0.73516029999999999</v>
      </c>
      <c r="N249" s="323">
        <f>('сентябрь(4 цк)'!K193+'сентябрь(4 цк)'!K194*3.1%)/1000</f>
        <v>0.73421177999999998</v>
      </c>
      <c r="O249" s="323">
        <f>('сентябрь(4 цк)'!L193+'сентябрь(4 цк)'!L194*3.1%)/1000</f>
        <v>0.74034623000000011</v>
      </c>
      <c r="P249" s="323">
        <f>('сентябрь(4 цк)'!M193+'сентябрь(4 цк)'!M194*3.1%)/1000</f>
        <v>0.73964514999999997</v>
      </c>
      <c r="Q249" s="323">
        <f>('сентябрь(4 цк)'!N193+'сентябрь(4 цк)'!N194*3.1%)/1000</f>
        <v>0.74374852999999996</v>
      </c>
      <c r="R249" s="323">
        <f>('сентябрь(4 цк)'!O193+'сентябрь(4 цк)'!O194*3.1%)/1000</f>
        <v>0.75036754999999988</v>
      </c>
      <c r="S249" s="323">
        <f>('сентябрь(4 цк)'!P193+'сентябрь(4 цк)'!P194*3.1%)/1000</f>
        <v>0.74158343000000004</v>
      </c>
      <c r="T249" s="323">
        <f>('сентябрь(4 цк)'!Q193+'сентябрь(4 цк)'!Q194*3.1%)/1000</f>
        <v>0.74906848999999998</v>
      </c>
      <c r="U249" s="323">
        <f>('сентябрь(4 цк)'!R193+'сентябрь(4 цк)'!R194*3.1%)/1000</f>
        <v>0.77997787000000007</v>
      </c>
      <c r="V249" s="323">
        <f>('сентябрь(4 цк)'!S193+'сентябрь(4 цк)'!S194*3.1%)/1000</f>
        <v>0.76518301999999994</v>
      </c>
      <c r="W249" s="323">
        <f>('сентябрь(4 цк)'!T193+'сентябрь(4 цк)'!T194*3.1%)/1000</f>
        <v>0.74927469000000013</v>
      </c>
      <c r="X249" s="323">
        <f>('сентябрь(4 цк)'!U193+'сентябрь(4 цк)'!U194*3.1%)/1000</f>
        <v>0.73908841000000003</v>
      </c>
      <c r="Y249" s="323">
        <f>('сентябрь(4 цк)'!V193+'сентябрь(4 цк)'!V194*3.1%)/1000</f>
        <v>0.74869732999999994</v>
      </c>
      <c r="Z249" s="323">
        <f>('сентябрь(4 цк)'!W193+'сентябрь(4 цк)'!W194*3.1%)/1000</f>
        <v>0.74967678000000004</v>
      </c>
      <c r="AA249" s="323">
        <f>('сентябрь(4 цк)'!X193+'сентябрь(4 цк)'!X194*3.1%)/1000</f>
        <v>0.74704773000000013</v>
      </c>
      <c r="AB249" s="323">
        <f>('сентябрь(4 цк)'!Y193+'сентябрь(4 цк)'!Y194*3.1%)/1000</f>
        <v>0.74940872000000003</v>
      </c>
      <c r="AC249" s="380"/>
      <c r="AD249" s="380"/>
    </row>
    <row r="250" spans="1:30" s="213" customFormat="1" ht="13.5" thickBot="1" x14ac:dyDescent="0.25">
      <c r="A250" s="319">
        <v>16</v>
      </c>
      <c r="B250" s="294" t="s">
        <v>196</v>
      </c>
      <c r="C250" s="295" t="s">
        <v>173</v>
      </c>
      <c r="D250" s="261"/>
      <c r="E250" s="323">
        <f>('сентябрь(4 цк)'!B197+'сентябрь(4 цк)'!B198*3.1%)/1000</f>
        <v>0.78948369000000007</v>
      </c>
      <c r="F250" s="323">
        <f>('сентябрь(4 цк)'!C197+'сентябрь(4 цк)'!C198*3.1%)/1000</f>
        <v>0.77943144000000009</v>
      </c>
      <c r="G250" s="323">
        <f>('сентябрь(4 цк)'!D197+'сентябрь(4 цк)'!D198*3.1%)/1000</f>
        <v>0.77773029000000005</v>
      </c>
      <c r="H250" s="323">
        <f>('сентябрь(4 цк)'!E197+'сентябрь(4 цк)'!E198*3.1%)/1000</f>
        <v>0.83409506</v>
      </c>
      <c r="I250" s="323">
        <f>('сентябрь(4 цк)'!F197+'сентябрь(4 цк)'!F198*3.1%)/1000</f>
        <v>0.85134368999999999</v>
      </c>
      <c r="J250" s="323">
        <f>('сентябрь(4 цк)'!G197+'сентябрь(4 цк)'!G198*3.1%)/1000</f>
        <v>0.85767402999999998</v>
      </c>
      <c r="K250" s="323">
        <f>('сентябрь(4 цк)'!H197+'сентябрь(4 цк)'!H198*3.1%)/1000</f>
        <v>0.86467452</v>
      </c>
      <c r="L250" s="323">
        <f>('сентябрь(4 цк)'!I197+'сентябрь(4 цк)'!I198*3.1%)/1000</f>
        <v>0.83815720000000016</v>
      </c>
      <c r="M250" s="323">
        <f>('сентябрь(4 цк)'!J197+'сентябрь(4 цк)'!J198*3.1%)/1000</f>
        <v>0.85576668</v>
      </c>
      <c r="N250" s="323">
        <f>('сентябрь(4 цк)'!K197+'сентябрь(4 цк)'!K198*3.1%)/1000</f>
        <v>0.84638457999999994</v>
      </c>
      <c r="O250" s="323">
        <f>('сентябрь(4 цк)'!L197+'сентябрь(4 цк)'!L198*3.1%)/1000</f>
        <v>0.87420096000000003</v>
      </c>
      <c r="P250" s="323">
        <f>('сентябрь(4 цк)'!M197+'сентябрь(4 цк)'!M198*3.1%)/1000</f>
        <v>0.88503676999999992</v>
      </c>
      <c r="Q250" s="323">
        <f>('сентябрь(4 цк)'!N197+'сентябрь(4 цк)'!N198*3.1%)/1000</f>
        <v>0.86190113000000013</v>
      </c>
      <c r="R250" s="323">
        <f>('сентябрь(4 цк)'!O197+'сентябрь(4 цк)'!O198*3.1%)/1000</f>
        <v>0.86417964000000003</v>
      </c>
      <c r="S250" s="323">
        <f>('сентябрь(4 цк)'!P197+'сентябрь(4 цк)'!P198*3.1%)/1000</f>
        <v>0.86426212000000002</v>
      </c>
      <c r="T250" s="323">
        <f>('сентябрь(4 цк)'!Q197+'сентябрь(4 цк)'!Q198*3.1%)/1000</f>
        <v>0.83869332000000008</v>
      </c>
      <c r="U250" s="323">
        <f>('сентябрь(4 цк)'!R197+'сентябрь(4 цк)'!R198*3.1%)/1000</f>
        <v>0.84537420000000008</v>
      </c>
      <c r="V250" s="323">
        <f>('сентябрь(4 цк)'!S197+'сентябрь(4 цк)'!S198*3.1%)/1000</f>
        <v>0.83246607999999989</v>
      </c>
      <c r="W250" s="323">
        <f>('сентябрь(4 цк)'!T197+'сентябрь(4 цк)'!T198*3.1%)/1000</f>
        <v>0.90632692000000004</v>
      </c>
      <c r="X250" s="323">
        <f>('сентябрь(4 цк)'!U197+'сентябрь(4 цк)'!U198*3.1%)/1000</f>
        <v>0.80424761</v>
      </c>
      <c r="Y250" s="323">
        <f>('сентябрь(4 цк)'!V197+'сентябрь(4 цк)'!V198*3.1%)/1000</f>
        <v>0.80660860000000001</v>
      </c>
      <c r="Z250" s="323">
        <f>('сентябрь(4 цк)'!W197+'сентябрь(4 цк)'!W198*3.1%)/1000</f>
        <v>0.81719696999999991</v>
      </c>
      <c r="AA250" s="323">
        <f>('сентябрь(4 цк)'!X197+'сентябрь(4 цк)'!X198*3.1%)/1000</f>
        <v>0.80607248000000009</v>
      </c>
      <c r="AB250" s="323">
        <f>('сентябрь(4 цк)'!Y197+'сентябрь(4 цк)'!Y198*3.1%)/1000</f>
        <v>0.80011330000000003</v>
      </c>
      <c r="AC250" s="380"/>
      <c r="AD250" s="380"/>
    </row>
    <row r="251" spans="1:30" s="213" customFormat="1" ht="13.5" thickBot="1" x14ac:dyDescent="0.25">
      <c r="A251" s="319">
        <v>17</v>
      </c>
      <c r="B251" s="294" t="s">
        <v>196</v>
      </c>
      <c r="C251" s="295" t="s">
        <v>173</v>
      </c>
      <c r="D251" s="261"/>
      <c r="E251" s="323">
        <f>('сентябрь(4 цк)'!B201+'сентябрь(4 цк)'!B202*3.1%)/1000</f>
        <v>0.79836060000000009</v>
      </c>
      <c r="F251" s="323">
        <f>('сентябрь(4 цк)'!C201+'сентябрь(4 цк)'!C202*3.1%)/1000</f>
        <v>0.77867880999999994</v>
      </c>
      <c r="G251" s="323">
        <f>('сентябрь(4 цк)'!D201+'сентябрь(4 цк)'!D202*3.1%)/1000</f>
        <v>0.79816471</v>
      </c>
      <c r="H251" s="323">
        <f>('сентябрь(4 цк)'!E201+'сентябрь(4 цк)'!E202*3.1%)/1000</f>
        <v>0.85612752999999997</v>
      </c>
      <c r="I251" s="323">
        <f>('сентябрь(4 цк)'!F201+'сентябрь(4 цк)'!F202*3.1%)/1000</f>
        <v>0.86123098000000009</v>
      </c>
      <c r="J251" s="323">
        <f>('сентябрь(4 цк)'!G201+'сентябрь(4 цк)'!G202*3.1%)/1000</f>
        <v>0.83774479999999996</v>
      </c>
      <c r="K251" s="323">
        <f>('сентябрь(4 цк)'!H201+'сентябрь(4 цк)'!H202*3.1%)/1000</f>
        <v>0.83353831999999994</v>
      </c>
      <c r="L251" s="323">
        <f>('сентябрь(4 цк)'!I201+'сентябрь(4 цк)'!I202*3.1%)/1000</f>
        <v>0.81694953000000003</v>
      </c>
      <c r="M251" s="323">
        <f>('сентябрь(4 цк)'!J201+'сентябрь(4 цк)'!J202*3.1%)/1000</f>
        <v>0.82263034000000002</v>
      </c>
      <c r="N251" s="323">
        <f>('сентябрь(4 цк)'!K201+'сентябрь(4 цк)'!K202*3.1%)/1000</f>
        <v>0.83068245000000007</v>
      </c>
      <c r="O251" s="323">
        <f>('сентябрь(4 цк)'!L201+'сентябрь(4 цк)'!L202*3.1%)/1000</f>
        <v>0.83351770000000014</v>
      </c>
      <c r="P251" s="323">
        <f>('сентябрь(4 цк)'!M201+'сентябрь(4 цк)'!M202*3.1%)/1000</f>
        <v>0.84203376000000008</v>
      </c>
      <c r="Q251" s="323">
        <f>('сентябрь(4 цк)'!N201+'сентябрь(4 цк)'!N202*3.1%)/1000</f>
        <v>0.84412669000000007</v>
      </c>
      <c r="R251" s="323">
        <f>('сентябрь(4 цк)'!O201+'сентябрь(4 цк)'!O202*3.1%)/1000</f>
        <v>0.83381669000000003</v>
      </c>
      <c r="S251" s="323">
        <f>('сентябрь(4 цк)'!P201+'сентябрь(4 цк)'!P202*3.1%)/1000</f>
        <v>0.83308467999999991</v>
      </c>
      <c r="T251" s="323">
        <f>('сентябрь(4 цк)'!Q201+'сентябрь(4 цк)'!Q202*3.1%)/1000</f>
        <v>0.81032020000000016</v>
      </c>
      <c r="U251" s="323">
        <f>('сентябрь(4 цк)'!R201+'сентябрь(4 цк)'!R202*3.1%)/1000</f>
        <v>0.81604224999999997</v>
      </c>
      <c r="V251" s="323">
        <f>('сентябрь(4 цк)'!S201+'сентябрь(4 цк)'!S202*3.1%)/1000</f>
        <v>0.81638248000000013</v>
      </c>
      <c r="W251" s="323">
        <f>('сентябрь(4 цк)'!T201+'сентябрь(4 цк)'!T202*3.1%)/1000</f>
        <v>1.2279267500000002</v>
      </c>
      <c r="X251" s="323">
        <f>('сентябрь(4 цк)'!U201+'сентябрь(4 цк)'!U202*3.1%)/1000</f>
        <v>0.79515418999999998</v>
      </c>
      <c r="Y251" s="323">
        <f>('сентябрь(4 цк)'!V201+'сентябрь(4 цк)'!V202*3.1%)/1000</f>
        <v>0.79926788000000004</v>
      </c>
      <c r="Z251" s="323">
        <f>('сентябрь(4 цк)'!W201+'сентябрь(4 цк)'!W202*3.1%)/1000</f>
        <v>0.79522636000000002</v>
      </c>
      <c r="AA251" s="323">
        <f>('сентябрь(4 цк)'!X201+'сентябрь(4 цк)'!X202*3.1%)/1000</f>
        <v>0.79456651999999994</v>
      </c>
      <c r="AB251" s="323">
        <f>('сентябрь(4 цк)'!Y201+'сентябрь(4 цк)'!Y202*3.1%)/1000</f>
        <v>0.78928779999999998</v>
      </c>
      <c r="AC251" s="380"/>
      <c r="AD251" s="380"/>
    </row>
    <row r="252" spans="1:30" s="213" customFormat="1" ht="13.5" thickBot="1" x14ac:dyDescent="0.25">
      <c r="A252" s="319">
        <v>18</v>
      </c>
      <c r="B252" s="294" t="s">
        <v>196</v>
      </c>
      <c r="C252" s="295" t="s">
        <v>173</v>
      </c>
      <c r="D252" s="261"/>
      <c r="E252" s="323">
        <f>('сентябрь(4 цк)'!B205+'сентябрь(4 цк)'!B206*3.1%)/1000</f>
        <v>0.76254366000000007</v>
      </c>
      <c r="F252" s="323">
        <f>('сентябрь(4 цк)'!C205+'сентябрь(4 цк)'!C206*3.1%)/1000</f>
        <v>0.77719417000000013</v>
      </c>
      <c r="G252" s="323">
        <f>('сентябрь(4 цк)'!D205+'сентябрь(4 цк)'!D206*3.1%)/1000</f>
        <v>0.75082119000000003</v>
      </c>
      <c r="H252" s="323">
        <f>('сентябрь(4 цк)'!E205+'сентябрь(4 цк)'!E206*3.1%)/1000</f>
        <v>0.78587518999999995</v>
      </c>
      <c r="I252" s="323">
        <f>('сентябрь(4 цк)'!F205+'сентябрь(4 цк)'!F206*3.1%)/1000</f>
        <v>0.78621542000000011</v>
      </c>
      <c r="J252" s="323">
        <f>('сентябрь(4 цк)'!G205+'сентябрь(4 цк)'!G206*3.1%)/1000</f>
        <v>0.78955585999999989</v>
      </c>
      <c r="K252" s="323">
        <f>('сентябрь(4 цк)'!H205+'сентябрь(4 цк)'!H206*3.1%)/1000</f>
        <v>0.78655565000000005</v>
      </c>
      <c r="L252" s="323">
        <f>('сентябрь(4 цк)'!I205+'сентябрь(4 цк)'!I206*3.1%)/1000</f>
        <v>0.78383380999999996</v>
      </c>
      <c r="M252" s="323">
        <f>('сентябрь(4 цк)'!J205+'сентябрь(4 цк)'!J206*3.1%)/1000</f>
        <v>0.75877020000000006</v>
      </c>
      <c r="N252" s="323">
        <f>('сентябрь(4 цк)'!K205+'сентябрь(4 цк)'!K206*3.1%)/1000</f>
        <v>0.76540984000000001</v>
      </c>
      <c r="O252" s="323">
        <f>('сентябрь(4 цк)'!L205+'сентябрь(4 цк)'!L206*3.1%)/1000</f>
        <v>0.77893656</v>
      </c>
      <c r="P252" s="323">
        <f>('сентябрь(4 цк)'!M205+'сентябрь(4 цк)'!M206*3.1%)/1000</f>
        <v>0.77725602999999999</v>
      </c>
      <c r="Q252" s="323">
        <f>('сентябрь(4 цк)'!N205+'сентябрь(4 цк)'!N206*3.1%)/1000</f>
        <v>0.78585457000000003</v>
      </c>
      <c r="R252" s="323">
        <f>('сентябрь(4 цк)'!O205+'сентябрь(4 цк)'!O206*3.1%)/1000</f>
        <v>0.79087554000000004</v>
      </c>
      <c r="S252" s="323">
        <f>('сентябрь(4 цк)'!P205+'сентябрь(4 цк)'!P206*3.1%)/1000</f>
        <v>0.7832564500000001</v>
      </c>
      <c r="T252" s="323">
        <f>('сентябрь(4 цк)'!Q205+'сентябрь(4 цк)'!Q206*3.1%)/1000</f>
        <v>0.78149344000000009</v>
      </c>
      <c r="U252" s="323">
        <f>('сентябрь(4 цк)'!R205+'сентябрь(4 цк)'!R206*3.1%)/1000</f>
        <v>0.79465931000000001</v>
      </c>
      <c r="V252" s="323">
        <f>('сентябрь(4 цк)'!S205+'сентябрь(4 цк)'!S206*3.1%)/1000</f>
        <v>0.78790626000000008</v>
      </c>
      <c r="W252" s="323">
        <f>('сентябрь(4 цк)'!T205+'сентябрь(4 цк)'!T206*3.1%)/1000</f>
        <v>0.79180344000000003</v>
      </c>
      <c r="X252" s="323">
        <f>('сентябрь(4 цк)'!U205+'сентябрь(4 цк)'!U206*3.1%)/1000</f>
        <v>0.77134839999999993</v>
      </c>
      <c r="Y252" s="323">
        <f>('сентябрь(4 цк)'!V205+'сентябрь(4 цк)'!V206*3.1%)/1000</f>
        <v>0.78244195999999999</v>
      </c>
      <c r="Z252" s="323">
        <f>('сентябрь(4 цк)'!W205+'сентябрь(4 цк)'!W206*3.1%)/1000</f>
        <v>0.77897780000000005</v>
      </c>
      <c r="AA252" s="323">
        <f>('сентябрь(4 цк)'!X205+'сентябрь(4 цк)'!X206*3.1%)/1000</f>
        <v>0.77331760999999999</v>
      </c>
      <c r="AB252" s="323">
        <f>('сентябрь(4 цк)'!Y205+'сентябрь(4 цк)'!Y206*3.1%)/1000</f>
        <v>0.75625456000000002</v>
      </c>
      <c r="AC252" s="380"/>
      <c r="AD252" s="380"/>
    </row>
    <row r="253" spans="1:30" s="213" customFormat="1" ht="13.5" thickBot="1" x14ac:dyDescent="0.25">
      <c r="A253" s="319">
        <v>19</v>
      </c>
      <c r="B253" s="294" t="s">
        <v>196</v>
      </c>
      <c r="C253" s="295" t="s">
        <v>173</v>
      </c>
      <c r="D253" s="261"/>
      <c r="E253" s="323">
        <f>('сентябрь(4 цк)'!B209+'сентябрь(4 цк)'!B210*3.1%)/1000</f>
        <v>0.79915447000000006</v>
      </c>
      <c r="F253" s="323">
        <f>('сентябрь(4 цк)'!C209+'сентябрь(4 цк)'!C210*3.1%)/1000</f>
        <v>0.79253545000000003</v>
      </c>
      <c r="G253" s="323">
        <f>('сентябрь(4 цк)'!D209+'сентябрь(4 цк)'!D210*3.1%)/1000</f>
        <v>0.76447162999999996</v>
      </c>
      <c r="H253" s="323">
        <f>('сентябрь(4 цк)'!E209+'сентябрь(4 цк)'!E210*3.1%)/1000</f>
        <v>0.80730967999999992</v>
      </c>
      <c r="I253" s="323">
        <f>('сентябрь(4 цк)'!F209+'сентябрь(4 цк)'!F210*3.1%)/1000</f>
        <v>0.7274484200000001</v>
      </c>
      <c r="J253" s="323">
        <f>('сентябрь(4 цк)'!G209+'сентябрь(4 цк)'!G210*3.1%)/1000</f>
        <v>0.73048986999999999</v>
      </c>
      <c r="K253" s="323">
        <f>('сентябрь(4 цк)'!H209+'сентябрь(4 цк)'!H210*3.1%)/1000</f>
        <v>0.72909802000000001</v>
      </c>
      <c r="L253" s="323">
        <f>('сентябрь(4 цк)'!I209+'сентябрь(4 цк)'!I210*3.1%)/1000</f>
        <v>0.7096533599999999</v>
      </c>
      <c r="M253" s="323">
        <f>('сентябрь(4 цк)'!J209+'сентябрь(4 цк)'!J210*3.1%)/1000</f>
        <v>0.74876949999999998</v>
      </c>
      <c r="N253" s="323">
        <f>('сентябрь(4 цк)'!K209+'сентябрь(4 цк)'!K210*3.1%)/1000</f>
        <v>0.80723750999999999</v>
      </c>
      <c r="O253" s="323">
        <f>('сентябрь(4 цк)'!L209+'сентябрь(4 цк)'!L210*3.1%)/1000</f>
        <v>0.78527720999999995</v>
      </c>
      <c r="P253" s="323">
        <f>('сентябрь(4 цк)'!M209+'сентябрь(4 цк)'!M210*3.1%)/1000</f>
        <v>0.81394932000000009</v>
      </c>
      <c r="Q253" s="323">
        <f>('сентябрь(4 цк)'!N209+'сентябрь(4 цк)'!N210*3.1%)/1000</f>
        <v>0.93582382999999991</v>
      </c>
      <c r="R253" s="323">
        <f>('сентябрь(4 цк)'!O209+'сентябрь(4 цк)'!O210*3.1%)/1000</f>
        <v>0.82252723999999999</v>
      </c>
      <c r="S253" s="323">
        <f>('сентябрь(4 цк)'!P209+'сентябрь(4 цк)'!P210*3.1%)/1000</f>
        <v>0.81357816000000005</v>
      </c>
      <c r="T253" s="323">
        <f>('сентябрь(4 цк)'!Q209+'сентябрь(4 цк)'!Q210*3.1%)/1000</f>
        <v>0.82470264999999998</v>
      </c>
      <c r="U253" s="323">
        <f>('сентябрь(4 цк)'!R209+'сентябрь(4 цк)'!R210*3.1%)/1000</f>
        <v>0.82705332999999992</v>
      </c>
      <c r="V253" s="323">
        <f>('сентябрь(4 цк)'!S209+'сентябрь(4 цк)'!S210*3.1%)/1000</f>
        <v>0.81528962000000005</v>
      </c>
      <c r="W253" s="323">
        <f>('сентябрь(4 цк)'!T209+'сентябрь(4 цк)'!T210*3.1%)/1000</f>
        <v>0.83119795000000007</v>
      </c>
      <c r="X253" s="323">
        <f>('сентябрь(4 цк)'!U209+'сентябрь(4 цк)'!U210*3.1%)/1000</f>
        <v>0.78966926999999998</v>
      </c>
      <c r="Y253" s="323">
        <f>('сентябрь(4 цк)'!V209+'сентябрь(4 цк)'!V210*3.1%)/1000</f>
        <v>0.79645325</v>
      </c>
      <c r="Z253" s="323">
        <f>('сентябрь(4 цк)'!W209+'сентябрь(4 цк)'!W210*3.1%)/1000</f>
        <v>0.80529923000000003</v>
      </c>
      <c r="AA253" s="323">
        <f>('сентябрь(4 цк)'!X209+'сентябрь(4 цк)'!X210*3.1%)/1000</f>
        <v>0.80423730000000004</v>
      </c>
      <c r="AB253" s="323">
        <f>('сентябрь(4 цк)'!Y209+'сентябрь(4 цк)'!Y210*3.1%)/1000</f>
        <v>0.79766982999999991</v>
      </c>
      <c r="AC253" s="380"/>
      <c r="AD253" s="380"/>
    </row>
    <row r="254" spans="1:30" s="213" customFormat="1" ht="13.5" thickBot="1" x14ac:dyDescent="0.25">
      <c r="A254" s="319">
        <v>20</v>
      </c>
      <c r="B254" s="294" t="s">
        <v>196</v>
      </c>
      <c r="C254" s="295" t="s">
        <v>173</v>
      </c>
      <c r="D254" s="261"/>
      <c r="E254" s="323">
        <f>('сентябрь(4 цк)'!B213+'сентябрь(4 цк)'!B214*3.1%)/1000</f>
        <v>0.75055313000000001</v>
      </c>
      <c r="F254" s="323">
        <f>('сентябрь(4 цк)'!C213+'сентябрь(4 цк)'!C214*3.1%)/1000</f>
        <v>0.71863337000000005</v>
      </c>
      <c r="G254" s="323">
        <f>('сентябрь(4 цк)'!D213+'сентябрь(4 цк)'!D214*3.1%)/1000</f>
        <v>0.72370589000000007</v>
      </c>
      <c r="H254" s="323">
        <f>('сентябрь(4 цк)'!E213+'сентябрь(4 цк)'!E214*3.1%)/1000</f>
        <v>0.76517270999999998</v>
      </c>
      <c r="I254" s="323">
        <f>('сентябрь(4 цк)'!F213+'сентябрь(4 цк)'!F214*3.1%)/1000</f>
        <v>0.75338837999999997</v>
      </c>
      <c r="J254" s="323">
        <f>('сентябрь(4 цк)'!G213+'сентябрь(4 цк)'!G214*3.1%)/1000</f>
        <v>0.76325504999999993</v>
      </c>
      <c r="K254" s="323">
        <f>('сентябрь(4 цк)'!H213+'сентябрь(4 цк)'!H214*3.1%)/1000</f>
        <v>0.76102809000000005</v>
      </c>
      <c r="L254" s="323">
        <f>('сентябрь(4 цк)'!I213+'сентябрь(4 цк)'!I214*3.1%)/1000</f>
        <v>0.74388255999999997</v>
      </c>
      <c r="M254" s="323">
        <f>('сентябрь(4 цк)'!J213+'сентябрь(4 цк)'!J214*3.1%)/1000</f>
        <v>0.74763539999999995</v>
      </c>
      <c r="N254" s="323">
        <f>('сентябрь(4 цк)'!K213+'сентябрь(4 цк)'!K214*3.1%)/1000</f>
        <v>0.75187280999999995</v>
      </c>
      <c r="O254" s="323">
        <f>('сентябрь(4 цк)'!L213+'сентябрь(4 цк)'!L214*3.1%)/1000</f>
        <v>0.75707935999999998</v>
      </c>
      <c r="P254" s="323">
        <f>('сентябрь(4 цк)'!M213+'сентябрь(4 цк)'!M214*3.1%)/1000</f>
        <v>0.75115111000000001</v>
      </c>
      <c r="Q254" s="323">
        <f>('сентябрь(4 цк)'!N213+'сентябрь(4 цк)'!N214*3.1%)/1000</f>
        <v>0.74868701999999998</v>
      </c>
      <c r="R254" s="323">
        <f>('сентябрь(4 цк)'!O213+'сентябрь(4 цк)'!O214*3.1%)/1000</f>
        <v>0.72910832999999997</v>
      </c>
      <c r="S254" s="323">
        <f>('сентябрь(4 цк)'!P213+'сентябрь(4 цк)'!P214*3.1%)/1000</f>
        <v>0.73704703000000005</v>
      </c>
      <c r="T254" s="323">
        <f>('сентябрь(4 цк)'!Q213+'сентябрь(4 цк)'!Q214*3.1%)/1000</f>
        <v>0.76426543000000002</v>
      </c>
      <c r="U254" s="323">
        <f>('сентябрь(4 цк)'!R213+'сентябрь(4 цк)'!R214*3.1%)/1000</f>
        <v>0.78386473999999995</v>
      </c>
      <c r="V254" s="323">
        <f>('сентябрь(4 цк)'!S213+'сентябрь(4 цк)'!S214*3.1%)/1000</f>
        <v>0.77110095999999995</v>
      </c>
      <c r="W254" s="323">
        <f>('сентябрь(4 цк)'!T213+'сентябрь(4 цк)'!T214*3.1%)/1000</f>
        <v>0.75261513000000002</v>
      </c>
      <c r="X254" s="323">
        <f>('сентябрь(4 цк)'!U213+'сентябрь(4 цк)'!U214*3.1%)/1000</f>
        <v>0.72720098000000011</v>
      </c>
      <c r="Y254" s="323">
        <f>('сентябрь(4 цк)'!V213+'сентябрь(4 цк)'!V214*3.1%)/1000</f>
        <v>0.74604766000000011</v>
      </c>
      <c r="Z254" s="323">
        <f>('сентябрь(4 цк)'!W213+'сентябрь(4 цк)'!W214*3.1%)/1000</f>
        <v>0.75385232999999996</v>
      </c>
      <c r="AA254" s="323">
        <f>('сентябрь(4 цк)'!X213+'сентябрь(4 цк)'!X214*3.1%)/1000</f>
        <v>0.75568751000000012</v>
      </c>
      <c r="AB254" s="323">
        <f>('сентябрь(4 цк)'!Y213+'сентябрь(4 цк)'!Y214*3.1%)/1000</f>
        <v>0.72856189999999998</v>
      </c>
      <c r="AC254" s="380"/>
      <c r="AD254" s="380"/>
    </row>
    <row r="255" spans="1:30" s="213" customFormat="1" ht="13.5" thickBot="1" x14ac:dyDescent="0.25">
      <c r="A255" s="319">
        <v>21</v>
      </c>
      <c r="B255" s="294" t="s">
        <v>196</v>
      </c>
      <c r="C255" s="295" t="s">
        <v>173</v>
      </c>
      <c r="D255" s="261"/>
      <c r="E255" s="323">
        <f>('сентябрь(4 цк)'!B217+'сентябрь(4 цк)'!B218*3.1%)/1000</f>
        <v>0.60438826000000001</v>
      </c>
      <c r="F255" s="323">
        <f>('сентябрь(4 цк)'!C217+'сентябрь(4 цк)'!C218*3.1%)/1000</f>
        <v>0.59104711999999993</v>
      </c>
      <c r="G255" s="323">
        <f>('сентябрь(4 цк)'!D217+'сентябрь(4 цк)'!D218*3.1%)/1000</f>
        <v>0.62465772000000008</v>
      </c>
      <c r="H255" s="323">
        <f>('сентябрь(4 цк)'!E217+'сентябрь(4 цк)'!E218*3.1%)/1000</f>
        <v>0.63211185000000003</v>
      </c>
      <c r="I255" s="323">
        <f>('сентябрь(4 цк)'!F217+'сентябрь(4 цк)'!F218*3.1%)/1000</f>
        <v>0.65113379999999998</v>
      </c>
      <c r="J255" s="323">
        <f>('сентябрь(4 цк)'!G217+'сентябрь(4 цк)'!G218*3.1%)/1000</f>
        <v>0.64331882000000007</v>
      </c>
      <c r="K255" s="323">
        <f>('сентябрь(4 цк)'!H217+'сентябрь(4 цк)'!H218*3.1%)/1000</f>
        <v>0.63669979999999993</v>
      </c>
      <c r="L255" s="323">
        <f>('сентябрь(4 цк)'!I217+'сентябрь(4 цк)'!I218*3.1%)/1000</f>
        <v>0.62401850000000003</v>
      </c>
      <c r="M255" s="323">
        <f>('сентябрь(4 цк)'!J217+'сентябрь(4 цк)'!J218*3.1%)/1000</f>
        <v>0.62712181</v>
      </c>
      <c r="N255" s="323">
        <f>('сентябрь(4 цк)'!K217+'сентябрь(4 цк)'!K218*3.1%)/1000</f>
        <v>0.63185409999999997</v>
      </c>
      <c r="O255" s="323">
        <f>('сентябрь(4 цк)'!L217+'сентябрь(4 цк)'!L218*3.1%)/1000</f>
        <v>0.63268921</v>
      </c>
      <c r="P255" s="323">
        <f>('сентябрь(4 цк)'!M217+'сентябрь(4 цк)'!M218*3.1%)/1000</f>
        <v>0.63830816000000001</v>
      </c>
      <c r="Q255" s="323">
        <f>('сентябрь(4 цк)'!N217+'сентябрь(4 цк)'!N218*3.1%)/1000</f>
        <v>0.63954535999999995</v>
      </c>
      <c r="R255" s="323">
        <f>('сентябрь(4 цк)'!O217+'сентябрь(4 цк)'!O218*3.1%)/1000</f>
        <v>0.62141007000000004</v>
      </c>
      <c r="S255" s="323">
        <f>('сентябрь(4 цк)'!P217+'сентябрь(4 цк)'!P218*3.1%)/1000</f>
        <v>0.62867862000000008</v>
      </c>
      <c r="T255" s="323">
        <f>('сентябрь(4 цк)'!Q217+'сентябрь(4 цк)'!Q218*3.1%)/1000</f>
        <v>0.64637058000000003</v>
      </c>
      <c r="U255" s="323">
        <f>('сентябрь(4 цк)'!R217+'сентябрь(4 цк)'!R218*3.1%)/1000</f>
        <v>0.65833017999999999</v>
      </c>
      <c r="V255" s="323">
        <f>('сентябрь(4 цк)'!S217+'сентябрь(4 цк)'!S218*3.1%)/1000</f>
        <v>0.65331952000000004</v>
      </c>
      <c r="W255" s="323">
        <f>('сентябрь(4 цк)'!T217+'сентябрь(4 цк)'!T218*3.1%)/1000</f>
        <v>0.63774110999999989</v>
      </c>
      <c r="X255" s="323">
        <f>('сентябрь(4 цк)'!U217+'сентябрь(4 цк)'!U218*3.1%)/1000</f>
        <v>0.61698708000000002</v>
      </c>
      <c r="Y255" s="323">
        <f>('сентябрь(4 цк)'!V217+'сентябрь(4 цк)'!V218*3.1%)/1000</f>
        <v>0.62263695999999991</v>
      </c>
      <c r="Z255" s="323">
        <f>('сентябрь(4 цк)'!W217+'сентябрь(4 цк)'!W218*3.1%)/1000</f>
        <v>0.63179224</v>
      </c>
      <c r="AA255" s="323">
        <f>('сентябрь(4 цк)'!X217+'сентябрь(4 цк)'!X218*3.1%)/1000</f>
        <v>0.63351401000000007</v>
      </c>
      <c r="AB255" s="323">
        <f>('сентябрь(4 цк)'!Y217+'сентябрь(4 цк)'!Y218*3.1%)/1000</f>
        <v>0.60377997000000005</v>
      </c>
      <c r="AC255" s="380"/>
      <c r="AD255" s="380"/>
    </row>
    <row r="256" spans="1:30" s="213" customFormat="1" ht="13.5" thickBot="1" x14ac:dyDescent="0.25">
      <c r="A256" s="319">
        <v>22</v>
      </c>
      <c r="B256" s="294" t="s">
        <v>196</v>
      </c>
      <c r="C256" s="295" t="s">
        <v>173</v>
      </c>
      <c r="D256" s="261"/>
      <c r="E256" s="323">
        <f>('сентябрь(4 цк)'!B221+'сентябрь(4 цк)'!B222*3.1%)/1000</f>
        <v>0.73867601000000005</v>
      </c>
      <c r="F256" s="323">
        <f>('сентябрь(4 цк)'!C221+'сентябрь(4 цк)'!C222*3.1%)/1000</f>
        <v>0.71575688000000004</v>
      </c>
      <c r="G256" s="323">
        <f>('сентябрь(4 цк)'!D221+'сентябрь(4 цк)'!D222*3.1%)/1000</f>
        <v>0.72061289000000006</v>
      </c>
      <c r="H256" s="323">
        <f>('сентябрь(4 цк)'!E221+'сентябрь(4 цк)'!E222*3.1%)/1000</f>
        <v>0.70472518000000006</v>
      </c>
      <c r="I256" s="323">
        <f>('сентябрь(4 цк)'!F221+'сентябрь(4 цк)'!F222*3.1%)/1000</f>
        <v>0.75446061999999992</v>
      </c>
      <c r="J256" s="323">
        <f>('сентябрь(4 цк)'!G221+'сентябрь(4 цк)'!G222*3.1%)/1000</f>
        <v>0.74570743000000006</v>
      </c>
      <c r="K256" s="323">
        <f>('сентябрь(4 цк)'!H221+'сентябрь(4 цк)'!H222*3.1%)/1000</f>
        <v>0.75218211000000001</v>
      </c>
      <c r="L256" s="323">
        <f>('сентябрь(4 цк)'!I221+'сентябрь(4 цк)'!I222*3.1%)/1000</f>
        <v>0.74179994000000005</v>
      </c>
      <c r="M256" s="323">
        <f>('сентябрь(4 цк)'!J221+'сентябрь(4 цк)'!J222*3.1%)/1000</f>
        <v>0.75530604000000001</v>
      </c>
      <c r="N256" s="323">
        <f>('сентябрь(4 цк)'!K221+'сентябрь(4 цк)'!K222*3.1%)/1000</f>
        <v>0.75017166000000002</v>
      </c>
      <c r="O256" s="323">
        <f>('сентябрь(4 цк)'!L221+'сентябрь(4 цк)'!L222*3.1%)/1000</f>
        <v>0.75923415000000005</v>
      </c>
      <c r="P256" s="323">
        <f>('сентябрь(4 цк)'!M221+'сентябрь(4 цк)'!M222*3.1%)/1000</f>
        <v>0.75910011999999993</v>
      </c>
      <c r="Q256" s="323">
        <f>('сентябрь(4 цк)'!N221+'сентябрь(4 цк)'!N222*3.1%)/1000</f>
        <v>0.75834749000000001</v>
      </c>
      <c r="R256" s="323">
        <f>('сентябрь(4 цк)'!O221+'сентябрь(4 цк)'!O222*3.1%)/1000</f>
        <v>0.73767594000000003</v>
      </c>
      <c r="S256" s="323">
        <f>('сентябрь(4 цк)'!P221+'сентябрь(4 цк)'!P222*3.1%)/1000</f>
        <v>0.74095451999999995</v>
      </c>
      <c r="T256" s="323">
        <f>('сентябрь(4 цк)'!Q221+'сентябрь(4 цк)'!Q222*3.1%)/1000</f>
        <v>0.7678326900000001</v>
      </c>
      <c r="U256" s="323">
        <f>('сентябрь(4 цк)'!R221+'сентябрь(4 цк)'!R222*3.1%)/1000</f>
        <v>0.77784370000000003</v>
      </c>
      <c r="V256" s="323">
        <f>('сентябрь(4 цк)'!S221+'сентябрь(4 цк)'!S222*3.1%)/1000</f>
        <v>0.77661680999999994</v>
      </c>
      <c r="W256" s="323">
        <f>('сентябрь(4 цк)'!T221+'сентябрь(4 цк)'!T222*3.1%)/1000</f>
        <v>0.77808082999999995</v>
      </c>
      <c r="X256" s="323">
        <f>('сентябрь(4 цк)'!U221+'сентябрь(4 цк)'!U222*3.1%)/1000</f>
        <v>0.7412432000000001</v>
      </c>
      <c r="Y256" s="323">
        <f>('сентябрь(4 цк)'!V221+'сентябрь(4 цк)'!V222*3.1%)/1000</f>
        <v>0.75290381000000006</v>
      </c>
      <c r="Z256" s="323">
        <f>('сентябрь(4 цк)'!W221+'сентябрь(4 цк)'!W222*3.1%)/1000</f>
        <v>0.75061498999999998</v>
      </c>
      <c r="AA256" s="323">
        <f>('сентябрь(4 цк)'!X221+'сентябрь(4 цк)'!X222*3.1%)/1000</f>
        <v>0.71939630999999993</v>
      </c>
      <c r="AB256" s="323">
        <f>('сентябрь(4 цк)'!Y221+'сентябрь(4 цк)'!Y222*3.1%)/1000</f>
        <v>0.72691229999999996</v>
      </c>
      <c r="AC256" s="380"/>
      <c r="AD256" s="380"/>
    </row>
    <row r="257" spans="1:30" s="213" customFormat="1" ht="13.5" thickBot="1" x14ac:dyDescent="0.25">
      <c r="A257" s="319">
        <v>23</v>
      </c>
      <c r="B257" s="294" t="s">
        <v>196</v>
      </c>
      <c r="C257" s="295" t="s">
        <v>173</v>
      </c>
      <c r="D257" s="261"/>
      <c r="E257" s="323">
        <f>('сентябрь(4 цк)'!B225+'сентябрь(4 цк)'!B226*3.1%)/1000</f>
        <v>0.71474649999999995</v>
      </c>
      <c r="F257" s="323">
        <f>('сентябрь(4 цк)'!C225+'сентябрь(4 цк)'!C226*3.1%)/1000</f>
        <v>0.6778573200000001</v>
      </c>
      <c r="G257" s="323">
        <f>('сентябрь(4 цк)'!D225+'сентябрь(4 цк)'!D226*3.1%)/1000</f>
        <v>0.68924987000000004</v>
      </c>
      <c r="H257" s="323">
        <f>('сентябрь(4 цк)'!E225+'сентябрь(4 цк)'!E226*3.1%)/1000</f>
        <v>0.71888081000000004</v>
      </c>
      <c r="I257" s="323">
        <f>('сентябрь(4 цк)'!F225+'сентябрь(4 цк)'!F226*3.1%)/1000</f>
        <v>0.72311822000000003</v>
      </c>
      <c r="J257" s="323">
        <f>('сентябрь(4 цк)'!G225+'сентябрь(4 цк)'!G226*3.1%)/1000</f>
        <v>0.71873647000000007</v>
      </c>
      <c r="K257" s="323">
        <f>('сентябрь(4 цк)'!H225+'сентябрь(4 цк)'!H226*3.1%)/1000</f>
        <v>0.73035584000000009</v>
      </c>
      <c r="L257" s="323">
        <f>('сентябрь(4 цк)'!I225+'сентябрь(4 цк)'!I226*3.1%)/1000</f>
        <v>0.71239582000000012</v>
      </c>
      <c r="M257" s="323">
        <f>('сентябрь(4 цк)'!J225+'сентябрь(4 цк)'!J226*3.1%)/1000</f>
        <v>0.71457123</v>
      </c>
      <c r="N257" s="323">
        <f>('сентябрь(4 цк)'!K225+'сентябрь(4 цк)'!K226*3.1%)/1000</f>
        <v>0.72519053</v>
      </c>
      <c r="O257" s="323">
        <f>('сентябрь(4 цк)'!L225+'сентябрь(4 цк)'!L226*3.1%)/1000</f>
        <v>0.72455131000000006</v>
      </c>
      <c r="P257" s="323">
        <f>('сентябрь(4 цк)'!M225+'сентябрь(4 цк)'!M226*3.1%)/1000</f>
        <v>0.7274484200000001</v>
      </c>
      <c r="Q257" s="323">
        <f>('сентябрь(4 цк)'!N225+'сентябрь(4 цк)'!N226*3.1%)/1000</f>
        <v>0.73039707999999992</v>
      </c>
      <c r="R257" s="323">
        <f>('сентябрь(4 цк)'!O225+'сентябрь(4 цк)'!O226*3.1%)/1000</f>
        <v>0.68667237000000003</v>
      </c>
      <c r="S257" s="323">
        <f>('сентябрь(4 цк)'!P225+'сентябрь(4 цк)'!P226*3.1%)/1000</f>
        <v>0.70039498</v>
      </c>
      <c r="T257" s="323">
        <f>('сентябрь(4 цк)'!Q225+'сентябрь(4 цк)'!Q226*3.1%)/1000</f>
        <v>0.73652121999999998</v>
      </c>
      <c r="U257" s="323">
        <f>('сентябрь(4 цк)'!R225+'сентябрь(4 цк)'!R226*3.1%)/1000</f>
        <v>0.75810005000000003</v>
      </c>
      <c r="V257" s="323">
        <f>('сентябрь(4 цк)'!S225+'сентябрь(4 цк)'!S226*3.1%)/1000</f>
        <v>0.74168653000000007</v>
      </c>
      <c r="W257" s="323">
        <f>('сентябрь(4 цк)'!T225+'сентябрь(4 цк)'!T226*3.1%)/1000</f>
        <v>0.73792338000000002</v>
      </c>
      <c r="X257" s="323">
        <f>('сентябрь(4 цк)'!U225+'сентябрь(4 цк)'!U226*3.1%)/1000</f>
        <v>0.69348728000000004</v>
      </c>
      <c r="Y257" s="323">
        <f>('сентябрь(4 цк)'!V225+'сентябрь(4 цк)'!V226*3.1%)/1000</f>
        <v>0.70785942000000013</v>
      </c>
      <c r="Z257" s="323">
        <f>('сентябрь(4 цк)'!W225+'сентябрь(4 цк)'!W226*3.1%)/1000</f>
        <v>0.71349898999999994</v>
      </c>
      <c r="AA257" s="323">
        <f>('сентябрь(4 цк)'!X225+'сентябрь(4 цк)'!X226*3.1%)/1000</f>
        <v>0.70567370000000007</v>
      </c>
      <c r="AB257" s="323">
        <f>('сентябрь(4 цк)'!Y225+'сентябрь(4 цк)'!Y226*3.1%)/1000</f>
        <v>0.68104310999999995</v>
      </c>
      <c r="AC257" s="380"/>
      <c r="AD257" s="380"/>
    </row>
    <row r="258" spans="1:30" s="213" customFormat="1" ht="13.5" thickBot="1" x14ac:dyDescent="0.25">
      <c r="A258" s="319">
        <v>24</v>
      </c>
      <c r="B258" s="294" t="s">
        <v>196</v>
      </c>
      <c r="C258" s="295" t="s">
        <v>173</v>
      </c>
      <c r="D258" s="261"/>
      <c r="E258" s="323">
        <f>('сентябрь(4 цк)'!B229+'сентябрь(4 цк)'!B230*3.1%)/1000</f>
        <v>0.70547780999999998</v>
      </c>
      <c r="F258" s="323">
        <f>('сентябрь(4 цк)'!C229+'сентябрь(4 цк)'!C230*3.1%)/1000</f>
        <v>0.69652873000000015</v>
      </c>
      <c r="G258" s="323">
        <f>('сентябрь(4 цк)'!D229+'сентябрь(4 цк)'!D230*3.1%)/1000</f>
        <v>0.69652873000000015</v>
      </c>
      <c r="H258" s="323">
        <f>('сентябрь(4 цк)'!E229+'сентябрь(4 цк)'!E230*3.1%)/1000</f>
        <v>0.75439876000000006</v>
      </c>
      <c r="I258" s="323">
        <f>('сентябрь(4 цк)'!F229+'сентябрь(4 цк)'!F230*3.1%)/1000</f>
        <v>0.76625525999999999</v>
      </c>
      <c r="J258" s="323">
        <f>('сентябрь(4 цк)'!G229+'сентябрь(4 цк)'!G230*3.1%)/1000</f>
        <v>0.76923485000000003</v>
      </c>
      <c r="K258" s="323">
        <f>('сентябрь(4 цк)'!H229+'сентябрь(4 цк)'!H230*3.1%)/1000</f>
        <v>0.76895648000000005</v>
      </c>
      <c r="L258" s="323">
        <f>('сентябрь(4 цк)'!I229+'сентябрь(4 цк)'!I230*3.1%)/1000</f>
        <v>0.75515139000000009</v>
      </c>
      <c r="M258" s="323">
        <f>('сентябрь(4 цк)'!J229+'сентябрь(4 цк)'!J230*3.1%)/1000</f>
        <v>0.75407915000000003</v>
      </c>
      <c r="N258" s="323">
        <f>('сентябрь(4 цк)'!K229+'сентябрь(4 цк)'!K230*3.1%)/1000</f>
        <v>0.76213126000000009</v>
      </c>
      <c r="O258" s="323">
        <f>('сентябрь(4 цк)'!L229+'сентябрь(4 цк)'!L230*3.1%)/1000</f>
        <v>0.76477061999999996</v>
      </c>
      <c r="P258" s="323">
        <f>('сентябрь(4 цк)'!M229+'сентябрь(4 цк)'!M230*3.1%)/1000</f>
        <v>0.77108034000000003</v>
      </c>
      <c r="Q258" s="323">
        <f>('сентябрь(4 цк)'!N229+'сентябрь(4 цк)'!N230*3.1%)/1000</f>
        <v>0.77125560999999998</v>
      </c>
      <c r="R258" s="323">
        <f>('сентябрь(4 цк)'!O229+'сентябрь(4 цк)'!O230*3.1%)/1000</f>
        <v>0.73845950000000005</v>
      </c>
      <c r="S258" s="323">
        <f>('сентябрь(4 цк)'!P229+'сентябрь(4 цк)'!P230*3.1%)/1000</f>
        <v>0.74297528000000002</v>
      </c>
      <c r="T258" s="323">
        <f>('сентябрь(4 цк)'!Q229+'сентябрь(4 цк)'!Q230*3.1%)/1000</f>
        <v>0.78519473000000006</v>
      </c>
      <c r="U258" s="323">
        <f>('сентябрь(4 цк)'!R229+'сентябрь(4 цк)'!R230*3.1%)/1000</f>
        <v>0.79319529</v>
      </c>
      <c r="V258" s="323">
        <f>('сентябрь(4 цк)'!S229+'сентябрь(4 цк)'!S230*3.1%)/1000</f>
        <v>0.78455551000000001</v>
      </c>
      <c r="W258" s="323">
        <f>('сентябрь(4 цк)'!T229+'сентябрь(4 цк)'!T230*3.1%)/1000</f>
        <v>0.77409085999999994</v>
      </c>
      <c r="X258" s="323">
        <f>('сентябрь(4 цк)'!U229+'сентябрь(4 цк)'!U230*3.1%)/1000</f>
        <v>0.73206729999999998</v>
      </c>
      <c r="Y258" s="323">
        <f>('сентябрь(4 цк)'!V229+'сентябрь(4 цк)'!V230*3.1%)/1000</f>
        <v>0.75803818999999995</v>
      </c>
      <c r="Z258" s="323">
        <f>('сентябрь(4 цк)'!W229+'сентябрь(4 цк)'!W230*3.1%)/1000</f>
        <v>0.73069607000000003</v>
      </c>
      <c r="AA258" s="323">
        <f>('сентябрь(4 цк)'!X229+'сентябрь(4 цк)'!X230*3.1%)/1000</f>
        <v>0.72341720999999992</v>
      </c>
      <c r="AB258" s="323">
        <f>('сентябрь(4 цк)'!Y229+'сентябрь(4 цк)'!Y230*3.1%)/1000</f>
        <v>0.70951933</v>
      </c>
      <c r="AC258" s="380"/>
      <c r="AD258" s="380"/>
    </row>
    <row r="259" spans="1:30" s="213" customFormat="1" ht="13.5" thickBot="1" x14ac:dyDescent="0.25">
      <c r="A259" s="319">
        <v>25</v>
      </c>
      <c r="B259" s="294" t="s">
        <v>196</v>
      </c>
      <c r="C259" s="295" t="s">
        <v>173</v>
      </c>
      <c r="D259" s="261"/>
      <c r="E259" s="323">
        <f>('сентябрь(4 цк)'!B233+'сентябрь(4 цк)'!B234*3.1%)/1000</f>
        <v>0.59999620000000009</v>
      </c>
      <c r="F259" s="323">
        <f>('сентябрь(4 цк)'!C233+'сентябрь(4 цк)'!C234*3.1%)/1000</f>
        <v>0.59016046000000011</v>
      </c>
      <c r="G259" s="323">
        <f>('сентябрь(4 цк)'!D233+'сентябрь(4 цк)'!D234*3.1%)/1000</f>
        <v>0.61412089999999997</v>
      </c>
      <c r="H259" s="323">
        <f>('сентябрь(4 цк)'!E233+'сентябрь(4 цк)'!E234*3.1%)/1000</f>
        <v>0.62392570999999997</v>
      </c>
      <c r="I259" s="323">
        <f>('сентябрь(4 цк)'!F233+'сентябрь(4 цк)'!F234*3.1%)/1000</f>
        <v>0.62576089000000001</v>
      </c>
      <c r="J259" s="323">
        <f>('сентябрь(4 цк)'!G233+'сентябрь(4 цк)'!G234*3.1%)/1000</f>
        <v>0.61602825000000005</v>
      </c>
      <c r="K259" s="323">
        <f>('сентябрь(4 цк)'!H233+'сентябрь(4 цк)'!H234*3.1%)/1000</f>
        <v>0.62304936</v>
      </c>
      <c r="L259" s="323">
        <f>('сентябрь(4 цк)'!I233+'сентябрь(4 цк)'!I234*3.1%)/1000</f>
        <v>0.61438895999999998</v>
      </c>
      <c r="M259" s="323">
        <f>('сентябрь(4 цк)'!J233+'сентябрь(4 цк)'!J234*3.1%)/1000</f>
        <v>0.6171314200000001</v>
      </c>
      <c r="N259" s="323">
        <f>('сентябрь(4 цк)'!K233+'сентябрь(4 цк)'!K234*3.1%)/1000</f>
        <v>0.6191624899999999</v>
      </c>
      <c r="O259" s="323">
        <f>('сентябрь(4 цк)'!L233+'сентябрь(4 цк)'!L234*3.1%)/1000</f>
        <v>0.62430717999999996</v>
      </c>
      <c r="P259" s="323">
        <f>('сентябрь(4 цк)'!M233+'сентябрь(4 цк)'!M234*3.1%)/1000</f>
        <v>0.62841056000000006</v>
      </c>
      <c r="Q259" s="323">
        <f>('сентябрь(4 цк)'!N233+'сентябрь(4 цк)'!N234*3.1%)/1000</f>
        <v>0.6309262000000001</v>
      </c>
      <c r="R259" s="323">
        <f>('сентябрь(4 цк)'!O233+'сентябрь(4 цк)'!O234*3.1%)/1000</f>
        <v>0.61112069000000013</v>
      </c>
      <c r="S259" s="323">
        <f>('сентябрь(4 цк)'!P233+'сентябрь(4 цк)'!P234*3.1%)/1000</f>
        <v>0.61021341000000007</v>
      </c>
      <c r="T259" s="323">
        <f>('сентябрь(4 цк)'!Q233+'сентябрь(4 цк)'!Q234*3.1%)/1000</f>
        <v>0.64998939000000011</v>
      </c>
      <c r="U259" s="323">
        <f>('сентябрь(4 цк)'!R233+'сентябрь(4 цк)'!R234*3.1%)/1000</f>
        <v>1.3185310300000002</v>
      </c>
      <c r="V259" s="323">
        <f>('сентябрь(4 цк)'!S233+'сентябрь(4 цк)'!S234*3.1%)/1000</f>
        <v>0.66532035999999994</v>
      </c>
      <c r="W259" s="323">
        <f>('сентябрь(4 цк)'!T233+'сентябрь(4 цк)'!T234*3.1%)/1000</f>
        <v>0.66291812999999999</v>
      </c>
      <c r="X259" s="323">
        <f>('сентябрь(4 цк)'!U233+'сентябрь(4 цк)'!U234*3.1%)/1000</f>
        <v>0.61501786999999997</v>
      </c>
      <c r="Y259" s="323">
        <f>('сентябрь(4 цк)'!V233+'сентябрь(4 цк)'!V234*3.1%)/1000</f>
        <v>0.62668879</v>
      </c>
      <c r="Z259" s="323">
        <f>('сентябрь(4 цк)'!W233+'сентябрь(4 цк)'!W234*3.1%)/1000</f>
        <v>0.62332773000000008</v>
      </c>
      <c r="AA259" s="323">
        <f>('сентябрь(4 цк)'!X233+'сентябрь(4 цк)'!X234*3.1%)/1000</f>
        <v>0.62792598999999993</v>
      </c>
      <c r="AB259" s="323">
        <f>('сентябрь(4 цк)'!Y233+'сентябрь(4 цк)'!Y234*3.1%)/1000</f>
        <v>0.57040650000000004</v>
      </c>
      <c r="AC259" s="380"/>
      <c r="AD259" s="380"/>
    </row>
    <row r="260" spans="1:30" s="213" customFormat="1" ht="13.5" thickBot="1" x14ac:dyDescent="0.25">
      <c r="A260" s="319">
        <v>26</v>
      </c>
      <c r="B260" s="294" t="s">
        <v>196</v>
      </c>
      <c r="C260" s="295" t="s">
        <v>173</v>
      </c>
      <c r="D260" s="261"/>
      <c r="E260" s="323">
        <f>('сентябрь(4 цк)'!B237+'сентябрь(4 цк)'!B238*3.1%)/1000</f>
        <v>0.73340760000000005</v>
      </c>
      <c r="F260" s="323">
        <f>('сентябрь(4 цк)'!C237+'сентябрь(4 цк)'!C238*3.1%)/1000</f>
        <v>0.71727245000000006</v>
      </c>
      <c r="G260" s="323">
        <f>('сентябрь(4 цк)'!D237+'сентябрь(4 цк)'!D238*3.1%)/1000</f>
        <v>0.68834258999999998</v>
      </c>
      <c r="H260" s="323">
        <f>('сентябрь(4 цк)'!E237+'сентябрь(4 цк)'!E238*3.1%)/1000</f>
        <v>0.76927608999999997</v>
      </c>
      <c r="I260" s="323">
        <f>('сентябрь(4 цк)'!F237+'сентябрь(4 цк)'!F238*3.1%)/1000</f>
        <v>0.77332792000000006</v>
      </c>
      <c r="J260" s="323">
        <f>('сентябрь(4 цк)'!G237+'сентябрь(4 цк)'!G238*3.1%)/1000</f>
        <v>0.77204948000000007</v>
      </c>
      <c r="K260" s="323">
        <f>('сентябрь(4 цк)'!H237+'сентябрь(4 цк)'!H238*3.1%)/1000</f>
        <v>0.76016205000000003</v>
      </c>
      <c r="L260" s="323">
        <f>('сентябрь(4 цк)'!I237+'сентябрь(4 цк)'!I238*3.1%)/1000</f>
        <v>0.74739827000000003</v>
      </c>
      <c r="M260" s="323">
        <f>('сентябрь(4 цк)'!J237+'сентябрь(4 цк)'!J238*3.1%)/1000</f>
        <v>0.75667727000000007</v>
      </c>
      <c r="N260" s="323">
        <f>('сентябрь(4 цк)'!K237+'сентябрь(4 цк)'!K238*3.1%)/1000</f>
        <v>0.77559612</v>
      </c>
      <c r="O260" s="323">
        <f>('сентябрь(4 цк)'!L237+'сентябрь(4 цк)'!L238*3.1%)/1000</f>
        <v>0.77282273000000012</v>
      </c>
      <c r="P260" s="323">
        <f>('сентябрь(4 цк)'!M237+'сентябрь(4 цк)'!M238*3.1%)/1000</f>
        <v>0.77067825000000001</v>
      </c>
      <c r="Q260" s="323">
        <f>('сентябрь(4 цк)'!N237+'сентябрь(4 цк)'!N238*3.1%)/1000</f>
        <v>0.77000809999999997</v>
      </c>
      <c r="R260" s="323">
        <f>('сентябрь(4 цк)'!O237+'сентябрь(4 цк)'!O238*3.1%)/1000</f>
        <v>0.74486201000000007</v>
      </c>
      <c r="S260" s="323">
        <f>('сентябрь(4 цк)'!P237+'сентябрь(4 цк)'!P238*3.1%)/1000</f>
        <v>0.74730548000000008</v>
      </c>
      <c r="T260" s="323">
        <f>('сентябрь(4 цк)'!Q237+'сентябрь(4 цк)'!Q238*3.1%)/1000</f>
        <v>0.7836379200000001</v>
      </c>
      <c r="U260" s="323">
        <f>('сентябрь(4 цк)'!R237+'сентябрь(4 цк)'!R238*3.1%)/1000</f>
        <v>0.79170034</v>
      </c>
      <c r="V260" s="323">
        <f>('сентябрь(4 цк)'!S237+'сентябрь(4 цк)'!S238*3.1%)/1000</f>
        <v>0.79121576999999998</v>
      </c>
      <c r="W260" s="323">
        <f>('сентябрь(4 цк)'!T237+'сентябрь(4 цк)'!T238*3.1%)/1000</f>
        <v>0.79010228999999998</v>
      </c>
      <c r="X260" s="323">
        <f>('сентябрь(4 цк)'!U237+'сентябрь(4 цк)'!U238*3.1%)/1000</f>
        <v>0.74541875000000002</v>
      </c>
      <c r="Y260" s="323">
        <f>('сентябрь(4 цк)'!V237+'сентябрь(4 цк)'!V238*3.1%)/1000</f>
        <v>0.75314093999999998</v>
      </c>
      <c r="Z260" s="323">
        <f>('сентябрь(4 цк)'!W237+'сентябрь(4 цк)'!W238*3.1%)/1000</f>
        <v>0.75715153000000002</v>
      </c>
      <c r="AA260" s="323">
        <f>('сентябрь(4 цк)'!X237+'сентябрь(4 цк)'!X238*3.1%)/1000</f>
        <v>0.75016135000000006</v>
      </c>
      <c r="AB260" s="323">
        <f>('сентябрь(4 цк)'!Y237+'сентябрь(4 цк)'!Y238*3.1%)/1000</f>
        <v>0.74608889999999994</v>
      </c>
      <c r="AC260" s="380"/>
      <c r="AD260" s="380"/>
    </row>
    <row r="261" spans="1:30" s="213" customFormat="1" ht="13.5" thickBot="1" x14ac:dyDescent="0.25">
      <c r="A261" s="319">
        <v>27</v>
      </c>
      <c r="B261" s="294" t="s">
        <v>196</v>
      </c>
      <c r="C261" s="295" t="s">
        <v>173</v>
      </c>
      <c r="D261" s="261"/>
      <c r="E261" s="323">
        <f>('сентябрь(4 цк)'!B241+'сентябрь(4 цк)'!B242*3.1%)/1000</f>
        <v>0.74155250000000006</v>
      </c>
      <c r="F261" s="323">
        <f>('сентябрь(4 цк)'!C241+'сентябрь(4 цк)'!C242*3.1%)/1000</f>
        <v>0.7059933100000001</v>
      </c>
      <c r="G261" s="323">
        <f>('сентябрь(4 цк)'!D241+'сентябрь(4 цк)'!D242*3.1%)/1000</f>
        <v>0.70937499000000004</v>
      </c>
      <c r="H261" s="323">
        <f>('сентябрь(4 цк)'!E241+'сентябрь(4 цк)'!E242*3.1%)/1000</f>
        <v>0.75025414000000012</v>
      </c>
      <c r="I261" s="323">
        <f>('сентябрь(4 цк)'!F241+'сентябрь(4 цк)'!F242*3.1%)/1000</f>
        <v>0.75557410000000003</v>
      </c>
      <c r="J261" s="323">
        <f>('сентябрь(4 цк)'!G241+'сентябрь(4 цк)'!G242*3.1%)/1000</f>
        <v>0.75479054000000012</v>
      </c>
      <c r="K261" s="323">
        <f>('сентябрь(4 цк)'!H241+'сентябрь(4 цк)'!H242*3.1%)/1000</f>
        <v>0.75600712000000003</v>
      </c>
      <c r="L261" s="323">
        <f>('сентябрь(4 цк)'!I241+'сентябрь(4 цк)'!I242*3.1%)/1000</f>
        <v>0.72957227999999996</v>
      </c>
      <c r="M261" s="323">
        <f>('сентябрь(4 цк)'!J241+'сентябрь(4 цк)'!J242*3.1%)/1000</f>
        <v>0.74448053999999997</v>
      </c>
      <c r="N261" s="323">
        <f>('сентябрь(4 цк)'!K241+'сентябрь(4 цк)'!K242*3.1%)/1000</f>
        <v>0.75511014999999992</v>
      </c>
      <c r="O261" s="323">
        <f>('сентябрь(4 цк)'!L241+'сентябрь(4 цк)'!L242*3.1%)/1000</f>
        <v>0.76068785999999999</v>
      </c>
      <c r="P261" s="323">
        <f>('сентябрь(4 цк)'!M241+'сентябрь(4 цк)'!M242*3.1%)/1000</f>
        <v>0.74896539000000006</v>
      </c>
      <c r="Q261" s="323">
        <f>('сентябрь(4 цк)'!N241+'сентябрь(4 цк)'!N242*3.1%)/1000</f>
        <v>0.75651230999999997</v>
      </c>
      <c r="R261" s="323">
        <f>('сентябрь(4 цк)'!O241+'сентябрь(4 цк)'!O242*3.1%)/1000</f>
        <v>0.73171676000000008</v>
      </c>
      <c r="S261" s="323">
        <f>('сентябрь(4 цк)'!P241+'сентябрь(4 цк)'!P242*3.1%)/1000</f>
        <v>0.73658307999999995</v>
      </c>
      <c r="T261" s="323">
        <f>('сентябрь(4 цк)'!Q241+'сентябрь(4 цк)'!Q242*3.1%)/1000</f>
        <v>0.75907950000000002</v>
      </c>
      <c r="U261" s="323">
        <f>('сентябрь(4 цк)'!R241+'сентябрь(4 цк)'!R242*3.1%)/1000</f>
        <v>0.77233816</v>
      </c>
      <c r="V261" s="323">
        <f>('сентябрь(4 цк)'!S241+'сентябрь(4 цк)'!S242*3.1%)/1000</f>
        <v>0.72116963000000001</v>
      </c>
      <c r="W261" s="323">
        <f>('сентябрь(4 цк)'!T241+'сентябрь(4 цк)'!T242*3.1%)/1000</f>
        <v>0.72862376000000006</v>
      </c>
      <c r="X261" s="323">
        <f>('сентябрь(4 цк)'!U241+'сентябрь(4 цк)'!U242*3.1%)/1000</f>
        <v>0.69315735999999994</v>
      </c>
      <c r="Y261" s="323">
        <f>('сентябрь(4 цк)'!V241+'сентябрь(4 цк)'!V242*3.1%)/1000</f>
        <v>0.70411689000000011</v>
      </c>
      <c r="Z261" s="323">
        <f>('сентябрь(4 цк)'!W241+'сентябрь(4 цк)'!W242*3.1%)/1000</f>
        <v>0.70692120999999997</v>
      </c>
      <c r="AA261" s="323">
        <f>('сентябрь(4 цк)'!X241+'сентябрь(4 цк)'!X242*3.1%)/1000</f>
        <v>0.71462278000000001</v>
      </c>
      <c r="AB261" s="323">
        <f>('сентябрь(4 цк)'!Y241+'сентябрь(4 цк)'!Y242*3.1%)/1000</f>
        <v>0.41122010000000003</v>
      </c>
      <c r="AC261" s="380"/>
      <c r="AD261" s="380"/>
    </row>
    <row r="262" spans="1:30" s="213" customFormat="1" ht="13.5" thickBot="1" x14ac:dyDescent="0.25">
      <c r="A262" s="319">
        <v>28</v>
      </c>
      <c r="B262" s="294" t="s">
        <v>196</v>
      </c>
      <c r="C262" s="295" t="s">
        <v>173</v>
      </c>
      <c r="D262" s="261"/>
      <c r="E262" s="323">
        <f>('сентябрь(4 цк)'!B245+'сентябрь(4 цк)'!B246*3.1%)/1000</f>
        <v>0.76694603000000006</v>
      </c>
      <c r="F262" s="323">
        <f>('сентябрь(4 цк)'!C245+'сентябрь(4 цк)'!C246*3.1%)/1000</f>
        <v>0.73177862000000005</v>
      </c>
      <c r="G262" s="323">
        <f>('сентябрь(4 цк)'!D245+'сентябрь(4 цк)'!D246*3.1%)/1000</f>
        <v>0.73264466000000006</v>
      </c>
      <c r="H262" s="323">
        <f>('сентябрь(4 цк)'!E245+'сентябрь(4 цк)'!E246*3.1%)/1000</f>
        <v>0.79251483</v>
      </c>
      <c r="I262" s="323">
        <f>('сентябрь(4 цк)'!F245+'сентябрь(4 цк)'!F246*3.1%)/1000</f>
        <v>0.82030027999999999</v>
      </c>
      <c r="J262" s="323">
        <f>('сентябрь(4 цк)'!G245+'сентябрь(4 цк)'!G246*3.1%)/1000</f>
        <v>0.81863005999999994</v>
      </c>
      <c r="K262" s="323">
        <f>('сентябрь(4 цк)'!H245+'сентябрь(4 цк)'!H246*3.1%)/1000</f>
        <v>0.81846510000000006</v>
      </c>
      <c r="L262" s="323">
        <f>('сентябрь(4 цк)'!I245+'сентябрь(4 цк)'!I246*3.1%)/1000</f>
        <v>0.80308257999999999</v>
      </c>
      <c r="M262" s="323">
        <f>('сентябрь(4 цк)'!J245+'сентябрь(4 цк)'!J246*3.1%)/1000</f>
        <v>0.81826920999999997</v>
      </c>
      <c r="N262" s="323">
        <f>('сентябрь(4 цк)'!K245+'сентябрь(4 цк)'!K246*3.1%)/1000</f>
        <v>1.33230519</v>
      </c>
      <c r="O262" s="323">
        <f>('сентябрь(4 цк)'!L245+'сентябрь(4 цк)'!L246*3.1%)/1000</f>
        <v>0.80605185999999995</v>
      </c>
      <c r="P262" s="323">
        <f>('сентябрь(4 цк)'!M245+'сентябрь(4 цк)'!M246*3.1%)/1000</f>
        <v>0.79383451000000005</v>
      </c>
      <c r="Q262" s="323">
        <f>('сентябрь(4 цк)'!N245+'сентябрь(4 цк)'!N246*3.1%)/1000</f>
        <v>0.80566008</v>
      </c>
      <c r="R262" s="323">
        <f>('сентябрь(4 цк)'!O245+'сентябрь(4 цк)'!O246*3.1%)/1000</f>
        <v>0.78845269000000007</v>
      </c>
      <c r="S262" s="323">
        <f>('сентябрь(4 цк)'!P245+'сентябрь(4 цк)'!P246*3.1%)/1000</f>
        <v>0.78752479000000009</v>
      </c>
      <c r="T262" s="323">
        <f>('сентябрь(4 цк)'!Q245+'сентябрь(4 цк)'!Q246*3.1%)/1000</f>
        <v>0.80714472000000004</v>
      </c>
      <c r="U262" s="323">
        <f>('сентябрь(4 цк)'!R245+'сентябрь(4 цк)'!R246*3.1%)/1000</f>
        <v>0.81527930999999998</v>
      </c>
      <c r="V262" s="323">
        <f>('сентябрь(4 цк)'!S245+'сентябрь(4 цк)'!S246*3.1%)/1000</f>
        <v>0.80942323000000005</v>
      </c>
      <c r="W262" s="323">
        <f>('сентябрь(4 цк)'!T245+'сентябрь(4 цк)'!T246*3.1%)/1000</f>
        <v>0.79185498999999993</v>
      </c>
      <c r="X262" s="323">
        <f>('сентябрь(4 цк)'!U245+'сентябрь(4 цк)'!U246*3.1%)/1000</f>
        <v>0.76876058999999997</v>
      </c>
      <c r="Y262" s="323">
        <f>('сентябрь(4 цк)'!V245+'сентябрь(4 цк)'!V246*3.1%)/1000</f>
        <v>0.76971942000000015</v>
      </c>
      <c r="Z262" s="323">
        <f>('сентябрь(4 цк)'!W245+'сентябрь(4 цк)'!W246*3.1%)/1000</f>
        <v>0.77267839000000005</v>
      </c>
      <c r="AA262" s="323">
        <f>('сентябрь(4 цк)'!X245+'сентябрь(4 цк)'!X246*3.1%)/1000</f>
        <v>0.77110095999999995</v>
      </c>
      <c r="AB262" s="323">
        <f>('сентябрь(4 цк)'!Y245+'сентябрь(4 цк)'!Y246*3.1%)/1000</f>
        <v>0.76439946000000003</v>
      </c>
      <c r="AC262" s="380"/>
      <c r="AD262" s="380"/>
    </row>
    <row r="263" spans="1:30" s="213" customFormat="1" ht="13.5" thickBot="1" x14ac:dyDescent="0.25">
      <c r="A263" s="319">
        <v>29</v>
      </c>
      <c r="B263" s="294" t="s">
        <v>196</v>
      </c>
      <c r="C263" s="295" t="s">
        <v>173</v>
      </c>
      <c r="D263" s="261"/>
      <c r="E263" s="323">
        <f>('сентябрь(4 цк)'!B249+'сентябрь(4 цк)'!B250*3.1%)/1000</f>
        <v>0.70534378000000009</v>
      </c>
      <c r="F263" s="323">
        <f>('сентябрь(4 цк)'!C249+'сентябрь(4 цк)'!C250*3.1%)/1000</f>
        <v>0.68087814999999996</v>
      </c>
      <c r="G263" s="323">
        <f>('сентябрь(4 цк)'!D249+'сентябрь(4 цк)'!D250*3.1%)/1000</f>
        <v>0.72318008</v>
      </c>
      <c r="H263" s="323">
        <f>('сентябрь(4 цк)'!E249+'сентябрь(4 цк)'!E250*3.1%)/1000</f>
        <v>0.73123219000000006</v>
      </c>
      <c r="I263" s="323">
        <f>('сентябрь(4 цк)'!F249+'сентябрь(4 цк)'!F250*3.1%)/1000</f>
        <v>0.74308869</v>
      </c>
      <c r="J263" s="323">
        <f>('сентябрь(4 цк)'!G249+'сентябрь(4 цк)'!G250*3.1%)/1000</f>
        <v>0.73569642000000013</v>
      </c>
      <c r="K263" s="323">
        <f>('сентябрь(4 цк)'!H249+'сентябрь(4 цк)'!H250*3.1%)/1000</f>
        <v>0.74147001999999995</v>
      </c>
      <c r="L263" s="323">
        <f>('сентябрь(4 цк)'!I249+'сентябрь(4 цк)'!I250*3.1%)/1000</f>
        <v>0.73427364000000006</v>
      </c>
      <c r="M263" s="323">
        <f>('сентябрь(4 цк)'!J249+'сентябрь(4 цк)'!J250*3.1%)/1000</f>
        <v>0.74138754000000007</v>
      </c>
      <c r="N263" s="323">
        <f>('сентябрь(4 цк)'!K249+'сентябрь(4 цк)'!K250*3.1%)/1000</f>
        <v>0.74799625000000003</v>
      </c>
      <c r="O263" s="323">
        <f>('сентябрь(4 цк)'!L249+'сентябрь(4 цк)'!L250*3.1%)/1000</f>
        <v>0.75245017000000003</v>
      </c>
      <c r="P263" s="323">
        <f>('сентябрь(4 цк)'!M249+'сентябрь(4 цк)'!M250*3.1%)/1000</f>
        <v>0.75167692000000008</v>
      </c>
      <c r="Q263" s="323">
        <f>('сентябрь(4 цк)'!N249+'сентябрь(4 цк)'!N250*3.1%)/1000</f>
        <v>0.75658448000000011</v>
      </c>
      <c r="R263" s="323">
        <f>('сентябрь(4 цк)'!O249+'сентябрь(4 цк)'!O250*3.1%)/1000</f>
        <v>0.73662432</v>
      </c>
      <c r="S263" s="323">
        <f>('сентябрь(4 цк)'!P249+'сентябрь(4 цк)'!P250*3.1%)/1000</f>
        <v>0.73106723000000007</v>
      </c>
      <c r="T263" s="323">
        <f>('сентябрь(4 цк)'!Q249+'сентябрь(4 цк)'!Q250*3.1%)/1000</f>
        <v>0.77945206</v>
      </c>
      <c r="U263" s="323">
        <f>('сентябрь(4 цк)'!R249+'сентябрь(4 цк)'!R250*3.1%)/1000</f>
        <v>0.78981360999999994</v>
      </c>
      <c r="V263" s="323">
        <f>('сентябрь(4 цк)'!S249+'сентябрь(4 цк)'!S250*3.1%)/1000</f>
        <v>0.79017445999999991</v>
      </c>
      <c r="W263" s="323">
        <f>('сентябрь(4 цк)'!T249+'сентябрь(4 цк)'!T250*3.1%)/1000</f>
        <v>0.77466822000000002</v>
      </c>
      <c r="X263" s="323">
        <f>('сентябрь(4 цк)'!U249+'сентябрь(4 цк)'!U250*3.1%)/1000</f>
        <v>0.75535758999999991</v>
      </c>
      <c r="Y263" s="323">
        <f>('сентябрь(4 цк)'!V249+'сентябрь(4 цк)'!V250*3.1%)/1000</f>
        <v>0.75915167000000006</v>
      </c>
      <c r="Z263" s="323">
        <f>('сентябрь(4 цк)'!W249+'сентябрь(4 цк)'!W250*3.1%)/1000</f>
        <v>0.75622363000000004</v>
      </c>
      <c r="AA263" s="323">
        <f>('сентябрь(4 цк)'!X249+'сентябрь(4 цк)'!X250*3.1%)/1000</f>
        <v>0.70957088000000001</v>
      </c>
      <c r="AB263" s="323">
        <f>('сентябрь(4 цк)'!Y249+'сентябрь(4 цк)'!Y250*3.1%)/1000</f>
        <v>0.70849864000000007</v>
      </c>
      <c r="AC263" s="380"/>
      <c r="AD263" s="380"/>
    </row>
    <row r="264" spans="1:30" s="213" customFormat="1" ht="13.5" thickBot="1" x14ac:dyDescent="0.25">
      <c r="A264" s="319">
        <v>30</v>
      </c>
      <c r="B264" s="294" t="s">
        <v>196</v>
      </c>
      <c r="C264" s="295" t="s">
        <v>173</v>
      </c>
      <c r="D264" s="261"/>
      <c r="E264" s="323">
        <f>('сентябрь(4 цк)'!B253+'сентябрь(4 цк)'!B254*3.1%)/1000</f>
        <v>0.70312713000000004</v>
      </c>
      <c r="F264" s="323">
        <f>('сентябрь(4 цк)'!C253+'сентябрь(4 цк)'!C254*3.1%)/1000</f>
        <v>0.73020118999999994</v>
      </c>
      <c r="G264" s="323">
        <f>('сентябрь(4 цк)'!D253+'сентябрь(4 цк)'!D254*3.1%)/1000</f>
        <v>0.73253124999999997</v>
      </c>
      <c r="H264" s="323">
        <f>('сентябрь(4 цк)'!E253+'сентябрь(4 цк)'!E254*3.1%)/1000</f>
        <v>0.89431576999999995</v>
      </c>
      <c r="I264" s="323">
        <f>('сентябрь(4 цк)'!F253+'сентябрь(4 цк)'!F254*3.1%)/1000</f>
        <v>1.0240980500000001</v>
      </c>
      <c r="J264" s="323">
        <f>('сентябрь(4 цк)'!G253+'сентябрь(4 цк)'!G254*3.1%)/1000</f>
        <v>0.82767192999999994</v>
      </c>
      <c r="K264" s="323">
        <f>('сентябрь(4 цк)'!H253+'сентябрь(4 цк)'!H254*3.1%)/1000</f>
        <v>1.01038575</v>
      </c>
      <c r="L264" s="323">
        <f>('сентябрь(4 цк)'!I253+'сентябрь(4 цк)'!I254*3.1%)/1000</f>
        <v>0.79099926000000009</v>
      </c>
      <c r="M264" s="323">
        <f>('сентябрь(4 цк)'!J253+'сентябрь(4 цк)'!J254*3.1%)/1000</f>
        <v>0.81983633</v>
      </c>
      <c r="N264" s="323">
        <f>('сентябрь(4 цк)'!K253+'сентябрь(4 цк)'!K254*3.1%)/1000</f>
        <v>0.96703220000000012</v>
      </c>
      <c r="O264" s="323">
        <f>('сентябрь(4 цк)'!L253+'сентябрь(4 цк)'!L254*3.1%)/1000</f>
        <v>0.96160913999999997</v>
      </c>
      <c r="P264" s="323">
        <f>('сентябрь(4 цк)'!M253+'сентябрь(4 цк)'!M254*3.1%)/1000</f>
        <v>0.80901082999999996</v>
      </c>
      <c r="Q264" s="323">
        <f>('сентябрь(4 цк)'!N253+'сентябрь(4 цк)'!N254*3.1%)/1000</f>
        <v>0.97794017999999994</v>
      </c>
      <c r="R264" s="323">
        <f>('сентябрь(4 цк)'!O253+'сентябрь(4 цк)'!O254*3.1%)/1000</f>
        <v>0.78252443999999999</v>
      </c>
      <c r="S264" s="323">
        <f>('сентябрь(4 цк)'!P253+'сентябрь(4 цк)'!P254*3.1%)/1000</f>
        <v>0.8014536000000001</v>
      </c>
      <c r="T264" s="323">
        <f>('сентябрь(4 цк)'!Q253+'сентябрь(4 цк)'!Q254*3.1%)/1000</f>
        <v>0.77168862999999999</v>
      </c>
      <c r="U264" s="323">
        <f>('сентябрь(4 цк)'!R253+'сентябрь(4 цк)'!R254*3.1%)/1000</f>
        <v>0.98415710999999995</v>
      </c>
      <c r="V264" s="323">
        <f>('сентябрь(4 цк)'!S253+'сентябрь(4 цк)'!S254*3.1%)/1000</f>
        <v>0.78089545999999999</v>
      </c>
      <c r="W264" s="323">
        <f>('сентябрь(4 цк)'!T253+'сентябрь(4 цк)'!T254*3.1%)/1000</f>
        <v>0.75996616000000006</v>
      </c>
      <c r="X264" s="323">
        <f>('сентябрь(4 цк)'!U253+'сентябрь(4 цк)'!U254*3.1%)/1000</f>
        <v>0.6937141</v>
      </c>
      <c r="Y264" s="323">
        <f>('сентябрь(4 цк)'!V253+'сентябрь(4 цк)'!V254*3.1%)/1000</f>
        <v>0.70738516000000007</v>
      </c>
      <c r="Z264" s="323">
        <f>('сентябрь(4 цк)'!W253+'сентябрь(4 цк)'!W254*3.1%)/1000</f>
        <v>0.71988088000000006</v>
      </c>
      <c r="AA264" s="323">
        <f>('сентябрь(4 цк)'!X253+'сентябрь(4 цк)'!X254*3.1%)/1000</f>
        <v>0.71411758999999997</v>
      </c>
      <c r="AB264" s="323">
        <f>('сентябрь(4 цк)'!Y253+'сентябрь(4 цк)'!Y254*3.1%)/1000</f>
        <v>0.71917980000000004</v>
      </c>
      <c r="AC264" s="380"/>
      <c r="AD264" s="380"/>
    </row>
    <row r="265" spans="1:30" s="301" customFormat="1" ht="13.5" thickBot="1" x14ac:dyDescent="0.25">
      <c r="A265" s="320">
        <v>31</v>
      </c>
      <c r="B265" s="308" t="s">
        <v>196</v>
      </c>
      <c r="C265" s="309" t="s">
        <v>173</v>
      </c>
      <c r="D265" s="310"/>
      <c r="E265" s="323">
        <f>('сентябрь(4 цк)'!B257+'сентябрь(4 цк)'!B258*3.1%)/1000</f>
        <v>7.3980000000000004E-2</v>
      </c>
      <c r="F265" s="323">
        <f>('сентябрь(4 цк)'!C257+'сентябрь(4 цк)'!C258*3.1%)/1000</f>
        <v>7.3980000000000004E-2</v>
      </c>
      <c r="G265" s="323">
        <f>('сентябрь(4 цк)'!D257+'сентябрь(4 цк)'!D258*3.1%)/1000</f>
        <v>7.3980000000000004E-2</v>
      </c>
      <c r="H265" s="323">
        <f>('сентябрь(4 цк)'!E257+'сентябрь(4 цк)'!E258*3.1%)/1000</f>
        <v>7.3980000000000004E-2</v>
      </c>
      <c r="I265" s="323">
        <f>('сентябрь(4 цк)'!F257+'сентябрь(4 цк)'!F258*3.1%)/1000</f>
        <v>7.3980000000000004E-2</v>
      </c>
      <c r="J265" s="323">
        <f>('сентябрь(4 цк)'!G257+'сентябрь(4 цк)'!G258*3.1%)/1000</f>
        <v>7.3980000000000004E-2</v>
      </c>
      <c r="K265" s="323">
        <f>('сентябрь(4 цк)'!H257+'сентябрь(4 цк)'!H258*3.1%)/1000</f>
        <v>7.3980000000000004E-2</v>
      </c>
      <c r="L265" s="323">
        <f>('сентябрь(4 цк)'!I257+'сентябрь(4 цк)'!I258*3.1%)/1000</f>
        <v>7.3980000000000004E-2</v>
      </c>
      <c r="M265" s="323">
        <f>('сентябрь(4 цк)'!J257+'сентябрь(4 цк)'!J258*3.1%)/1000</f>
        <v>7.3980000000000004E-2</v>
      </c>
      <c r="N265" s="323">
        <f>('сентябрь(4 цк)'!K257+'сентябрь(4 цк)'!K258*3.1%)/1000</f>
        <v>7.3980000000000004E-2</v>
      </c>
      <c r="O265" s="323">
        <f>('сентябрь(4 цк)'!L257+'сентябрь(4 цк)'!L258*3.1%)/1000</f>
        <v>7.3980000000000004E-2</v>
      </c>
      <c r="P265" s="323">
        <f>('сентябрь(4 цк)'!M257+'сентябрь(4 цк)'!M258*3.1%)/1000</f>
        <v>7.3980000000000004E-2</v>
      </c>
      <c r="Q265" s="323">
        <f>('сентябрь(4 цк)'!N257+'сентябрь(4 цк)'!N258*3.1%)/1000</f>
        <v>7.3980000000000004E-2</v>
      </c>
      <c r="R265" s="323">
        <f>('сентябрь(4 цк)'!O257+'сентябрь(4 цк)'!O258*3.1%)/1000</f>
        <v>7.3980000000000004E-2</v>
      </c>
      <c r="S265" s="323">
        <f>('сентябрь(4 цк)'!P257+'сентябрь(4 цк)'!P258*3.1%)/1000</f>
        <v>7.3980000000000004E-2</v>
      </c>
      <c r="T265" s="323">
        <f>('сентябрь(4 цк)'!Q257+'сентябрь(4 цк)'!Q258*3.1%)/1000</f>
        <v>7.3980000000000004E-2</v>
      </c>
      <c r="U265" s="323">
        <f>('сентябрь(4 цк)'!R257+'сентябрь(4 цк)'!R258*3.1%)/1000</f>
        <v>7.3980000000000004E-2</v>
      </c>
      <c r="V265" s="323">
        <f>('сентябрь(4 цк)'!S257+'сентябрь(4 цк)'!S258*3.1%)/1000</f>
        <v>7.3980000000000004E-2</v>
      </c>
      <c r="W265" s="323">
        <f>('сентябрь(4 цк)'!T257+'сентябрь(4 цк)'!T258*3.1%)/1000</f>
        <v>7.3980000000000004E-2</v>
      </c>
      <c r="X265" s="323">
        <f>('сентябрь(4 цк)'!U257+'сентябрь(4 цк)'!U258*3.1%)/1000</f>
        <v>7.3980000000000004E-2</v>
      </c>
      <c r="Y265" s="323">
        <f>('сентябрь(4 цк)'!V257+'сентябрь(4 цк)'!V258*3.1%)/1000</f>
        <v>7.3980000000000004E-2</v>
      </c>
      <c r="Z265" s="323">
        <f>('сентябрь(4 цк)'!W257+'сентябрь(4 цк)'!W258*3.1%)/1000</f>
        <v>7.3980000000000004E-2</v>
      </c>
      <c r="AA265" s="323">
        <f>('сентябрь(4 цк)'!X257+'сентябрь(4 цк)'!X258*3.1%)/1000</f>
        <v>7.3980000000000004E-2</v>
      </c>
      <c r="AB265" s="323">
        <f>('сентябрь(4 цк)'!Y257+'сентябрь(4 цк)'!Y258*3.1%)/1000</f>
        <v>7.3980000000000004E-2</v>
      </c>
      <c r="AC265" s="381"/>
      <c r="AD265" s="381"/>
    </row>
    <row r="266" spans="1:30" s="300" customFormat="1" ht="13.5" thickBot="1" x14ac:dyDescent="0.25">
      <c r="A266" s="318">
        <v>1</v>
      </c>
      <c r="B266" s="305" t="s">
        <v>197</v>
      </c>
      <c r="C266" s="306" t="s">
        <v>173</v>
      </c>
      <c r="D266" s="307"/>
      <c r="E266" s="323">
        <f>('сентябрь(4 цк)'!B264+'сентябрь(4 цк)'!B265*9.68%)/1000</f>
        <v>0.70617775199999999</v>
      </c>
      <c r="F266" s="323">
        <f>('сентябрь(4 цк)'!C264+'сентябрь(4 цк)'!C265*9.68%)/1000</f>
        <v>0.6807977999999999</v>
      </c>
      <c r="G266" s="323">
        <f>('сентябрь(4 цк)'!D264+'сентябрь(4 цк)'!D265*9.68%)/1000</f>
        <v>0.68458176000000004</v>
      </c>
      <c r="H266" s="323">
        <f>('сентябрь(4 цк)'!E264+'сентябрь(4 цк)'!E265*9.68%)/1000</f>
        <v>0.69660268799999991</v>
      </c>
      <c r="I266" s="323">
        <f>('сентябрь(4 цк)'!F264+'сентябрь(4 цк)'!F265*9.68%)/1000</f>
        <v>0.69693172800000003</v>
      </c>
      <c r="J266" s="323">
        <f>('сентябрь(4 цк)'!G264+'сентябрь(4 цк)'!G265*9.68%)/1000</f>
        <v>0.69035092800000009</v>
      </c>
      <c r="K266" s="323">
        <f>('сентябрь(4 цк)'!H264+'сентябрь(4 цк)'!H265*9.68%)/1000</f>
        <v>0.69233613599999999</v>
      </c>
      <c r="L266" s="323">
        <f>('сентябрь(4 цк)'!I264+'сентябрь(4 цк)'!I265*9.68%)/1000</f>
        <v>0.680315208</v>
      </c>
      <c r="M266" s="323">
        <f>('сентябрь(4 цк)'!J264+'сентябрь(4 цк)'!J265*9.68%)/1000</f>
        <v>0.68568952800000005</v>
      </c>
      <c r="N266" s="323">
        <f>('сентябрь(4 цк)'!K264+'сентябрь(4 цк)'!K265*9.68%)/1000</f>
        <v>0.68541532800000005</v>
      </c>
      <c r="O266" s="323">
        <f>('сентябрь(4 цк)'!L264+'сентябрь(4 цк)'!L265*9.68%)/1000</f>
        <v>0.68542629599999993</v>
      </c>
      <c r="P266" s="323">
        <f>('сентябрь(4 цк)'!M264+'сентябрь(4 цк)'!M265*9.68%)/1000</f>
        <v>0.68515209600000004</v>
      </c>
      <c r="Q266" s="323">
        <f>('сентябрь(4 цк)'!N264+'сентябрь(4 цк)'!N265*9.68%)/1000</f>
        <v>0.68260752000000002</v>
      </c>
      <c r="R266" s="323">
        <f>('сентябрь(4 цк)'!O264+'сентябрь(4 цк)'!O265*9.68%)/1000</f>
        <v>0.66810782399999991</v>
      </c>
      <c r="S266" s="323">
        <f>('сентябрь(4 цк)'!P264+'сентябрь(4 цк)'!P265*9.68%)/1000</f>
        <v>0.67004916000000003</v>
      </c>
      <c r="T266" s="323">
        <f>('сентябрь(4 цк)'!Q264+'сентябрь(4 цк)'!Q265*9.68%)/1000</f>
        <v>0.69774336000000003</v>
      </c>
      <c r="U266" s="323">
        <f>('сентябрь(4 цк)'!R264+'сентябрь(4 цк)'!R265*9.68%)/1000</f>
        <v>0.71160691199999992</v>
      </c>
      <c r="V266" s="323">
        <f>('сентябрь(4 цк)'!S264+'сентябрь(4 цк)'!S265*9.68%)/1000</f>
        <v>0.70896362400000001</v>
      </c>
      <c r="W266" s="323">
        <f>('сентябрь(4 цк)'!T264+'сентябрь(4 цк)'!T265*9.68%)/1000</f>
        <v>0.70973138399999991</v>
      </c>
      <c r="X266" s="323">
        <f>('сентябрь(4 цк)'!U264+'сентябрь(4 цк)'!U265*9.68%)/1000</f>
        <v>0.69398133599999989</v>
      </c>
      <c r="Y266" s="323">
        <f>('сентябрь(4 цк)'!V264+'сентябрь(4 цк)'!V265*9.68%)/1000</f>
        <v>0.70890878400000001</v>
      </c>
      <c r="Z266" s="323">
        <f>('сентябрь(4 цк)'!W264+'сентябрь(4 цк)'!W265*9.68%)/1000</f>
        <v>0.70956686400000002</v>
      </c>
      <c r="AA266" s="323">
        <f>('сентябрь(4 цк)'!X264+'сентябрь(4 цк)'!X265*9.68%)/1000</f>
        <v>0.70599129599999999</v>
      </c>
      <c r="AB266" s="323">
        <f>('сентябрь(4 цк)'!Y264+'сентябрь(4 цк)'!Y265*9.68%)/1000</f>
        <v>0.70166990399999996</v>
      </c>
      <c r="AC266" s="379"/>
      <c r="AD266" s="379"/>
    </row>
    <row r="267" spans="1:30" s="213" customFormat="1" ht="13.5" thickBot="1" x14ac:dyDescent="0.25">
      <c r="A267" s="319">
        <v>2</v>
      </c>
      <c r="B267" s="294" t="s">
        <v>197</v>
      </c>
      <c r="C267" s="295" t="s">
        <v>173</v>
      </c>
      <c r="D267" s="261"/>
      <c r="E267" s="323">
        <f>('сентябрь(4 цк)'!B268+'сентябрь(4 цк)'!B269*9.68%)/1000</f>
        <v>0.53228011200000003</v>
      </c>
      <c r="F267" s="323">
        <f>('сентябрь(4 цк)'!C268+'сентябрь(4 цк)'!C269*9.68%)/1000</f>
        <v>0.51612424800000001</v>
      </c>
      <c r="G267" s="323">
        <f>('сентябрь(4 цк)'!D268+'сентябрь(4 цк)'!D269*9.68%)/1000</f>
        <v>0.51750621600000002</v>
      </c>
      <c r="H267" s="323">
        <f>('сентябрь(4 цк)'!E268+'сентябрь(4 цк)'!E269*9.68%)/1000</f>
        <v>0.52382378399999996</v>
      </c>
      <c r="I267" s="323">
        <f>('сентябрь(4 цк)'!F268+'сентябрь(4 цк)'!F269*9.68%)/1000</f>
        <v>0.52330828800000007</v>
      </c>
      <c r="J267" s="323">
        <f>('сентябрь(4 цк)'!G268+'сентябрь(4 цк)'!G269*9.68%)/1000</f>
        <v>0.52306699200000006</v>
      </c>
      <c r="K267" s="323">
        <f>('сентябрь(4 цк)'!H268+'сентябрь(4 цк)'!H269*9.68%)/1000</f>
        <v>0.52180567200000005</v>
      </c>
      <c r="L267" s="323">
        <f>('сентябрь(4 цк)'!I268+'сентябрь(4 цк)'!I269*9.68%)/1000</f>
        <v>0.50878665600000006</v>
      </c>
      <c r="M267" s="323">
        <f>('сентябрь(4 цк)'!J268+'сентябрь(4 цк)'!J269*9.68%)/1000</f>
        <v>0.51531261599999989</v>
      </c>
      <c r="N267" s="323">
        <f>('сентябрь(4 цк)'!K268+'сентябрь(4 цк)'!K269*9.68%)/1000</f>
        <v>0.51779138400000002</v>
      </c>
      <c r="O267" s="323">
        <f>('сентябрь(4 цк)'!L268+'сентябрь(4 цк)'!L269*9.68%)/1000</f>
        <v>0.52099404000000005</v>
      </c>
      <c r="P267" s="323">
        <f>('сентябрь(4 цк)'!M268+'сентябрь(4 цк)'!M269*9.68%)/1000</f>
        <v>0.51875656800000003</v>
      </c>
      <c r="Q267" s="323">
        <f>('сентябрь(4 цк)'!N268+'сентябрь(4 цк)'!N269*9.68%)/1000</f>
        <v>0.51816429600000002</v>
      </c>
      <c r="R267" s="323">
        <f>('сентябрь(4 цк)'!O268+'сентябрь(4 цк)'!O269*9.68%)/1000</f>
        <v>0.501460032</v>
      </c>
      <c r="S267" s="323">
        <f>('сентябрь(4 цк)'!P268+'сентябрь(4 цк)'!P269*9.68%)/1000</f>
        <v>0.51229641599999998</v>
      </c>
      <c r="T267" s="323">
        <f>('сентябрь(4 цк)'!Q268+'сентябрь(4 цк)'!Q269*9.68%)/1000</f>
        <v>0.53051426400000001</v>
      </c>
      <c r="U267" s="323">
        <f>('сентябрь(4 цк)'!R268+'сентябрь(4 цк)'!R269*9.68%)/1000</f>
        <v>0.5410325760000001</v>
      </c>
      <c r="V267" s="323">
        <f>('сентябрь(4 цк)'!S268+'сентябрь(4 цк)'!S269*9.68%)/1000</f>
        <v>0.53218139999999992</v>
      </c>
      <c r="W267" s="323">
        <f>('сентябрь(4 цк)'!T268+'сентябрь(4 цк)'!T269*9.68%)/1000</f>
        <v>0.53269689600000003</v>
      </c>
      <c r="X267" s="323">
        <f>('сентябрь(4 цк)'!U268+'сентябрь(4 цк)'!U269*9.68%)/1000</f>
        <v>0.52328635199999995</v>
      </c>
      <c r="Y267" s="323">
        <f>('сентябрь(4 цк)'!V268+'сентябрь(4 цк)'!V269*9.68%)/1000</f>
        <v>0.53139170400000002</v>
      </c>
      <c r="Z267" s="323">
        <f>('сентябрь(4 цк)'!W268+'сентябрь(4 цк)'!W269*9.68%)/1000</f>
        <v>0.52953811200000012</v>
      </c>
      <c r="AA267" s="323">
        <f>('сентябрь(4 цк)'!X268+'сентябрь(4 цк)'!X269*9.68%)/1000</f>
        <v>0.53142460800000002</v>
      </c>
      <c r="AB267" s="323">
        <f>('сентябрь(4 цк)'!Y268+'сентябрь(4 цк)'!Y269*9.68%)/1000</f>
        <v>0.52747612799999999</v>
      </c>
      <c r="AC267" s="380"/>
      <c r="AD267" s="380"/>
    </row>
    <row r="268" spans="1:30" s="213" customFormat="1" ht="13.5" thickBot="1" x14ac:dyDescent="0.25">
      <c r="A268" s="319">
        <v>3</v>
      </c>
      <c r="B268" s="294" t="s">
        <v>197</v>
      </c>
      <c r="C268" s="295" t="s">
        <v>173</v>
      </c>
      <c r="D268" s="261"/>
      <c r="E268" s="323">
        <f>('сентябрь(4 цк)'!B272+'сентябрь(4 цк)'!B273*9.68%)/1000</f>
        <v>0.44678455199999995</v>
      </c>
      <c r="F268" s="323">
        <f>('сентябрь(4 цк)'!C272+'сентябрь(4 цк)'!C273*9.68%)/1000</f>
        <v>0.43227388800000005</v>
      </c>
      <c r="G268" s="323">
        <f>('сентябрь(4 цк)'!D272+'сентябрь(4 цк)'!D273*9.68%)/1000</f>
        <v>0.43409457600000001</v>
      </c>
      <c r="H268" s="323">
        <f>('сентябрь(4 цк)'!E272+'сентябрь(4 цк)'!E273*9.68%)/1000</f>
        <v>0.51283384799999998</v>
      </c>
      <c r="I268" s="323">
        <f>('сентябрь(4 цк)'!F272+'сентябрь(4 цк)'!F273*9.68%)/1000</f>
        <v>0.51277900800000009</v>
      </c>
      <c r="J268" s="323">
        <f>('сентябрь(4 цк)'!G272+'сентябрь(4 цк)'!G273*9.68%)/1000</f>
        <v>0.51636554400000001</v>
      </c>
      <c r="K268" s="323">
        <f>('сентябрь(4 цк)'!H272+'сентябрь(4 цк)'!H273*9.68%)/1000</f>
        <v>0.51355773599999999</v>
      </c>
      <c r="L268" s="323">
        <f>('сентябрь(4 цк)'!I272+'сентябрь(4 цк)'!I273*9.68%)/1000</f>
        <v>0.500889696</v>
      </c>
      <c r="M268" s="323">
        <f>('сентябрь(4 цк)'!J272+'сентябрь(4 цк)'!J273*9.68%)/1000</f>
        <v>0.50193165600000011</v>
      </c>
      <c r="N268" s="323">
        <f>('сентябрь(4 цк)'!K272+'сентябрь(4 цк)'!K273*9.68%)/1000</f>
        <v>0.49820253599999997</v>
      </c>
      <c r="O268" s="323">
        <f>('сентябрь(4 цк)'!L272+'сентябрь(4 цк)'!L273*9.68%)/1000</f>
        <v>0.49883868000000003</v>
      </c>
      <c r="P268" s="323">
        <f>('сентябрь(4 цк)'!M272+'сентябрь(4 цк)'!M273*9.68%)/1000</f>
        <v>0.50046194399999999</v>
      </c>
      <c r="Q268" s="323">
        <f>('сентябрь(4 цк)'!N272+'сентябрь(4 цк)'!N273*9.68%)/1000</f>
        <v>0.50206327200000012</v>
      </c>
      <c r="R268" s="323">
        <f>('сентябрь(4 цк)'!O272+'сентябрь(4 цк)'!O273*9.68%)/1000</f>
        <v>0.48296798400000002</v>
      </c>
      <c r="S268" s="323">
        <f>('сентябрь(4 цк)'!P272+'сентябрь(4 цк)'!P273*9.68%)/1000</f>
        <v>0.49269659999999998</v>
      </c>
      <c r="T268" s="323">
        <f>('сентябрь(4 цк)'!Q272+'сентябрь(4 цк)'!Q273*9.68%)/1000</f>
        <v>0.50933505600000006</v>
      </c>
      <c r="U268" s="323">
        <f>('сентябрь(4 цк)'!R272+'сентябрь(4 цк)'!R273*9.68%)/1000</f>
        <v>0.51719911200000002</v>
      </c>
      <c r="V268" s="323">
        <f>('сентябрь(4 цк)'!S272+'сентябрь(4 цк)'!S273*9.68%)/1000</f>
        <v>0.50616530400000004</v>
      </c>
      <c r="W268" s="323">
        <f>('сентябрь(4 цк)'!T272+'сентябрь(4 цк)'!T273*9.68%)/1000</f>
        <v>0.50528786400000003</v>
      </c>
      <c r="X268" s="323">
        <f>('сентябрь(4 цк)'!U272+'сентябрь(4 цк)'!U273*9.68%)/1000</f>
        <v>0.71276951999999993</v>
      </c>
      <c r="Y268" s="323">
        <f>('сентябрь(4 цк)'!V272+'сентябрь(4 цк)'!V273*9.68%)/1000</f>
        <v>0.51014668800000007</v>
      </c>
      <c r="Z268" s="323">
        <f>('сентябрь(4 цк)'!W272+'сентябрь(4 цк)'!W273*9.68%)/1000</f>
        <v>0.51022346400000007</v>
      </c>
      <c r="AA268" s="323">
        <f>('сентябрь(4 цк)'!X272+'сентябрь(4 цк)'!X273*9.68%)/1000</f>
        <v>0.50525496000000003</v>
      </c>
      <c r="AB268" s="323">
        <f>('сентябрь(4 цк)'!Y272+'сентябрь(4 цк)'!Y273*9.68%)/1000</f>
        <v>0.50373040800000002</v>
      </c>
      <c r="AC268" s="380"/>
      <c r="AD268" s="380"/>
    </row>
    <row r="269" spans="1:30" s="213" customFormat="1" ht="13.5" thickBot="1" x14ac:dyDescent="0.25">
      <c r="A269" s="319">
        <v>4</v>
      </c>
      <c r="B269" s="294" t="s">
        <v>197</v>
      </c>
      <c r="C269" s="295" t="s">
        <v>173</v>
      </c>
      <c r="D269" s="261"/>
      <c r="E269" s="323">
        <f>('сентябрь(4 цк)'!B276+'сентябрь(4 цк)'!B277*9.68%)/1000</f>
        <v>0.52458057600000008</v>
      </c>
      <c r="F269" s="323">
        <f>('сентябрь(4 цк)'!C276+'сентябрь(4 цк)'!C277*9.68%)/1000</f>
        <v>0.50920344000000006</v>
      </c>
      <c r="G269" s="323">
        <f>('сентябрь(4 цк)'!D276+'сентябрь(4 цк)'!D277*9.68%)/1000</f>
        <v>0.5142596880000001</v>
      </c>
      <c r="H269" s="323">
        <f>('сентябрь(4 цк)'!E276+'сентябрь(4 цк)'!E277*9.68%)/1000</f>
        <v>0.52403217600000007</v>
      </c>
      <c r="I269" s="323">
        <f>('сентябрь(4 цк)'!F276+'сентябрь(4 цк)'!F277*9.68%)/1000</f>
        <v>0.52300118399999995</v>
      </c>
      <c r="J269" s="323">
        <f>('сентябрь(4 цк)'!G276+'сентябрь(4 цк)'!G277*9.68%)/1000</f>
        <v>0.52010563200000004</v>
      </c>
      <c r="K269" s="323">
        <f>('сентябрь(4 цк)'!H276+'сентябрь(4 цк)'!H277*9.68%)/1000</f>
        <v>0.51956819999999992</v>
      </c>
      <c r="L269" s="323">
        <f>('сентябрь(4 цк)'!I276+'сентябрь(4 цк)'!I277*9.68%)/1000</f>
        <v>0.51410613599999999</v>
      </c>
      <c r="M269" s="323">
        <f>('сентябрь(4 цк)'!J276+'сентябрь(4 цк)'!J277*9.68%)/1000</f>
        <v>0.51445711200000011</v>
      </c>
      <c r="N269" s="323">
        <f>('сентябрь(4 цк)'!K276+'сентябрь(4 цк)'!K277*9.68%)/1000</f>
        <v>0.51794493600000002</v>
      </c>
      <c r="O269" s="323">
        <f>('сентябрь(4 цк)'!L276+'сентябрь(4 цк)'!L277*9.68%)/1000</f>
        <v>0.51667264800000001</v>
      </c>
      <c r="P269" s="323">
        <f>('сентябрь(4 цк)'!M276+'сентябрь(4 цк)'!M277*9.68%)/1000</f>
        <v>0.51588295199999989</v>
      </c>
      <c r="Q269" s="323">
        <f>('сентябрь(4 цк)'!N276+'сентябрь(4 цк)'!N277*9.68%)/1000</f>
        <v>0.51190156799999997</v>
      </c>
      <c r="R269" s="323">
        <f>('сентябрь(4 цк)'!O276+'сентябрь(4 цк)'!O277*9.68%)/1000</f>
        <v>0.50652724800000004</v>
      </c>
      <c r="S269" s="323">
        <f>('сентябрь(4 цк)'!P276+'сентябрь(4 цк)'!P277*9.68%)/1000</f>
        <v>0.50965312800000007</v>
      </c>
      <c r="T269" s="323">
        <f>('сентябрь(4 цк)'!Q276+'сентябрь(4 цк)'!Q277*9.68%)/1000</f>
        <v>0.52306699200000006</v>
      </c>
      <c r="U269" s="323">
        <f>('сентябрь(4 цк)'!R276+'сентябрь(4 цк)'!R277*9.68%)/1000</f>
        <v>0.53593245600000017</v>
      </c>
      <c r="V269" s="323">
        <f>('сентябрь(4 цк)'!S276+'сентябрь(4 цк)'!S277*9.68%)/1000</f>
        <v>0.53831251199999997</v>
      </c>
      <c r="W269" s="323">
        <f>('сентябрь(4 цк)'!T276+'сентябрь(4 цк)'!T277*9.68%)/1000</f>
        <v>0.53648085600000006</v>
      </c>
      <c r="X269" s="323">
        <f>('сентябрь(4 цк)'!U276+'сентябрь(4 цк)'!U277*9.68%)/1000</f>
        <v>0.51306417600000009</v>
      </c>
      <c r="Y269" s="323">
        <f>('сентябрь(4 цк)'!V276+'сентябрь(4 цк)'!V277*9.68%)/1000</f>
        <v>0.52357151999999996</v>
      </c>
      <c r="Z269" s="323">
        <f>('сентябрь(4 цк)'!W276+'сентябрь(4 цк)'!W277*9.68%)/1000</f>
        <v>0.52402120799999996</v>
      </c>
      <c r="AA269" s="323">
        <f>('сентябрь(4 цк)'!X276+'сентябрь(4 цк)'!X277*9.68%)/1000</f>
        <v>0.52281472800000006</v>
      </c>
      <c r="AB269" s="323">
        <f>('сентябрь(4 цк)'!Y276+'сентябрь(4 цк)'!Y277*9.68%)/1000</f>
        <v>0.51872366400000003</v>
      </c>
      <c r="AC269" s="380"/>
      <c r="AD269" s="380"/>
    </row>
    <row r="270" spans="1:30" s="213" customFormat="1" ht="13.5" thickBot="1" x14ac:dyDescent="0.25">
      <c r="A270" s="319">
        <v>5</v>
      </c>
      <c r="B270" s="294" t="s">
        <v>197</v>
      </c>
      <c r="C270" s="295" t="s">
        <v>173</v>
      </c>
      <c r="D270" s="261"/>
      <c r="E270" s="323">
        <f>('сентябрь(4 цк)'!B280+'сентябрь(4 цк)'!B281*9.68%)/1000</f>
        <v>0.51413903999999999</v>
      </c>
      <c r="F270" s="323">
        <f>('сентябрь(4 цк)'!C280+'сентябрь(4 цк)'!C281*9.68%)/1000</f>
        <v>0.50292974400000001</v>
      </c>
      <c r="G270" s="323">
        <f>('сентябрь(4 цк)'!D280+'сентябрь(4 цк)'!D281*9.68%)/1000</f>
        <v>0.50475043200000003</v>
      </c>
      <c r="H270" s="323">
        <f>('сентябрь(4 цк)'!E280+'сентябрь(4 цк)'!E281*9.68%)/1000</f>
        <v>0.5161681199999999</v>
      </c>
      <c r="I270" s="323">
        <f>('сентябрь(4 цк)'!F280+'сентябрь(4 цк)'!F281*9.68%)/1000</f>
        <v>0.51723201600000002</v>
      </c>
      <c r="J270" s="323">
        <f>('сентябрь(4 цк)'!G280+'сентябрь(4 цк)'!G281*9.68%)/1000</f>
        <v>0.50794211999999994</v>
      </c>
      <c r="K270" s="323">
        <f>('сентябрь(4 цк)'!H280+'сентябрь(4 цк)'!H281*9.68%)/1000</f>
        <v>0.50649434400000004</v>
      </c>
      <c r="L270" s="323">
        <f>('сентябрь(4 цк)'!I280+'сентябрь(4 цк)'!I281*9.68%)/1000</f>
        <v>0.49816963199999997</v>
      </c>
      <c r="M270" s="323">
        <f>('сентябрь(4 цк)'!J280+'сентябрь(4 цк)'!J281*9.68%)/1000</f>
        <v>0.501460032</v>
      </c>
      <c r="N270" s="323">
        <f>('сентябрь(4 цк)'!K280+'сентябрь(4 цк)'!K281*9.68%)/1000</f>
        <v>0.50960925600000007</v>
      </c>
      <c r="O270" s="323">
        <f>('сентябрь(4 цк)'!L280+'сентябрь(4 цк)'!L281*9.68%)/1000</f>
        <v>0.50820535199999994</v>
      </c>
      <c r="P270" s="323">
        <f>('сентябрь(4 цк)'!M280+'сентябрь(4 цк)'!M281*9.68%)/1000</f>
        <v>0.51044282400000007</v>
      </c>
      <c r="Q270" s="323">
        <f>('сентябрь(4 цк)'!N280+'сентябрь(4 цк)'!N281*9.68%)/1000</f>
        <v>0.50348911200000002</v>
      </c>
      <c r="R270" s="323">
        <f>('сентябрь(4 цк)'!O280+'сентябрь(4 цк)'!O281*9.68%)/1000</f>
        <v>0.49677669600000002</v>
      </c>
      <c r="S270" s="323">
        <f>('сентябрь(4 цк)'!P280+'сентябрь(4 цк)'!P281*9.68%)/1000</f>
        <v>0.50415816000000002</v>
      </c>
      <c r="T270" s="323">
        <f>('сентябрь(4 цк)'!Q280+'сентябрь(4 цк)'!Q281*9.68%)/1000</f>
        <v>0.52090629600000005</v>
      </c>
      <c r="U270" s="323">
        <f>('сентябрь(4 цк)'!R280+'сентябрь(4 цк)'!R281*9.68%)/1000</f>
        <v>0.528353568</v>
      </c>
      <c r="V270" s="323">
        <f>('сентябрь(4 цк)'!S280+'сентябрь(4 цк)'!S281*9.68%)/1000</f>
        <v>0.52507413599999997</v>
      </c>
      <c r="W270" s="323">
        <f>('сентябрь(4 цк)'!T280+'сентябрь(4 цк)'!T281*9.68%)/1000</f>
        <v>0.51689200800000001</v>
      </c>
      <c r="X270" s="323">
        <f>('сентябрь(4 цк)'!U280+'сентябрь(4 цк)'!U281*9.68%)/1000</f>
        <v>0.50438848800000002</v>
      </c>
      <c r="Y270" s="323">
        <f>('сентябрь(4 цк)'!V280+'сентябрь(4 цк)'!V281*9.68%)/1000</f>
        <v>0.51778041599999991</v>
      </c>
      <c r="Z270" s="323">
        <f>('сентябрь(4 цк)'!W280+'сентябрь(4 цк)'!W281*9.68%)/1000</f>
        <v>0.52155340799999994</v>
      </c>
      <c r="AA270" s="323">
        <f>('сентябрь(4 цк)'!X280+'сентябрь(4 цк)'!X281*9.68%)/1000</f>
        <v>0.52103791200000005</v>
      </c>
      <c r="AB270" s="323">
        <f>('сентябрь(4 цк)'!Y280+'сентябрь(4 цк)'!Y281*9.68%)/1000</f>
        <v>0.515378424</v>
      </c>
      <c r="AC270" s="380"/>
      <c r="AD270" s="380"/>
    </row>
    <row r="271" spans="1:30" s="213" customFormat="1" ht="13.5" thickBot="1" x14ac:dyDescent="0.25">
      <c r="A271" s="319">
        <v>6</v>
      </c>
      <c r="B271" s="294" t="s">
        <v>197</v>
      </c>
      <c r="C271" s="295" t="s">
        <v>173</v>
      </c>
      <c r="D271" s="261"/>
      <c r="E271" s="323">
        <f>('сентябрь(4 цк)'!B284+'сентябрь(4 цк)'!B285*9.68%)/1000</f>
        <v>0.75824284799999997</v>
      </c>
      <c r="F271" s="323">
        <f>('сентябрь(4 цк)'!C284+'сентябрь(4 цк)'!C285*9.68%)/1000</f>
        <v>0.7475161440000001</v>
      </c>
      <c r="G271" s="323">
        <f>('сентябрь(4 цк)'!D284+'сентябрь(4 цк)'!D285*9.68%)/1000</f>
        <v>0.75538019999999995</v>
      </c>
      <c r="H271" s="323">
        <f>('сентябрь(4 цк)'!E284+'сентябрь(4 цк)'!E285*9.68%)/1000</f>
        <v>0.7628274719999999</v>
      </c>
      <c r="I271" s="323">
        <f>('сентябрь(4 цк)'!F284+'сентябрь(4 цк)'!F285*9.68%)/1000</f>
        <v>0.77069152800000007</v>
      </c>
      <c r="J271" s="323">
        <f>('сентябрь(4 цк)'!G284+'сентябрь(4 цк)'!G285*9.68%)/1000</f>
        <v>0.76844308799999994</v>
      </c>
      <c r="K271" s="323">
        <f>('сентябрь(4 цк)'!H284+'сентябрь(4 цк)'!H285*9.68%)/1000</f>
        <v>0.76747790399999993</v>
      </c>
      <c r="L271" s="323">
        <f>('сентябрь(4 цк)'!I284+'сентябрь(4 цк)'!I285*9.68%)/1000</f>
        <v>0.74890908</v>
      </c>
      <c r="M271" s="323">
        <f>('сентябрь(4 цк)'!J284+'сентябрь(4 цк)'!J285*9.68%)/1000</f>
        <v>0.75851704800000008</v>
      </c>
      <c r="N271" s="323">
        <f>('сентябрь(4 цк)'!K284+'сентябрь(4 цк)'!K285*9.68%)/1000</f>
        <v>0.75763960799999996</v>
      </c>
      <c r="O271" s="323">
        <f>('сентябрь(4 цк)'!L284+'сентябрь(4 цк)'!L285*9.68%)/1000</f>
        <v>0.76662239999999993</v>
      </c>
      <c r="P271" s="323">
        <f>('сентябрь(4 цк)'!M284+'сентябрь(4 цк)'!M285*9.68%)/1000</f>
        <v>0.76876116000000005</v>
      </c>
      <c r="Q271" s="323">
        <f>('сентябрь(4 цк)'!N284+'сентябрь(4 цк)'!N285*9.68%)/1000</f>
        <v>0.76810307999999994</v>
      </c>
      <c r="R271" s="323">
        <f>('сентябрь(4 цк)'!O284+'сентябрь(4 цк)'!O285*9.68%)/1000</f>
        <v>0.747889056</v>
      </c>
      <c r="S271" s="323">
        <f>('сентябрь(4 цк)'!P284+'сентябрь(4 цк)'!P285*9.68%)/1000</f>
        <v>0.74830584</v>
      </c>
      <c r="T271" s="323">
        <f>('сентябрь(4 цк)'!Q284+'сентябрь(4 цк)'!Q285*9.68%)/1000</f>
        <v>0.78318407999999995</v>
      </c>
      <c r="U271" s="323">
        <f>('сентябрь(4 цк)'!R284+'сентябрь(4 цк)'!R285*9.68%)/1000</f>
        <v>0.79425079200000004</v>
      </c>
      <c r="V271" s="323">
        <f>('сентябрь(4 цк)'!S284+'сентябрь(4 цк)'!S285*9.68%)/1000</f>
        <v>0.79067522400000001</v>
      </c>
      <c r="W271" s="323">
        <f>('сентябрь(4 цк)'!T284+'сентябрь(4 цк)'!T285*9.68%)/1000</f>
        <v>0.75636731999999995</v>
      </c>
      <c r="X271" s="323">
        <f>('сентябрь(4 цк)'!U284+'сентябрь(4 цк)'!U285*9.68%)/1000</f>
        <v>0.74701161599999999</v>
      </c>
      <c r="Y271" s="323">
        <f>('сентябрь(4 цк)'!V284+'сентябрь(4 цк)'!V285*9.68%)/1000</f>
        <v>0.75906544800000009</v>
      </c>
      <c r="Z271" s="323">
        <f>('сентябрь(4 цк)'!W284+'сентябрь(4 цк)'!W285*9.68%)/1000</f>
        <v>0.76507591200000002</v>
      </c>
      <c r="AA271" s="323">
        <f>('сентябрь(4 цк)'!X284+'сентябрь(4 цк)'!X285*9.68%)/1000</f>
        <v>0.76119323999999999</v>
      </c>
      <c r="AB271" s="323">
        <f>('сентябрь(4 цк)'!Y284+'сентябрь(4 цк)'!Y285*9.68%)/1000</f>
        <v>0.75446985599999994</v>
      </c>
      <c r="AC271" s="380"/>
      <c r="AD271" s="380"/>
    </row>
    <row r="272" spans="1:30" s="213" customFormat="1" ht="13.5" thickBot="1" x14ac:dyDescent="0.25">
      <c r="A272" s="319">
        <v>7</v>
      </c>
      <c r="B272" s="294" t="s">
        <v>197</v>
      </c>
      <c r="C272" s="295" t="s">
        <v>173</v>
      </c>
      <c r="D272" s="261"/>
      <c r="E272" s="323">
        <f>('сентябрь(4 цк)'!B288+'сентябрь(4 цк)'!B289*9.68%)/1000</f>
        <v>0.80630462399999991</v>
      </c>
      <c r="F272" s="323">
        <f>('сентябрь(4 цк)'!C288+'сентябрь(4 цк)'!C289*9.68%)/1000</f>
        <v>0.77586842399999989</v>
      </c>
      <c r="G272" s="323">
        <f>('сентябрь(4 цк)'!D288+'сентябрь(4 цк)'!D289*9.68%)/1000</f>
        <v>0.7875383760000001</v>
      </c>
      <c r="H272" s="323">
        <f>('сентябрь(4 цк)'!E288+'сентябрь(4 цк)'!E289*9.68%)/1000</f>
        <v>0.80011867199999998</v>
      </c>
      <c r="I272" s="323">
        <f>('сентябрь(4 цк)'!F288+'сентябрь(4 цк)'!F289*9.68%)/1000</f>
        <v>0.80711625599999992</v>
      </c>
      <c r="J272" s="323">
        <f>('сентябрь(4 цк)'!G288+'сентябрь(4 цк)'!G289*9.68%)/1000</f>
        <v>0.79878057599999996</v>
      </c>
      <c r="K272" s="323">
        <f>('сентябрь(4 цк)'!H288+'сентябрь(4 цк)'!H289*9.68%)/1000</f>
        <v>0.79778248799999996</v>
      </c>
      <c r="L272" s="323">
        <f>('сентябрь(4 цк)'!I288+'сентябрь(4 цк)'!I289*9.68%)/1000</f>
        <v>0.78463185599999996</v>
      </c>
      <c r="M272" s="323">
        <f>('сентябрь(4 цк)'!J288+'сентябрь(4 цк)'!J289*9.68%)/1000</f>
        <v>0.79584115199999994</v>
      </c>
      <c r="N272" s="323">
        <f>('сентябрь(4 цк)'!K288+'сентябрь(4 цк)'!K289*9.68%)/1000</f>
        <v>0.79738763999999995</v>
      </c>
      <c r="O272" s="323">
        <f>('сентябрь(4 цк)'!L288+'сентябрь(4 цк)'!L289*9.68%)/1000</f>
        <v>0.7909494239999999</v>
      </c>
      <c r="P272" s="323">
        <f>('сентябрь(4 цк)'!M288+'сентябрь(4 цк)'!M289*9.68%)/1000</f>
        <v>0.79598373600000005</v>
      </c>
      <c r="Q272" s="323">
        <f>('сентябрь(4 цк)'!N288+'сентябрь(4 цк)'!N289*9.68%)/1000</f>
        <v>0.79499661600000004</v>
      </c>
      <c r="R272" s="323">
        <f>('сентябрь(4 цк)'!O288+'сентябрь(4 цк)'!O289*9.68%)/1000</f>
        <v>0.77307158399999998</v>
      </c>
      <c r="S272" s="323">
        <f>('сентябрь(4 цк)'!P288+'сентябрь(4 цк)'!P289*9.68%)/1000</f>
        <v>0.76431912000000002</v>
      </c>
      <c r="T272" s="323">
        <f>('сентябрь(4 цк)'!Q288+'сентябрь(4 цк)'!Q289*9.68%)/1000</f>
        <v>0.80254259999999999</v>
      </c>
      <c r="U272" s="323">
        <f>('сентябрь(4 цк)'!R288+'сентябрь(4 цк)'!R289*9.68%)/1000</f>
        <v>0.81035181599999995</v>
      </c>
      <c r="V272" s="323">
        <f>('сентябрь(4 цк)'!S288+'сентябрь(4 цк)'!S289*9.68%)/1000</f>
        <v>0.80623881600000002</v>
      </c>
      <c r="W272" s="323">
        <f>('сентябрь(4 цк)'!T288+'сентябрь(4 цк)'!T289*9.68%)/1000</f>
        <v>0.80396844000000001</v>
      </c>
      <c r="X272" s="323">
        <f>('сентябрь(4 цк)'!U288+'сентябрь(4 цк)'!U289*9.68%)/1000</f>
        <v>0.78519122399999997</v>
      </c>
      <c r="Y272" s="323">
        <f>('сентябрь(4 цк)'!V288+'сентябрь(4 цк)'!V289*9.68%)/1000</f>
        <v>0.79651019999999995</v>
      </c>
      <c r="Z272" s="323">
        <f>('сентябрь(4 цк)'!W288+'сентябрь(4 цк)'!W289*9.68%)/1000</f>
        <v>0.80689689599999992</v>
      </c>
      <c r="AA272" s="323">
        <f>('сентябрь(4 цк)'!X288+'сентябрь(4 цк)'!X289*9.68%)/1000</f>
        <v>0.80657882399999992</v>
      </c>
      <c r="AB272" s="323">
        <f>('сентябрь(4 цк)'!Y288+'сентябрь(4 цк)'!Y289*9.68%)/1000</f>
        <v>0.80575622400000002</v>
      </c>
      <c r="AC272" s="380"/>
      <c r="AD272" s="380"/>
    </row>
    <row r="273" spans="1:30" s="213" customFormat="1" ht="13.5" thickBot="1" x14ac:dyDescent="0.25">
      <c r="A273" s="319">
        <v>8</v>
      </c>
      <c r="B273" s="294" t="s">
        <v>197</v>
      </c>
      <c r="C273" s="295" t="s">
        <v>173</v>
      </c>
      <c r="D273" s="261"/>
      <c r="E273" s="323">
        <f>('сентябрь(4 цк)'!B292+'сентябрь(4 цк)'!B293*9.68%)/1000</f>
        <v>0.82685865599999997</v>
      </c>
      <c r="F273" s="323">
        <f>('сентябрь(4 цк)'!C292+'сентябрь(4 цк)'!C293*9.68%)/1000</f>
        <v>0.78682545599999987</v>
      </c>
      <c r="G273" s="323">
        <f>('сентябрь(4 цк)'!D292+'сентябрь(4 цк)'!D293*9.68%)/1000</f>
        <v>0.77327997599999998</v>
      </c>
      <c r="H273" s="323">
        <f>('сентябрь(4 цк)'!E292+'сентябрь(4 цк)'!E293*9.68%)/1000</f>
        <v>0.81377383199999997</v>
      </c>
      <c r="I273" s="323">
        <f>('сентябрь(4 цк)'!F292+'сентябрь(4 цк)'!F293*9.68%)/1000</f>
        <v>0.81405899999999998</v>
      </c>
      <c r="J273" s="323">
        <f>('сентябрь(4 цк)'!G292+'сентябрь(4 цк)'!G293*9.68%)/1000</f>
        <v>0.79712440799999995</v>
      </c>
      <c r="K273" s="323">
        <f>('сентябрь(4 цк)'!H292+'сентябрь(4 цк)'!H293*9.68%)/1000</f>
        <v>0.80673237600000003</v>
      </c>
      <c r="L273" s="323">
        <f>('сентябрь(4 цк)'!I292+'сентябрь(4 цк)'!I293*9.68%)/1000</f>
        <v>0.79404240000000004</v>
      </c>
      <c r="M273" s="323">
        <f>('сентябрь(4 цк)'!J292+'сентябрь(4 цк)'!J293*9.68%)/1000</f>
        <v>0.81232605599999996</v>
      </c>
      <c r="N273" s="323">
        <f>('сентябрь(4 цк)'!K292+'сентябрь(4 цк)'!K293*9.68%)/1000</f>
        <v>0.81695455199999989</v>
      </c>
      <c r="O273" s="323">
        <f>('сентябрь(4 цк)'!L292+'сентябрь(4 цк)'!L293*9.68%)/1000</f>
        <v>0.81729456</v>
      </c>
      <c r="P273" s="323">
        <f>('сентябрь(4 цк)'!M292+'сентябрь(4 цк)'!M293*9.68%)/1000</f>
        <v>0.81476095199999998</v>
      </c>
      <c r="Q273" s="323">
        <f>('сентябрь(4 цк)'!N292+'сентябрь(4 цк)'!N293*9.68%)/1000</f>
        <v>0.82071657600000003</v>
      </c>
      <c r="R273" s="323">
        <f>('сентябрь(4 цк)'!O292+'сентябрь(4 цк)'!O293*9.68%)/1000</f>
        <v>0.79674052800000006</v>
      </c>
      <c r="S273" s="323">
        <f>('сентябрь(4 цк)'!P292+'сентябрь(4 цк)'!P293*9.68%)/1000</f>
        <v>0.80594268000000002</v>
      </c>
      <c r="T273" s="323">
        <f>('сентябрь(4 цк)'!Q292+'сентябрь(4 цк)'!Q293*9.68%)/1000</f>
        <v>0.81340091999999997</v>
      </c>
      <c r="U273" s="323">
        <f>('сентябрь(4 цк)'!R292+'сентябрь(4 цк)'!R293*9.68%)/1000</f>
        <v>0.83240846400000001</v>
      </c>
      <c r="V273" s="323">
        <f>('сентябрь(4 цк)'!S292+'сентябрь(4 цк)'!S293*9.68%)/1000</f>
        <v>0.9552719999999999</v>
      </c>
      <c r="W273" s="323">
        <f>('сентябрь(4 цк)'!T292+'сентябрь(4 цк)'!T293*9.68%)/1000</f>
        <v>0.82265791200000005</v>
      </c>
      <c r="X273" s="323">
        <f>('сентябрь(4 цк)'!U292+'сентябрь(4 цк)'!U293*9.68%)/1000</f>
        <v>0.80724787199999992</v>
      </c>
      <c r="Y273" s="323">
        <f>('сентябрь(4 цк)'!V292+'сентябрь(4 цк)'!V293*9.68%)/1000</f>
        <v>0.81636228000000011</v>
      </c>
      <c r="Z273" s="323">
        <f>('сентябрь(4 цк)'!W292+'сентябрь(4 цк)'!W293*9.68%)/1000</f>
        <v>0.82728640799999997</v>
      </c>
      <c r="AA273" s="323">
        <f>('сентябрь(4 цк)'!X292+'сентябрь(4 цк)'!X293*9.68%)/1000</f>
        <v>0.82157208000000004</v>
      </c>
      <c r="AB273" s="323">
        <f>('сентябрь(4 цк)'!Y292+'сентябрь(4 цк)'!Y293*9.68%)/1000</f>
        <v>0.83256201600000002</v>
      </c>
      <c r="AC273" s="380"/>
      <c r="AD273" s="380"/>
    </row>
    <row r="274" spans="1:30" s="213" customFormat="1" ht="13.5" thickBot="1" x14ac:dyDescent="0.25">
      <c r="A274" s="319">
        <v>9</v>
      </c>
      <c r="B274" s="294" t="s">
        <v>197</v>
      </c>
      <c r="C274" s="295" t="s">
        <v>173</v>
      </c>
      <c r="D274" s="261"/>
      <c r="E274" s="323">
        <f>('сентябрь(4 цк)'!B296+'сентябрь(4 цк)'!B297*9.68%)/1000</f>
        <v>0.79501855200000004</v>
      </c>
      <c r="F274" s="323">
        <f>('сентябрь(4 цк)'!C296+'сентябрь(4 цк)'!C297*9.68%)/1000</f>
        <v>0.77227091999999997</v>
      </c>
      <c r="G274" s="323">
        <f>('сентябрь(4 цк)'!D296+'сентябрь(4 цк)'!D297*9.68%)/1000</f>
        <v>0.76919988000000006</v>
      </c>
      <c r="H274" s="323">
        <f>('сентябрь(4 цк)'!E296+'сентябрь(4 цк)'!E297*9.68%)/1000</f>
        <v>0.78363376800000006</v>
      </c>
      <c r="I274" s="323">
        <f>('сентябрь(4 цк)'!F296+'сентябрь(4 цк)'!F297*9.68%)/1000</f>
        <v>0.78061756800000004</v>
      </c>
      <c r="J274" s="323">
        <f>('сентябрь(4 цк)'!G296+'сентябрь(4 цк)'!G297*9.68%)/1000</f>
        <v>0.79402046400000004</v>
      </c>
      <c r="K274" s="323">
        <f>('сентябрь(4 цк)'!H296+'сентябрь(4 цк)'!H297*9.68%)/1000</f>
        <v>1.3871589360000001</v>
      </c>
      <c r="L274" s="323">
        <f>('сентябрь(4 цк)'!I296+'сентябрь(4 цк)'!I297*9.68%)/1000</f>
        <v>0.76743403200000004</v>
      </c>
      <c r="M274" s="323">
        <f>('сентябрь(4 цк)'!J296+'сентябрь(4 цк)'!J297*9.68%)/1000</f>
        <v>0.78605769600000008</v>
      </c>
      <c r="N274" s="323">
        <f>('сентябрь(4 цк)'!K296+'сентябрь(4 цк)'!K297*9.68%)/1000</f>
        <v>0.77732716800000001</v>
      </c>
      <c r="O274" s="323">
        <f>('сентябрь(4 цк)'!L296+'сентябрь(4 цк)'!L297*9.68%)/1000</f>
        <v>0.77876397600000002</v>
      </c>
      <c r="P274" s="323">
        <f>('сентябрь(4 цк)'!M296+'сентябрь(4 цк)'!M297*9.68%)/1000</f>
        <v>0.78135242399999993</v>
      </c>
      <c r="Q274" s="323">
        <f>('сентябрь(4 цк)'!N296+'сентябрь(4 цк)'!N297*9.68%)/1000</f>
        <v>0.78491702399999996</v>
      </c>
      <c r="R274" s="323">
        <f>('сентябрь(4 цк)'!O296+'сентябрь(4 цк)'!O297*9.68%)/1000</f>
        <v>0.77035151999999996</v>
      </c>
      <c r="S274" s="323">
        <f>('сентябрь(4 цк)'!P296+'сентябрь(4 цк)'!P297*9.68%)/1000</f>
        <v>0.77767814400000002</v>
      </c>
      <c r="T274" s="323">
        <f>('сентябрь(4 цк)'!Q296+'сентябрь(4 цк)'!Q297*9.68%)/1000</f>
        <v>1.3590918240000001</v>
      </c>
      <c r="U274" s="323">
        <f>('сентябрь(4 цк)'!R296+'сентябрь(4 цк)'!R297*9.68%)/1000</f>
        <v>1.378625832</v>
      </c>
      <c r="V274" s="323">
        <f>('сентябрь(4 цк)'!S296+'сентябрь(4 цк)'!S297*9.68%)/1000</f>
        <v>1.3728127919999999</v>
      </c>
      <c r="W274" s="323">
        <f>('сентябрь(4 цк)'!T296+'сентябрь(4 цк)'!T297*9.68%)/1000</f>
        <v>1.3701146639999999</v>
      </c>
      <c r="X274" s="323">
        <f>('сентябрь(4 цк)'!U296+'сентябрь(4 цк)'!U297*9.68%)/1000</f>
        <v>0.77967431999999992</v>
      </c>
      <c r="Y274" s="323">
        <f>('сентябрь(4 цк)'!V296+'сентябрь(4 цк)'!V297*9.68%)/1000</f>
        <v>0.940871016</v>
      </c>
      <c r="Z274" s="323">
        <f>('сентябрь(4 цк)'!W296+'сентябрь(4 цк)'!W297*9.68%)/1000</f>
        <v>0.79965801599999997</v>
      </c>
      <c r="AA274" s="323">
        <f>('сентябрь(4 цк)'!X296+'сентябрь(4 цк)'!X297*9.68%)/1000</f>
        <v>0.79872573599999996</v>
      </c>
      <c r="AB274" s="323">
        <f>('сентябрь(4 цк)'!Y296+'сентябрь(4 цк)'!Y297*9.68%)/1000</f>
        <v>0.79723408799999995</v>
      </c>
      <c r="AC274" s="380"/>
      <c r="AD274" s="380"/>
    </row>
    <row r="275" spans="1:30" s="213" customFormat="1" ht="13.5" thickBot="1" x14ac:dyDescent="0.25">
      <c r="A275" s="319">
        <v>10</v>
      </c>
      <c r="B275" s="294" t="s">
        <v>197</v>
      </c>
      <c r="C275" s="295" t="s">
        <v>173</v>
      </c>
      <c r="D275" s="261"/>
      <c r="E275" s="323">
        <f>('сентябрь(4 цк)'!B300+'сентябрь(4 цк)'!B301*9.68%)/1000</f>
        <v>0.79612631999999994</v>
      </c>
      <c r="F275" s="323">
        <f>('сентябрь(4 цк)'!C300+'сентябрь(4 цк)'!C301*9.68%)/1000</f>
        <v>0.74138503200000005</v>
      </c>
      <c r="G275" s="323">
        <f>('сентябрь(4 цк)'!D300+'сентябрь(4 цк)'!D301*9.68%)/1000</f>
        <v>0.77821557600000002</v>
      </c>
      <c r="H275" s="323">
        <f>('сентябрь(4 цк)'!E300+'сентябрь(4 цк)'!E301*9.68%)/1000</f>
        <v>0.78063950400000004</v>
      </c>
      <c r="I275" s="323">
        <f>('сентябрь(4 цк)'!F300+'сентябрь(4 цк)'!F301*9.68%)/1000</f>
        <v>0.80985825599999994</v>
      </c>
      <c r="J275" s="323">
        <f>('сентябрь(4 цк)'!G300+'сентябрь(4 цк)'!G301*9.68%)/1000</f>
        <v>0.81057117600000006</v>
      </c>
      <c r="K275" s="323">
        <f>('сентябрь(4 цк)'!H300+'сентябрь(4 цк)'!H301*9.68%)/1000</f>
        <v>0.81212863200000007</v>
      </c>
      <c r="L275" s="323">
        <f>('сентябрь(4 цк)'!I300+'сентябрь(4 цк)'!I301*9.68%)/1000</f>
        <v>0.80518588800000002</v>
      </c>
      <c r="M275" s="323">
        <f>('сентябрь(4 цк)'!J300+'сентябрь(4 цк)'!J301*9.68%)/1000</f>
        <v>0.83577563999999993</v>
      </c>
      <c r="N275" s="323">
        <f>('сентябрь(4 цк)'!K300+'сентябрь(4 цк)'!K301*9.68%)/1000</f>
        <v>0.81145958399999996</v>
      </c>
      <c r="O275" s="323">
        <f>('сентябрь(4 цк)'!L300+'сентябрь(4 цк)'!L301*9.68%)/1000</f>
        <v>1.32237096</v>
      </c>
      <c r="P275" s="323">
        <f>('сентябрь(4 цк)'!M300+'сентябрь(4 цк)'!M301*9.68%)/1000</f>
        <v>0.8160551760000001</v>
      </c>
      <c r="Q275" s="323">
        <f>('сентябрь(4 цк)'!N300+'сентябрь(4 цк)'!N301*9.68%)/1000</f>
        <v>1.3427165999999999</v>
      </c>
      <c r="R275" s="323">
        <f>('сентябрь(4 цк)'!O300+'сентябрь(4 цк)'!O301*9.68%)/1000</f>
        <v>1.3472792880000002</v>
      </c>
      <c r="S275" s="323">
        <f>('сентябрь(4 цк)'!P300+'сентябрь(4 цк)'!P301*9.68%)/1000</f>
        <v>0.80786208000000004</v>
      </c>
      <c r="T275" s="323">
        <f>('сентябрь(4 цк)'!Q300+'сентябрь(4 цк)'!Q301*9.68%)/1000</f>
        <v>1.3641042000000001</v>
      </c>
      <c r="U275" s="323">
        <f>('сентябрь(4 цк)'!R300+'сентябрь(4 цк)'!R301*9.68%)/1000</f>
        <v>1.375324464</v>
      </c>
      <c r="V275" s="323">
        <f>('сентябрь(4 цк)'!S300+'сентябрь(4 цк)'!S301*9.68%)/1000</f>
        <v>0.81947719200000002</v>
      </c>
      <c r="W275" s="323">
        <f>('сентябрь(4 цк)'!T300+'сентябрь(4 цк)'!T301*9.68%)/1000</f>
        <v>1.350438072</v>
      </c>
      <c r="X275" s="323">
        <f>('сентябрь(4 цк)'!U300+'сентябрь(4 цк)'!U301*9.68%)/1000</f>
        <v>0.79769474400000007</v>
      </c>
      <c r="Y275" s="323">
        <f>('сентябрь(4 цк)'!V300+'сентябрь(4 цк)'!V301*9.68%)/1000</f>
        <v>0.80463748800000001</v>
      </c>
      <c r="Z275" s="323">
        <f>('сентябрь(4 цк)'!W300+'сентябрь(4 цк)'!W301*9.68%)/1000</f>
        <v>0.81387254400000009</v>
      </c>
      <c r="AA275" s="323">
        <f>('сентябрь(4 цк)'!X300+'сентябрь(4 цк)'!X301*9.68%)/1000</f>
        <v>0.80648011200000003</v>
      </c>
      <c r="AB275" s="323">
        <f>('сентябрь(4 цк)'!Y300+'сентябрь(4 цк)'!Y301*9.68%)/1000</f>
        <v>0.81025310400000006</v>
      </c>
      <c r="AC275" s="380"/>
      <c r="AD275" s="380"/>
    </row>
    <row r="276" spans="1:30" s="213" customFormat="1" ht="13.5" thickBot="1" x14ac:dyDescent="0.25">
      <c r="A276" s="319">
        <v>11</v>
      </c>
      <c r="B276" s="294" t="s">
        <v>197</v>
      </c>
      <c r="C276" s="295" t="s">
        <v>173</v>
      </c>
      <c r="D276" s="261"/>
      <c r="E276" s="323">
        <f>('сентябрь(4 цк)'!B304+'сентябрь(4 цк)'!B305*9.68%)/1000</f>
        <v>0.77989368000000003</v>
      </c>
      <c r="F276" s="323">
        <f>('сентябрь(4 цк)'!C304+'сентябрь(4 цк)'!C305*9.68%)/1000</f>
        <v>0.75213367199999992</v>
      </c>
      <c r="G276" s="323">
        <f>('сентябрь(4 цк)'!D304+'сентябрь(4 цк)'!D305*9.68%)/1000</f>
        <v>0.76982505599999995</v>
      </c>
      <c r="H276" s="323">
        <f>('сентябрь(4 цк)'!E304+'сентябрь(4 цк)'!E305*9.68%)/1000</f>
        <v>0.77247931200000008</v>
      </c>
      <c r="I276" s="323">
        <f>('сентябрь(4 цк)'!F304+'сентябрь(4 цк)'!F305*9.68%)/1000</f>
        <v>1.37967876</v>
      </c>
      <c r="J276" s="323">
        <f>('сентябрь(4 цк)'!G304+'сентябрь(4 цк)'!G305*9.68%)/1000</f>
        <v>1.375445112</v>
      </c>
      <c r="K276" s="323">
        <f>('сентябрь(4 цк)'!H304+'сентябрь(4 цк)'!H305*9.68%)/1000</f>
        <v>0.80242195199999988</v>
      </c>
      <c r="L276" s="323">
        <f>('сентябрь(4 цк)'!I304+'сентябрь(4 цк)'!I305*9.68%)/1000</f>
        <v>0.77898333600000003</v>
      </c>
      <c r="M276" s="323">
        <f>('сентябрь(4 цк)'!J304+'сентябрь(4 цк)'!J305*9.68%)/1000</f>
        <v>0.77512259999999999</v>
      </c>
      <c r="N276" s="323">
        <f>('сентябрь(4 цк)'!K304+'сентябрь(4 цк)'!K305*9.68%)/1000</f>
        <v>0.77378450399999998</v>
      </c>
      <c r="O276" s="323">
        <f>('сентябрь(4 цк)'!L304+'сентябрь(4 цк)'!L305*9.68%)/1000</f>
        <v>0.76497720000000002</v>
      </c>
      <c r="P276" s="323">
        <f>('сентябрь(4 цк)'!M304+'сентябрь(4 цк)'!M305*9.68%)/1000</f>
        <v>0.76477977600000013</v>
      </c>
      <c r="Q276" s="323">
        <f>('сентябрь(4 цк)'!N304+'сентябрь(4 цк)'!N305*9.68%)/1000</f>
        <v>0.77355417600000009</v>
      </c>
      <c r="R276" s="323">
        <f>('сентябрь(4 цк)'!O304+'сентябрь(4 цк)'!O305*9.68%)/1000</f>
        <v>0.77807299200000002</v>
      </c>
      <c r="S276" s="323">
        <f>('сентябрь(4 цк)'!P304+'сентябрь(4 цк)'!P305*9.68%)/1000</f>
        <v>0.76657852800000004</v>
      </c>
      <c r="T276" s="323">
        <f>('сентябрь(4 цк)'!Q304+'сентябрь(4 цк)'!Q305*9.68%)/1000</f>
        <v>0.75952610399999987</v>
      </c>
      <c r="U276" s="323">
        <f>('сентябрь(4 цк)'!R304+'сентябрь(4 цк)'!R305*9.68%)/1000</f>
        <v>0.803343264</v>
      </c>
      <c r="V276" s="323">
        <f>('сентябрь(4 цк)'!S304+'сентябрь(4 цк)'!S305*9.68%)/1000</f>
        <v>0.81274283999999986</v>
      </c>
      <c r="W276" s="323">
        <f>('сентябрь(4 цк)'!T304+'сентябрь(4 цк)'!T305*9.68%)/1000</f>
        <v>0.8048678159999999</v>
      </c>
      <c r="X276" s="323">
        <f>('сентябрь(4 цк)'!U304+'сентябрь(4 цк)'!U305*9.68%)/1000</f>
        <v>0.79110297600000001</v>
      </c>
      <c r="Y276" s="323">
        <f>('сентябрь(4 цк)'!V304+'сентябрь(4 цк)'!V305*9.68%)/1000</f>
        <v>0.79627987199999994</v>
      </c>
      <c r="Z276" s="323">
        <f>('сентябрь(4 цк)'!W304+'сентябрь(4 цк)'!W305*9.68%)/1000</f>
        <v>0.78658415999999998</v>
      </c>
      <c r="AA276" s="323">
        <f>('сентябрь(4 цк)'!X304+'сентябрь(4 цк)'!X305*9.68%)/1000</f>
        <v>0.78814161599999999</v>
      </c>
      <c r="AB276" s="323">
        <f>('сентябрь(4 цк)'!Y304+'сентябрь(4 цк)'!Y305*9.68%)/1000</f>
        <v>0.76958375999999995</v>
      </c>
      <c r="AC276" s="380"/>
      <c r="AD276" s="380"/>
    </row>
    <row r="277" spans="1:30" s="213" customFormat="1" ht="13.5" thickBot="1" x14ac:dyDescent="0.25">
      <c r="A277" s="319">
        <v>12</v>
      </c>
      <c r="B277" s="294" t="s">
        <v>197</v>
      </c>
      <c r="C277" s="295" t="s">
        <v>173</v>
      </c>
      <c r="D277" s="261"/>
      <c r="E277" s="323">
        <f>('сентябрь(4 цк)'!B308+'сентябрь(4 цк)'!B309*9.68%)/1000</f>
        <v>0.82683671999999997</v>
      </c>
      <c r="F277" s="323">
        <f>('сентябрь(4 цк)'!C308+'сентябрь(4 цк)'!C309*9.68%)/1000</f>
        <v>0.80946340799999994</v>
      </c>
      <c r="G277" s="323">
        <f>('сентябрь(4 цк)'!D308+'сентябрь(4 цк)'!D309*9.68%)/1000</f>
        <v>0.802718088</v>
      </c>
      <c r="H277" s="323">
        <f>('сентябрь(4 цк)'!E308+'сентябрь(4 цк)'!E309*9.68%)/1000</f>
        <v>0.79313205599999992</v>
      </c>
      <c r="I277" s="323">
        <f>('сентябрь(4 цк)'!F308+'сентябрь(4 цк)'!F309*9.68%)/1000</f>
        <v>0.83783762399999984</v>
      </c>
      <c r="J277" s="323">
        <f>('сентябрь(4 цк)'!G308+'сентябрь(4 цк)'!G309*9.68%)/1000</f>
        <v>0.83485432800000003</v>
      </c>
      <c r="K277" s="323">
        <f>('сентябрь(4 цк)'!H308+'сентябрь(4 цк)'!H309*9.68%)/1000</f>
        <v>0.83734406400000005</v>
      </c>
      <c r="L277" s="323">
        <f>('сентябрь(4 цк)'!I308+'сентябрь(4 цк)'!I309*9.68%)/1000</f>
        <v>0.721247784</v>
      </c>
      <c r="M277" s="323">
        <f>('сентябрь(4 цк)'!J308+'сентябрь(4 цк)'!J309*9.68%)/1000</f>
        <v>0.80532847199999991</v>
      </c>
      <c r="N277" s="323">
        <f>('сентябрь(4 цк)'!K308+'сентябрь(4 цк)'!K309*9.68%)/1000</f>
        <v>0.80347488</v>
      </c>
      <c r="O277" s="323">
        <f>('сентябрь(4 цк)'!L308+'сентябрь(4 цк)'!L309*9.68%)/1000</f>
        <v>0.81892879200000002</v>
      </c>
      <c r="P277" s="323">
        <f>('сентябрь(4 цк)'!M308+'сентябрь(4 цк)'!M309*9.68%)/1000</f>
        <v>1.3388887680000001</v>
      </c>
      <c r="Q277" s="323">
        <f>('сентябрь(4 цк)'!N308+'сентябрь(4 цк)'!N309*9.68%)/1000</f>
        <v>1.350756144</v>
      </c>
      <c r="R277" s="323">
        <f>('сентябрь(4 цк)'!O308+'сентябрь(4 цк)'!O309*9.68%)/1000</f>
        <v>1.3635558000000001</v>
      </c>
      <c r="S277" s="323">
        <f>('сентябрь(4 цк)'!P308+'сентябрь(4 цк)'!P309*9.68%)/1000</f>
        <v>0.83346139200000002</v>
      </c>
      <c r="T277" s="323">
        <f>('сентябрь(4 цк)'!Q308+'сентябрь(4 цк)'!Q309*9.68%)/1000</f>
        <v>0.84657912000000002</v>
      </c>
      <c r="U277" s="323">
        <f>('сентябрь(4 цк)'!R308+'сентябрь(4 цк)'!R309*9.68%)/1000</f>
        <v>1.4445983520000001</v>
      </c>
      <c r="V277" s="323">
        <f>('сентябрь(4 цк)'!S308+'сентябрь(4 цк)'!S309*9.68%)/1000</f>
        <v>0.87999861599999996</v>
      </c>
      <c r="W277" s="323">
        <f>('сентябрь(4 цк)'!T308+'сентябрь(4 цк)'!T309*9.68%)/1000</f>
        <v>1.407230376</v>
      </c>
      <c r="X277" s="323">
        <f>('сентябрь(4 цк)'!U308+'сентябрь(4 цк)'!U309*9.68%)/1000</f>
        <v>0.87957086400000006</v>
      </c>
      <c r="Y277" s="323">
        <f>('сентябрь(4 цк)'!V308+'сентябрь(4 цк)'!V309*9.68%)/1000</f>
        <v>0.885208416</v>
      </c>
      <c r="Z277" s="323">
        <f>('сентябрь(4 цк)'!W308+'сентябрь(4 цк)'!W309*9.68%)/1000</f>
        <v>0.89319311999999995</v>
      </c>
      <c r="AA277" s="323">
        <f>('сентябрь(4 цк)'!X308+'сентябрь(4 цк)'!X309*9.68%)/1000</f>
        <v>0.88980400799999992</v>
      </c>
      <c r="AB277" s="323">
        <f>('сентябрь(4 цк)'!Y308+'сентябрь(4 цк)'!Y309*9.68%)/1000</f>
        <v>0.84787334400000014</v>
      </c>
      <c r="AC277" s="380"/>
      <c r="AD277" s="380"/>
    </row>
    <row r="278" spans="1:30" s="213" customFormat="1" ht="13.5" thickBot="1" x14ac:dyDescent="0.25">
      <c r="A278" s="319">
        <v>13</v>
      </c>
      <c r="B278" s="294" t="s">
        <v>197</v>
      </c>
      <c r="C278" s="295" t="s">
        <v>173</v>
      </c>
      <c r="D278" s="261"/>
      <c r="E278" s="323">
        <f>('сентябрь(4 цк)'!B312+'сентябрь(4 цк)'!B313*9.68%)/1000</f>
        <v>0.87791469600000005</v>
      </c>
      <c r="F278" s="323">
        <f>('сентябрь(4 цк)'!C312+'сентябрь(4 цк)'!C313*9.68%)/1000</f>
        <v>0.87398815200000002</v>
      </c>
      <c r="G278" s="323">
        <f>('сентябрь(4 цк)'!D312+'сентябрь(4 цк)'!D313*9.68%)/1000</f>
        <v>0.90325077600000003</v>
      </c>
      <c r="H278" s="323">
        <f>('сентябрь(4 цк)'!E312+'сентябрь(4 цк)'!E313*9.68%)/1000</f>
        <v>0.9130452</v>
      </c>
      <c r="I278" s="323">
        <f>('сентябрь(4 цк)'!F312+'сентябрь(4 цк)'!F313*9.68%)/1000</f>
        <v>1.458088992</v>
      </c>
      <c r="J278" s="323">
        <f>('сентябрь(4 цк)'!G312+'сентябрь(4 цк)'!G313*9.68%)/1000</f>
        <v>0.9827468399999999</v>
      </c>
      <c r="K278" s="323">
        <f>('сентябрь(4 цк)'!H312+'сентябрь(4 цк)'!H313*9.68%)/1000</f>
        <v>0.96644839199999999</v>
      </c>
      <c r="L278" s="323">
        <f>('сентябрь(4 цк)'!I312+'сентябрь(4 цк)'!I313*9.68%)/1000</f>
        <v>0.96602063999999999</v>
      </c>
      <c r="M278" s="323">
        <f>('сентябрь(4 цк)'!J312+'сентябрь(4 цк)'!J313*9.68%)/1000</f>
        <v>1.489994904</v>
      </c>
      <c r="N278" s="323">
        <f>('сентябрь(4 цк)'!K312+'сентябрь(4 цк)'!K313*9.68%)/1000</f>
        <v>1.4849605920000002</v>
      </c>
      <c r="O278" s="323">
        <f>('сентябрь(4 цк)'!L312+'сентябрь(4 цк)'!L313*9.68%)/1000</f>
        <v>1.4826792479999999</v>
      </c>
      <c r="P278" s="323">
        <f>('сентябрь(4 цк)'!M312+'сентябрь(4 цк)'!M313*9.68%)/1000</f>
        <v>1.4803649999999999</v>
      </c>
      <c r="Q278" s="323">
        <f>('сентябрь(4 цк)'!N312+'сентябрь(4 цк)'!N313*9.68%)/1000</f>
        <v>1.4824489199999999</v>
      </c>
      <c r="R278" s="323">
        <f>('сентябрь(4 цк)'!O312+'сентябрь(4 цк)'!O313*9.68%)/1000</f>
        <v>1.492133664</v>
      </c>
      <c r="S278" s="323">
        <f>('сентябрь(4 цк)'!P312+'сентябрь(4 цк)'!P313*9.68%)/1000</f>
        <v>0.95669783999999991</v>
      </c>
      <c r="T278" s="323">
        <f>('сентябрь(4 цк)'!Q312+'сентябрь(4 цк)'!Q313*9.68%)/1000</f>
        <v>0.98038871999999988</v>
      </c>
      <c r="U278" s="323">
        <f>('сентябрь(4 цк)'!R312+'сентябрь(4 цк)'!R313*9.68%)/1000</f>
        <v>1.4785114079999999</v>
      </c>
      <c r="V278" s="323">
        <f>('сентябрь(4 цк)'!S312+'сентябрь(4 цк)'!S313*9.68%)/1000</f>
        <v>1.4474390639999999</v>
      </c>
      <c r="W278" s="323">
        <f>('сентябрь(4 цк)'!T312+'сентябрь(4 цк)'!T313*9.68%)/1000</f>
        <v>1.4410447200000001</v>
      </c>
      <c r="X278" s="323">
        <f>('сентябрь(4 цк)'!U312+'сентябрь(4 цк)'!U313*9.68%)/1000</f>
        <v>1.4370523679999998</v>
      </c>
      <c r="Y278" s="323">
        <f>('сентябрь(4 цк)'!V312+'сентябрь(4 цк)'!V313*9.68%)/1000</f>
        <v>1.4195364720000001</v>
      </c>
      <c r="Z278" s="323">
        <f>('сентябрь(4 цк)'!W312+'сентябрь(4 цк)'!W313*9.68%)/1000</f>
        <v>0.91562268000000002</v>
      </c>
      <c r="AA278" s="323">
        <f>('сентябрь(4 цк)'!X312+'сентябрь(4 цк)'!X313*9.68%)/1000</f>
        <v>0.88979303999999992</v>
      </c>
      <c r="AB278" s="323">
        <f>('сентябрь(4 цк)'!Y312+'сентябрь(4 цк)'!Y313*9.68%)/1000</f>
        <v>0.86673830399999996</v>
      </c>
      <c r="AC278" s="380"/>
      <c r="AD278" s="380"/>
    </row>
    <row r="279" spans="1:30" s="213" customFormat="1" ht="13.5" thickBot="1" x14ac:dyDescent="0.25">
      <c r="A279" s="319">
        <v>14</v>
      </c>
      <c r="B279" s="294" t="s">
        <v>197</v>
      </c>
      <c r="C279" s="295" t="s">
        <v>173</v>
      </c>
      <c r="D279" s="261"/>
      <c r="E279" s="323">
        <f>('сентябрь(4 цк)'!B316+'сентябрь(4 цк)'!B317*9.68%)/1000</f>
        <v>0.858468432</v>
      </c>
      <c r="F279" s="323">
        <f>('сентябрь(4 цк)'!C316+'сентябрь(4 цк)'!C317*9.68%)/1000</f>
        <v>0.85210699199999995</v>
      </c>
      <c r="G279" s="323">
        <f>('сентябрь(4 цк)'!D316+'сентябрь(4 цк)'!D317*9.68%)/1000</f>
        <v>0.85489286400000009</v>
      </c>
      <c r="H279" s="323">
        <f>('сентябрь(4 цк)'!E316+'сентябрь(4 цк)'!E317*9.68%)/1000</f>
        <v>0.85059340799999994</v>
      </c>
      <c r="I279" s="323">
        <f>('сентябрь(4 цк)'!F316+'сентябрь(4 цк)'!F317*9.68%)/1000</f>
        <v>0.86855899199999997</v>
      </c>
      <c r="J279" s="323">
        <f>('сентябрь(4 цк)'!G316+'сентябрь(4 цк)'!G317*9.68%)/1000</f>
        <v>0.86738541599999996</v>
      </c>
      <c r="K279" s="323">
        <f>('сентябрь(4 цк)'!H316+'сентябрь(4 цк)'!H317*9.68%)/1000</f>
        <v>0.86531246399999995</v>
      </c>
      <c r="L279" s="323">
        <f>('сентябрь(4 цк)'!I316+'сентябрь(4 цк)'!I317*9.68%)/1000</f>
        <v>0.8596420079999999</v>
      </c>
      <c r="M279" s="323">
        <f>('сентябрь(4 цк)'!J316+'сентябрь(4 цк)'!J317*9.68%)/1000</f>
        <v>0.83968024799999996</v>
      </c>
      <c r="N279" s="323">
        <f>('сентябрь(4 цк)'!K316+'сентябрь(4 цк)'!K317*9.68%)/1000</f>
        <v>0.83984476799999996</v>
      </c>
      <c r="O279" s="323">
        <f>('сентябрь(4 цк)'!L316+'сентябрь(4 цк)'!L317*9.68%)/1000</f>
        <v>0.84332162399999988</v>
      </c>
      <c r="P279" s="323">
        <f>('сентябрь(4 цк)'!M316+'сентябрь(4 цк)'!M317*9.68%)/1000</f>
        <v>0.84175319999999998</v>
      </c>
      <c r="Q279" s="323">
        <f>('сентябрь(4 цк)'!N316+'сентябрь(4 цк)'!N317*9.68%)/1000</f>
        <v>0.84087575999999997</v>
      </c>
      <c r="R279" s="323">
        <f>('сентябрь(4 цк)'!O316+'сентябрь(4 цк)'!O317*9.68%)/1000</f>
        <v>0.84582232800000001</v>
      </c>
      <c r="S279" s="323">
        <f>('сентябрь(4 цк)'!P316+'сентябрь(4 цк)'!P317*9.68%)/1000</f>
        <v>0.83658727199999994</v>
      </c>
      <c r="T279" s="323">
        <f>('сентябрь(4 цк)'!Q316+'сентябрь(4 цк)'!Q317*9.68%)/1000</f>
        <v>0.87939537600000006</v>
      </c>
      <c r="U279" s="323">
        <f>('сентябрь(4 цк)'!R316+'сентябрь(4 цк)'!R317*9.68%)/1000</f>
        <v>1.428716688</v>
      </c>
      <c r="V279" s="323">
        <f>('сентябрь(4 цк)'!S316+'сентябрь(4 цк)'!S317*9.68%)/1000</f>
        <v>0.87937343999999995</v>
      </c>
      <c r="W279" s="323">
        <f>('сентябрь(4 цк)'!T316+'сентябрь(4 цк)'!T317*9.68%)/1000</f>
        <v>0.88411161599999999</v>
      </c>
      <c r="X279" s="323">
        <f>('сентябрь(4 цк)'!U316+'сентябрь(4 цк)'!U317*9.68%)/1000</f>
        <v>0.84167642399999998</v>
      </c>
      <c r="Y279" s="323">
        <f>('сентябрь(4 цк)'!V316+'сентябрь(4 цк)'!V317*9.68%)/1000</f>
        <v>0.85009984800000005</v>
      </c>
      <c r="Z279" s="323">
        <f>('сентябрь(4 цк)'!W316+'сентябрь(4 цк)'!W317*9.68%)/1000</f>
        <v>0.85673548799999988</v>
      </c>
      <c r="AA279" s="323">
        <f>('сентябрь(4 цк)'!X316+'сентябрь(4 цк)'!X317*9.68%)/1000</f>
        <v>0.85863295199999989</v>
      </c>
      <c r="AB279" s="323">
        <f>('сентябрь(4 цк)'!Y316+'сентябрь(4 цк)'!Y317*9.68%)/1000</f>
        <v>0.84157771199999998</v>
      </c>
      <c r="AC279" s="380"/>
      <c r="AD279" s="380"/>
    </row>
    <row r="280" spans="1:30" s="213" customFormat="1" ht="13.5" thickBot="1" x14ac:dyDescent="0.25">
      <c r="A280" s="319">
        <v>15</v>
      </c>
      <c r="B280" s="294" t="s">
        <v>197</v>
      </c>
      <c r="C280" s="295" t="s">
        <v>173</v>
      </c>
      <c r="D280" s="261"/>
      <c r="E280" s="323">
        <f>('сентябрь(4 цк)'!B320+'сентябрь(4 цк)'!B321*9.68%)/1000</f>
        <v>0.82365599999999994</v>
      </c>
      <c r="F280" s="323">
        <f>('сентябрь(4 цк)'!C320+'сентябрь(4 цк)'!C321*9.68%)/1000</f>
        <v>0.81481579200000009</v>
      </c>
      <c r="G280" s="323">
        <f>('сентябрь(4 цк)'!D320+'сентябрь(4 цк)'!D321*9.68%)/1000</f>
        <v>0.82080431999999992</v>
      </c>
      <c r="H280" s="323">
        <f>('сентябрь(4 цк)'!E320+'сентябрь(4 цк)'!E321*9.68%)/1000</f>
        <v>0.82674897600000008</v>
      </c>
      <c r="I280" s="323">
        <f>('сентябрь(4 цк)'!F320+'сентябрь(4 цк)'!F321*9.68%)/1000</f>
        <v>0.79638955199999995</v>
      </c>
      <c r="J280" s="323">
        <f>('сентябрь(4 цк)'!G320+'сентябрь(4 цк)'!G321*9.68%)/1000</f>
        <v>0.83283621600000002</v>
      </c>
      <c r="K280" s="323">
        <f>('сентябрь(4 цк)'!H320+'сентябрь(4 цк)'!H321*9.68%)/1000</f>
        <v>0.80650204800000003</v>
      </c>
      <c r="L280" s="323">
        <f>('сентябрь(4 цк)'!I320+'сентябрь(4 цк)'!I321*9.68%)/1000</f>
        <v>0.803047128</v>
      </c>
      <c r="M280" s="323">
        <f>('сентябрь(4 цк)'!J320+'сентябрь(4 цк)'!J321*9.68%)/1000</f>
        <v>0.80588784000000002</v>
      </c>
      <c r="N280" s="323">
        <f>('сентябрь(4 цк)'!K320+'сентябрь(4 цк)'!K321*9.68%)/1000</f>
        <v>0.80487878400000001</v>
      </c>
      <c r="O280" s="323">
        <f>('сентябрь(4 цк)'!L320+'сентябрь(4 цк)'!L321*9.68%)/1000</f>
        <v>0.81140474400000007</v>
      </c>
      <c r="P280" s="323">
        <f>('сентябрь(4 цк)'!M320+'сентябрь(4 цк)'!M321*9.68%)/1000</f>
        <v>0.81065891999999995</v>
      </c>
      <c r="Q280" s="323">
        <f>('сентябрь(4 цк)'!N320+'сентябрь(4 цк)'!N321*9.68%)/1000</f>
        <v>0.81502418399999998</v>
      </c>
      <c r="R280" s="323">
        <f>('сентябрь(4 цк)'!O320+'сентябрь(4 цк)'!O321*9.68%)/1000</f>
        <v>0.82206563999999993</v>
      </c>
      <c r="S280" s="323">
        <f>('сентябрь(4 цк)'!P320+'сентябрь(4 цк)'!P321*9.68%)/1000</f>
        <v>0.81272090399999997</v>
      </c>
      <c r="T280" s="323">
        <f>('сентябрь(4 цк)'!Q320+'сентябрь(4 цк)'!Q321*9.68%)/1000</f>
        <v>0.82068367200000003</v>
      </c>
      <c r="U280" s="323">
        <f>('сентябрь(4 цк)'!R320+'сентябрь(4 цк)'!R321*9.68%)/1000</f>
        <v>0.85356573599999996</v>
      </c>
      <c r="V280" s="323">
        <f>('сентябрь(4 цк)'!S320+'сентябрь(4 цк)'!S321*9.68%)/1000</f>
        <v>0.83782665599999995</v>
      </c>
      <c r="W280" s="323">
        <f>('сентябрь(4 цк)'!T320+'сентябрь(4 цк)'!T321*9.68%)/1000</f>
        <v>0.82090303199999992</v>
      </c>
      <c r="X280" s="323">
        <f>('сентябрь(4 цк)'!U320+'сентябрь(4 цк)'!U321*9.68%)/1000</f>
        <v>0.81006664799999994</v>
      </c>
      <c r="Y280" s="323">
        <f>('сентябрь(4 цк)'!V320+'сентябрь(4 цк)'!V321*9.68%)/1000</f>
        <v>0.82028882400000003</v>
      </c>
      <c r="Z280" s="323">
        <f>('сентябрь(4 цк)'!W320+'сентябрь(4 цк)'!W321*9.68%)/1000</f>
        <v>0.82133078400000004</v>
      </c>
      <c r="AA280" s="323">
        <f>('сентябрь(4 цк)'!X320+'сентябрь(4 цк)'!X321*9.68%)/1000</f>
        <v>0.81853394400000001</v>
      </c>
      <c r="AB280" s="323">
        <f>('сентябрь(4 цк)'!Y320+'сентябрь(4 цк)'!Y321*9.68%)/1000</f>
        <v>0.82104561600000003</v>
      </c>
      <c r="AC280" s="380"/>
      <c r="AD280" s="380"/>
    </row>
    <row r="281" spans="1:30" s="213" customFormat="1" ht="13.5" thickBot="1" x14ac:dyDescent="0.25">
      <c r="A281" s="319">
        <v>16</v>
      </c>
      <c r="B281" s="294" t="s">
        <v>197</v>
      </c>
      <c r="C281" s="295" t="s">
        <v>173</v>
      </c>
      <c r="D281" s="261"/>
      <c r="E281" s="323">
        <f>('сентябрь(4 цк)'!B324+'сентябрь(4 цк)'!B325*9.68%)/1000</f>
        <v>0.86367823199999993</v>
      </c>
      <c r="F281" s="323">
        <f>('сентябрь(4 цк)'!C324+'сентябрь(4 цк)'!C325*9.68%)/1000</f>
        <v>0.85298443199999996</v>
      </c>
      <c r="G281" s="323">
        <f>('сентябрь(4 цк)'!D324+'сентябрь(4 цк)'!D325*9.68%)/1000</f>
        <v>0.85117471199999994</v>
      </c>
      <c r="H281" s="323">
        <f>('сентябрь(4 цк)'!E324+'сентябрь(4 цк)'!E325*9.68%)/1000</f>
        <v>0.91113676799999999</v>
      </c>
      <c r="I281" s="323">
        <f>('сентябрь(4 цк)'!F324+'сентябрь(4 цк)'!F325*9.68%)/1000</f>
        <v>0.92948623200000002</v>
      </c>
      <c r="J281" s="323">
        <f>('сентябрь(4 цк)'!G324+'сентябрь(4 цк)'!G325*9.68%)/1000</f>
        <v>0.93622058400000008</v>
      </c>
      <c r="K281" s="323">
        <f>('сентябрь(4 цк)'!H324+'сентябрь(4 цк)'!H325*9.68%)/1000</f>
        <v>0.94366785599999992</v>
      </c>
      <c r="L281" s="323">
        <f>('сентябрь(4 цк)'!I324+'сентябрь(4 цк)'!I325*9.68%)/1000</f>
        <v>0.91545816000000002</v>
      </c>
      <c r="M281" s="323">
        <f>('сентябрь(4 цк)'!J324+'сентябрь(4 цк)'!J325*9.68%)/1000</f>
        <v>0.93419150399999995</v>
      </c>
      <c r="N281" s="323">
        <f>('сентябрь(4 цк)'!K324+'сентябрь(4 цк)'!K325*9.68%)/1000</f>
        <v>0.92421062399999998</v>
      </c>
      <c r="O281" s="323">
        <f>('сентябрь(4 цк)'!L324+'сентябрь(4 цк)'!L325*9.68%)/1000</f>
        <v>0.953802288</v>
      </c>
      <c r="P281" s="323">
        <f>('сентябрь(4 цк)'!M324+'сентябрь(4 цк)'!M325*9.68%)/1000</f>
        <v>0.96532965599999987</v>
      </c>
      <c r="Q281" s="323">
        <f>('сентябрь(4 цк)'!N324+'сентябрь(4 цк)'!N325*9.68%)/1000</f>
        <v>0.94071746400000011</v>
      </c>
      <c r="R281" s="323">
        <f>('сентябрь(4 цк)'!O324+'сентябрь(4 цк)'!O325*9.68%)/1000</f>
        <v>0.94314139200000002</v>
      </c>
      <c r="S281" s="323">
        <f>('сентябрь(4 цк)'!P324+'сентябрь(4 цк)'!P325*9.68%)/1000</f>
        <v>0.94322913599999991</v>
      </c>
      <c r="T281" s="323">
        <f>('сентябрь(4 цк)'!Q324+'сентябрь(4 цк)'!Q325*9.68%)/1000</f>
        <v>0.91602849600000003</v>
      </c>
      <c r="U281" s="323">
        <f>('сентябрь(4 цк)'!R324+'сентябрь(4 цк)'!R325*9.68%)/1000</f>
        <v>0.92313575999999997</v>
      </c>
      <c r="V281" s="323">
        <f>('сентябрь(4 цк)'!S324+'сентябрь(4 цк)'!S325*9.68%)/1000</f>
        <v>0.90940382399999997</v>
      </c>
      <c r="W281" s="323">
        <f>('сентябрь(4 цк)'!T324+'сентябрь(4 цк)'!T325*9.68%)/1000</f>
        <v>0.98797857600000005</v>
      </c>
      <c r="X281" s="323">
        <f>('сентябрь(4 цк)'!U324+'сентябрь(4 цк)'!U325*9.68%)/1000</f>
        <v>0.87938440799999984</v>
      </c>
      <c r="Y281" s="323">
        <f>('сентябрь(4 цк)'!V324+'сентябрь(4 цк)'!V325*9.68%)/1000</f>
        <v>0.88189607999999997</v>
      </c>
      <c r="Z281" s="323">
        <f>('сентябрь(4 цк)'!W324+'сентябрь(4 цк)'!W325*9.68%)/1000</f>
        <v>0.89316021599999995</v>
      </c>
      <c r="AA281" s="323">
        <f>('сентябрь(4 цк)'!X324+'сентябрь(4 цк)'!X325*9.68%)/1000</f>
        <v>0.88132574399999997</v>
      </c>
      <c r="AB281" s="323">
        <f>('сентябрь(4 цк)'!Y324+'сентябрь(4 цк)'!Y325*9.68%)/1000</f>
        <v>0.87498623999999992</v>
      </c>
      <c r="AC281" s="380"/>
      <c r="AD281" s="380"/>
    </row>
    <row r="282" spans="1:30" s="213" customFormat="1" ht="13.5" thickBot="1" x14ac:dyDescent="0.25">
      <c r="A282" s="319">
        <v>17</v>
      </c>
      <c r="B282" s="294" t="s">
        <v>197</v>
      </c>
      <c r="C282" s="295" t="s">
        <v>173</v>
      </c>
      <c r="D282" s="261"/>
      <c r="E282" s="323">
        <f>('сентябрь(4 цк)'!B328+'сентябрь(4 цк)'!B329*9.68%)/1000</f>
        <v>0.87312168000000001</v>
      </c>
      <c r="F282" s="323">
        <f>('сентябрь(4 цк)'!C328+'сентябрь(4 цк)'!C329*9.68%)/1000</f>
        <v>0.85218376799999995</v>
      </c>
      <c r="G282" s="323">
        <f>('сентябрь(4 цк)'!D328+'сентябрь(4 цк)'!D329*9.68%)/1000</f>
        <v>0.87291328800000001</v>
      </c>
      <c r="H282" s="323">
        <f>('сентябрь(4 цк)'!E328+'сентябрь(4 цк)'!E329*9.68%)/1000</f>
        <v>0.93457538399999995</v>
      </c>
      <c r="I282" s="323">
        <f>('сентябрь(4 цк)'!F328+'сентябрь(4 цк)'!F329*9.68%)/1000</f>
        <v>0.940004544</v>
      </c>
      <c r="J282" s="323">
        <f>('сентябрь(4 цк)'!G328+'сентябрь(4 цк)'!G329*9.68%)/1000</f>
        <v>0.91501943999999991</v>
      </c>
      <c r="K282" s="323">
        <f>('сентябрь(4 цк)'!H328+'сентябрь(4 цк)'!H329*9.68%)/1000</f>
        <v>0.91054449599999998</v>
      </c>
      <c r="L282" s="323">
        <f>('сентябрь(4 цк)'!I328+'сентябрь(4 цк)'!I329*9.68%)/1000</f>
        <v>0.89289698399999995</v>
      </c>
      <c r="M282" s="323">
        <f>('сентябрь(4 цк)'!J328+'сентябрь(4 цк)'!J329*9.68%)/1000</f>
        <v>0.898940352</v>
      </c>
      <c r="N282" s="323">
        <f>('сентябрь(4 цк)'!K328+'сентябрь(4 цк)'!K329*9.68%)/1000</f>
        <v>0.90750636000000007</v>
      </c>
      <c r="O282" s="323">
        <f>('сентябрь(4 цк)'!L328+'сентябрь(4 цк)'!L329*9.68%)/1000</f>
        <v>0.91052255999999998</v>
      </c>
      <c r="P282" s="323">
        <f>('сентябрь(4 цк)'!M328+'сентябрь(4 цк)'!M329*9.68%)/1000</f>
        <v>0.91958212800000005</v>
      </c>
      <c r="Q282" s="323">
        <f>('сентябрь(4 цк)'!N328+'сентябрь(4 цк)'!N329*9.68%)/1000</f>
        <v>0.92180863199999996</v>
      </c>
      <c r="R282" s="323">
        <f>('сентябрь(4 цк)'!O328+'сентябрь(4 цк)'!O329*9.68%)/1000</f>
        <v>0.91084063199999998</v>
      </c>
      <c r="S282" s="323">
        <f>('сентябрь(4 цк)'!P328+'сентябрь(4 цк)'!P329*9.68%)/1000</f>
        <v>0.91006190399999987</v>
      </c>
      <c r="T282" s="323">
        <f>('сентябрь(4 цк)'!Q328+'сентябрь(4 цк)'!Q329*9.68%)/1000</f>
        <v>0.88584456</v>
      </c>
      <c r="U282" s="323">
        <f>('сентябрь(4 цк)'!R328+'сентябрь(4 цк)'!R329*9.68%)/1000</f>
        <v>0.89193179999999994</v>
      </c>
      <c r="V282" s="323">
        <f>('сентябрь(4 цк)'!S328+'сентябрь(4 цк)'!S329*9.68%)/1000</f>
        <v>0.89229374400000006</v>
      </c>
      <c r="W282" s="323">
        <f>('сентябрь(4 цк)'!T328+'сентябрь(4 цк)'!T329*9.68%)/1000</f>
        <v>1.3301034</v>
      </c>
      <c r="X282" s="323">
        <f>('сентябрь(4 цк)'!U328+'сентябрь(4 цк)'!U329*9.68%)/1000</f>
        <v>0.86971063199999998</v>
      </c>
      <c r="Y282" s="323">
        <f>('сентябрь(4 цк)'!V328+'сентябрь(4 цк)'!V329*9.68%)/1000</f>
        <v>0.87408686400000002</v>
      </c>
      <c r="Z282" s="323">
        <f>('сентябрь(4 цк)'!W328+'сентябрь(4 цк)'!W329*9.68%)/1000</f>
        <v>0.86978740799999987</v>
      </c>
      <c r="AA282" s="323">
        <f>('сентябрь(4 цк)'!X328+'сентябрь(4 цк)'!X329*9.68%)/1000</f>
        <v>0.86908545599999987</v>
      </c>
      <c r="AB282" s="323">
        <f>('сентябрь(4 цк)'!Y328+'сентябрь(4 цк)'!Y329*9.68%)/1000</f>
        <v>0.86346983999999993</v>
      </c>
      <c r="AC282" s="380"/>
      <c r="AD282" s="380"/>
    </row>
    <row r="283" spans="1:30" s="213" customFormat="1" ht="13.5" thickBot="1" x14ac:dyDescent="0.25">
      <c r="A283" s="319">
        <v>18</v>
      </c>
      <c r="B283" s="294" t="s">
        <v>197</v>
      </c>
      <c r="C283" s="295" t="s">
        <v>173</v>
      </c>
      <c r="D283" s="261"/>
      <c r="E283" s="323">
        <f>('сентябрь(4 цк)'!B332+'сентябрь(4 цк)'!B333*9.68%)/1000</f>
        <v>0.83501884800000004</v>
      </c>
      <c r="F283" s="323">
        <f>('сентябрь(4 цк)'!C332+'сентябрь(4 цк)'!C333*9.68%)/1000</f>
        <v>0.85060437600000005</v>
      </c>
      <c r="G283" s="323">
        <f>('сентябрь(4 цк)'!D332+'сентябрь(4 цк)'!D333*9.68%)/1000</f>
        <v>0.82254823199999993</v>
      </c>
      <c r="H283" s="323">
        <f>('сентябрь(4 цк)'!E332+'сентябрь(4 цк)'!E333*9.68%)/1000</f>
        <v>0.85983943200000001</v>
      </c>
      <c r="I283" s="323">
        <f>('сентябрь(4 цк)'!F332+'сентябрь(4 цк)'!F333*9.68%)/1000</f>
        <v>0.86020137600000002</v>
      </c>
      <c r="J283" s="323">
        <f>('сентябрь(4 цк)'!G332+'сентябрь(4 цк)'!G333*9.68%)/1000</f>
        <v>0.86375500799999994</v>
      </c>
      <c r="K283" s="323">
        <f>('сентябрь(4 цк)'!H332+'сентябрь(4 цк)'!H333*9.68%)/1000</f>
        <v>0.86056332000000002</v>
      </c>
      <c r="L283" s="323">
        <f>('сентябрь(4 цк)'!I332+'сентябрь(4 цк)'!I333*9.68%)/1000</f>
        <v>0.857667768</v>
      </c>
      <c r="M283" s="323">
        <f>('сентябрь(4 цк)'!J332+'сентябрь(4 цк)'!J333*9.68%)/1000</f>
        <v>0.83100456000000011</v>
      </c>
      <c r="N283" s="323">
        <f>('сентябрь(4 цк)'!K332+'сентябрь(4 цк)'!K333*9.68%)/1000</f>
        <v>0.83806795199999995</v>
      </c>
      <c r="O283" s="323">
        <f>('сентябрь(4 цк)'!L332+'сентябрь(4 цк)'!L333*9.68%)/1000</f>
        <v>0.85245796799999995</v>
      </c>
      <c r="P283" s="323">
        <f>('сентябрь(4 цк)'!M332+'сентябрь(4 цк)'!M333*9.68%)/1000</f>
        <v>0.85067018399999994</v>
      </c>
      <c r="Q283" s="323">
        <f>('сентябрь(4 цк)'!N332+'сентябрь(4 цк)'!N333*9.68%)/1000</f>
        <v>0.85981749600000001</v>
      </c>
      <c r="R283" s="323">
        <f>('сентябрь(4 цк)'!O332+'сентябрь(4 цк)'!O333*9.68%)/1000</f>
        <v>0.86515891199999995</v>
      </c>
      <c r="S283" s="323">
        <f>('сентябрь(4 цк)'!P332+'сентябрь(4 цк)'!P333*9.68%)/1000</f>
        <v>0.8570535600000001</v>
      </c>
      <c r="T283" s="323">
        <f>('сентябрь(4 цк)'!Q332+'сентябрь(4 цк)'!Q333*9.68%)/1000</f>
        <v>0.85517803199999998</v>
      </c>
      <c r="U283" s="323">
        <f>('сентябрь(4 цк)'!R332+'сентябрь(4 цк)'!R333*9.68%)/1000</f>
        <v>0.86918416799999998</v>
      </c>
      <c r="V283" s="323">
        <f>('сентябрь(4 цк)'!S332+'сентябрь(4 цк)'!S333*9.68%)/1000</f>
        <v>0.86200012800000003</v>
      </c>
      <c r="W283" s="323">
        <f>('сентябрь(4 цк)'!T332+'сентябрь(4 цк)'!T333*9.68%)/1000</f>
        <v>0.86614603199999995</v>
      </c>
      <c r="X283" s="323">
        <f>('сентябрь(4 цк)'!U332+'сентябрь(4 цк)'!U333*9.68%)/1000</f>
        <v>0.84438551999999989</v>
      </c>
      <c r="Y283" s="323">
        <f>('сентябрь(4 цк)'!V332+'сентябрь(4 цк)'!V333*9.68%)/1000</f>
        <v>0.85618708799999987</v>
      </c>
      <c r="Z283" s="323">
        <f>('сентябрь(4 цк)'!W332+'сентябрь(4 цк)'!W333*9.68%)/1000</f>
        <v>0.85250183999999996</v>
      </c>
      <c r="AA283" s="323">
        <f>('сентябрь(4 цк)'!X332+'сентябрь(4 цк)'!X333*9.68%)/1000</f>
        <v>0.84648040799999991</v>
      </c>
      <c r="AB283" s="323">
        <f>('сентябрь(4 цк)'!Y332+'сентябрь(4 цк)'!Y333*9.68%)/1000</f>
        <v>0.82832836799999998</v>
      </c>
      <c r="AC283" s="380"/>
      <c r="AD283" s="380"/>
    </row>
    <row r="284" spans="1:30" s="213" customFormat="1" ht="13.5" thickBot="1" x14ac:dyDescent="0.25">
      <c r="A284" s="319">
        <v>19</v>
      </c>
      <c r="B284" s="294" t="s">
        <v>197</v>
      </c>
      <c r="C284" s="295" t="s">
        <v>173</v>
      </c>
      <c r="D284" s="261"/>
      <c r="E284" s="323">
        <f>('сентябрь(4 цк)'!B336+'сентябрь(4 цк)'!B337*9.68%)/1000</f>
        <v>0.87396621600000002</v>
      </c>
      <c r="F284" s="323">
        <f>('сентябрь(4 цк)'!C336+'сентябрь(4 цк)'!C337*9.68%)/1000</f>
        <v>0.86692475999999996</v>
      </c>
      <c r="G284" s="323">
        <f>('сентябрь(4 цк)'!D336+'сентябрь(4 цк)'!D337*9.68%)/1000</f>
        <v>0.83706986400000005</v>
      </c>
      <c r="H284" s="323">
        <f>('сентябрь(4 цк)'!E336+'сентябрь(4 цк)'!E337*9.68%)/1000</f>
        <v>0.88264190399999998</v>
      </c>
      <c r="I284" s="323">
        <f>('сентябрь(4 цк)'!F336+'сентябрь(4 цк)'!F337*9.68%)/1000</f>
        <v>0.79768377600000007</v>
      </c>
      <c r="J284" s="323">
        <f>('сентябрь(4 цк)'!G336+'сентябрь(4 цк)'!G337*9.68%)/1000</f>
        <v>0.80091933599999998</v>
      </c>
      <c r="K284" s="323">
        <f>('сентябрь(4 цк)'!H336+'сентябрь(4 цк)'!H337*9.68%)/1000</f>
        <v>0.79943865599999997</v>
      </c>
      <c r="L284" s="323">
        <f>('сентябрь(4 цк)'!I336+'сентябрь(4 цк)'!I337*9.68%)/1000</f>
        <v>0.77875300799999991</v>
      </c>
      <c r="M284" s="323">
        <f>('сентябрь(4 цк)'!J336+'сентябрь(4 цк)'!J337*9.68%)/1000</f>
        <v>0.82036559999999992</v>
      </c>
      <c r="N284" s="323">
        <f>('сентябрь(4 цк)'!K336+'сентябрь(4 цк)'!K337*9.68%)/1000</f>
        <v>0.88256512800000009</v>
      </c>
      <c r="O284" s="323">
        <f>('сентябрь(4 цк)'!L336+'сентябрь(4 цк)'!L337*9.68%)/1000</f>
        <v>0.8592032879999999</v>
      </c>
      <c r="P284" s="323">
        <f>('сентябрь(4 цк)'!M336+'сентябрь(4 цк)'!M337*9.68%)/1000</f>
        <v>0.88970529599999992</v>
      </c>
      <c r="Q284" s="323">
        <f>('сентябрь(4 цк)'!N336+'сентябрь(4 цк)'!N337*9.68%)/1000</f>
        <v>1.019358024</v>
      </c>
      <c r="R284" s="323">
        <f>('сентябрь(4 цк)'!O336+'сентябрь(4 цк)'!O337*9.68%)/1000</f>
        <v>0.89883067199999989</v>
      </c>
      <c r="S284" s="323">
        <f>('сентябрь(4 цк)'!P336+'сентябрь(4 цк)'!P337*9.68%)/1000</f>
        <v>0.88931044799999992</v>
      </c>
      <c r="T284" s="323">
        <f>('сентябрь(4 цк)'!Q336+'сентябрь(4 цк)'!Q337*9.68%)/1000</f>
        <v>0.9011449199999999</v>
      </c>
      <c r="U284" s="323">
        <f>('сентябрь(4 цк)'!R336+'сентябрь(4 цк)'!R337*9.68%)/1000</f>
        <v>0.90364562399999993</v>
      </c>
      <c r="V284" s="323">
        <f>('сентябрь(4 цк)'!S336+'сентябрь(4 цк)'!S337*9.68%)/1000</f>
        <v>0.89113113599999993</v>
      </c>
      <c r="W284" s="323">
        <f>('сентябрь(4 цк)'!T336+'сентябрь(4 цк)'!T337*9.68%)/1000</f>
        <v>0.90805475999999996</v>
      </c>
      <c r="X284" s="323">
        <f>('сентябрь(4 цк)'!U336+'сентябрь(4 цк)'!U337*9.68%)/1000</f>
        <v>0.86387565599999994</v>
      </c>
      <c r="Y284" s="323">
        <f>('сентябрь(4 цк)'!V336+'сентябрь(4 цк)'!V337*9.68%)/1000</f>
        <v>0.87109259999999999</v>
      </c>
      <c r="Z284" s="323">
        <f>('сентябрь(4 цк)'!W336+'сентябрь(4 цк)'!W337*9.68%)/1000</f>
        <v>0.88050314400000007</v>
      </c>
      <c r="AA284" s="323">
        <f>('сентябрь(4 цк)'!X336+'сентябрь(4 цк)'!X337*9.68%)/1000</f>
        <v>0.87937343999999995</v>
      </c>
      <c r="AB284" s="323">
        <f>('сентябрь(4 цк)'!Y336+'сентябрь(4 цк)'!Y337*9.68%)/1000</f>
        <v>0.87238682399999989</v>
      </c>
      <c r="AC284" s="380"/>
      <c r="AD284" s="380"/>
    </row>
    <row r="285" spans="1:30" s="213" customFormat="1" ht="13.5" thickBot="1" x14ac:dyDescent="0.25">
      <c r="A285" s="319">
        <v>20</v>
      </c>
      <c r="B285" s="294" t="s">
        <v>197</v>
      </c>
      <c r="C285" s="295" t="s">
        <v>173</v>
      </c>
      <c r="D285" s="261"/>
      <c r="E285" s="323">
        <f>('сентябрь(4 цк)'!B340+'сентябрь(4 цк)'!B341*9.68%)/1000</f>
        <v>0.82226306399999993</v>
      </c>
      <c r="F285" s="323">
        <f>('сентябрь(4 цк)'!C340+'сентябрь(4 цк)'!C341*9.68%)/1000</f>
        <v>0.78830613599999988</v>
      </c>
      <c r="G285" s="323">
        <f>('сентябрь(4 цк)'!D340+'сентябрь(4 цк)'!D341*9.68%)/1000</f>
        <v>0.79370239200000003</v>
      </c>
      <c r="H285" s="323">
        <f>('сентябрь(4 цк)'!E340+'сентябрь(4 цк)'!E341*9.68%)/1000</f>
        <v>0.83781568799999995</v>
      </c>
      <c r="I285" s="323">
        <f>('сентябрь(4 цк)'!F340+'сентябрь(4 цк)'!F341*9.68%)/1000</f>
        <v>0.82527926399999996</v>
      </c>
      <c r="J285" s="323">
        <f>('сентябрь(4 цк)'!G340+'сентябрь(4 цк)'!G341*9.68%)/1000</f>
        <v>0.83577563999999993</v>
      </c>
      <c r="K285" s="323">
        <f>('сентябрь(4 цк)'!H340+'сентябрь(4 цк)'!H341*9.68%)/1000</f>
        <v>0.83340655199999991</v>
      </c>
      <c r="L285" s="323">
        <f>('сентябрь(4 цк)'!I340+'сентябрь(4 цк)'!I341*9.68%)/1000</f>
        <v>0.81516676799999999</v>
      </c>
      <c r="M285" s="323">
        <f>('сентябрь(4 цк)'!J340+'сентябрь(4 цк)'!J341*9.68%)/1000</f>
        <v>0.81915911999999991</v>
      </c>
      <c r="N285" s="323">
        <f>('сентябрь(4 цк)'!K340+'сентябрь(4 цк)'!K341*9.68%)/1000</f>
        <v>0.82366696799999994</v>
      </c>
      <c r="O285" s="323">
        <f>('сентябрь(4 цк)'!L340+'сентябрь(4 цк)'!L341*9.68%)/1000</f>
        <v>0.82920580799999999</v>
      </c>
      <c r="P285" s="323">
        <f>('сентябрь(4 цк)'!M340+'сентябрь(4 цк)'!M341*9.68%)/1000</f>
        <v>0.82289920799999994</v>
      </c>
      <c r="Q285" s="323">
        <f>('сентябрь(4 цк)'!N340+'сентябрь(4 цк)'!N341*9.68%)/1000</f>
        <v>0.82027785599999992</v>
      </c>
      <c r="R285" s="323">
        <f>('сентябрь(4 цк)'!O340+'сентябрь(4 цк)'!O341*9.68%)/1000</f>
        <v>0.79944962399999997</v>
      </c>
      <c r="S285" s="323">
        <f>('сентябрь(4 цк)'!P340+'сентябрь(4 цк)'!P341*9.68%)/1000</f>
        <v>0.80789498400000004</v>
      </c>
      <c r="T285" s="323">
        <f>('сентябрь(4 цк)'!Q340+'сентябрь(4 цк)'!Q341*9.68%)/1000</f>
        <v>0.83685050400000005</v>
      </c>
      <c r="U285" s="323">
        <f>('сентябрь(4 цк)'!R340+'сентябрь(4 цк)'!R341*9.68%)/1000</f>
        <v>0.85770067199999989</v>
      </c>
      <c r="V285" s="323">
        <f>('сентябрь(4 цк)'!S340+'сентябрь(4 цк)'!S341*9.68%)/1000</f>
        <v>0.84412228799999989</v>
      </c>
      <c r="W285" s="323">
        <f>('сентябрь(4 цк)'!T340+'сентябрь(4 цк)'!T341*9.68%)/1000</f>
        <v>0.82445666400000006</v>
      </c>
      <c r="X285" s="323">
        <f>('сентябрь(4 цк)'!U340+'сентябрь(4 цк)'!U341*9.68%)/1000</f>
        <v>0.79742054400000006</v>
      </c>
      <c r="Y285" s="323">
        <f>('сентябрь(4 цк)'!V340+'сентябрь(4 цк)'!V341*9.68%)/1000</f>
        <v>0.817470048</v>
      </c>
      <c r="Z285" s="323">
        <f>('сентябрь(4 цк)'!W340+'сентябрь(4 цк)'!W341*9.68%)/1000</f>
        <v>0.82577282399999985</v>
      </c>
      <c r="AA285" s="323">
        <f>('сентябрь(4 цк)'!X340+'сентябрь(4 цк)'!X341*9.68%)/1000</f>
        <v>0.82772512800000009</v>
      </c>
      <c r="AB285" s="323">
        <f>('сентябрь(4 цк)'!Y340+'сентябрь(4 цк)'!Y341*9.68%)/1000</f>
        <v>0.79886831999999997</v>
      </c>
      <c r="AC285" s="380"/>
      <c r="AD285" s="380"/>
    </row>
    <row r="286" spans="1:30" s="213" customFormat="1" ht="13.5" thickBot="1" x14ac:dyDescent="0.25">
      <c r="A286" s="319">
        <v>21</v>
      </c>
      <c r="B286" s="294" t="s">
        <v>197</v>
      </c>
      <c r="C286" s="295" t="s">
        <v>173</v>
      </c>
      <c r="D286" s="261"/>
      <c r="E286" s="323">
        <f>('сентябрь(4 цк)'!B344+'сентябрь(4 цк)'!B345*9.68%)/1000</f>
        <v>0.66676972800000001</v>
      </c>
      <c r="F286" s="323">
        <f>('сентябрь(4 цк)'!C344+'сентябрь(4 цк)'!C345*9.68%)/1000</f>
        <v>0.652577136</v>
      </c>
      <c r="G286" s="323">
        <f>('сентябрь(4 цк)'!D344+'сентябрь(4 цк)'!D345*9.68%)/1000</f>
        <v>0.68833281599999996</v>
      </c>
      <c r="H286" s="323">
        <f>('сентябрь(4 цк)'!E344+'сентябрь(4 цк)'!E345*9.68%)/1000</f>
        <v>0.69626268000000002</v>
      </c>
      <c r="I286" s="323">
        <f>('сентябрь(4 цк)'!F344+'сентябрь(4 цк)'!F345*9.68%)/1000</f>
        <v>0.71649863999999996</v>
      </c>
      <c r="J286" s="323">
        <f>('сентябрь(4 цк)'!G344+'сентябрь(4 цк)'!G345*9.68%)/1000</f>
        <v>0.70818489600000001</v>
      </c>
      <c r="K286" s="323">
        <f>('сентябрь(4 цк)'!H344+'сентябрь(4 цк)'!H345*9.68%)/1000</f>
        <v>0.70114343999999995</v>
      </c>
      <c r="L286" s="323">
        <f>('сентябрь(4 цк)'!I344+'сентябрь(4 цк)'!I345*9.68%)/1000</f>
        <v>0.68765279999999995</v>
      </c>
      <c r="M286" s="323">
        <f>('сентябрь(4 цк)'!J344+'сентябрь(4 цк)'!J345*9.68%)/1000</f>
        <v>0.69095416799999998</v>
      </c>
      <c r="N286" s="323">
        <f>('сентябрь(4 цк)'!K344+'сентябрь(4 цк)'!K345*9.68%)/1000</f>
        <v>0.69598848000000002</v>
      </c>
      <c r="O286" s="323">
        <f>('сентябрь(4 цк)'!L344+'сентябрь(4 цк)'!L345*9.68%)/1000</f>
        <v>0.69687688800000003</v>
      </c>
      <c r="P286" s="323">
        <f>('сентябрь(4 цк)'!M344+'сентябрь(4 цк)'!M345*9.68%)/1000</f>
        <v>0.70285444800000008</v>
      </c>
      <c r="Q286" s="323">
        <f>('сентябрь(4 цк)'!N344+'сентябрь(4 цк)'!N345*9.68%)/1000</f>
        <v>0.70417060799999986</v>
      </c>
      <c r="R286" s="323">
        <f>('сентябрь(4 цк)'!O344+'сентябрь(4 цк)'!O345*9.68%)/1000</f>
        <v>0.68487789599999993</v>
      </c>
      <c r="S286" s="323">
        <f>('сентябрь(4 цк)'!P344+'сентябрь(4 цк)'!P345*9.68%)/1000</f>
        <v>0.69261033599999999</v>
      </c>
      <c r="T286" s="323">
        <f>('сентябрь(4 цк)'!Q344+'сентябрь(4 цк)'!Q345*9.68%)/1000</f>
        <v>0.71143142399999992</v>
      </c>
      <c r="U286" s="323">
        <f>('сентябрь(4 цк)'!R344+'сентябрь(4 цк)'!R345*9.68%)/1000</f>
        <v>0.72415430399999992</v>
      </c>
      <c r="V286" s="323">
        <f>('сентябрь(4 цк)'!S344+'сентябрь(4 цк)'!S345*9.68%)/1000</f>
        <v>0.71882385599999998</v>
      </c>
      <c r="W286" s="323">
        <f>('сентябрь(4 цк)'!T344+'сентябрь(4 цк)'!T345*9.68%)/1000</f>
        <v>0.70225120799999996</v>
      </c>
      <c r="X286" s="323">
        <f>('сентябрь(4 цк)'!U344+'сентябрь(4 цк)'!U345*9.68%)/1000</f>
        <v>0.68017262399999989</v>
      </c>
      <c r="Y286" s="323">
        <f>('сентябрь(4 цк)'!V344+'сентябрь(4 цк)'!V345*9.68%)/1000</f>
        <v>0.68618308800000005</v>
      </c>
      <c r="Z286" s="323">
        <f>('сентябрь(4 цк)'!W344+'сентябрь(4 цк)'!W345*9.68%)/1000</f>
        <v>0.69592267199999991</v>
      </c>
      <c r="AA286" s="323">
        <f>('сентябрь(4 цк)'!X344+'сентябрь(4 цк)'!X345*9.68%)/1000</f>
        <v>0.69775432800000003</v>
      </c>
      <c r="AB286" s="323">
        <f>('сентябрь(4 цк)'!Y344+'сентябрь(4 цк)'!Y345*9.68%)/1000</f>
        <v>0.666122616</v>
      </c>
      <c r="AC286" s="380"/>
      <c r="AD286" s="380"/>
    </row>
    <row r="287" spans="1:30" s="213" customFormat="1" ht="13.5" thickBot="1" x14ac:dyDescent="0.25">
      <c r="A287" s="319">
        <v>22</v>
      </c>
      <c r="B287" s="294" t="s">
        <v>197</v>
      </c>
      <c r="C287" s="295" t="s">
        <v>173</v>
      </c>
      <c r="D287" s="261"/>
      <c r="E287" s="323">
        <f>('сентябрь(4 цк)'!B348+'сентябрь(4 цк)'!B349*9.68%)/1000</f>
        <v>0.80962792800000005</v>
      </c>
      <c r="F287" s="323">
        <f>('сентябрь(4 цк)'!C348+'сентябрь(4 цк)'!C349*9.68%)/1000</f>
        <v>0.78524606400000008</v>
      </c>
      <c r="G287" s="323">
        <f>('сентябрь(4 цк)'!D348+'сентябрь(4 цк)'!D349*9.68%)/1000</f>
        <v>0.79041199200000001</v>
      </c>
      <c r="H287" s="323">
        <f>('сентябрь(4 цк)'!E348+'сентябрь(4 цк)'!E349*9.68%)/1000</f>
        <v>0.77351030399999987</v>
      </c>
      <c r="I287" s="323">
        <f>('сентябрь(4 цк)'!F348+'сентябрь(4 цк)'!F349*9.68%)/1000</f>
        <v>0.82641993599999997</v>
      </c>
      <c r="J287" s="323">
        <f>('сентябрь(4 цк)'!G348+'сентябрь(4 цк)'!G349*9.68%)/1000</f>
        <v>0.81710810399999989</v>
      </c>
      <c r="K287" s="323">
        <f>('сентябрь(4 цк)'!H348+'сентябрь(4 цк)'!H349*9.68%)/1000</f>
        <v>0.82399600799999995</v>
      </c>
      <c r="L287" s="323">
        <f>('сентябрь(4 цк)'!I348+'сентябрь(4 цк)'!I349*9.68%)/1000</f>
        <v>0.81295123199999997</v>
      </c>
      <c r="M287" s="323">
        <f>('сентябрь(4 цк)'!J348+'сентябрь(4 цк)'!J349*9.68%)/1000</f>
        <v>0.82731931200000008</v>
      </c>
      <c r="N287" s="323">
        <f>('сентябрь(4 цк)'!K348+'сентябрь(4 цк)'!K349*9.68%)/1000</f>
        <v>0.82185724800000004</v>
      </c>
      <c r="O287" s="323">
        <f>('сентябрь(4 цк)'!L348+'сентябрь(4 цк)'!L349*9.68%)/1000</f>
        <v>0.83149812000000001</v>
      </c>
      <c r="P287" s="323">
        <f>('сентябрь(4 цк)'!M348+'сентябрь(4 цк)'!M349*9.68%)/1000</f>
        <v>0.83135553600000001</v>
      </c>
      <c r="Q287" s="323">
        <f>('сентябрь(4 цк)'!N348+'сентябрь(4 цк)'!N349*9.68%)/1000</f>
        <v>0.83055487199999989</v>
      </c>
      <c r="R287" s="323">
        <f>('сентябрь(4 цк)'!O348+'сентябрь(4 цк)'!O349*9.68%)/1000</f>
        <v>0.80856403200000004</v>
      </c>
      <c r="S287" s="323">
        <f>('сентябрь(4 цк)'!P348+'сентябрь(4 цк)'!P349*9.68%)/1000</f>
        <v>0.81205185599999996</v>
      </c>
      <c r="T287" s="323">
        <f>('сентябрь(4 цк)'!Q348+'сентябрь(4 цк)'!Q349*9.68%)/1000</f>
        <v>0.84064543200000008</v>
      </c>
      <c r="U287" s="323">
        <f>('сентябрь(4 цк)'!R348+'сентябрь(4 цк)'!R349*9.68%)/1000</f>
        <v>0.85129536000000006</v>
      </c>
      <c r="V287" s="323">
        <f>('сентябрь(4 цк)'!S348+'сентябрь(4 цк)'!S349*9.68%)/1000</f>
        <v>0.84999016800000005</v>
      </c>
      <c r="W287" s="323">
        <f>('сентябрь(4 цк)'!T348+'сентябрь(4 цк)'!T349*9.68%)/1000</f>
        <v>0.85154762399999995</v>
      </c>
      <c r="X287" s="323">
        <f>('сентябрь(4 цк)'!U348+'сентябрь(4 цк)'!U349*9.68%)/1000</f>
        <v>0.81235896000000007</v>
      </c>
      <c r="Y287" s="323">
        <f>('сентябрь(4 цк)'!V348+'сентябрь(4 цк)'!V349*9.68%)/1000</f>
        <v>0.82476376800000006</v>
      </c>
      <c r="Z287" s="323">
        <f>('сентябрь(4 цк)'!W348+'сентябрь(4 цк)'!W349*9.68%)/1000</f>
        <v>0.82232887199999993</v>
      </c>
      <c r="AA287" s="323">
        <f>('сентябрь(4 цк)'!X348+'сентябрь(4 цк)'!X349*9.68%)/1000</f>
        <v>0.789117768</v>
      </c>
      <c r="AB287" s="323">
        <f>('сентябрь(4 цк)'!Y348+'сентябрь(4 цк)'!Y349*9.68%)/1000</f>
        <v>0.79711343999999995</v>
      </c>
      <c r="AC287" s="380"/>
      <c r="AD287" s="380"/>
    </row>
    <row r="288" spans="1:30" s="213" customFormat="1" ht="13.5" thickBot="1" x14ac:dyDescent="0.25">
      <c r="A288" s="319">
        <v>23</v>
      </c>
      <c r="B288" s="294" t="s">
        <v>197</v>
      </c>
      <c r="C288" s="295" t="s">
        <v>173</v>
      </c>
      <c r="D288" s="261"/>
      <c r="E288" s="323">
        <f>('сентябрь(4 цк)'!B352+'сентябрь(4 цк)'!B353*9.68%)/1000</f>
        <v>0.78417119999999996</v>
      </c>
      <c r="F288" s="323">
        <f>('сентябрь(4 цк)'!C352+'сентябрь(4 цк)'!C353*9.68%)/1000</f>
        <v>0.74492769599999997</v>
      </c>
      <c r="G288" s="323">
        <f>('сентябрь(4 цк)'!D352+'сентябрь(4 цк)'!D353*9.68%)/1000</f>
        <v>0.75704733599999996</v>
      </c>
      <c r="H288" s="323">
        <f>('сентябрь(4 цк)'!E352+'сентябрь(4 цк)'!E353*9.68%)/1000</f>
        <v>0.78856936799999999</v>
      </c>
      <c r="I288" s="323">
        <f>('сентябрь(4 цк)'!F352+'сентябрь(4 цк)'!F353*9.68%)/1000</f>
        <v>0.79307721600000003</v>
      </c>
      <c r="J288" s="323">
        <f>('сентябрь(4 цк)'!G352+'сентябрь(4 цк)'!G353*9.68%)/1000</f>
        <v>0.78841581599999999</v>
      </c>
      <c r="K288" s="323">
        <f>('сентябрь(4 цк)'!H352+'сентябрь(4 цк)'!H353*9.68%)/1000</f>
        <v>0.80077675199999998</v>
      </c>
      <c r="L288" s="323">
        <f>('сентябрь(4 цк)'!I352+'сентябрь(4 цк)'!I353*9.68%)/1000</f>
        <v>0.78167049600000005</v>
      </c>
      <c r="M288" s="323">
        <f>('сентябрь(4 цк)'!J352+'сентябрь(4 цк)'!J353*9.68%)/1000</f>
        <v>0.78398474400000007</v>
      </c>
      <c r="N288" s="323">
        <f>('сентябрь(4 цк)'!K352+'сентябрь(4 цк)'!K353*9.68%)/1000</f>
        <v>0.79528178400000005</v>
      </c>
      <c r="O288" s="323">
        <f>('сентябрь(4 цк)'!L352+'сентябрь(4 цк)'!L353*9.68%)/1000</f>
        <v>0.79460176800000004</v>
      </c>
      <c r="P288" s="323">
        <f>('сентябрь(4 цк)'!M352+'сентябрь(4 цк)'!M353*9.68%)/1000</f>
        <v>0.79768377600000007</v>
      </c>
      <c r="Q288" s="323">
        <f>('сентябрь(4 цк)'!N352+'сентябрь(4 цк)'!N353*9.68%)/1000</f>
        <v>0.80082062399999998</v>
      </c>
      <c r="R288" s="323">
        <f>('сентябрь(4 цк)'!O352+'сентябрь(4 цк)'!O353*9.68%)/1000</f>
        <v>0.75430533600000005</v>
      </c>
      <c r="S288" s="323">
        <f>('сентябрь(4 цк)'!P352+'сентябрь(4 цк)'!P353*9.68%)/1000</f>
        <v>0.76890374400000006</v>
      </c>
      <c r="T288" s="323">
        <f>('сентябрь(4 цк)'!Q352+'сентябрь(4 цк)'!Q353*9.68%)/1000</f>
        <v>0.80733561599999992</v>
      </c>
      <c r="U288" s="323">
        <f>('сентябрь(4 цк)'!R352+'сентябрь(4 цк)'!R353*9.68%)/1000</f>
        <v>0.83029163999999989</v>
      </c>
      <c r="V288" s="323">
        <f>('сентябрь(4 цк)'!S352+'сентябрь(4 цк)'!S353*9.68%)/1000</f>
        <v>0.81283058400000008</v>
      </c>
      <c r="W288" s="323">
        <f>('сентябрь(4 цк)'!T352+'сентябрь(4 цк)'!T353*9.68%)/1000</f>
        <v>0.80882726400000005</v>
      </c>
      <c r="X288" s="323">
        <f>('сентябрь(4 цк)'!U352+'сентябрь(4 цк)'!U353*9.68%)/1000</f>
        <v>0.76155518399999989</v>
      </c>
      <c r="Y288" s="323">
        <f>('сентябрь(4 цк)'!V352+'сентябрь(4 цк)'!V353*9.68%)/1000</f>
        <v>0.77684457600000012</v>
      </c>
      <c r="Z288" s="323">
        <f>('сентябрь(4 цк)'!W352+'сентябрь(4 цк)'!W353*9.68%)/1000</f>
        <v>0.78284407199999995</v>
      </c>
      <c r="AA288" s="323">
        <f>('сентябрь(4 цк)'!X352+'сентябрь(4 цк)'!X353*9.68%)/1000</f>
        <v>0.77451935999999999</v>
      </c>
      <c r="AB288" s="323">
        <f>('сентябрь(4 цк)'!Y352+'сентябрь(4 цк)'!Y353*9.68%)/1000</f>
        <v>0.74831680799999989</v>
      </c>
      <c r="AC288" s="380"/>
      <c r="AD288" s="380"/>
    </row>
    <row r="289" spans="1:30" s="213" customFormat="1" ht="13.5" thickBot="1" x14ac:dyDescent="0.25">
      <c r="A289" s="319">
        <v>24</v>
      </c>
      <c r="B289" s="294" t="s">
        <v>197</v>
      </c>
      <c r="C289" s="295" t="s">
        <v>173</v>
      </c>
      <c r="D289" s="261"/>
      <c r="E289" s="323">
        <f>('сентябрь(4 цк)'!B356+'сентябрь(4 цк)'!B357*9.68%)/1000</f>
        <v>0.77431096799999999</v>
      </c>
      <c r="F289" s="323">
        <f>('сентябрь(4 цк)'!C356+'сентябрь(4 цк)'!C357*9.68%)/1000</f>
        <v>0.76479074400000002</v>
      </c>
      <c r="G289" s="323">
        <f>('сентябрь(4 цк)'!D356+'сентябрь(4 цк)'!D357*9.68%)/1000</f>
        <v>0.76479074400000002</v>
      </c>
      <c r="H289" s="323">
        <f>('сентябрь(4 цк)'!E356+'сентябрь(4 цк)'!E357*9.68%)/1000</f>
        <v>0.82635412800000008</v>
      </c>
      <c r="I289" s="323">
        <f>('сентябрь(4 цк)'!F356+'сентябрь(4 цк)'!F357*9.68%)/1000</f>
        <v>0.83896732800000007</v>
      </c>
      <c r="J289" s="323">
        <f>('сентябрь(4 цк)'!G356+'сентябрь(4 цк)'!G357*9.68%)/1000</f>
        <v>0.84213707999999998</v>
      </c>
      <c r="K289" s="323">
        <f>('сентябрь(4 цк)'!H356+'сентябрь(4 цк)'!H357*9.68%)/1000</f>
        <v>0.84184094400000009</v>
      </c>
      <c r="L289" s="323">
        <f>('сентябрь(4 цк)'!I356+'сентябрь(4 цк)'!I357*9.68%)/1000</f>
        <v>0.82715479200000008</v>
      </c>
      <c r="M289" s="323">
        <f>('сентябрь(4 цк)'!J356+'сентябрь(4 цк)'!J357*9.68%)/1000</f>
        <v>0.82601411999999996</v>
      </c>
      <c r="N289" s="323">
        <f>('сентябрь(4 цк)'!K356+'сентябрь(4 цк)'!K357*9.68%)/1000</f>
        <v>0.83458012800000003</v>
      </c>
      <c r="O289" s="323">
        <f>('сентябрь(4 цк)'!L356+'сентябрь(4 цк)'!L357*9.68%)/1000</f>
        <v>0.83738793599999994</v>
      </c>
      <c r="P289" s="323">
        <f>('сентябрь(4 цк)'!M356+'сентябрь(4 цк)'!M357*9.68%)/1000</f>
        <v>0.84410035199999989</v>
      </c>
      <c r="Q289" s="323">
        <f>('сентябрь(4 цк)'!N356+'сентябрь(4 цк)'!N357*9.68%)/1000</f>
        <v>0.844286808</v>
      </c>
      <c r="R289" s="323">
        <f>('сентябрь(4 цк)'!O356+'сентябрь(4 цк)'!O357*9.68%)/1000</f>
        <v>0.80939760000000005</v>
      </c>
      <c r="S289" s="323">
        <f>('сентябрь(4 цк)'!P356+'сентябрь(4 цк)'!P357*9.68%)/1000</f>
        <v>0.81420158399999998</v>
      </c>
      <c r="T289" s="323">
        <f>('сентябрь(4 цк)'!Q356+'сентябрь(4 цк)'!Q357*9.68%)/1000</f>
        <v>0.85911554400000001</v>
      </c>
      <c r="U289" s="323">
        <f>('сентябрь(4 цк)'!R356+'сентябрь(4 цк)'!R357*9.68%)/1000</f>
        <v>0.86762671199999997</v>
      </c>
      <c r="V289" s="323">
        <f>('сентябрь(4 цк)'!S356+'сентябрь(4 цк)'!S357*9.68%)/1000</f>
        <v>0.858435528</v>
      </c>
      <c r="W289" s="323">
        <f>('сентябрь(4 цк)'!T356+'сентябрь(4 цк)'!T357*9.68%)/1000</f>
        <v>0.84730300800000002</v>
      </c>
      <c r="X289" s="323">
        <f>('сентябрь(4 цк)'!U356+'сентябрь(4 цк)'!U357*9.68%)/1000</f>
        <v>0.80259743999999988</v>
      </c>
      <c r="Y289" s="323">
        <f>('сентябрь(4 цк)'!V356+'сентябрь(4 цк)'!V357*9.68%)/1000</f>
        <v>0.830225832</v>
      </c>
      <c r="Z289" s="323">
        <f>('сентябрь(4 цк)'!W356+'сентябрь(4 цк)'!W357*9.68%)/1000</f>
        <v>0.80113869599999998</v>
      </c>
      <c r="AA289" s="323">
        <f>('сентябрь(4 цк)'!X356+'сентябрь(4 цк)'!X357*9.68%)/1000</f>
        <v>0.79339528799999992</v>
      </c>
      <c r="AB289" s="323">
        <f>('сентябрь(4 цк)'!Y356+'сентябрь(4 цк)'!Y357*9.68%)/1000</f>
        <v>0.77861042399999991</v>
      </c>
      <c r="AC289" s="380"/>
      <c r="AD289" s="380"/>
    </row>
    <row r="290" spans="1:30" s="213" customFormat="1" ht="13.5" thickBot="1" x14ac:dyDescent="0.25">
      <c r="A290" s="319">
        <v>25</v>
      </c>
      <c r="B290" s="294" t="s">
        <v>197</v>
      </c>
      <c r="C290" s="295" t="s">
        <v>173</v>
      </c>
      <c r="D290" s="261"/>
      <c r="E290" s="323">
        <f>('сентябрь(4 цк)'!B360+'сентябрь(4 цк)'!B361*9.68%)/1000</f>
        <v>0.66209735999999997</v>
      </c>
      <c r="F290" s="323">
        <f>('сентябрь(4 цк)'!C360+'сентябрь(4 цк)'!C361*9.68%)/1000</f>
        <v>0.65163388800000011</v>
      </c>
      <c r="G290" s="323">
        <f>('сентябрь(4 цк)'!D360+'сентябрь(4 цк)'!D361*9.68%)/1000</f>
        <v>0.67712351999999998</v>
      </c>
      <c r="H290" s="323">
        <f>('сентябрь(4 цк)'!E360+'сентябрь(4 цк)'!E361*9.68%)/1000</f>
        <v>0.68755408799999995</v>
      </c>
      <c r="I290" s="323">
        <f>('сентябрь(4 цк)'!F360+'сентябрь(4 цк)'!F361*9.68%)/1000</f>
        <v>0.68950639199999997</v>
      </c>
      <c r="J290" s="323">
        <f>('сентябрь(4 цк)'!G360+'сентябрь(4 цк)'!G361*9.68%)/1000</f>
        <v>0.6791526</v>
      </c>
      <c r="K290" s="323">
        <f>('сентябрь(4 цк)'!H360+'сентябрь(4 цк)'!H361*9.68%)/1000</f>
        <v>0.68662180799999983</v>
      </c>
      <c r="L290" s="323">
        <f>('сентябрь(4 цк)'!I360+'сентябрь(4 цк)'!I361*9.68%)/1000</f>
        <v>0.67740868799999998</v>
      </c>
      <c r="M290" s="323">
        <f>('сентябрь(4 цк)'!J360+'сентябрь(4 цк)'!J361*9.68%)/1000</f>
        <v>0.680326176</v>
      </c>
      <c r="N290" s="323">
        <f>('сентябрь(4 цк)'!K360+'сентябрь(4 цк)'!K361*9.68%)/1000</f>
        <v>0.68248687199999991</v>
      </c>
      <c r="O290" s="323">
        <f>('сентябрь(4 цк)'!L360+'сентябрь(4 цк)'!L361*9.68%)/1000</f>
        <v>0.68795990399999996</v>
      </c>
      <c r="P290" s="323">
        <f>('сентябрь(4 цк)'!M360+'сентябрь(4 цк)'!M361*9.68%)/1000</f>
        <v>0.69232516799999999</v>
      </c>
      <c r="Q290" s="323">
        <f>('сентябрь(4 цк)'!N360+'сентябрь(4 цк)'!N361*9.68%)/1000</f>
        <v>0.69500136000000012</v>
      </c>
      <c r="R290" s="323">
        <f>('сентябрь(4 цк)'!O360+'сентябрь(4 цк)'!O361*9.68%)/1000</f>
        <v>0.67393183199999995</v>
      </c>
      <c r="S290" s="323">
        <f>('сентябрь(4 цк)'!P360+'сентябрь(4 цк)'!P361*9.68%)/1000</f>
        <v>0.67296664799999995</v>
      </c>
      <c r="T290" s="323">
        <f>('сентябрь(4 цк)'!Q360+'сентябрь(4 цк)'!Q361*9.68%)/1000</f>
        <v>0.71528119200000007</v>
      </c>
      <c r="U290" s="323">
        <f>('сентябрь(4 цк)'!R360+'сентябрь(4 цк)'!R361*9.68%)/1000</f>
        <v>1.4264901840000002</v>
      </c>
      <c r="V290" s="323">
        <f>('сентябрь(4 цк)'!S360+'сентябрь(4 цк)'!S361*9.68%)/1000</f>
        <v>0.73159060799999998</v>
      </c>
      <c r="W290" s="323">
        <f>('сентябрь(4 цк)'!T360+'сентябрь(4 цк)'!T361*9.68%)/1000</f>
        <v>0.72903506400000007</v>
      </c>
      <c r="X290" s="323">
        <f>('сентябрь(4 цк)'!U360+'сентябрь(4 цк)'!U361*9.68%)/1000</f>
        <v>0.67807773599999999</v>
      </c>
      <c r="Y290" s="323">
        <f>('сентябрь(4 цк)'!V360+'сентябрь(4 цк)'!V361*9.68%)/1000</f>
        <v>0.69049351199999998</v>
      </c>
      <c r="Z290" s="323">
        <f>('сентябрь(4 цк)'!W360+'сентябрь(4 цк)'!W361*9.68%)/1000</f>
        <v>0.68691794400000006</v>
      </c>
      <c r="AA290" s="323">
        <f>('сентябрь(4 цк)'!X360+'сентябрь(4 цк)'!X361*9.68%)/1000</f>
        <v>0.69180967199999999</v>
      </c>
      <c r="AB290" s="323">
        <f>('сентябрь(4 цк)'!Y360+'сентябрь(4 цк)'!Y361*9.68%)/1000</f>
        <v>0.63061919999999994</v>
      </c>
      <c r="AC290" s="380"/>
      <c r="AD290" s="380"/>
    </row>
    <row r="291" spans="1:30" s="213" customFormat="1" ht="13.5" thickBot="1" x14ac:dyDescent="0.25">
      <c r="A291" s="319">
        <v>26</v>
      </c>
      <c r="B291" s="294" t="s">
        <v>197</v>
      </c>
      <c r="C291" s="295" t="s">
        <v>173</v>
      </c>
      <c r="D291" s="261"/>
      <c r="E291" s="323">
        <f>('сентябрь(4 цк)'!B364+'сентябрь(4 цк)'!B365*9.68%)/1000</f>
        <v>0.80402328000000001</v>
      </c>
      <c r="F291" s="323">
        <f>('сентябрь(4 цк)'!C364+'сентябрь(4 цк)'!C365*9.68%)/1000</f>
        <v>0.78685836000000009</v>
      </c>
      <c r="G291" s="323">
        <f>('сентябрь(4 цк)'!D364+'сентябрь(4 цк)'!D365*9.68%)/1000</f>
        <v>0.75608215199999995</v>
      </c>
      <c r="H291" s="323">
        <f>('сентябрь(4 цк)'!E364+'сентябрь(4 цк)'!E365*9.68%)/1000</f>
        <v>0.84218095199999998</v>
      </c>
      <c r="I291" s="323">
        <f>('сентябрь(4 цк)'!F364+'сентябрь(4 цк)'!F365*9.68%)/1000</f>
        <v>0.84649137600000002</v>
      </c>
      <c r="J291" s="323">
        <f>('сентябрь(4 цк)'!G364+'сентябрь(4 цк)'!G365*9.68%)/1000</f>
        <v>0.84513134400000001</v>
      </c>
      <c r="K291" s="323">
        <f>('сентябрь(4 цк)'!H364+'сентябрь(4 цк)'!H365*9.68%)/1000</f>
        <v>0.83248524000000002</v>
      </c>
      <c r="L291" s="323">
        <f>('сентябрь(4 цк)'!I364+'сентябрь(4 цк)'!I365*9.68%)/1000</f>
        <v>0.81890685599999991</v>
      </c>
      <c r="M291" s="323">
        <f>('сентябрь(4 цк)'!J364+'сентябрь(4 цк)'!J365*9.68%)/1000</f>
        <v>0.82877805599999999</v>
      </c>
      <c r="N291" s="323">
        <f>('сентябрь(4 цк)'!K364+'сентябрь(4 цк)'!K365*9.68%)/1000</f>
        <v>0.84890433599999993</v>
      </c>
      <c r="O291" s="323">
        <f>('сентябрь(4 цк)'!L364+'сентябрь(4 цк)'!L365*9.68%)/1000</f>
        <v>0.84595394400000012</v>
      </c>
      <c r="P291" s="323">
        <f>('сентябрь(4 цк)'!M364+'сентябрь(4 цк)'!M365*9.68%)/1000</f>
        <v>0.84367259999999999</v>
      </c>
      <c r="Q291" s="323">
        <f>('сентябрь(4 цк)'!N364+'сентябрь(4 цк)'!N365*9.68%)/1000</f>
        <v>0.8429596800000001</v>
      </c>
      <c r="R291" s="323">
        <f>('сентябрь(4 цк)'!O364+'сентябрь(4 цк)'!O365*9.68%)/1000</f>
        <v>0.81620872800000011</v>
      </c>
      <c r="S291" s="323">
        <f>('сентябрь(4 цк)'!P364+'сентябрь(4 цк)'!P365*9.68%)/1000</f>
        <v>0.81880814400000013</v>
      </c>
      <c r="T291" s="323">
        <f>('сентябрь(4 цк)'!Q364+'сентябрь(4 цк)'!Q365*9.68%)/1000</f>
        <v>0.857459376</v>
      </c>
      <c r="U291" s="323">
        <f>('сентябрь(4 цк)'!R364+'сентябрь(4 цк)'!R365*9.68%)/1000</f>
        <v>0.86603635199999995</v>
      </c>
      <c r="V291" s="323">
        <f>('сентябрь(4 цк)'!S364+'сентябрь(4 цк)'!S365*9.68%)/1000</f>
        <v>0.86552085599999995</v>
      </c>
      <c r="W291" s="323">
        <f>('сентябрь(4 цк)'!T364+'сентябрь(4 цк)'!T365*9.68%)/1000</f>
        <v>0.86433631200000005</v>
      </c>
      <c r="X291" s="323">
        <f>('сентябрь(4 цк)'!U364+'сентябрь(4 цк)'!U365*9.68%)/1000</f>
        <v>0.81680099999999989</v>
      </c>
      <c r="Y291" s="323">
        <f>('сентябрь(4 цк)'!V364+'сентябрь(4 цк)'!V365*9.68%)/1000</f>
        <v>0.82501603199999995</v>
      </c>
      <c r="Z291" s="323">
        <f>('сентябрь(4 цк)'!W364+'сентябрь(4 цк)'!W365*9.68%)/1000</f>
        <v>0.82928258399999999</v>
      </c>
      <c r="AA291" s="323">
        <f>('сентябрь(4 цк)'!X364+'сентябрь(4 цк)'!X365*9.68%)/1000</f>
        <v>0.82184627999999993</v>
      </c>
      <c r="AB291" s="323">
        <f>('сентябрь(4 цк)'!Y364+'сентябрь(4 цк)'!Y365*9.68%)/1000</f>
        <v>0.81751392000000001</v>
      </c>
      <c r="AC291" s="380"/>
      <c r="AD291" s="380"/>
    </row>
    <row r="292" spans="1:30" s="213" customFormat="1" ht="13.5" thickBot="1" x14ac:dyDescent="0.25">
      <c r="A292" s="319">
        <v>27</v>
      </c>
      <c r="B292" s="294" t="s">
        <v>197</v>
      </c>
      <c r="C292" s="295" t="s">
        <v>173</v>
      </c>
      <c r="D292" s="261"/>
      <c r="E292" s="323">
        <f>('сентябрь(4 цк)'!B368+'сентябрь(4 цк)'!B369*9.68%)/1000</f>
        <v>0.81268799999999997</v>
      </c>
      <c r="F292" s="323">
        <f>('сентябрь(4 цк)'!C368+'сентябрь(4 цк)'!C369*9.68%)/1000</f>
        <v>0.77485936799999999</v>
      </c>
      <c r="G292" s="323">
        <f>('сентябрь(4 цк)'!D368+'сентябрь(4 цк)'!D369*9.68%)/1000</f>
        <v>0.77845687200000002</v>
      </c>
      <c r="H292" s="323">
        <f>('сентябрь(4 цк)'!E368+'сентябрь(4 цк)'!E369*9.68%)/1000</f>
        <v>0.82194499200000004</v>
      </c>
      <c r="I292" s="323">
        <f>('сентябрь(4 цк)'!F368+'сентябрь(4 цк)'!F369*9.68%)/1000</f>
        <v>0.82760447999999998</v>
      </c>
      <c r="J292" s="323">
        <f>('сентябрь(4 цк)'!G368+'сентябрь(4 цк)'!G369*9.68%)/1000</f>
        <v>0.82677091200000008</v>
      </c>
      <c r="K292" s="323">
        <f>('сентябрь(4 цк)'!H368+'сентябрь(4 цк)'!H369*9.68%)/1000</f>
        <v>0.82806513599999998</v>
      </c>
      <c r="L292" s="323">
        <f>('сентябрь(4 цк)'!I368+'сентябрь(4 цк)'!I369*9.68%)/1000</f>
        <v>0.79994318399999997</v>
      </c>
      <c r="M292" s="323">
        <f>('сентябрь(4 цк)'!J368+'сентябрь(4 цк)'!J369*9.68%)/1000</f>
        <v>0.81580291199999999</v>
      </c>
      <c r="N292" s="323">
        <f>('сентябрь(4 цк)'!K368+'сентябрь(4 цк)'!K369*9.68%)/1000</f>
        <v>0.82711091999999997</v>
      </c>
      <c r="O292" s="323">
        <f>('сентябрь(4 цк)'!L368+'сентябрь(4 цк)'!L369*9.68%)/1000</f>
        <v>0.83304460799999991</v>
      </c>
      <c r="P292" s="323">
        <f>('сентябрь(4 цк)'!M368+'сентябрь(4 цк)'!M369*9.68%)/1000</f>
        <v>0.82057399200000014</v>
      </c>
      <c r="Q292" s="323">
        <f>('сентябрь(4 цк)'!N368+'сентябрь(4 цк)'!N369*9.68%)/1000</f>
        <v>0.82860256799999998</v>
      </c>
      <c r="R292" s="323">
        <f>('сентябрь(4 цк)'!O368+'сентябрь(4 цк)'!O369*9.68%)/1000</f>
        <v>0.8022245280000001</v>
      </c>
      <c r="S292" s="323">
        <f>('сентябрь(4 цк)'!P368+'сентябрь(4 цк)'!P369*9.68%)/1000</f>
        <v>0.80740142399999992</v>
      </c>
      <c r="T292" s="323">
        <f>('сентябрь(4 цк)'!Q368+'сентябрь(4 цк)'!Q369*9.68%)/1000</f>
        <v>0.83133359999999989</v>
      </c>
      <c r="U292" s="323">
        <f>('сентябрь(4 цк)'!R368+'сентябрь(4 цк)'!R369*9.68%)/1000</f>
        <v>0.84543844800000001</v>
      </c>
      <c r="V292" s="323">
        <f>('сентябрь(4 цк)'!S368+'сентябрь(4 цк)'!S369*9.68%)/1000</f>
        <v>0.79100426400000001</v>
      </c>
      <c r="W292" s="323">
        <f>('сентябрь(4 цк)'!T368+'сентябрь(4 цк)'!T369*9.68%)/1000</f>
        <v>0.79893412799999997</v>
      </c>
      <c r="X292" s="323">
        <f>('сентябрь(4 цк)'!U368+'сентябрь(4 цк)'!U369*9.68%)/1000</f>
        <v>0.76120420799999988</v>
      </c>
      <c r="Y292" s="323">
        <f>('сентябрь(4 цк)'!V368+'сентябрь(4 цк)'!V369*9.68%)/1000</f>
        <v>0.77286319199999998</v>
      </c>
      <c r="Z292" s="323">
        <f>('сентябрь(4 цк)'!W368+'сентябрь(4 цк)'!W369*9.68%)/1000</f>
        <v>0.77584648799999989</v>
      </c>
      <c r="AA292" s="323">
        <f>('сентябрь(4 цк)'!X368+'сентябрь(4 цк)'!X369*9.68%)/1000</f>
        <v>0.78403958399999996</v>
      </c>
      <c r="AB292" s="323">
        <f>('сентябрь(4 цк)'!Y368+'сентябрь(4 цк)'!Y369*9.68%)/1000</f>
        <v>0.46127328000000001</v>
      </c>
      <c r="AC292" s="380"/>
      <c r="AD292" s="380"/>
    </row>
    <row r="293" spans="1:30" s="213" customFormat="1" ht="13.5" thickBot="1" x14ac:dyDescent="0.25">
      <c r="A293" s="319">
        <v>28</v>
      </c>
      <c r="B293" s="294" t="s">
        <v>197</v>
      </c>
      <c r="C293" s="295" t="s">
        <v>173</v>
      </c>
      <c r="D293" s="261"/>
      <c r="E293" s="323">
        <f>('сентябрь(4 цк)'!B372+'сентябрь(4 цк)'!B373*9.68%)/1000</f>
        <v>0.83970218399999996</v>
      </c>
      <c r="F293" s="323">
        <f>('сентябрь(4 цк)'!C372+'сентябрь(4 цк)'!C373*9.68%)/1000</f>
        <v>0.80229033599999999</v>
      </c>
      <c r="G293" s="323">
        <f>('сентябрь(4 цк)'!D372+'сентябрь(4 цк)'!D373*9.68%)/1000</f>
        <v>0.803211648</v>
      </c>
      <c r="H293" s="323">
        <f>('сентябрь(4 цк)'!E372+'сентябрь(4 цк)'!E373*9.68%)/1000</f>
        <v>0.86690282399999985</v>
      </c>
      <c r="I293" s="323">
        <f>('сентябрь(4 цк)'!F372+'сентябрь(4 цк)'!F373*9.68%)/1000</f>
        <v>0.89646158399999998</v>
      </c>
      <c r="J293" s="323">
        <f>('сентябрь(4 цк)'!G372+'сентябрь(4 цк)'!G373*9.68%)/1000</f>
        <v>0.89468476799999996</v>
      </c>
      <c r="K293" s="323">
        <f>('сентябрь(4 цк)'!H372+'сентябрь(4 цк)'!H373*9.68%)/1000</f>
        <v>0.89450927999999996</v>
      </c>
      <c r="L293" s="323">
        <f>('сентябрь(4 цк)'!I372+'сентябрь(4 цк)'!I373*9.68%)/1000</f>
        <v>0.87814502399999994</v>
      </c>
      <c r="M293" s="323">
        <f>('сентябрь(4 цк)'!J372+'сентябрь(4 цк)'!J373*9.68%)/1000</f>
        <v>0.89430088799999996</v>
      </c>
      <c r="N293" s="323">
        <f>('сентябрь(4 цк)'!K372+'сентябрь(4 цк)'!K373*9.68%)/1000</f>
        <v>1.4411434320000001</v>
      </c>
      <c r="O293" s="323">
        <f>('сентябрь(4 цк)'!L372+'сентябрь(4 цк)'!L373*9.68%)/1000</f>
        <v>0.88130380799999986</v>
      </c>
      <c r="P293" s="323">
        <f>('сентябрь(4 цк)'!M372+'сентябрь(4 цк)'!M373*9.68%)/1000</f>
        <v>0.86830672799999997</v>
      </c>
      <c r="Q293" s="323">
        <f>('сентябрь(4 цк)'!N372+'сентябрь(4 цк)'!N373*9.68%)/1000</f>
        <v>0.88088702399999985</v>
      </c>
      <c r="R293" s="323">
        <f>('сентябрь(4 цк)'!O372+'сентябрь(4 цк)'!O373*9.68%)/1000</f>
        <v>0.86258143199999993</v>
      </c>
      <c r="S293" s="323">
        <f>('сентябрь(4 цк)'!P372+'сентябрь(4 цк)'!P373*9.68%)/1000</f>
        <v>0.86159431200000003</v>
      </c>
      <c r="T293" s="323">
        <f>('сентябрь(4 цк)'!Q372+'сентябрь(4 цк)'!Q373*9.68%)/1000</f>
        <v>0.88246641599999998</v>
      </c>
      <c r="U293" s="323">
        <f>('сентябрь(4 цк)'!R372+'сентябрь(4 цк)'!R373*9.68%)/1000</f>
        <v>0.89112016799999993</v>
      </c>
      <c r="V293" s="323">
        <f>('сентябрь(4 цк)'!S372+'сентябрь(4 цк)'!S373*9.68%)/1000</f>
        <v>0.884890344</v>
      </c>
      <c r="W293" s="323">
        <f>('сентябрь(4 цк)'!T372+'сентябрь(4 цк)'!T373*9.68%)/1000</f>
        <v>0.86620087199999984</v>
      </c>
      <c r="X293" s="323">
        <f>('сентябрь(4 цк)'!U372+'сентябрь(4 цк)'!U373*9.68%)/1000</f>
        <v>0.84163255199999998</v>
      </c>
      <c r="Y293" s="323">
        <f>('сентябрь(4 цк)'!V372+'сентябрь(4 цк)'!V373*9.68%)/1000</f>
        <v>0.8426525760000001</v>
      </c>
      <c r="Z293" s="323">
        <f>('сентябрь(4 цк)'!W372+'сентябрь(4 цк)'!W373*9.68%)/1000</f>
        <v>0.84580039200000012</v>
      </c>
      <c r="AA293" s="323">
        <f>('сентябрь(4 цк)'!X372+'сентябрь(4 цк)'!X373*9.68%)/1000</f>
        <v>0.84412228799999989</v>
      </c>
      <c r="AB293" s="323">
        <f>('сентябрь(4 цк)'!Y372+'сентябрь(4 цк)'!Y373*9.68%)/1000</f>
        <v>0.83699308799999994</v>
      </c>
      <c r="AC293" s="380"/>
      <c r="AD293" s="380"/>
    </row>
    <row r="294" spans="1:30" s="213" customFormat="1" ht="13.5" thickBot="1" x14ac:dyDescent="0.25">
      <c r="A294" s="319">
        <v>29</v>
      </c>
      <c r="B294" s="294" t="s">
        <v>197</v>
      </c>
      <c r="C294" s="295" t="s">
        <v>173</v>
      </c>
      <c r="D294" s="261"/>
      <c r="E294" s="323">
        <f>('сентябрь(4 цк)'!B376+'сентябрь(4 цк)'!B377*9.68%)/1000</f>
        <v>0.77416838399999999</v>
      </c>
      <c r="F294" s="323">
        <f>('сентябрь(4 цк)'!C376+'сентябрь(4 цк)'!C377*9.68%)/1000</f>
        <v>0.74814132</v>
      </c>
      <c r="G294" s="323">
        <f>('сентябрь(4 цк)'!D376+'сентябрь(4 цк)'!D377*9.68%)/1000</f>
        <v>0.79314302399999992</v>
      </c>
      <c r="H294" s="323">
        <f>('сентябрь(4 цк)'!E376+'сентябрь(4 цк)'!E377*9.68%)/1000</f>
        <v>0.80170903199999999</v>
      </c>
      <c r="I294" s="323">
        <f>('сентябрь(4 цк)'!F376+'сентябрь(4 цк)'!F377*9.68%)/1000</f>
        <v>0.81432223199999998</v>
      </c>
      <c r="J294" s="323">
        <f>('сентябрь(4 цк)'!G376+'сентябрь(4 цк)'!G377*9.68%)/1000</f>
        <v>0.80645817600000014</v>
      </c>
      <c r="K294" s="323">
        <f>('сентябрь(4 цк)'!H376+'сентябрь(4 цк)'!H377*9.68%)/1000</f>
        <v>0.81260025599999997</v>
      </c>
      <c r="L294" s="323">
        <f>('сентябрь(4 цк)'!I376+'сентябрь(4 цк)'!I377*9.68%)/1000</f>
        <v>0.80494459200000001</v>
      </c>
      <c r="M294" s="323">
        <f>('сентябрь(4 цк)'!J376+'сентябрь(4 цк)'!J377*9.68%)/1000</f>
        <v>0.81251251199999996</v>
      </c>
      <c r="N294" s="323">
        <f>('сентябрь(4 цк)'!K376+'сентябрь(4 цк)'!K377*9.68%)/1000</f>
        <v>0.81954300000000002</v>
      </c>
      <c r="O294" s="323">
        <f>('сентябрь(4 цк)'!L376+'сентябрь(4 цк)'!L377*9.68%)/1000</f>
        <v>0.82428117600000006</v>
      </c>
      <c r="P294" s="323">
        <f>('сентябрь(4 цк)'!M376+'сентябрь(4 цк)'!M377*9.68%)/1000</f>
        <v>0.82345857599999994</v>
      </c>
      <c r="Q294" s="323">
        <f>('сентябрь(4 цк)'!N376+'сентябрь(4 цк)'!N377*9.68%)/1000</f>
        <v>0.82867934399999998</v>
      </c>
      <c r="R294" s="323">
        <f>('сентябрь(4 цк)'!O376+'сентябрь(4 цк)'!O377*9.68%)/1000</f>
        <v>0.80744529600000003</v>
      </c>
      <c r="S294" s="323">
        <f>('сентябрь(4 цк)'!P376+'сентябрь(4 цк)'!P377*9.68%)/1000</f>
        <v>0.80153354399999999</v>
      </c>
      <c r="T294" s="323">
        <f>('сентябрь(4 цк)'!Q376+'сентябрь(4 цк)'!Q377*9.68%)/1000</f>
        <v>0.85300636799999996</v>
      </c>
      <c r="U294" s="323">
        <f>('сентябрь(4 цк)'!R376+'сентябрь(4 цк)'!R377*9.68%)/1000</f>
        <v>0.86402920799999994</v>
      </c>
      <c r="V294" s="323">
        <f>('сентябрь(4 цк)'!S376+'сентябрь(4 цк)'!S377*9.68%)/1000</f>
        <v>0.86441308800000005</v>
      </c>
      <c r="W294" s="323">
        <f>('сентябрь(4 цк)'!T376+'сентябрь(4 цк)'!T377*9.68%)/1000</f>
        <v>0.84791721600000003</v>
      </c>
      <c r="X294" s="323">
        <f>('сентябрь(4 цк)'!U376+'сентябрь(4 цк)'!U377*9.68%)/1000</f>
        <v>0.82737415199999997</v>
      </c>
      <c r="Y294" s="323">
        <f>('сентябрь(4 цк)'!V376+'сентябрь(4 цк)'!V377*9.68%)/1000</f>
        <v>0.83141037600000001</v>
      </c>
      <c r="Z294" s="323">
        <f>('сентябрь(4 цк)'!W376+'сентябрь(4 цк)'!W377*9.68%)/1000</f>
        <v>0.82829546400000009</v>
      </c>
      <c r="AA294" s="323">
        <f>('сентябрь(4 цк)'!X376+'сентябрь(4 цк)'!X377*9.68%)/1000</f>
        <v>0.77866526400000002</v>
      </c>
      <c r="AB294" s="323">
        <f>('сентябрь(4 цк)'!Y376+'сентябрь(4 цк)'!Y377*9.68%)/1000</f>
        <v>0.77752459200000013</v>
      </c>
      <c r="AC294" s="380"/>
      <c r="AD294" s="380"/>
    </row>
    <row r="295" spans="1:30" s="213" customFormat="1" ht="13.5" thickBot="1" x14ac:dyDescent="0.25">
      <c r="A295" s="319">
        <v>30</v>
      </c>
      <c r="B295" s="294" t="s">
        <v>197</v>
      </c>
      <c r="C295" s="295" t="s">
        <v>173</v>
      </c>
      <c r="D295" s="261"/>
      <c r="E295" s="323">
        <f>('сентябрь(4 цк)'!B380+'сентябрь(4 цк)'!B381*9.68%)/1000</f>
        <v>0.77181026399999997</v>
      </c>
      <c r="F295" s="323">
        <f>('сентябрь(4 цк)'!C380+'сентябрь(4 цк)'!C381*9.68%)/1000</f>
        <v>0.80061223199999998</v>
      </c>
      <c r="G295" s="323">
        <f>('сентябрь(4 цк)'!D380+'сентябрь(4 цк)'!D381*9.68%)/1000</f>
        <v>0.803091</v>
      </c>
      <c r="H295" s="323">
        <f>('сентябрь(4 цк)'!E380+'сентябрь(4 цк)'!E381*9.68%)/1000</f>
        <v>0.97520085599999995</v>
      </c>
      <c r="I295" s="323">
        <f>('сентябрь(4 цк)'!F380+'сентябрь(4 цк)'!F381*9.68%)/1000</f>
        <v>1.1132660400000001</v>
      </c>
      <c r="J295" s="323">
        <f>('сентябрь(4 цк)'!G380+'сентябрь(4 цк)'!G381*9.68%)/1000</f>
        <v>0.90430370399999993</v>
      </c>
      <c r="K295" s="323">
        <f>('сентябрь(4 цк)'!H380+'сентябрь(4 цк)'!H381*9.68%)/1000</f>
        <v>1.0986785999999999</v>
      </c>
      <c r="L295" s="323">
        <f>('сентябрь(4 цк)'!I380+'сентябрь(4 цк)'!I381*9.68%)/1000</f>
        <v>0.86529052799999995</v>
      </c>
      <c r="M295" s="323">
        <f>('сентябрь(4 цк)'!J380+'сентябрь(4 цк)'!J381*9.68%)/1000</f>
        <v>0.89596802399999986</v>
      </c>
      <c r="N295" s="323">
        <f>('сентябрь(4 цк)'!K380+'сентябрь(4 цк)'!K381*9.68%)/1000</f>
        <v>1.05255816</v>
      </c>
      <c r="O295" s="323">
        <f>('сентябрь(4 цк)'!L380+'сентябрь(4 цк)'!L381*9.68%)/1000</f>
        <v>1.046788992</v>
      </c>
      <c r="P295" s="323">
        <f>('сентябрь(4 цк)'!M380+'сентябрь(4 цк)'!M381*9.68%)/1000</f>
        <v>0.88445162399999988</v>
      </c>
      <c r="Q295" s="323">
        <f>('сентябрь(4 цк)'!N380+'сентябрь(4 цк)'!N381*9.68%)/1000</f>
        <v>1.0641623039999999</v>
      </c>
      <c r="R295" s="323">
        <f>('сентябрь(4 цк)'!O380+'сентябрь(4 цк)'!O381*9.68%)/1000</f>
        <v>0.8562748320000001</v>
      </c>
      <c r="S295" s="323">
        <f>('сентябрь(4 цк)'!P380+'сентябрь(4 цк)'!P381*9.68%)/1000</f>
        <v>0.87641208000000004</v>
      </c>
      <c r="T295" s="323">
        <f>('сентябрь(4 цк)'!Q380+'сентябрь(4 цк)'!Q381*9.68%)/1000</f>
        <v>0.844747464</v>
      </c>
      <c r="U295" s="323">
        <f>('сентябрь(4 цк)'!R380+'сентябрь(4 цк)'!R381*9.68%)/1000</f>
        <v>1.0707760079999997</v>
      </c>
      <c r="V295" s="323">
        <f>('сентябрь(4 цк)'!S380+'сентябрь(4 цк)'!S381*9.68%)/1000</f>
        <v>0.85454188799999997</v>
      </c>
      <c r="W295" s="323">
        <f>('сентябрь(4 цк)'!T380+'сентябрь(4 цк)'!T381*9.68%)/1000</f>
        <v>0.83227684800000001</v>
      </c>
      <c r="X295" s="323">
        <f>('сентябрь(4 цк)'!U380+'сентябрь(4 цк)'!U381*9.68%)/1000</f>
        <v>0.76179648</v>
      </c>
      <c r="Y295" s="323">
        <f>('сентябрь(4 цк)'!V380+'сентябрь(4 цк)'!V381*9.68%)/1000</f>
        <v>0.776340048</v>
      </c>
      <c r="Z295" s="323">
        <f>('сентябрь(4 цк)'!W380+'сентябрь(4 цк)'!W381*9.68%)/1000</f>
        <v>0.789633264</v>
      </c>
      <c r="AA295" s="323">
        <f>('сентябрь(4 цк)'!X380+'сентябрь(4 цк)'!X381*9.68%)/1000</f>
        <v>0.78350215200000006</v>
      </c>
      <c r="AB295" s="323">
        <f>('сентябрь(4 цк)'!Y380+'сентябрь(4 цк)'!Y381*9.68%)/1000</f>
        <v>0.78888744</v>
      </c>
      <c r="AC295" s="380"/>
      <c r="AD295" s="380"/>
    </row>
    <row r="296" spans="1:30" s="301" customFormat="1" ht="13.5" thickBot="1" x14ac:dyDescent="0.25">
      <c r="A296" s="320">
        <v>31</v>
      </c>
      <c r="B296" s="308" t="s">
        <v>197</v>
      </c>
      <c r="C296" s="309" t="s">
        <v>173</v>
      </c>
      <c r="D296" s="310"/>
      <c r="E296" s="323">
        <f>('сентябрь(4 цк)'!B384+'сентябрь(4 цк)'!B385*9.68%)/1000</f>
        <v>0.10251</v>
      </c>
      <c r="F296" s="323">
        <f>('сентябрь(4 цк)'!C384+'сентябрь(4 цк)'!C385*9.68%)/1000</f>
        <v>0.10251</v>
      </c>
      <c r="G296" s="323">
        <f>('сентябрь(4 цк)'!D384+'сентябрь(4 цк)'!D385*9.68%)/1000</f>
        <v>0.10251</v>
      </c>
      <c r="H296" s="323">
        <f>('сентябрь(4 цк)'!E384+'сентябрь(4 цк)'!E385*9.68%)/1000</f>
        <v>0.10251</v>
      </c>
      <c r="I296" s="323">
        <f>('сентябрь(4 цк)'!F384+'сентябрь(4 цк)'!F385*9.68%)/1000</f>
        <v>0.10251</v>
      </c>
      <c r="J296" s="323">
        <f>('сентябрь(4 цк)'!G384+'сентябрь(4 цк)'!G385*9.68%)/1000</f>
        <v>0.10251</v>
      </c>
      <c r="K296" s="323">
        <f>('сентябрь(4 цк)'!H384+'сентябрь(4 цк)'!H385*9.68%)/1000</f>
        <v>0.10251</v>
      </c>
      <c r="L296" s="323">
        <f>('сентябрь(4 цк)'!I384+'сентябрь(4 цк)'!I385*9.68%)/1000</f>
        <v>0.10251</v>
      </c>
      <c r="M296" s="323">
        <f>('сентябрь(4 цк)'!J384+'сентябрь(4 цк)'!J385*9.68%)/1000</f>
        <v>0.10251</v>
      </c>
      <c r="N296" s="323">
        <f>('сентябрь(4 цк)'!K384+'сентябрь(4 цк)'!K385*9.68%)/1000</f>
        <v>0.10251</v>
      </c>
      <c r="O296" s="323">
        <f>('сентябрь(4 цк)'!L384+'сентябрь(4 цк)'!L385*9.68%)/1000</f>
        <v>0.10251</v>
      </c>
      <c r="P296" s="323">
        <f>('сентябрь(4 цк)'!M384+'сентябрь(4 цк)'!M385*9.68%)/1000</f>
        <v>0.10251</v>
      </c>
      <c r="Q296" s="323">
        <f>('сентябрь(4 цк)'!N384+'сентябрь(4 цк)'!N385*9.68%)/1000</f>
        <v>0.10251</v>
      </c>
      <c r="R296" s="323">
        <f>('сентябрь(4 цк)'!O384+'сентябрь(4 цк)'!O385*9.68%)/1000</f>
        <v>0.10251</v>
      </c>
      <c r="S296" s="323">
        <f>('сентябрь(4 цк)'!P384+'сентябрь(4 цк)'!P385*9.68%)/1000</f>
        <v>0.10251</v>
      </c>
      <c r="T296" s="323">
        <f>('сентябрь(4 цк)'!Q384+'сентябрь(4 цк)'!Q385*9.68%)/1000</f>
        <v>0.10251</v>
      </c>
      <c r="U296" s="323">
        <f>('сентябрь(4 цк)'!R384+'сентябрь(4 цк)'!R385*9.68%)/1000</f>
        <v>0.10251</v>
      </c>
      <c r="V296" s="323">
        <f>('сентябрь(4 цк)'!S384+'сентябрь(4 цк)'!S385*9.68%)/1000</f>
        <v>0.10251</v>
      </c>
      <c r="W296" s="323">
        <f>('сентябрь(4 цк)'!T384+'сентябрь(4 цк)'!T385*9.68%)/1000</f>
        <v>0.10251</v>
      </c>
      <c r="X296" s="323">
        <f>('сентябрь(4 цк)'!U384+'сентябрь(4 цк)'!U385*9.68%)/1000</f>
        <v>0.10251</v>
      </c>
      <c r="Y296" s="323">
        <f>('сентябрь(4 цк)'!V384+'сентябрь(4 цк)'!V385*9.68%)/1000</f>
        <v>0.10251</v>
      </c>
      <c r="Z296" s="323">
        <f>('сентябрь(4 цк)'!W384+'сентябрь(4 цк)'!W385*9.68%)/1000</f>
        <v>0.10251</v>
      </c>
      <c r="AA296" s="323">
        <f>('сентябрь(4 цк)'!X384+'сентябрь(4 цк)'!X385*9.68%)/1000</f>
        <v>0.10251</v>
      </c>
      <c r="AB296" s="323">
        <f>('сентябрь(4 цк)'!Y384+'сентябрь(4 цк)'!Y385*9.68%)/1000</f>
        <v>0.10251</v>
      </c>
      <c r="AC296" s="381"/>
      <c r="AD296" s="381"/>
    </row>
    <row r="297" spans="1:30" s="300" customFormat="1" ht="13.5" thickBot="1" x14ac:dyDescent="0.25">
      <c r="A297" s="318">
        <v>1</v>
      </c>
      <c r="B297" s="305" t="s">
        <v>198</v>
      </c>
      <c r="C297" s="306" t="s">
        <v>173</v>
      </c>
      <c r="D297" s="307"/>
      <c r="E297" s="323">
        <f>('сентябрь(4 цк)'!B264+'сентябрь(4 цк)'!B265*9.11%)/1000</f>
        <v>0.70304052900000003</v>
      </c>
      <c r="F297" s="323">
        <f>('сентябрь(4 цк)'!C264+'сентябрь(4 цк)'!C265*9.11%)/1000</f>
        <v>0.67779247499999995</v>
      </c>
      <c r="G297" s="323">
        <f>('сентябрь(4 цк)'!D264+'сентябрь(4 цк)'!D265*9.11%)/1000</f>
        <v>0.68155677000000003</v>
      </c>
      <c r="H297" s="323">
        <f>('сентябрь(4 цк)'!E264+'сентябрь(4 цк)'!E265*9.11%)/1000</f>
        <v>0.69351522599999993</v>
      </c>
      <c r="I297" s="323">
        <f>('сентябрь(4 цк)'!F264+'сентябрь(4 цк)'!F265*9.11%)/1000</f>
        <v>0.69384255600000011</v>
      </c>
      <c r="J297" s="323">
        <f>('сентябрь(4 цк)'!G264+'сентябрь(4 цк)'!G265*9.11%)/1000</f>
        <v>0.68729595600000004</v>
      </c>
      <c r="K297" s="323">
        <f>('сентябрь(4 цк)'!H264+'сентябрь(4 цк)'!H265*9.11%)/1000</f>
        <v>0.68927084699999996</v>
      </c>
      <c r="L297" s="323">
        <f>('сентябрь(4 цк)'!I264+'сентябрь(4 цк)'!I265*9.11%)/1000</f>
        <v>0.67731239099999996</v>
      </c>
      <c r="M297" s="323">
        <f>('сентябрь(4 цк)'!J264+'сентябрь(4 цк)'!J265*9.11%)/1000</f>
        <v>0.6826587810000001</v>
      </c>
      <c r="N297" s="323">
        <f>('сентябрь(4 цк)'!K264+'сентябрь(4 цк)'!K265*9.11%)/1000</f>
        <v>0.6823860060000001</v>
      </c>
      <c r="O297" s="323">
        <f>('сентябрь(4 цк)'!L264+'сентябрь(4 цк)'!L265*9.11%)/1000</f>
        <v>0.68239691700000005</v>
      </c>
      <c r="P297" s="323">
        <f>('сентябрь(4 цк)'!M264+'сентябрь(4 цк)'!M265*9.11%)/1000</f>
        <v>0.68212414200000004</v>
      </c>
      <c r="Q297" s="323">
        <f>('сентябрь(4 цк)'!N264+'сентябрь(4 цк)'!N265*9.11%)/1000</f>
        <v>0.67959278999999995</v>
      </c>
      <c r="R297" s="323">
        <f>('сентябрь(4 цк)'!O264+'сентябрь(4 цк)'!O265*9.11%)/1000</f>
        <v>0.66516844799999986</v>
      </c>
      <c r="S297" s="323">
        <f>('сентябрь(4 цк)'!P264+'сентябрь(4 цк)'!P265*9.11%)/1000</f>
        <v>0.66709969499999999</v>
      </c>
      <c r="T297" s="323">
        <f>('сентябрь(4 цк)'!Q264+'сентябрь(4 цк)'!Q265*9.11%)/1000</f>
        <v>0.69464997000000006</v>
      </c>
      <c r="U297" s="323">
        <f>('сентябрь(4 цк)'!R264+'сентябрь(4 цк)'!R265*9.11%)/1000</f>
        <v>0.70844147400000002</v>
      </c>
      <c r="V297" s="323">
        <f>('сентябрь(4 цк)'!S264+'сентябрь(4 цк)'!S265*9.11%)/1000</f>
        <v>0.70581192299999995</v>
      </c>
      <c r="W297" s="323">
        <f>('сентябрь(4 цк)'!T264+'сентябрь(4 цк)'!T265*9.11%)/1000</f>
        <v>0.706575693</v>
      </c>
      <c r="X297" s="323">
        <f>('сентябрь(4 цк)'!U264+'сентябрь(4 цк)'!U265*9.11%)/1000</f>
        <v>0.69090749699999987</v>
      </c>
      <c r="Y297" s="323">
        <f>('сентябрь(4 цк)'!V264+'сентябрь(4 цк)'!V265*9.11%)/1000</f>
        <v>0.705757368</v>
      </c>
      <c r="Z297" s="323">
        <f>('сентябрь(4 цк)'!W264+'сентябрь(4 цк)'!W265*9.11%)/1000</f>
        <v>0.70641202799999991</v>
      </c>
      <c r="AA297" s="323">
        <f>('сентябрь(4 цк)'!X264+'сентябрь(4 цк)'!X265*9.11%)/1000</f>
        <v>0.70285504200000004</v>
      </c>
      <c r="AB297" s="323">
        <f>('сентябрь(4 цк)'!Y264+'сентябрь(4 цк)'!Y265*9.11%)/1000</f>
        <v>0.69855610800000001</v>
      </c>
      <c r="AC297" s="379"/>
      <c r="AD297" s="379"/>
    </row>
    <row r="298" spans="1:30" s="213" customFormat="1" ht="13.5" thickBot="1" x14ac:dyDescent="0.25">
      <c r="A298" s="319">
        <v>2</v>
      </c>
      <c r="B298" s="294" t="s">
        <v>198</v>
      </c>
      <c r="C298" s="295" t="s">
        <v>173</v>
      </c>
      <c r="D298" s="261"/>
      <c r="E298" s="323">
        <f>('сентябрь(4 цк)'!B268+'сентябрь(4 цк)'!B269*9.11%)/1000</f>
        <v>0.53004662400000002</v>
      </c>
      <c r="F298" s="323">
        <f>('сентябрь(4 цк)'!C268+'сентябрь(4 цк)'!C269*9.11%)/1000</f>
        <v>0.51397472100000008</v>
      </c>
      <c r="G298" s="323">
        <f>('сентябрь(4 цк)'!D268+'сентябрь(4 цк)'!D269*9.11%)/1000</f>
        <v>0.51534950700000004</v>
      </c>
      <c r="H298" s="323">
        <f>('сентябрь(4 цк)'!E268+'сентябрь(4 цк)'!E269*9.11%)/1000</f>
        <v>0.52163424299999994</v>
      </c>
      <c r="I298" s="323">
        <f>('сентябрь(4 цк)'!F268+'сентябрь(4 цк)'!F269*9.11%)/1000</f>
        <v>0.521121426</v>
      </c>
      <c r="J298" s="323">
        <f>('сентябрь(4 цк)'!G268+'сентябрь(4 цк)'!G269*9.11%)/1000</f>
        <v>0.52088138400000006</v>
      </c>
      <c r="K298" s="323">
        <f>('сентябрь(4 цк)'!H268+'сентябрь(4 цк)'!H269*9.11%)/1000</f>
        <v>0.51962661900000007</v>
      </c>
      <c r="L298" s="323">
        <f>('сентябрь(4 цк)'!I268+'сентябрь(4 цк)'!I269*9.11%)/1000</f>
        <v>0.50667526200000013</v>
      </c>
      <c r="M298" s="323">
        <f>('сентябрь(4 цк)'!J268+'сентябрь(4 цк)'!J269*9.11%)/1000</f>
        <v>0.51316730699999991</v>
      </c>
      <c r="N298" s="323">
        <f>('сентябрь(4 цк)'!K268+'сентябрь(4 цк)'!K269*9.11%)/1000</f>
        <v>0.51563319299999999</v>
      </c>
      <c r="O298" s="323">
        <f>('сентябрь(4 цк)'!L268+'сентябрь(4 цк)'!L269*9.11%)/1000</f>
        <v>0.51881920500000001</v>
      </c>
      <c r="P298" s="323">
        <f>('сентябрь(4 цк)'!M268+'сентябрь(4 цк)'!M269*9.11%)/1000</f>
        <v>0.51659336099999997</v>
      </c>
      <c r="Q298" s="323">
        <f>('сентябрь(4 цк)'!N268+'сентябрь(4 цк)'!N269*9.11%)/1000</f>
        <v>0.51600416700000007</v>
      </c>
      <c r="R298" s="323">
        <f>('сентябрь(4 цк)'!O268+'сентябрь(4 цк)'!O269*9.11%)/1000</f>
        <v>0.49938671400000001</v>
      </c>
      <c r="S298" s="323">
        <f>('сентябрь(4 цк)'!P268+'сентябрь(4 цк)'!P269*9.11%)/1000</f>
        <v>0.51016678199999999</v>
      </c>
      <c r="T298" s="323">
        <f>('сентябрь(4 цк)'!Q268+'сентябрь(4 цк)'!Q269*9.11%)/1000</f>
        <v>0.52828995299999992</v>
      </c>
      <c r="U298" s="323">
        <f>('сентябрь(4 цк)'!R268+'сентябрь(4 цк)'!R269*9.11%)/1000</f>
        <v>0.538753602</v>
      </c>
      <c r="V298" s="323">
        <f>('сентябрь(4 цк)'!S268+'сентябрь(4 цк)'!S269*9.11%)/1000</f>
        <v>0.52994842500000006</v>
      </c>
      <c r="W298" s="323">
        <f>('сентябрь(4 цк)'!T268+'сентябрь(4 цк)'!T269*9.11%)/1000</f>
        <v>0.530461242</v>
      </c>
      <c r="X298" s="323">
        <f>('сентябрь(4 цк)'!U268+'сентябрь(4 цк)'!U269*9.11%)/1000</f>
        <v>0.52109960399999999</v>
      </c>
      <c r="Y298" s="323">
        <f>('сентябрь(4 цк)'!V268+'сентябрь(4 цк)'!V269*9.11%)/1000</f>
        <v>0.529162833</v>
      </c>
      <c r="Z298" s="323">
        <f>('сентябрь(4 цк)'!W268+'сентябрь(4 цк)'!W269*9.11%)/1000</f>
        <v>0.5273188740000001</v>
      </c>
      <c r="AA298" s="323">
        <f>('сентябрь(4 цк)'!X268+'сентябрь(4 цк)'!X269*9.11%)/1000</f>
        <v>0.52919556600000006</v>
      </c>
      <c r="AB298" s="323">
        <f>('сентябрь(4 цк)'!Y268+'сентябрь(4 цк)'!Y269*9.11%)/1000</f>
        <v>0.525267606</v>
      </c>
      <c r="AC298" s="380"/>
      <c r="AD298" s="380"/>
    </row>
    <row r="299" spans="1:30" s="213" customFormat="1" ht="13.5" thickBot="1" x14ac:dyDescent="0.25">
      <c r="A299" s="319">
        <v>3</v>
      </c>
      <c r="B299" s="294" t="s">
        <v>198</v>
      </c>
      <c r="C299" s="295" t="s">
        <v>173</v>
      </c>
      <c r="D299" s="261"/>
      <c r="E299" s="323">
        <f>('сентябрь(4 цк)'!B272+'сентябрь(4 цк)'!B273*9.11%)/1000</f>
        <v>0.44499537899999997</v>
      </c>
      <c r="F299" s="323">
        <f>('сентябрь(4 цк)'!C272+'сентябрь(4 цк)'!C273*9.11%)/1000</f>
        <v>0.4305601260000001</v>
      </c>
      <c r="G299" s="323">
        <f>('сентябрь(4 цк)'!D272+'сентябрь(4 цк)'!D273*9.11%)/1000</f>
        <v>0.43237135200000004</v>
      </c>
      <c r="H299" s="323">
        <f>('сентябрь(4 цк)'!E272+'сентябрь(4 цк)'!E273*9.11%)/1000</f>
        <v>0.51070142099999993</v>
      </c>
      <c r="I299" s="323">
        <f>('сентябрь(4 цк)'!F272+'сентябрь(4 цк)'!F273*9.11%)/1000</f>
        <v>0.51064686600000009</v>
      </c>
      <c r="J299" s="323">
        <f>('сентябрь(4 цк)'!G272+'сентябрь(4 цк)'!G273*9.11%)/1000</f>
        <v>0.51421476300000002</v>
      </c>
      <c r="K299" s="323">
        <f>('сентябрь(4 цк)'!H272+'сентябрь(4 цк)'!H273*9.11%)/1000</f>
        <v>0.51142154699999998</v>
      </c>
      <c r="L299" s="323">
        <f>('сентябрь(4 цк)'!I272+'сентябрь(4 цк)'!I273*9.11%)/1000</f>
        <v>0.498819342</v>
      </c>
      <c r="M299" s="323">
        <f>('сентябрь(4 цк)'!J272+'сентябрь(4 цк)'!J273*9.11%)/1000</f>
        <v>0.49985588700000005</v>
      </c>
      <c r="N299" s="323">
        <f>('сентябрь(4 цк)'!K272+'сентябрь(4 цк)'!K273*9.11%)/1000</f>
        <v>0.49614614699999998</v>
      </c>
      <c r="O299" s="323">
        <f>('сентябрь(4 цк)'!L272+'сентябрь(4 цк)'!L273*9.11%)/1000</f>
        <v>0.49677898500000006</v>
      </c>
      <c r="P299" s="323">
        <f>('сентябрь(4 цк)'!M272+'сентябрь(4 цк)'!M273*9.11%)/1000</f>
        <v>0.49839381300000002</v>
      </c>
      <c r="Q299" s="323">
        <f>('сентябрь(4 цк)'!N272+'сентябрь(4 цк)'!N273*9.11%)/1000</f>
        <v>0.49998681900000008</v>
      </c>
      <c r="R299" s="323">
        <f>('сентябрь(4 цк)'!O272+'сентябрь(4 цк)'!O273*9.11%)/1000</f>
        <v>0.48099076800000001</v>
      </c>
      <c r="S299" s="323">
        <f>('сентябрь(4 цк)'!P272+'сентябрь(4 цк)'!P273*9.11%)/1000</f>
        <v>0.49066882499999998</v>
      </c>
      <c r="T299" s="323">
        <f>('сентябрь(4 цк)'!Q272+'сентябрь(4 цк)'!Q273*9.11%)/1000</f>
        <v>0.50722081200000013</v>
      </c>
      <c r="U299" s="323">
        <f>('сентябрь(4 цк)'!R272+'сентябрь(4 цк)'!R273*9.11%)/1000</f>
        <v>0.51504399899999997</v>
      </c>
      <c r="V299" s="323">
        <f>('сентябрь(4 цк)'!S272+'сентябрь(4 цк)'!S273*9.11%)/1000</f>
        <v>0.50406753299999996</v>
      </c>
      <c r="W299" s="323">
        <f>('сентябрь(4 цк)'!T272+'сентябрь(4 цк)'!T273*9.11%)/1000</f>
        <v>0.50319465299999999</v>
      </c>
      <c r="X299" s="323">
        <f>('сентябрь(4 цк)'!U272+'сентябрь(4 цк)'!U273*9.11%)/1000</f>
        <v>0.70959803999999993</v>
      </c>
      <c r="Y299" s="323">
        <f>('сентябрь(4 цк)'!V272+'сентябрь(4 цк)'!V273*9.11%)/1000</f>
        <v>0.50802822600000008</v>
      </c>
      <c r="Z299" s="323">
        <f>('сентябрь(4 цк)'!W272+'сентябрь(4 цк)'!W273*9.11%)/1000</f>
        <v>0.50810460300000004</v>
      </c>
      <c r="AA299" s="323">
        <f>('сентябрь(4 цк)'!X272+'сентябрь(4 цк)'!X273*9.11%)/1000</f>
        <v>0.50316192000000004</v>
      </c>
      <c r="AB299" s="323">
        <f>('сентябрь(4 цк)'!Y272+'сентябрь(4 цк)'!Y273*9.11%)/1000</f>
        <v>0.50164529099999999</v>
      </c>
      <c r="AC299" s="380"/>
      <c r="AD299" s="380"/>
    </row>
    <row r="300" spans="1:30" s="213" customFormat="1" ht="13.5" thickBot="1" x14ac:dyDescent="0.25">
      <c r="A300" s="319">
        <v>4</v>
      </c>
      <c r="B300" s="294" t="s">
        <v>198</v>
      </c>
      <c r="C300" s="295" t="s">
        <v>173</v>
      </c>
      <c r="D300" s="261"/>
      <c r="E300" s="323">
        <f>('сентябрь(4 цк)'!B276+'сентябрь(4 цк)'!B277*9.11%)/1000</f>
        <v>0.52238710200000005</v>
      </c>
      <c r="F300" s="323">
        <f>('сентябрь(4 цк)'!C276+'сентябрь(4 цк)'!C277*9.11%)/1000</f>
        <v>0.5070898800000001</v>
      </c>
      <c r="G300" s="323">
        <f>('сентябрь(4 цк)'!D276+'сентябрь(4 цк)'!D277*9.11%)/1000</f>
        <v>0.51211985100000001</v>
      </c>
      <c r="H300" s="323">
        <f>('сентябрь(4 цк)'!E276+'сентябрь(4 цк)'!E277*9.11%)/1000</f>
        <v>0.52184155200000004</v>
      </c>
      <c r="I300" s="323">
        <f>('сентябрь(4 цк)'!F276+'сентябрь(4 цк)'!F277*9.11%)/1000</f>
        <v>0.52081591800000004</v>
      </c>
      <c r="J300" s="323">
        <f>('сентябрь(4 цк)'!G276+'сентябрь(4 цк)'!G277*9.11%)/1000</f>
        <v>0.51793541399999998</v>
      </c>
      <c r="K300" s="323">
        <f>('сентябрь(4 цк)'!H276+'сентябрь(4 цк)'!H277*9.11%)/1000</f>
        <v>0.51740077499999992</v>
      </c>
      <c r="L300" s="323">
        <f>('сентябрь(4 цк)'!I276+'сентябрь(4 цк)'!I277*9.11%)/1000</f>
        <v>0.51196709699999998</v>
      </c>
      <c r="M300" s="323">
        <f>('сентябрь(4 цк)'!J276+'сентябрь(4 цк)'!J277*9.11%)/1000</f>
        <v>0.51231624899999995</v>
      </c>
      <c r="N300" s="323">
        <f>('сентябрь(4 цк)'!K276+'сентябрь(4 цк)'!K277*9.11%)/1000</f>
        <v>0.51578594699999991</v>
      </c>
      <c r="O300" s="323">
        <f>('сентябрь(4 цк)'!L276+'сентябрь(4 цк)'!L277*9.11%)/1000</f>
        <v>0.51452027099999997</v>
      </c>
      <c r="P300" s="323">
        <f>('сентябрь(4 цк)'!M276+'сентябрь(4 цк)'!M277*9.11%)/1000</f>
        <v>0.51373467900000003</v>
      </c>
      <c r="Q300" s="323">
        <f>('сентябрь(4 цк)'!N276+'сентябрь(4 цк)'!N277*9.11%)/1000</f>
        <v>0.50977398600000001</v>
      </c>
      <c r="R300" s="323">
        <f>('сентябрь(4 цк)'!O276+'сентябрь(4 цк)'!O277*9.11%)/1000</f>
        <v>0.50442759599999998</v>
      </c>
      <c r="S300" s="323">
        <f>('сентябрь(4 цк)'!P276+'сентябрь(4 цк)'!P277*9.11%)/1000</f>
        <v>0.50753723100000003</v>
      </c>
      <c r="T300" s="323">
        <f>('сентябрь(4 цк)'!Q276+'сентябрь(4 цк)'!Q277*9.11%)/1000</f>
        <v>0.52088138400000006</v>
      </c>
      <c r="U300" s="323">
        <f>('сентябрь(4 цк)'!R276+'сентябрь(4 цк)'!R277*9.11%)/1000</f>
        <v>0.53367998700000008</v>
      </c>
      <c r="V300" s="323">
        <f>('сентябрь(4 цк)'!S276+'сентябрь(4 цк)'!S277*9.11%)/1000</f>
        <v>0.53604767399999997</v>
      </c>
      <c r="W300" s="323">
        <f>('сентябрь(4 цк)'!T276+'сентябрь(4 цк)'!T277*9.11%)/1000</f>
        <v>0.53422553700000008</v>
      </c>
      <c r="X300" s="323">
        <f>('сентябрь(4 цк)'!U276+'сентябрь(4 цк)'!U277*9.11%)/1000</f>
        <v>0.51093055200000004</v>
      </c>
      <c r="Y300" s="323">
        <f>('сентябрь(4 цк)'!V276+'сентябрь(4 цк)'!V277*9.11%)/1000</f>
        <v>0.52138328999999994</v>
      </c>
      <c r="Z300" s="323">
        <f>('сентябрь(4 цк)'!W276+'сентябрь(4 цк)'!W277*9.11%)/1000</f>
        <v>0.52183064099999998</v>
      </c>
      <c r="AA300" s="323">
        <f>('сентябрь(4 цк)'!X276+'сентябрь(4 цк)'!X277*9.11%)/1000</f>
        <v>0.52063043100000006</v>
      </c>
      <c r="AB300" s="323">
        <f>('сентябрь(4 цк)'!Y276+'сентябрь(4 цк)'!Y277*9.11%)/1000</f>
        <v>0.51656062799999991</v>
      </c>
      <c r="AC300" s="380"/>
      <c r="AD300" s="380"/>
    </row>
    <row r="301" spans="1:30" s="213" customFormat="1" ht="13.5" thickBot="1" x14ac:dyDescent="0.25">
      <c r="A301" s="319">
        <v>5</v>
      </c>
      <c r="B301" s="294" t="s">
        <v>198</v>
      </c>
      <c r="C301" s="295" t="s">
        <v>173</v>
      </c>
      <c r="D301" s="261"/>
      <c r="E301" s="323">
        <f>('сентябрь(4 цк)'!B280+'сентябрь(4 цк)'!B281*9.11%)/1000</f>
        <v>0.51199983000000004</v>
      </c>
      <c r="F301" s="323">
        <f>('сентябрь(4 цк)'!C280+'сентябрь(4 цк)'!C281*9.11%)/1000</f>
        <v>0.50084878799999999</v>
      </c>
      <c r="G301" s="323">
        <f>('сентябрь(4 цк)'!D280+'сентябрь(4 цк)'!D281*9.11%)/1000</f>
        <v>0.50266001400000004</v>
      </c>
      <c r="H301" s="323">
        <f>('сентябрь(4 цк)'!E280+'сентябрь(4 цк)'!E281*9.11%)/1000</f>
        <v>0.51401836499999998</v>
      </c>
      <c r="I301" s="323">
        <f>('сентябрь(4 цк)'!F280+'сентябрь(4 цк)'!F281*9.11%)/1000</f>
        <v>0.51507673200000004</v>
      </c>
      <c r="J301" s="323">
        <f>('сентябрь(4 цк)'!G280+'сентябрь(4 цк)'!G281*9.11%)/1000</f>
        <v>0.505835115</v>
      </c>
      <c r="K301" s="323">
        <f>('сентябрь(4 цк)'!H280+'сентябрь(4 цк)'!H281*9.11%)/1000</f>
        <v>0.50439486300000003</v>
      </c>
      <c r="L301" s="323">
        <f>('сентябрь(4 цк)'!I280+'сентябрь(4 цк)'!I281*9.11%)/1000</f>
        <v>0.49611341399999997</v>
      </c>
      <c r="M301" s="323">
        <f>('сентябрь(4 цк)'!J280+'сентябрь(4 цк)'!J281*9.11%)/1000</f>
        <v>0.49938671400000001</v>
      </c>
      <c r="N301" s="323">
        <f>('сентябрь(4 цк)'!K280+'сентябрь(4 цк)'!K281*9.11%)/1000</f>
        <v>0.50749358700000002</v>
      </c>
      <c r="O301" s="323">
        <f>('сентябрь(4 цк)'!L280+'сентябрь(4 цк)'!L281*9.11%)/1000</f>
        <v>0.50609697899999995</v>
      </c>
      <c r="P301" s="323">
        <f>('сентябрь(4 цк)'!M280+'сентябрь(4 цк)'!M281*9.11%)/1000</f>
        <v>0.50832282300000009</v>
      </c>
      <c r="Q301" s="323">
        <f>('сентябрь(4 цк)'!N280+'сентябрь(4 цк)'!N281*9.11%)/1000</f>
        <v>0.50140524900000005</v>
      </c>
      <c r="R301" s="323">
        <f>('сентябрь(4 цк)'!O280+'сентябрь(4 цк)'!O281*9.11%)/1000</f>
        <v>0.49472771700000007</v>
      </c>
      <c r="S301" s="323">
        <f>('сентябрь(4 цк)'!P280+'сентябрь(4 цк)'!P281*9.11%)/1000</f>
        <v>0.50207082000000003</v>
      </c>
      <c r="T301" s="323">
        <f>('сентябрь(4 цк)'!Q280+'сентябрь(4 цк)'!Q281*9.11%)/1000</f>
        <v>0.5187319170000001</v>
      </c>
      <c r="U301" s="323">
        <f>('сентябрь(4 цк)'!R280+'сентябрь(4 цк)'!R281*9.11%)/1000</f>
        <v>0.52614048599999996</v>
      </c>
      <c r="V301" s="323">
        <f>('сентябрь(4 цк)'!S280+'сентябрь(4 цк)'!S281*9.11%)/1000</f>
        <v>0.52287809699999999</v>
      </c>
      <c r="W301" s="323">
        <f>('сентябрь(4 цк)'!T280+'сентябрь(4 цк)'!T281*9.11%)/1000</f>
        <v>0.51473849100000002</v>
      </c>
      <c r="X301" s="323">
        <f>('сентябрь(4 цк)'!U280+'сентябрь(4 цк)'!U281*9.11%)/1000</f>
        <v>0.50229995100000013</v>
      </c>
      <c r="Y301" s="323">
        <f>('сентябрь(4 цк)'!V280+'сентябрь(4 цк)'!V281*9.11%)/1000</f>
        <v>0.51562228200000004</v>
      </c>
      <c r="Z301" s="323">
        <f>('сентябрь(4 цк)'!W280+'сентябрь(4 цк)'!W281*9.11%)/1000</f>
        <v>0.51937566600000007</v>
      </c>
      <c r="AA301" s="323">
        <f>('сентябрь(4 цк)'!X280+'сентябрь(4 цк)'!X281*9.11%)/1000</f>
        <v>0.51886284900000001</v>
      </c>
      <c r="AB301" s="323">
        <f>('сентябрь(4 цк)'!Y280+'сентябрь(4 цк)'!Y281*9.11%)/1000</f>
        <v>0.51323277300000003</v>
      </c>
      <c r="AC301" s="380"/>
      <c r="AD301" s="380"/>
    </row>
    <row r="302" spans="1:30" s="213" customFormat="1" ht="13.5" thickBot="1" x14ac:dyDescent="0.25">
      <c r="A302" s="319">
        <v>6</v>
      </c>
      <c r="B302" s="294" t="s">
        <v>198</v>
      </c>
      <c r="C302" s="295" t="s">
        <v>173</v>
      </c>
      <c r="D302" s="261"/>
      <c r="E302" s="323">
        <f>('сентябрь(4 цк)'!B284+'сентябрь(4 цк)'!B285*9.11%)/1000</f>
        <v>0.75483504600000007</v>
      </c>
      <c r="F302" s="323">
        <f>('сентябрь(4 цк)'!C284+'сентябрь(4 цк)'!C285*9.11%)/1000</f>
        <v>0.744164088</v>
      </c>
      <c r="G302" s="323">
        <f>('сентябрь(4 цк)'!D284+'сентябрь(4 цк)'!D285*9.11%)/1000</f>
        <v>0.75198727499999996</v>
      </c>
      <c r="H302" s="323">
        <f>('сентябрь(4 цк)'!E284+'сентябрь(4 цк)'!E285*9.11%)/1000</f>
        <v>0.75939584399999993</v>
      </c>
      <c r="I302" s="323">
        <f>('сентябрь(4 цк)'!F284+'сентябрь(4 цк)'!F285*9.11%)/1000</f>
        <v>0.76721903100000011</v>
      </c>
      <c r="J302" s="323">
        <f>('сентябрь(4 цк)'!G284+'сентябрь(4 цк)'!G285*9.11%)/1000</f>
        <v>0.76498227599999991</v>
      </c>
      <c r="K302" s="323">
        <f>('сентябрь(4 цк)'!H284+'сентябрь(4 цк)'!H285*9.11%)/1000</f>
        <v>0.76402210800000003</v>
      </c>
      <c r="L302" s="323">
        <f>('сентябрь(4 цк)'!I284+'сентябрь(4 цк)'!I285*9.11%)/1000</f>
        <v>0.74554978500000002</v>
      </c>
      <c r="M302" s="323">
        <f>('сентябрь(4 цк)'!J284+'сентябрь(4 цк)'!J285*9.11%)/1000</f>
        <v>0.75510782100000007</v>
      </c>
      <c r="N302" s="323">
        <f>('сентябрь(4 цк)'!K284+'сентябрь(4 цк)'!K285*9.11%)/1000</f>
        <v>0.75423494099999988</v>
      </c>
      <c r="O302" s="323">
        <f>('сентябрь(4 цк)'!L284+'сентябрь(4 цк)'!L285*9.11%)/1000</f>
        <v>0.76317105000000007</v>
      </c>
      <c r="P302" s="323">
        <f>('сентябрь(4 цк)'!M284+'сентябрь(4 цк)'!M285*9.11%)/1000</f>
        <v>0.76529869500000003</v>
      </c>
      <c r="Q302" s="323">
        <f>('сентябрь(4 цк)'!N284+'сентябрь(4 цк)'!N285*9.11%)/1000</f>
        <v>0.764644035</v>
      </c>
      <c r="R302" s="323">
        <f>('сентябрь(4 цк)'!O284+'сентябрь(4 цк)'!O285*9.11%)/1000</f>
        <v>0.74453506199999997</v>
      </c>
      <c r="S302" s="323">
        <f>('сентябрь(4 цк)'!P284+'сентябрь(4 цк)'!P285*9.11%)/1000</f>
        <v>0.74494967999999995</v>
      </c>
      <c r="T302" s="323">
        <f>('сентябрь(4 цк)'!Q284+'сентябрь(4 цк)'!Q285*9.11%)/1000</f>
        <v>0.77964666000000005</v>
      </c>
      <c r="U302" s="323">
        <f>('сентябрь(4 цк)'!R284+'сентябрь(4 цк)'!R285*9.11%)/1000</f>
        <v>0.79065585900000013</v>
      </c>
      <c r="V302" s="323">
        <f>('сентябрь(4 цк)'!S284+'сентябрь(4 цк)'!S285*9.11%)/1000</f>
        <v>0.78709887299999992</v>
      </c>
      <c r="W302" s="323">
        <f>('сентябрь(4 цк)'!T284+'сентябрь(4 цк)'!T285*9.11%)/1000</f>
        <v>0.75296926499999994</v>
      </c>
      <c r="X302" s="323">
        <f>('сентябрь(4 цк)'!U284+'сентябрь(4 цк)'!U285*9.11%)/1000</f>
        <v>0.743662182</v>
      </c>
      <c r="Y302" s="323">
        <f>('сентябрь(4 цк)'!V284+'сентябрь(4 цк)'!V285*9.11%)/1000</f>
        <v>0.75565337099999996</v>
      </c>
      <c r="Z302" s="323">
        <f>('сентябрь(4 цк)'!W284+'сентябрь(4 цк)'!W285*9.11%)/1000</f>
        <v>0.76163259900000002</v>
      </c>
      <c r="AA302" s="323">
        <f>('сентябрь(4 цк)'!X284+'сентябрь(4 цк)'!X285*9.11%)/1000</f>
        <v>0.75777010499999997</v>
      </c>
      <c r="AB302" s="323">
        <f>('сентябрь(4 цк)'!Y284+'сентябрь(4 цк)'!Y285*9.11%)/1000</f>
        <v>0.75108166199999993</v>
      </c>
      <c r="AC302" s="380"/>
      <c r="AD302" s="380"/>
    </row>
    <row r="303" spans="1:30" s="213" customFormat="1" ht="13.5" thickBot="1" x14ac:dyDescent="0.25">
      <c r="A303" s="319">
        <v>7</v>
      </c>
      <c r="B303" s="294" t="s">
        <v>198</v>
      </c>
      <c r="C303" s="295" t="s">
        <v>173</v>
      </c>
      <c r="D303" s="261"/>
      <c r="E303" s="323">
        <f>('сентябрь(4 цк)'!B288+'сентябрь(4 цк)'!B289*9.11%)/1000</f>
        <v>0.80264704799999997</v>
      </c>
      <c r="F303" s="323">
        <f>('сентябрь(4 цк)'!C288+'сентябрь(4 цк)'!C289*9.11%)/1000</f>
        <v>0.77236902299999999</v>
      </c>
      <c r="G303" s="323">
        <f>('сентябрь(4 цк)'!D288+'сентябрь(4 цк)'!D289*9.11%)/1000</f>
        <v>0.78397832700000003</v>
      </c>
      <c r="H303" s="323">
        <f>('сентябрь(4 цк)'!E288+'сентябрь(4 цк)'!E289*9.11%)/1000</f>
        <v>0.79649324399999999</v>
      </c>
      <c r="I303" s="323">
        <f>('сентябрь(4 цк)'!F288+'сентябрь(4 цк)'!F289*9.11%)/1000</f>
        <v>0.80345446199999992</v>
      </c>
      <c r="J303" s="323">
        <f>('сентябрь(4 цк)'!G288+'сентябрь(4 цк)'!G289*9.11%)/1000</f>
        <v>0.79516210200000004</v>
      </c>
      <c r="K303" s="323">
        <f>('сентябрь(4 цк)'!H288+'сентябрь(4 цк)'!H289*9.11%)/1000</f>
        <v>0.79416920099999988</v>
      </c>
      <c r="L303" s="323">
        <f>('сентябрь(4 цк)'!I288+'сентябрь(4 цк)'!I289*9.11%)/1000</f>
        <v>0.78108691200000002</v>
      </c>
      <c r="M303" s="323">
        <f>('сентябрь(4 цк)'!J288+'сентябрь(4 цк)'!J289*9.11%)/1000</f>
        <v>0.79223795399999997</v>
      </c>
      <c r="N303" s="323">
        <f>('сентябрь(4 цк)'!K288+'сентябрь(4 цк)'!K289*9.11%)/1000</f>
        <v>0.79377640499999991</v>
      </c>
      <c r="O303" s="323">
        <f>('сентябрь(4 цк)'!L288+'сентябрь(4 цк)'!L289*9.11%)/1000</f>
        <v>0.78737164799999992</v>
      </c>
      <c r="P303" s="323">
        <f>('сентябрь(4 цк)'!M288+'сентябрь(4 цк)'!M289*9.11%)/1000</f>
        <v>0.79237979699999994</v>
      </c>
      <c r="Q303" s="323">
        <f>('сентябрь(4 цк)'!N288+'сентябрь(4 цк)'!N289*9.11%)/1000</f>
        <v>0.79139780699999995</v>
      </c>
      <c r="R303" s="323">
        <f>('сентябрь(4 цк)'!O288+'сентябрь(4 цк)'!O289*9.11%)/1000</f>
        <v>0.769586718</v>
      </c>
      <c r="S303" s="323">
        <f>('сентябрь(4 цк)'!P288+'сентябрь(4 цк)'!P289*9.11%)/1000</f>
        <v>0.76087973999999992</v>
      </c>
      <c r="T303" s="323">
        <f>('сентябрь(4 цк)'!Q288+'сентябрь(4 цк)'!Q289*9.11%)/1000</f>
        <v>0.79890457500000001</v>
      </c>
      <c r="U303" s="323">
        <f>('сентябрь(4 цк)'!R288+'сентябрь(4 цк)'!R289*9.11%)/1000</f>
        <v>0.806673207</v>
      </c>
      <c r="V303" s="323">
        <f>('сентябрь(4 цк)'!S288+'сентябрь(4 цк)'!S289*9.11%)/1000</f>
        <v>0.80258158200000007</v>
      </c>
      <c r="W303" s="323">
        <f>('сентябрь(4 цк)'!T288+'сентябрь(4 цк)'!T289*9.11%)/1000</f>
        <v>0.80032300499999998</v>
      </c>
      <c r="X303" s="323">
        <f>('сентябрь(4 цк)'!U288+'сентябрь(4 цк)'!U289*9.11%)/1000</f>
        <v>0.78164337299999986</v>
      </c>
      <c r="Y303" s="323">
        <f>('сентябрь(4 цк)'!V288+'сентябрь(4 цк)'!V289*9.11%)/1000</f>
        <v>0.79290352499999994</v>
      </c>
      <c r="Z303" s="323">
        <f>('сентябрь(4 цк)'!W288+'сентябрь(4 цк)'!W289*9.11%)/1000</f>
        <v>0.8032362420000001</v>
      </c>
      <c r="AA303" s="323">
        <f>('сентябрь(4 цк)'!X288+'сентябрь(4 цк)'!X289*9.11%)/1000</f>
        <v>0.80291982299999998</v>
      </c>
      <c r="AB303" s="323">
        <f>('сентябрь(4 цк)'!Y288+'сентябрь(4 цк)'!Y289*9.11%)/1000</f>
        <v>0.80210149799999997</v>
      </c>
      <c r="AC303" s="380"/>
      <c r="AD303" s="380"/>
    </row>
    <row r="304" spans="1:30" s="213" customFormat="1" ht="13.5" thickBot="1" x14ac:dyDescent="0.25">
      <c r="A304" s="319">
        <v>8</v>
      </c>
      <c r="B304" s="294" t="s">
        <v>198</v>
      </c>
      <c r="C304" s="295" t="s">
        <v>173</v>
      </c>
      <c r="D304" s="261"/>
      <c r="E304" s="323">
        <f>('сентябрь(4 цк)'!B292+'сентябрь(4 цк)'!B293*9.11%)/1000</f>
        <v>0.82309426199999991</v>
      </c>
      <c r="F304" s="323">
        <f>('сентябрь(4 цк)'!C292+'сентябрь(4 цк)'!C293*9.11%)/1000</f>
        <v>0.78326911199999993</v>
      </c>
      <c r="G304" s="323">
        <f>('сентябрь(4 цк)'!D292+'сентябрь(4 цк)'!D293*9.11%)/1000</f>
        <v>0.76979402699999999</v>
      </c>
      <c r="H304" s="323">
        <f>('сентябрь(4 цк)'!E292+'сентябрь(4 цк)'!E293*9.11%)/1000</f>
        <v>0.81007743900000007</v>
      </c>
      <c r="I304" s="323">
        <f>('сентябрь(4 цк)'!F292+'сентябрь(4 цк)'!F293*9.11%)/1000</f>
        <v>0.81036112500000002</v>
      </c>
      <c r="J304" s="323">
        <f>('сентябрь(4 цк)'!G292+'сентябрь(4 цк)'!G293*9.11%)/1000</f>
        <v>0.79351454099999985</v>
      </c>
      <c r="K304" s="323">
        <f>('сентябрь(4 цк)'!H292+'сентябрь(4 цк)'!H293*9.11%)/1000</f>
        <v>0.80307257700000001</v>
      </c>
      <c r="L304" s="323">
        <f>('сентябрь(4 цк)'!I292+'сентябрь(4 цк)'!I293*9.11%)/1000</f>
        <v>0.79044854999999992</v>
      </c>
      <c r="M304" s="323">
        <f>('сентябрь(4 цк)'!J292+'сентябрь(4 цк)'!J293*9.11%)/1000</f>
        <v>0.80863718699999998</v>
      </c>
      <c r="N304" s="323">
        <f>('сентябрь(4 цк)'!K292+'сентябрь(4 цк)'!K293*9.11%)/1000</f>
        <v>0.81324162899999997</v>
      </c>
      <c r="O304" s="323">
        <f>('сентябрь(4 цк)'!L292+'сентябрь(4 цк)'!L293*9.11%)/1000</f>
        <v>0.81357986999999998</v>
      </c>
      <c r="P304" s="323">
        <f>('сентябрь(4 цк)'!M292+'сентябрь(4 цк)'!M293*9.11%)/1000</f>
        <v>0.81105942900000005</v>
      </c>
      <c r="Q304" s="323">
        <f>('сентябрь(4 цк)'!N292+'сентябрь(4 цк)'!N293*9.11%)/1000</f>
        <v>0.81698410200000005</v>
      </c>
      <c r="R304" s="323">
        <f>('сентябрь(4 цк)'!O292+'сентябрь(4 цк)'!O293*9.11%)/1000</f>
        <v>0.79313265600000005</v>
      </c>
      <c r="S304" s="323">
        <f>('сентябрь(4 цк)'!P292+'сентябрь(4 цк)'!P293*9.11%)/1000</f>
        <v>0.80228698499999995</v>
      </c>
      <c r="T304" s="323">
        <f>('сентябрь(4 цк)'!Q292+'сентябрь(4 цк)'!Q293*9.11%)/1000</f>
        <v>0.80970646499999999</v>
      </c>
      <c r="U304" s="323">
        <f>('сентябрь(4 цк)'!R292+'сентябрь(4 цк)'!R293*9.11%)/1000</f>
        <v>0.82861522799999998</v>
      </c>
      <c r="V304" s="323">
        <f>('сентябрь(4 цк)'!S292+'сентябрь(4 цк)'!S293*9.11%)/1000</f>
        <v>0.95084024999999994</v>
      </c>
      <c r="W304" s="323">
        <f>('сентябрь(4 цк)'!T292+'сентябрь(4 цк)'!T293*9.11%)/1000</f>
        <v>0.81891534899999996</v>
      </c>
      <c r="X304" s="323">
        <f>('сентябрь(4 цк)'!U292+'сентябрь(4 цк)'!U293*9.11%)/1000</f>
        <v>0.80358539399999995</v>
      </c>
      <c r="Y304" s="323">
        <f>('сентябрь(4 цк)'!V292+'сентябрь(4 цк)'!V293*9.11%)/1000</f>
        <v>0.81265243499999995</v>
      </c>
      <c r="Z304" s="323">
        <f>('сентябрь(4 цк)'!W292+'сентябрь(4 цк)'!W293*9.11%)/1000</f>
        <v>0.82351979099999995</v>
      </c>
      <c r="AA304" s="323">
        <f>('сентябрь(4 цк)'!X292+'сентябрь(4 цк)'!X293*9.11%)/1000</f>
        <v>0.81783516000000001</v>
      </c>
      <c r="AB304" s="323">
        <f>('сентябрь(4 цк)'!Y292+'сентябрь(4 цк)'!Y293*9.11%)/1000</f>
        <v>0.82876798200000001</v>
      </c>
      <c r="AC304" s="380"/>
      <c r="AD304" s="380"/>
    </row>
    <row r="305" spans="1:30" s="213" customFormat="1" ht="13.5" thickBot="1" x14ac:dyDescent="0.25">
      <c r="A305" s="319">
        <v>9</v>
      </c>
      <c r="B305" s="294" t="s">
        <v>198</v>
      </c>
      <c r="C305" s="295" t="s">
        <v>173</v>
      </c>
      <c r="D305" s="261"/>
      <c r="E305" s="323">
        <f>('сентябрь(4 цк)'!B296+'сентябрь(4 цк)'!B297*9.11%)/1000</f>
        <v>0.79141962899999996</v>
      </c>
      <c r="F305" s="323">
        <f>('сентябрь(4 цк)'!C296+'сентябрь(4 цк)'!C297*9.11%)/1000</f>
        <v>0.768790215</v>
      </c>
      <c r="G305" s="323">
        <f>('сентябрь(4 цк)'!D296+'сентябрь(4 цк)'!D297*9.11%)/1000</f>
        <v>0.76573513500000001</v>
      </c>
      <c r="H305" s="323">
        <f>('сентябрь(4 цк)'!E296+'сентябрь(4 цк)'!E297*9.11%)/1000</f>
        <v>0.78009401099999998</v>
      </c>
      <c r="I305" s="323">
        <f>('сентябрь(4 цк)'!F296+'сентябрь(4 цк)'!F297*9.11%)/1000</f>
        <v>0.77709348599999994</v>
      </c>
      <c r="J305" s="323">
        <f>('сентябрь(4 цк)'!G296+'сентябрь(4 цк)'!G297*9.11%)/1000</f>
        <v>0.79042672800000002</v>
      </c>
      <c r="K305" s="323">
        <f>('сентябрь(4 цк)'!H296+'сентябрь(4 цк)'!H297*9.11%)/1000</f>
        <v>1.3804826969999999</v>
      </c>
      <c r="L305" s="323">
        <f>('сентябрь(4 цк)'!I296+'сентябрь(4 цк)'!I297*9.11%)/1000</f>
        <v>0.76397846400000002</v>
      </c>
      <c r="M305" s="323">
        <f>('сентябрь(4 цк)'!J296+'сентябрь(4 цк)'!J297*9.11%)/1000</f>
        <v>0.78250534199999999</v>
      </c>
      <c r="N305" s="323">
        <f>('сентябрь(4 цк)'!K296+'сентябрь(4 цк)'!K297*9.11%)/1000</f>
        <v>0.77382018599999991</v>
      </c>
      <c r="O305" s="323">
        <f>('сентябрь(4 цк)'!L296+'сентябрь(4 цк)'!L297*9.11%)/1000</f>
        <v>0.77524952700000005</v>
      </c>
      <c r="P305" s="323">
        <f>('сентябрь(4 цк)'!M296+'сентябрь(4 цк)'!M297*9.11%)/1000</f>
        <v>0.77782452299999993</v>
      </c>
      <c r="Q305" s="323">
        <f>('сентябрь(4 цк)'!N296+'сентябрь(4 цк)'!N297*9.11%)/1000</f>
        <v>0.78137059799999997</v>
      </c>
      <c r="R305" s="323">
        <f>('сентябрь(4 цк)'!O296+'сентябрь(4 цк)'!O297*9.11%)/1000</f>
        <v>0.76688078999999998</v>
      </c>
      <c r="S305" s="323">
        <f>('сентябрь(4 цк)'!P296+'сентябрь(4 цк)'!P297*9.11%)/1000</f>
        <v>0.77416933799999998</v>
      </c>
      <c r="T305" s="323">
        <f>('сентябрь(4 цк)'!Q296+'сентябрь(4 цк)'!Q297*9.11%)/1000</f>
        <v>1.3525614480000001</v>
      </c>
      <c r="U305" s="323">
        <f>('сентябрь(4 цк)'!R296+'сентябрь(4 цк)'!R297*9.11%)/1000</f>
        <v>1.371993939</v>
      </c>
      <c r="V305" s="323">
        <f>('сентябрь(4 цк)'!S296+'сентябрь(4 цк)'!S297*9.11%)/1000</f>
        <v>1.366211109</v>
      </c>
      <c r="W305" s="323">
        <f>('сентябрь(4 цк)'!T296+'сентябрь(4 цк)'!T297*9.11%)/1000</f>
        <v>1.363527003</v>
      </c>
      <c r="X305" s="323">
        <f>('сентябрь(4 цк)'!U296+'сентябрь(4 цк)'!U297*9.11%)/1000</f>
        <v>0.77615513999999997</v>
      </c>
      <c r="Y305" s="323">
        <f>('сентябрь(4 цк)'!V296+'сентябрь(4 цк)'!V297*9.11%)/1000</f>
        <v>0.93651410699999993</v>
      </c>
      <c r="Z305" s="323">
        <f>('сентябрь(4 цк)'!W296+'сентябрь(4 цк)'!W297*9.11%)/1000</f>
        <v>0.796034982</v>
      </c>
      <c r="AA305" s="323">
        <f>('сентябрь(4 цк)'!X296+'сентябрь(4 цк)'!X297*9.11%)/1000</f>
        <v>0.79510754699999997</v>
      </c>
      <c r="AB305" s="323">
        <f>('сентябрь(4 цк)'!Y296+'сентябрь(4 цк)'!Y297*9.11%)/1000</f>
        <v>0.79362365099999999</v>
      </c>
      <c r="AC305" s="380"/>
      <c r="AD305" s="380"/>
    </row>
    <row r="306" spans="1:30" s="213" customFormat="1" ht="13.5" thickBot="1" x14ac:dyDescent="0.25">
      <c r="A306" s="319">
        <v>10</v>
      </c>
      <c r="B306" s="294" t="s">
        <v>198</v>
      </c>
      <c r="C306" s="295" t="s">
        <v>173</v>
      </c>
      <c r="D306" s="261"/>
      <c r="E306" s="323">
        <f>('сентябрь(4 цк)'!B300+'сентябрь(4 цк)'!B301*9.11%)/1000</f>
        <v>0.79252163999999992</v>
      </c>
      <c r="F306" s="323">
        <f>('сентябрь(4 цк)'!C300+'сентябрь(4 цк)'!C301*9.11%)/1000</f>
        <v>0.73806483899999997</v>
      </c>
      <c r="G306" s="323">
        <f>('сентябрь(4 цк)'!D300+'сентябрь(4 цк)'!D301*9.11%)/1000</f>
        <v>0.77470397700000004</v>
      </c>
      <c r="H306" s="323">
        <f>('сентябрь(4 цк)'!E300+'сентябрь(4 цк)'!E301*9.11%)/1000</f>
        <v>0.77711530799999995</v>
      </c>
      <c r="I306" s="323">
        <f>('сентябрь(4 цк)'!F300+'сентябрь(4 цк)'!F301*9.11%)/1000</f>
        <v>0.80618221199999995</v>
      </c>
      <c r="J306" s="323">
        <f>('сентябрь(4 цк)'!G300+'сентябрь(4 цк)'!G301*9.11%)/1000</f>
        <v>0.80689142700000005</v>
      </c>
      <c r="K306" s="323">
        <f>('сентябрь(4 цк)'!H300+'сентябрь(4 цк)'!H301*9.11%)/1000</f>
        <v>0.80844078900000005</v>
      </c>
      <c r="L306" s="323">
        <f>('сентябрь(4 цк)'!I300+'сентябрь(4 цк)'!I301*9.11%)/1000</f>
        <v>0.80153412600000007</v>
      </c>
      <c r="M306" s="323">
        <f>('сентябрь(4 цк)'!J300+'сентябрь(4 цк)'!J301*9.11%)/1000</f>
        <v>0.83196490499999998</v>
      </c>
      <c r="N306" s="323">
        <f>('сентябрь(4 цк)'!K300+'сентябрь(4 цк)'!K301*9.11%)/1000</f>
        <v>0.80777521799999996</v>
      </c>
      <c r="O306" s="323">
        <f>('сентябрь(4 цк)'!L300+'сентябрь(4 цк)'!L301*9.11%)/1000</f>
        <v>1.3160314200000001</v>
      </c>
      <c r="P306" s="323">
        <f>('сентябрь(4 цк)'!M300+'сентябрь(4 цк)'!M301*9.11%)/1000</f>
        <v>0.812346927</v>
      </c>
      <c r="Q306" s="323">
        <f>('сентябрь(4 цк)'!N300+'сентябрь(4 цк)'!N301*9.11%)/1000</f>
        <v>1.336271325</v>
      </c>
      <c r="R306" s="323">
        <f>('сентябрь(4 цк)'!O300+'сентябрь(4 цк)'!O301*9.11%)/1000</f>
        <v>1.3408103009999999</v>
      </c>
      <c r="S306" s="323">
        <f>('сентябрь(4 цк)'!P300+'сентябрь(4 цк)'!P301*9.11%)/1000</f>
        <v>0.80419640999999997</v>
      </c>
      <c r="T306" s="323">
        <f>('сентябрь(4 цк)'!Q300+'сентябрь(4 цк)'!Q301*9.11%)/1000</f>
        <v>1.357547775</v>
      </c>
      <c r="U306" s="323">
        <f>('сентябрь(4 цк)'!R300+'сентябрь(4 цк)'!R301*9.11%)/1000</f>
        <v>1.368709728</v>
      </c>
      <c r="V306" s="323">
        <f>('сентябрь(4 цк)'!S300+'сентябрь(4 цк)'!S301*9.11%)/1000</f>
        <v>0.81575115900000006</v>
      </c>
      <c r="W306" s="323">
        <f>('сентябрь(4 цк)'!T300+'сентябрь(4 цк)'!T301*9.11%)/1000</f>
        <v>1.3439526690000001</v>
      </c>
      <c r="X306" s="323">
        <f>('сентябрь(4 цк)'!U300+'сентябрь(4 цк)'!U301*9.11%)/1000</f>
        <v>0.79408191299999997</v>
      </c>
      <c r="Y306" s="323">
        <f>('сентябрь(4 цк)'!V300+'сентябрь(4 цк)'!V301*9.11%)/1000</f>
        <v>0.80098857599999995</v>
      </c>
      <c r="Z306" s="323">
        <f>('сентябрь(4 цк)'!W300+'сентябрь(4 цк)'!W301*9.11%)/1000</f>
        <v>0.81017563800000003</v>
      </c>
      <c r="AA306" s="323">
        <f>('сентябрь(4 цк)'!X300+'сентябрь(4 цк)'!X301*9.11%)/1000</f>
        <v>0.80282162400000001</v>
      </c>
      <c r="AB306" s="323">
        <f>('сентябрь(4 цк)'!Y300+'сентябрь(4 цк)'!Y301*9.11%)/1000</f>
        <v>0.80657500799999993</v>
      </c>
      <c r="AC306" s="380"/>
      <c r="AD306" s="380"/>
    </row>
    <row r="307" spans="1:30" s="213" customFormat="1" ht="13.5" thickBot="1" x14ac:dyDescent="0.25">
      <c r="A307" s="319">
        <v>11</v>
      </c>
      <c r="B307" s="294" t="s">
        <v>198</v>
      </c>
      <c r="C307" s="295" t="s">
        <v>173</v>
      </c>
      <c r="D307" s="261"/>
      <c r="E307" s="323">
        <f>('сентябрь(4 цк)'!B304+'сентябрь(4 цк)'!B305*9.11%)/1000</f>
        <v>0.77637336000000001</v>
      </c>
      <c r="F307" s="323">
        <f>('сентябрь(4 цк)'!C304+'сентябрь(4 цк)'!C305*9.11%)/1000</f>
        <v>0.74875761899999993</v>
      </c>
      <c r="G307" s="323">
        <f>('сентябрь(4 цк)'!D304+'сентябрь(4 цк)'!D305*9.11%)/1000</f>
        <v>0.76635706199999998</v>
      </c>
      <c r="H307" s="323">
        <f>('сентябрь(4 цк)'!E304+'сентябрь(4 цк)'!E305*9.11%)/1000</f>
        <v>0.76899752399999999</v>
      </c>
      <c r="I307" s="323">
        <f>('сентябрь(4 цк)'!F304+'сентябрь(4 цк)'!F305*9.11%)/1000</f>
        <v>1.373041395</v>
      </c>
      <c r="J307" s="323">
        <f>('сентябрь(4 цк)'!G304+'сентябрь(4 цк)'!G305*9.11%)/1000</f>
        <v>1.3688297490000001</v>
      </c>
      <c r="K307" s="323">
        <f>('сентябрь(4 цк)'!H304+'сентябрь(4 цк)'!H305*9.11%)/1000</f>
        <v>0.79878455399999992</v>
      </c>
      <c r="L307" s="323">
        <f>('сентябрь(4 цк)'!I304+'сентябрь(4 цк)'!I305*9.11%)/1000</f>
        <v>0.77546774699999987</v>
      </c>
      <c r="M307" s="323">
        <f>('сентябрь(4 цк)'!J304+'сентябрь(4 цк)'!J305*9.11%)/1000</f>
        <v>0.77162707499999994</v>
      </c>
      <c r="N307" s="323">
        <f>('сентябрь(4 цк)'!K304+'сентябрь(4 цк)'!K305*9.11%)/1000</f>
        <v>0.77029593299999999</v>
      </c>
      <c r="O307" s="323">
        <f>('сентябрь(4 цк)'!L304+'сентябрь(4 цк)'!L305*9.11%)/1000</f>
        <v>0.76153440000000006</v>
      </c>
      <c r="P307" s="323">
        <f>('сентябрь(4 цк)'!M304+'сентябрь(4 цк)'!M305*9.11%)/1000</f>
        <v>0.76133800200000012</v>
      </c>
      <c r="Q307" s="323">
        <f>('сентябрь(4 цк)'!N304+'сентябрь(4 цк)'!N305*9.11%)/1000</f>
        <v>0.77006680200000011</v>
      </c>
      <c r="R307" s="323">
        <f>('сентябрь(4 цк)'!O304+'сентябрь(4 цк)'!O305*9.11%)/1000</f>
        <v>0.77456213400000007</v>
      </c>
      <c r="S307" s="323">
        <f>('сентябрь(4 цк)'!P304+'сентябрь(4 цк)'!P305*9.11%)/1000</f>
        <v>0.76312740600000006</v>
      </c>
      <c r="T307" s="323">
        <f>('сентябрь(4 цк)'!Q304+'сентябрь(4 цк)'!Q305*9.11%)/1000</f>
        <v>0.75611163299999995</v>
      </c>
      <c r="U307" s="323">
        <f>('сентябрь(4 цк)'!R304+'сентябрь(4 цк)'!R305*9.11%)/1000</f>
        <v>0.79970107800000001</v>
      </c>
      <c r="V307" s="323">
        <f>('сентябрь(4 цк)'!S304+'сентябрь(4 цк)'!S305*9.11%)/1000</f>
        <v>0.80905180499999996</v>
      </c>
      <c r="W307" s="323">
        <f>('сентябрь(4 цк)'!T304+'сентябрь(4 цк)'!T305*9.11%)/1000</f>
        <v>0.80121770700000006</v>
      </c>
      <c r="X307" s="323">
        <f>('сентябрь(4 цк)'!U304+'сентябрь(4 цк)'!U305*9.11%)/1000</f>
        <v>0.78752440199999996</v>
      </c>
      <c r="Y307" s="323">
        <f>('сентябрь(4 цк)'!V304+'сентябрь(4 цк)'!V305*9.11%)/1000</f>
        <v>0.79267439399999984</v>
      </c>
      <c r="Z307" s="323">
        <f>('сентябрь(4 цк)'!W304+'сентябрь(4 цк)'!W305*9.11%)/1000</f>
        <v>0.78302906999999999</v>
      </c>
      <c r="AA307" s="323">
        <f>('сентябрь(4 цк)'!X304+'сентябрь(4 цк)'!X305*9.11%)/1000</f>
        <v>0.78457843199999999</v>
      </c>
      <c r="AB307" s="323">
        <f>('сентябрь(4 цк)'!Y304+'сентябрь(4 цк)'!Y305*9.11%)/1000</f>
        <v>0.76611702000000004</v>
      </c>
      <c r="AC307" s="380"/>
      <c r="AD307" s="380"/>
    </row>
    <row r="308" spans="1:30" s="213" customFormat="1" ht="13.5" thickBot="1" x14ac:dyDescent="0.25">
      <c r="A308" s="319">
        <v>12</v>
      </c>
      <c r="B308" s="294" t="s">
        <v>198</v>
      </c>
      <c r="C308" s="295" t="s">
        <v>173</v>
      </c>
      <c r="D308" s="261"/>
      <c r="E308" s="323">
        <f>('сентябрь(4 цк)'!B308+'сентябрь(4 цк)'!B309*9.11%)/1000</f>
        <v>0.82307243999999991</v>
      </c>
      <c r="F308" s="323">
        <f>('сентябрь(4 цк)'!C308+'сентябрь(4 цк)'!C309*9.11%)/1000</f>
        <v>0.80578941599999998</v>
      </c>
      <c r="G308" s="323">
        <f>('сентябрь(4 цк)'!D308+'сентябрь(4 цк)'!D309*9.11%)/1000</f>
        <v>0.79907915099999993</v>
      </c>
      <c r="H308" s="323">
        <f>('сентябрь(4 цк)'!E308+'сентябрь(4 цк)'!E309*9.11%)/1000</f>
        <v>0.78954293699999989</v>
      </c>
      <c r="I308" s="323">
        <f>('сентябрь(4 цк)'!F308+'сентябрь(4 цк)'!F309*9.11%)/1000</f>
        <v>0.83401617299999997</v>
      </c>
      <c r="J308" s="323">
        <f>('сентябрь(4 цк)'!G308+'сентябрь(4 цк)'!G309*9.11%)/1000</f>
        <v>0.83104838100000011</v>
      </c>
      <c r="K308" s="323">
        <f>('сентябрь(4 цк)'!H308+'сентябрь(4 цк)'!H309*9.11%)/1000</f>
        <v>0.83352517800000003</v>
      </c>
      <c r="L308" s="323">
        <f>('сентябрь(4 цк)'!I308+'сентябрь(4 цк)'!I309*9.11%)/1000</f>
        <v>0.71803224300000001</v>
      </c>
      <c r="M308" s="323">
        <f>('сентябрь(4 цк)'!J308+'сентябрь(4 цк)'!J309*9.11%)/1000</f>
        <v>0.80167596899999993</v>
      </c>
      <c r="N308" s="323">
        <f>('сентябрь(4 цк)'!K308+'сентябрь(4 цк)'!K309*9.11%)/1000</f>
        <v>0.79983200999999993</v>
      </c>
      <c r="O308" s="323">
        <f>('сентябрь(4 цк)'!L308+'сентябрь(4 цк)'!L309*9.11%)/1000</f>
        <v>0.81520560900000005</v>
      </c>
      <c r="P308" s="323">
        <f>('сентябрь(4 цк)'!M308+'сентябрь(4 цк)'!M309*9.11%)/1000</f>
        <v>1.3324633859999999</v>
      </c>
      <c r="Q308" s="323">
        <f>('сентябрь(4 цк)'!N308+'сентябрь(4 цк)'!N309*9.11%)/1000</f>
        <v>1.3442690880000001</v>
      </c>
      <c r="R308" s="323">
        <f>('сентябрь(4 цк)'!O308+'сентябрь(4 цк)'!O309*9.11%)/1000</f>
        <v>1.357002225</v>
      </c>
      <c r="S308" s="323">
        <f>('сентябрь(4 цк)'!P308+'сентябрь(4 цк)'!P309*9.11%)/1000</f>
        <v>0.82966268399999998</v>
      </c>
      <c r="T308" s="323">
        <f>('сентябрь(4 цк)'!Q308+'сентябрь(4 цк)'!Q309*9.11%)/1000</f>
        <v>0.84271224</v>
      </c>
      <c r="U308" s="323">
        <f>('сентябрь(4 цк)'!R308+'сентябрь(4 цк)'!R309*9.11%)/1000</f>
        <v>1.4376236040000001</v>
      </c>
      <c r="V308" s="323">
        <f>('сентябрь(4 цк)'!S308+'сентябрь(4 цк)'!S309*9.11%)/1000</f>
        <v>0.87595805700000007</v>
      </c>
      <c r="W308" s="323">
        <f>('сентябрь(4 цк)'!T308+'сентябрь(4 цк)'!T309*9.11%)/1000</f>
        <v>1.4004498269999999</v>
      </c>
      <c r="X308" s="323">
        <f>('сентябрь(4 цк)'!U308+'сентябрь(4 цк)'!U309*9.11%)/1000</f>
        <v>0.87553252799999992</v>
      </c>
      <c r="Y308" s="323">
        <f>('сентябрь(4 цк)'!V308+'сентябрь(4 цк)'!V309*9.11%)/1000</f>
        <v>0.8811407819999999</v>
      </c>
      <c r="Z308" s="323">
        <f>('сентябрь(4 цк)'!W308+'сентябрь(4 цк)'!W309*9.11%)/1000</f>
        <v>0.88908398999999994</v>
      </c>
      <c r="AA308" s="323">
        <f>('сентябрь(4 цк)'!X308+'сентябрь(4 цк)'!X309*9.11%)/1000</f>
        <v>0.88571249099999994</v>
      </c>
      <c r="AB308" s="323">
        <f>('сентябрь(4 цк)'!Y308+'сентябрь(4 цк)'!Y309*9.11%)/1000</f>
        <v>0.84399973799999994</v>
      </c>
      <c r="AC308" s="380"/>
      <c r="AD308" s="380"/>
    </row>
    <row r="309" spans="1:30" s="213" customFormat="1" ht="13.5" thickBot="1" x14ac:dyDescent="0.25">
      <c r="A309" s="319">
        <v>13</v>
      </c>
      <c r="B309" s="294" t="s">
        <v>198</v>
      </c>
      <c r="C309" s="295" t="s">
        <v>173</v>
      </c>
      <c r="D309" s="261"/>
      <c r="E309" s="323">
        <f>('сентябрь(4 цк)'!B312+'сентябрь(4 цк)'!B313*9.11%)/1000</f>
        <v>0.87388496699999996</v>
      </c>
      <c r="F309" s="323">
        <f>('сентябрь(4 цк)'!C312+'сентябрь(4 цк)'!C313*9.11%)/1000</f>
        <v>0.86997882900000001</v>
      </c>
      <c r="G309" s="323">
        <f>('сентябрь(4 цк)'!D312+'сентябрь(4 цк)'!D313*9.11%)/1000</f>
        <v>0.89908937700000002</v>
      </c>
      <c r="H309" s="323">
        <f>('сентябрь(4 цк)'!E312+'сентябрь(4 цк)'!E313*9.11%)/1000</f>
        <v>0.90883289999999994</v>
      </c>
      <c r="I309" s="323">
        <f>('сентябрь(4 цк)'!F312+'сентябрь(4 цк)'!F313*9.11%)/1000</f>
        <v>1.451044134</v>
      </c>
      <c r="J309" s="323">
        <f>('сентябрь(4 цк)'!G312+'сентябрь(4 цк)'!G313*9.11%)/1000</f>
        <v>0.97817230499999996</v>
      </c>
      <c r="K309" s="323">
        <f>('сентябрь(4 цк)'!H312+'сентябрь(4 цк)'!H313*9.11%)/1000</f>
        <v>0.96195855900000005</v>
      </c>
      <c r="L309" s="323">
        <f>('сентябрь(4 цк)'!I312+'сентябрь(4 цк)'!I313*9.11%)/1000</f>
        <v>0.9615330299999999</v>
      </c>
      <c r="M309" s="323">
        <f>('сентябрь(4 цк)'!J312+'сентябрь(4 цк)'!J313*9.11%)/1000</f>
        <v>1.4827842329999998</v>
      </c>
      <c r="N309" s="323">
        <f>('сентябрь(4 цк)'!K312+'сентябрь(4 цк)'!K313*9.11%)/1000</f>
        <v>1.477776084</v>
      </c>
      <c r="O309" s="323">
        <f>('сентябрь(4 цк)'!L312+'сентябрь(4 цк)'!L313*9.11%)/1000</f>
        <v>1.475506596</v>
      </c>
      <c r="P309" s="323">
        <f>('сентябрь(4 цк)'!M312+'сентябрь(4 цк)'!M313*9.11%)/1000</f>
        <v>1.4732043750000001</v>
      </c>
      <c r="Q309" s="323">
        <f>('сентябрь(4 цк)'!N312+'сентябрь(4 цк)'!N313*9.11%)/1000</f>
        <v>1.475277465</v>
      </c>
      <c r="R309" s="323">
        <f>('сентябрь(4 цк)'!O312+'сентябрь(4 цк)'!O313*9.11%)/1000</f>
        <v>1.4849118780000001</v>
      </c>
      <c r="S309" s="323">
        <f>('сентябрь(4 цк)'!P312+'сентябрь(4 цк)'!P313*9.11%)/1000</f>
        <v>0.95225867999999991</v>
      </c>
      <c r="T309" s="323">
        <f>('сентябрь(4 цк)'!Q312+'сентябрь(4 цк)'!Q313*9.11%)/1000</f>
        <v>0.97582643999999996</v>
      </c>
      <c r="U309" s="323">
        <f>('сентябрь(4 цк)'!R312+'сентябрь(4 цк)'!R313*9.11%)/1000</f>
        <v>1.471360416</v>
      </c>
      <c r="V309" s="323">
        <f>('сентябрь(4 цк)'!S312+'сентябрь(4 цк)'!S313*9.11%)/1000</f>
        <v>1.4404495529999999</v>
      </c>
      <c r="W309" s="323">
        <f>('сентябрь(4 цк)'!T312+'сентябрь(4 цк)'!T313*9.11%)/1000</f>
        <v>1.43408844</v>
      </c>
      <c r="X309" s="323">
        <f>('сентябрь(4 цк)'!U312+'сентябрь(4 цк)'!U313*9.11%)/1000</f>
        <v>1.4301168359999998</v>
      </c>
      <c r="Y309" s="323">
        <f>('сентябрь(4 цк)'!V312+'сентябрь(4 цк)'!V313*9.11%)/1000</f>
        <v>1.4126919689999999</v>
      </c>
      <c r="Z309" s="323">
        <f>('сентябрь(4 цк)'!W312+'сентябрь(4 цк)'!W313*9.11%)/1000</f>
        <v>0.91139698499999999</v>
      </c>
      <c r="AA309" s="323">
        <f>('сентябрь(4 цк)'!X312+'сентябрь(4 цк)'!X313*9.11%)/1000</f>
        <v>0.88570157999999988</v>
      </c>
      <c r="AB309" s="323">
        <f>('сентябрь(4 цк)'!Y312+'сентябрь(4 цк)'!Y313*9.11%)/1000</f>
        <v>0.86276665799999996</v>
      </c>
      <c r="AC309" s="380"/>
      <c r="AD309" s="380"/>
    </row>
    <row r="310" spans="1:30" s="213" customFormat="1" ht="13.5" thickBot="1" x14ac:dyDescent="0.25">
      <c r="A310" s="319">
        <v>14</v>
      </c>
      <c r="B310" s="294" t="s">
        <v>198</v>
      </c>
      <c r="C310" s="295" t="s">
        <v>173</v>
      </c>
      <c r="D310" s="261"/>
      <c r="E310" s="323">
        <f>('сентябрь(4 цк)'!B316+'сентябрь(4 цк)'!B317*9.11%)/1000</f>
        <v>0.85453976399999998</v>
      </c>
      <c r="F310" s="323">
        <f>('сентябрь(4 цк)'!C316+'сентябрь(4 цк)'!C317*9.11%)/1000</f>
        <v>0.84821138400000007</v>
      </c>
      <c r="G310" s="323">
        <f>('сентябрь(4 цк)'!D316+'сентябрь(4 цк)'!D317*9.11%)/1000</f>
        <v>0.85098277800000011</v>
      </c>
      <c r="H310" s="323">
        <f>('сентябрь(4 цк)'!E316+'сентябрь(4 цк)'!E317*9.11%)/1000</f>
        <v>0.84670566599999997</v>
      </c>
      <c r="I310" s="323">
        <f>('сентябрь(4 цк)'!F316+'сентябрь(4 цк)'!F317*9.11%)/1000</f>
        <v>0.86457788400000002</v>
      </c>
      <c r="J310" s="323">
        <f>('сентябрь(4 цк)'!G316+'сентябрь(4 цк)'!G317*9.11%)/1000</f>
        <v>0.86341040699999994</v>
      </c>
      <c r="K310" s="323">
        <f>('сентябрь(4 цк)'!H316+'сентябрь(4 цк)'!H317*9.11%)/1000</f>
        <v>0.8613482280000001</v>
      </c>
      <c r="L310" s="323">
        <f>('сентябрь(4 цк)'!I316+'сентябрь(4 цк)'!I317*9.11%)/1000</f>
        <v>0.85570724099999995</v>
      </c>
      <c r="M310" s="323">
        <f>('сентябрь(4 цк)'!J316+'сентябрь(4 цк)'!J317*9.11%)/1000</f>
        <v>0.83584922100000003</v>
      </c>
      <c r="N310" s="323">
        <f>('сентябрь(4 цк)'!K316+'сентябрь(4 цк)'!K317*9.11%)/1000</f>
        <v>0.83601288600000001</v>
      </c>
      <c r="O310" s="323">
        <f>('сентябрь(4 цк)'!L316+'сентябрь(4 цк)'!L317*9.11%)/1000</f>
        <v>0.83947167299999992</v>
      </c>
      <c r="P310" s="323">
        <f>('сентябрь(4 цк)'!M316+'сентябрь(4 цк)'!M317*9.11%)/1000</f>
        <v>0.83791139999999997</v>
      </c>
      <c r="Q310" s="323">
        <f>('сентябрь(4 цк)'!N316+'сентябрь(4 цк)'!N317*9.11%)/1000</f>
        <v>0.83703852000000001</v>
      </c>
      <c r="R310" s="323">
        <f>('сентябрь(4 цк)'!O316+'сентябрь(4 цк)'!O317*9.11%)/1000</f>
        <v>0.84195938100000001</v>
      </c>
      <c r="S310" s="323">
        <f>('сентябрь(4 цк)'!P316+'сентябрь(4 цк)'!P317*9.11%)/1000</f>
        <v>0.83277231899999993</v>
      </c>
      <c r="T310" s="323">
        <f>('сентябрь(4 цк)'!Q316+'сентябрь(4 цк)'!Q317*9.11%)/1000</f>
        <v>0.87535795200000011</v>
      </c>
      <c r="U310" s="323">
        <f>('сентябрь(4 цк)'!R316+'сентябрь(4 цк)'!R317*9.11%)/1000</f>
        <v>1.4218244760000001</v>
      </c>
      <c r="V310" s="323">
        <f>('сентябрь(4 цк)'!S316+'сентябрь(4 цк)'!S317*9.11%)/1000</f>
        <v>0.87533612999999988</v>
      </c>
      <c r="W310" s="323">
        <f>('сентябрь(4 цк)'!T316+'сентябрь(4 цк)'!T317*9.11%)/1000</f>
        <v>0.880049682</v>
      </c>
      <c r="X310" s="323">
        <f>('сентябрь(4 цк)'!U316+'сентябрь(4 цк)'!U317*9.11%)/1000</f>
        <v>0.83783502300000001</v>
      </c>
      <c r="Y310" s="323">
        <f>('сентябрь(4 цк)'!V316+'сентябрь(4 цк)'!V317*9.11%)/1000</f>
        <v>0.84621467099999992</v>
      </c>
      <c r="Z310" s="323">
        <f>('сентябрь(4 цк)'!W316+'сентябрь(4 цк)'!W317*9.11%)/1000</f>
        <v>0.85281582600000005</v>
      </c>
      <c r="AA310" s="323">
        <f>('сентябрь(4 цк)'!X316+'сентябрь(4 цк)'!X317*9.11%)/1000</f>
        <v>0.85470342900000007</v>
      </c>
      <c r="AB310" s="323">
        <f>('сентябрь(4 цк)'!Y316+'сентябрь(4 цк)'!Y317*9.11%)/1000</f>
        <v>0.83773682400000005</v>
      </c>
      <c r="AC310" s="380"/>
      <c r="AD310" s="380"/>
    </row>
    <row r="311" spans="1:30" s="213" customFormat="1" ht="13.5" thickBot="1" x14ac:dyDescent="0.25">
      <c r="A311" s="319">
        <v>15</v>
      </c>
      <c r="B311" s="294" t="s">
        <v>198</v>
      </c>
      <c r="C311" s="295" t="s">
        <v>173</v>
      </c>
      <c r="D311" s="261"/>
      <c r="E311" s="323">
        <f>('сентябрь(4 цк)'!B320+'сентябрь(4 цк)'!B321*9.11%)/1000</f>
        <v>0.81990825000000001</v>
      </c>
      <c r="F311" s="323">
        <f>('сентябрь(4 цк)'!C320+'сентябрь(4 цк)'!C321*9.11%)/1000</f>
        <v>0.81111398400000012</v>
      </c>
      <c r="G311" s="323">
        <f>('сентябрь(4 цк)'!D320+'сентябрь(4 цк)'!D321*9.11%)/1000</f>
        <v>0.81707138999999995</v>
      </c>
      <c r="H311" s="323">
        <f>('сентябрь(4 цк)'!E320+'сентябрь(4 цк)'!E321*9.11%)/1000</f>
        <v>0.82298515200000011</v>
      </c>
      <c r="I311" s="323">
        <f>('сентябрь(4 цк)'!F320+'сентябрь(4 цк)'!F321*9.11%)/1000</f>
        <v>0.79278350399999997</v>
      </c>
      <c r="J311" s="323">
        <f>('сентябрь(4 цк)'!G320+'сентябрь(4 цк)'!G321*9.11%)/1000</f>
        <v>0.82904075700000002</v>
      </c>
      <c r="K311" s="323">
        <f>('сентябрь(4 цк)'!H320+'сентябрь(4 цк)'!H321*9.11%)/1000</f>
        <v>0.80284344600000002</v>
      </c>
      <c r="L311" s="323">
        <f>('сентябрь(4 цк)'!I320+'сентябрь(4 цк)'!I321*9.11%)/1000</f>
        <v>0.799406481</v>
      </c>
      <c r="M311" s="323">
        <f>('сентябрь(4 цк)'!J320+'сентябрь(4 цк)'!J321*9.11%)/1000</f>
        <v>0.80223242999999989</v>
      </c>
      <c r="N311" s="323">
        <f>('сентябрь(4 цк)'!K320+'сентябрь(4 цк)'!K321*9.11%)/1000</f>
        <v>0.801228618</v>
      </c>
      <c r="O311" s="323">
        <f>('сентябрь(4 цк)'!L320+'сентябрь(4 цк)'!L321*9.11%)/1000</f>
        <v>0.80772066300000001</v>
      </c>
      <c r="P311" s="323">
        <f>('сентябрь(4 цк)'!M320+'сентябрь(4 цк)'!M321*9.11%)/1000</f>
        <v>0.80697871499999996</v>
      </c>
      <c r="Q311" s="323">
        <f>('сентябрь(4 цк)'!N320+'сентябрь(4 цк)'!N321*9.11%)/1000</f>
        <v>0.811321293</v>
      </c>
      <c r="R311" s="323">
        <f>('сентябрь(4 цк)'!O320+'сентябрь(4 цк)'!O321*9.11%)/1000</f>
        <v>0.81832615499999994</v>
      </c>
      <c r="S311" s="323">
        <f>('сентябрь(4 цк)'!P320+'сентябрь(4 цк)'!P321*9.11%)/1000</f>
        <v>0.80902998299999995</v>
      </c>
      <c r="T311" s="323">
        <f>('сентябрь(4 цк)'!Q320+'сентябрь(4 цк)'!Q321*9.11%)/1000</f>
        <v>0.81695136899999998</v>
      </c>
      <c r="U311" s="323">
        <f>('сентябрь(4 цк)'!R320+'сентябрь(4 цк)'!R321*9.11%)/1000</f>
        <v>0.84966254699999999</v>
      </c>
      <c r="V311" s="323">
        <f>('сентябрь(4 цк)'!S320+'сентябрь(4 цк)'!S321*9.11%)/1000</f>
        <v>0.83400526199999991</v>
      </c>
      <c r="W311" s="323">
        <f>('сентябрь(4 цк)'!T320+'сентябрь(4 цк)'!T321*9.11%)/1000</f>
        <v>0.81716958899999992</v>
      </c>
      <c r="X311" s="323">
        <f>('сентябрь(4 цк)'!U320+'сентябрь(4 цк)'!U321*9.11%)/1000</f>
        <v>0.80638952100000005</v>
      </c>
      <c r="Y311" s="323">
        <f>('сентябрь(4 цк)'!V320+'сентябрь(4 цк)'!V321*9.11%)/1000</f>
        <v>0.8165585729999999</v>
      </c>
      <c r="Z311" s="323">
        <f>('сентябрь(4 цк)'!W320+'сентябрь(4 цк)'!W321*9.11%)/1000</f>
        <v>0.81759511799999995</v>
      </c>
      <c r="AA311" s="323">
        <f>('сентябрь(4 цк)'!X320+'сентябрь(4 цк)'!X321*9.11%)/1000</f>
        <v>0.81481281299999997</v>
      </c>
      <c r="AB311" s="323">
        <f>('сентябрь(4 цк)'!Y320+'сентябрь(4 цк)'!Y321*9.11%)/1000</f>
        <v>0.817311432</v>
      </c>
      <c r="AC311" s="380"/>
      <c r="AD311" s="380"/>
    </row>
    <row r="312" spans="1:30" s="213" customFormat="1" ht="13.5" thickBot="1" x14ac:dyDescent="0.25">
      <c r="A312" s="319">
        <v>16</v>
      </c>
      <c r="B312" s="294" t="s">
        <v>198</v>
      </c>
      <c r="C312" s="295" t="s">
        <v>173</v>
      </c>
      <c r="D312" s="261"/>
      <c r="E312" s="323">
        <f>('сентябрь(4 цк)'!B324+'сентябрь(4 цк)'!B325*9.11%)/1000</f>
        <v>0.85972248900000003</v>
      </c>
      <c r="F312" s="323">
        <f>('сентябрь(4 цк)'!C324+'сентябрь(4 цк)'!C325*9.11%)/1000</f>
        <v>0.84908426399999992</v>
      </c>
      <c r="G312" s="323">
        <f>('сентябрь(4 цк)'!D324+'сентябрь(4 цк)'!D325*9.11%)/1000</f>
        <v>0.84728394900000004</v>
      </c>
      <c r="H312" s="323">
        <f>('сентябрь(4 цк)'!E324+'сентябрь(4 цк)'!E325*9.11%)/1000</f>
        <v>0.90693438599999998</v>
      </c>
      <c r="I312" s="323">
        <f>('сентябрь(4 цк)'!F324+'сентябрь(4 цк)'!F325*9.11%)/1000</f>
        <v>0.92518848900000006</v>
      </c>
      <c r="J312" s="323">
        <f>('сентябрь(4 цк)'!G324+'сентябрь(4 цк)'!G325*9.11%)/1000</f>
        <v>0.93188784299999994</v>
      </c>
      <c r="K312" s="323">
        <f>('сентябрь(4 цк)'!H324+'сентябрь(4 цк)'!H325*9.11%)/1000</f>
        <v>0.93929641199999991</v>
      </c>
      <c r="L312" s="323">
        <f>('сентябрь(4 цк)'!I324+'сентябрь(4 цк)'!I325*9.11%)/1000</f>
        <v>0.91123332000000001</v>
      </c>
      <c r="M312" s="323">
        <f>('сентябрь(4 цк)'!J324+'сентябрь(4 цк)'!J325*9.11%)/1000</f>
        <v>0.92986930799999989</v>
      </c>
      <c r="N312" s="323">
        <f>('сентябрь(4 цк)'!K324+'сентябрь(4 цк)'!K325*9.11%)/1000</f>
        <v>0.91994029799999999</v>
      </c>
      <c r="O312" s="323">
        <f>('сентябрь(4 цк)'!L324+'сентябрь(4 цк)'!L325*9.11%)/1000</f>
        <v>0.94937817599999996</v>
      </c>
      <c r="P312" s="323">
        <f>('сентябрь(4 цк)'!M324+'сентябрь(4 цк)'!M325*9.11%)/1000</f>
        <v>0.96084563699999992</v>
      </c>
      <c r="Q312" s="323">
        <f>('сентябрь(4 цк)'!N324+'сентябрь(4 цк)'!N325*9.11%)/1000</f>
        <v>0.93636135300000001</v>
      </c>
      <c r="R312" s="323">
        <f>('сентябрь(4 цк)'!O324+'сентябрь(4 цк)'!O325*9.11%)/1000</f>
        <v>0.93877268400000002</v>
      </c>
      <c r="S312" s="323">
        <f>('сентябрь(4 цк)'!P324+'сентябрь(4 цк)'!P325*9.11%)/1000</f>
        <v>0.93885997199999993</v>
      </c>
      <c r="T312" s="323">
        <f>('сентябрь(4 цк)'!Q324+'сентябрь(4 цк)'!Q325*9.11%)/1000</f>
        <v>0.91180069200000002</v>
      </c>
      <c r="U312" s="323">
        <f>('сентябрь(4 цк)'!R324+'сентябрь(4 цк)'!R325*9.11%)/1000</f>
        <v>0.91887102000000009</v>
      </c>
      <c r="V312" s="323">
        <f>('сентябрь(4 цк)'!S324+'сентябрь(4 цк)'!S325*9.11%)/1000</f>
        <v>0.90521044799999995</v>
      </c>
      <c r="W312" s="323">
        <f>('сентябрь(4 цк)'!T324+'сентябрь(4 цк)'!T325*9.11%)/1000</f>
        <v>0.98337685200000013</v>
      </c>
      <c r="X312" s="323">
        <f>('сентябрь(4 цк)'!U324+'сентябрь(4 цк)'!U325*9.11%)/1000</f>
        <v>0.87534704099999994</v>
      </c>
      <c r="Y312" s="323">
        <f>('сентябрь(4 цк)'!V324+'сентябрь(4 цк)'!V325*9.11%)/1000</f>
        <v>0.87784565999999997</v>
      </c>
      <c r="Z312" s="323">
        <f>('сентябрь(4 цк)'!W324+'сентябрь(4 цк)'!W325*9.11%)/1000</f>
        <v>0.88905125699999998</v>
      </c>
      <c r="AA312" s="323">
        <f>('сентябрь(4 цк)'!X324+'сентябрь(4 цк)'!X325*9.11%)/1000</f>
        <v>0.87727828799999996</v>
      </c>
      <c r="AB312" s="323">
        <f>('сентябрь(4 цк)'!Y324+'сентябрь(4 цк)'!Y325*9.11%)/1000</f>
        <v>0.87097172999999994</v>
      </c>
      <c r="AC312" s="380"/>
      <c r="AD312" s="380"/>
    </row>
    <row r="313" spans="1:30" s="213" customFormat="1" ht="13.5" thickBot="1" x14ac:dyDescent="0.25">
      <c r="A313" s="319">
        <v>17</v>
      </c>
      <c r="B313" s="294" t="s">
        <v>198</v>
      </c>
      <c r="C313" s="295" t="s">
        <v>173</v>
      </c>
      <c r="D313" s="261"/>
      <c r="E313" s="323">
        <f>('сентябрь(4 цк)'!B328+'сентябрь(4 цк)'!B329*9.11%)/1000</f>
        <v>0.86911685999999999</v>
      </c>
      <c r="F313" s="323">
        <f>('сентябрь(4 цк)'!C328+'сентябрь(4 цк)'!C329*9.11%)/1000</f>
        <v>0.84828776099999992</v>
      </c>
      <c r="G313" s="323">
        <f>('сентябрь(4 цк)'!D328+'сентябрь(4 цк)'!D329*9.11%)/1000</f>
        <v>0.868909551</v>
      </c>
      <c r="H313" s="323">
        <f>('сентябрь(4 цк)'!E328+'сентябрь(4 цк)'!E329*9.11%)/1000</f>
        <v>0.93025119299999992</v>
      </c>
      <c r="I313" s="323">
        <f>('сентябрь(4 цк)'!F328+'сентябрь(4 цк)'!F329*9.11%)/1000</f>
        <v>0.93565213800000002</v>
      </c>
      <c r="J313" s="323">
        <f>('сентябрь(4 цк)'!G328+'сентябрь(4 цк)'!G329*9.11%)/1000</f>
        <v>0.91079688000000003</v>
      </c>
      <c r="K313" s="323">
        <f>('сентябрь(4 цк)'!H328+'сентябрь(4 цк)'!H329*9.11%)/1000</f>
        <v>0.90634519199999997</v>
      </c>
      <c r="L313" s="323">
        <f>('сентябрь(4 цк)'!I328+'сентябрь(4 цк)'!I329*9.11%)/1000</f>
        <v>0.88878939300000004</v>
      </c>
      <c r="M313" s="323">
        <f>('сентябрь(4 цк)'!J328+'сентябрь(4 цк)'!J329*9.11%)/1000</f>
        <v>0.89480135399999994</v>
      </c>
      <c r="N313" s="323">
        <f>('сентябрь(4 цк)'!K328+'сентябрь(4 цк)'!K329*9.11%)/1000</f>
        <v>0.90332284500000004</v>
      </c>
      <c r="O313" s="323">
        <f>('сентябрь(4 цк)'!L328+'сентябрь(4 цк)'!L329*9.11%)/1000</f>
        <v>0.90632337000000007</v>
      </c>
      <c r="P313" s="323">
        <f>('сентябрь(4 цк)'!M328+'сентябрь(4 цк)'!M329*9.11%)/1000</f>
        <v>0.915335856</v>
      </c>
      <c r="Q313" s="323">
        <f>('сентябрь(4 цк)'!N328+'сентябрь(4 цк)'!N329*9.11%)/1000</f>
        <v>0.91755078899999998</v>
      </c>
      <c r="R313" s="323">
        <f>('сентябрь(4 цк)'!O328+'сентябрь(4 цк)'!O329*9.11%)/1000</f>
        <v>0.90663978900000008</v>
      </c>
      <c r="S313" s="323">
        <f>('сентябрь(4 цк)'!P328+'сентябрь(4 цк)'!P329*9.11%)/1000</f>
        <v>0.90586510799999997</v>
      </c>
      <c r="T313" s="323">
        <f>('сентябрь(4 цк)'!Q328+'сентябрь(4 цк)'!Q329*9.11%)/1000</f>
        <v>0.88177362000000004</v>
      </c>
      <c r="U313" s="323">
        <f>('сентябрь(4 цк)'!R328+'сентябрь(4 цк)'!R329*9.11%)/1000</f>
        <v>0.88782922499999994</v>
      </c>
      <c r="V313" s="323">
        <f>('сентябрь(4 цк)'!S328+'сентябрь(4 цк)'!S329*9.11%)/1000</f>
        <v>0.88818928800000008</v>
      </c>
      <c r="W313" s="323">
        <f>('сентябрь(4 цк)'!T328+'сентябрь(4 цк)'!T329*9.11%)/1000</f>
        <v>1.3237236749999999</v>
      </c>
      <c r="X313" s="323">
        <f>('сентябрь(4 цк)'!U328+'сентябрь(4 цк)'!U329*9.11%)/1000</f>
        <v>0.86572353899999999</v>
      </c>
      <c r="Y313" s="323">
        <f>('сентябрь(4 цк)'!V328+'сентябрь(4 цк)'!V329*9.11%)/1000</f>
        <v>0.87007702800000009</v>
      </c>
      <c r="Z313" s="323">
        <f>('сентябрь(4 цк)'!W328+'сентябрь(4 цк)'!W329*9.11%)/1000</f>
        <v>0.86579991599999995</v>
      </c>
      <c r="AA313" s="323">
        <f>('сентябрь(4 цк)'!X328+'сентябрь(4 цк)'!X329*9.11%)/1000</f>
        <v>0.86510161199999991</v>
      </c>
      <c r="AB313" s="323">
        <f>('сентябрь(4 цк)'!Y328+'сентябрь(4 цк)'!Y329*9.11%)/1000</f>
        <v>0.85951517999999993</v>
      </c>
      <c r="AC313" s="380"/>
      <c r="AD313" s="380"/>
    </row>
    <row r="314" spans="1:30" s="213" customFormat="1" ht="13.5" thickBot="1" x14ac:dyDescent="0.25">
      <c r="A314" s="319">
        <v>18</v>
      </c>
      <c r="B314" s="294" t="s">
        <v>198</v>
      </c>
      <c r="C314" s="295" t="s">
        <v>173</v>
      </c>
      <c r="D314" s="261"/>
      <c r="E314" s="323">
        <f>('сентябрь(4 цк)'!B332+'сентябрь(4 цк)'!B333*9.11%)/1000</f>
        <v>0.83121204599999998</v>
      </c>
      <c r="F314" s="323">
        <f>('сентябрь(4 цк)'!C332+'сентябрь(4 цк)'!C333*9.11%)/1000</f>
        <v>0.84671657700000003</v>
      </c>
      <c r="G314" s="323">
        <f>('сентябрь(4 цк)'!D332+'сентябрь(4 цк)'!D333*9.11%)/1000</f>
        <v>0.81880623900000005</v>
      </c>
      <c r="H314" s="323">
        <f>('сентябрь(4 цк)'!E332+'сентябрь(4 цк)'!E333*9.11%)/1000</f>
        <v>0.85590363899999999</v>
      </c>
      <c r="I314" s="323">
        <f>('сентябрь(4 цк)'!F332+'сентябрь(4 цк)'!F333*9.11%)/1000</f>
        <v>0.85626370200000013</v>
      </c>
      <c r="J314" s="323">
        <f>('сентябрь(4 цк)'!G332+'сентябрь(4 цк)'!G333*9.11%)/1000</f>
        <v>0.85979886599999999</v>
      </c>
      <c r="K314" s="323">
        <f>('сентябрь(4 цк)'!H332+'сентябрь(4 цк)'!H333*9.11%)/1000</f>
        <v>0.85662376499999993</v>
      </c>
      <c r="L314" s="323">
        <f>('сентябрь(4 цк)'!I332+'сентябрь(4 цк)'!I333*9.11%)/1000</f>
        <v>0.85374326099999998</v>
      </c>
      <c r="M314" s="323">
        <f>('сентябрь(4 цк)'!J332+'сентябрь(4 цк)'!J333*9.11%)/1000</f>
        <v>0.82721862000000013</v>
      </c>
      <c r="N314" s="323">
        <f>('сентябрь(4 цк)'!K332+'сентябрь(4 цк)'!K333*9.11%)/1000</f>
        <v>0.83424530400000008</v>
      </c>
      <c r="O314" s="323">
        <f>('сентябрь(4 цк)'!L332+'сентябрь(4 цк)'!L333*9.11%)/1000</f>
        <v>0.84856053599999992</v>
      </c>
      <c r="P314" s="323">
        <f>('сентябрь(4 цк)'!M332+'сентябрь(4 цк)'!M333*9.11%)/1000</f>
        <v>0.84678204299999993</v>
      </c>
      <c r="Q314" s="323">
        <f>('сентябрь(4 цк)'!N332+'сентябрь(4 цк)'!N333*9.11%)/1000</f>
        <v>0.8558818170000001</v>
      </c>
      <c r="R314" s="323">
        <f>('сентябрь(4 цк)'!O332+'сентябрь(4 цк)'!O333*9.11%)/1000</f>
        <v>0.86119547399999996</v>
      </c>
      <c r="S314" s="323">
        <f>('сентябрь(4 цк)'!P332+'сентябрь(4 цк)'!P333*9.11%)/1000</f>
        <v>0.85313224500000007</v>
      </c>
      <c r="T314" s="323">
        <f>('сентябрь(4 цк)'!Q332+'сентябрь(4 цк)'!Q333*9.11%)/1000</f>
        <v>0.85126646400000006</v>
      </c>
      <c r="U314" s="323">
        <f>('сентябрь(4 цк)'!R332+'сентябрь(4 цк)'!R333*9.11%)/1000</f>
        <v>0.86519981099999999</v>
      </c>
      <c r="V314" s="323">
        <f>('сентябрь(4 цк)'!S332+'сентябрь(4 цк)'!S333*9.11%)/1000</f>
        <v>0.85805310600000007</v>
      </c>
      <c r="W314" s="323">
        <f>('сентябрь(4 цк)'!T332+'сентябрь(4 цк)'!T333*9.11%)/1000</f>
        <v>0.86217746399999995</v>
      </c>
      <c r="X314" s="323">
        <f>('сентябрь(4 цк)'!U332+'сентябрь(4 цк)'!U333*9.11%)/1000</f>
        <v>0.84053003999999998</v>
      </c>
      <c r="Y314" s="323">
        <f>('сентябрь(4 цк)'!V332+'сентябрь(4 цк)'!V333*9.11%)/1000</f>
        <v>0.85227027599999994</v>
      </c>
      <c r="Z314" s="323">
        <f>('сентябрь(4 цк)'!W332+'сентябрь(4 цк)'!W333*9.11%)/1000</f>
        <v>0.84860417999999993</v>
      </c>
      <c r="AA314" s="323">
        <f>('сентябрь(4 цк)'!X332+'сентябрь(4 цк)'!X333*9.11%)/1000</f>
        <v>0.84261404099999992</v>
      </c>
      <c r="AB314" s="323">
        <f>('сентябрь(4 цк)'!Y332+'сентябрь(4 цк)'!Y333*9.11%)/1000</f>
        <v>0.824556336</v>
      </c>
      <c r="AC314" s="380"/>
      <c r="AD314" s="380"/>
    </row>
    <row r="315" spans="1:30" s="213" customFormat="1" ht="13.5" thickBot="1" x14ac:dyDescent="0.25">
      <c r="A315" s="319">
        <v>19</v>
      </c>
      <c r="B315" s="294" t="s">
        <v>198</v>
      </c>
      <c r="C315" s="295" t="s">
        <v>173</v>
      </c>
      <c r="D315" s="261"/>
      <c r="E315" s="323">
        <f>('сентябрь(4 цк)'!B336+'сентябрь(4 цк)'!B337*9.11%)/1000</f>
        <v>0.869957007</v>
      </c>
      <c r="F315" s="323">
        <f>('сентябрь(4 цк)'!C336+'сентябрь(4 цк)'!C337*9.11%)/1000</f>
        <v>0.86295214500000006</v>
      </c>
      <c r="G315" s="323">
        <f>('сентябрь(4 цк)'!D336+'сентябрь(4 цк)'!D337*9.11%)/1000</f>
        <v>0.83325240299999992</v>
      </c>
      <c r="H315" s="323">
        <f>('сентябрь(4 цк)'!E336+'сентябрь(4 цк)'!E337*9.11%)/1000</f>
        <v>0.87858760799999991</v>
      </c>
      <c r="I315" s="323">
        <f>('сентябрь(4 цк)'!F336+'сентябрь(4 цк)'!F337*9.11%)/1000</f>
        <v>0.79407100200000003</v>
      </c>
      <c r="J315" s="323">
        <f>('сентябрь(4 цк)'!G336+'сентябрь(4 цк)'!G337*9.11%)/1000</f>
        <v>0.79728974699999988</v>
      </c>
      <c r="K315" s="323">
        <f>('сентябрь(4 цк)'!H336+'сентябрь(4 цк)'!H337*9.11%)/1000</f>
        <v>0.79581676199999996</v>
      </c>
      <c r="L315" s="323">
        <f>('сентябрь(4 цк)'!I336+'сентябрь(4 цк)'!I337*9.11%)/1000</f>
        <v>0.77523861599999999</v>
      </c>
      <c r="M315" s="323">
        <f>('сентябрь(4 цк)'!J336+'сентябрь(4 цк)'!J337*9.11%)/1000</f>
        <v>0.81663494999999997</v>
      </c>
      <c r="N315" s="323">
        <f>('сентябрь(4 цк)'!K336+'сентябрь(4 цк)'!K337*9.11%)/1000</f>
        <v>0.87851123100000006</v>
      </c>
      <c r="O315" s="323">
        <f>('сентябрь(4 цк)'!L336+'сентябрь(4 цк)'!L337*9.11%)/1000</f>
        <v>0.85527080099999997</v>
      </c>
      <c r="P315" s="323">
        <f>('сентябрь(4 цк)'!M336+'сентябрь(4 цк)'!M337*9.11%)/1000</f>
        <v>0.88561429199999997</v>
      </c>
      <c r="Q315" s="323">
        <f>('сентябрь(4 цк)'!N336+'сентябрь(4 цк)'!N337*9.11%)/1000</f>
        <v>1.0145932229999999</v>
      </c>
      <c r="R315" s="323">
        <f>('сентябрь(4 цк)'!O336+'сентябрь(4 цк)'!O337*9.11%)/1000</f>
        <v>0.89469224399999991</v>
      </c>
      <c r="S315" s="323">
        <f>('сентябрь(4 цк)'!P336+'сентябрь(4 цк)'!P337*9.11%)/1000</f>
        <v>0.885221496</v>
      </c>
      <c r="T315" s="323">
        <f>('сентябрь(4 цк)'!Q336+'сентябрь(4 цк)'!Q337*9.11%)/1000</f>
        <v>0.89699446500000002</v>
      </c>
      <c r="U315" s="323">
        <f>('сентябрь(4 цк)'!R336+'сентябрь(4 цк)'!R337*9.11%)/1000</f>
        <v>0.89948217299999988</v>
      </c>
      <c r="V315" s="323">
        <f>('сентябрь(4 цк)'!S336+'сентябрь(4 цк)'!S337*9.11%)/1000</f>
        <v>0.88703272199999994</v>
      </c>
      <c r="W315" s="323">
        <f>('сентябрь(4 цк)'!T336+'сентябрь(4 цк)'!T337*9.11%)/1000</f>
        <v>0.90386839500000005</v>
      </c>
      <c r="X315" s="323">
        <f>('сентябрь(4 цк)'!U336+'сентябрь(4 цк)'!U337*9.11%)/1000</f>
        <v>0.85991888699999997</v>
      </c>
      <c r="Y315" s="323">
        <f>('сентябрь(4 цк)'!V336+'сентябрь(4 цк)'!V337*9.11%)/1000</f>
        <v>0.86709832499999995</v>
      </c>
      <c r="Z315" s="323">
        <f>('сентябрь(4 цк)'!W336+'сентябрь(4 цк)'!W337*9.11%)/1000</f>
        <v>0.87645996300000006</v>
      </c>
      <c r="AA315" s="323">
        <f>('сентябрь(4 цк)'!X336+'сентябрь(4 цк)'!X337*9.11%)/1000</f>
        <v>0.87533612999999988</v>
      </c>
      <c r="AB315" s="323">
        <f>('сентябрь(4 цк)'!Y336+'сентябрь(4 цк)'!Y337*9.11%)/1000</f>
        <v>0.868385823</v>
      </c>
      <c r="AC315" s="380"/>
      <c r="AD315" s="380"/>
    </row>
    <row r="316" spans="1:30" s="213" customFormat="1" ht="13.5" thickBot="1" x14ac:dyDescent="0.25">
      <c r="A316" s="319">
        <v>20</v>
      </c>
      <c r="B316" s="294" t="s">
        <v>198</v>
      </c>
      <c r="C316" s="295" t="s">
        <v>173</v>
      </c>
      <c r="D316" s="261"/>
      <c r="E316" s="323">
        <f>('сентябрь(4 цк)'!B340+'сентябрь(4 цк)'!B341*9.11%)/1000</f>
        <v>0.81852255299999999</v>
      </c>
      <c r="F316" s="323">
        <f>('сентябрь(4 цк)'!C340+'сентябрь(4 цк)'!C341*9.11%)/1000</f>
        <v>0.78474209699999997</v>
      </c>
      <c r="G316" s="323">
        <f>('сентябрь(4 цк)'!D340+'сентябрь(4 цк)'!D341*9.11%)/1000</f>
        <v>0.79011030900000001</v>
      </c>
      <c r="H316" s="323">
        <f>('сентябрь(4 цк)'!E340+'сентябрь(4 цк)'!E341*9.11%)/1000</f>
        <v>0.83399435099999997</v>
      </c>
      <c r="I316" s="323">
        <f>('сентябрь(4 цк)'!F340+'сентябрь(4 цк)'!F341*9.11%)/1000</f>
        <v>0.82152307800000002</v>
      </c>
      <c r="J316" s="323">
        <f>('сентябрь(4 цк)'!G340+'сентябрь(4 цк)'!G341*9.11%)/1000</f>
        <v>0.83196490499999998</v>
      </c>
      <c r="K316" s="323">
        <f>('сентябрь(4 цк)'!H340+'сентябрь(4 цк)'!H341*9.11%)/1000</f>
        <v>0.82960812899999992</v>
      </c>
      <c r="L316" s="323">
        <f>('сентябрь(4 цк)'!I340+'сентябрь(4 цк)'!I341*9.11%)/1000</f>
        <v>0.81146313599999997</v>
      </c>
      <c r="M316" s="323">
        <f>('сентябрь(4 цк)'!J340+'сентябрь(4 цк)'!J341*9.11%)/1000</f>
        <v>0.81543473999999994</v>
      </c>
      <c r="N316" s="323">
        <f>('сентябрь(4 цк)'!K340+'сентябрь(4 цк)'!K341*9.11%)/1000</f>
        <v>0.81991916100000006</v>
      </c>
      <c r="O316" s="323">
        <f>('сентябрь(4 цк)'!L340+'сентябрь(4 цк)'!L341*9.11%)/1000</f>
        <v>0.82542921599999985</v>
      </c>
      <c r="P316" s="323">
        <f>('сентябрь(4 цк)'!M340+'сентябрь(4 цк)'!M341*9.11%)/1000</f>
        <v>0.8191553909999999</v>
      </c>
      <c r="Q316" s="323">
        <f>('сентябрь(4 цк)'!N340+'сентябрь(4 цк)'!N341*9.11%)/1000</f>
        <v>0.81654766199999995</v>
      </c>
      <c r="R316" s="323">
        <f>('сентябрь(4 цк)'!O340+'сентябрь(4 цк)'!O341*9.11%)/1000</f>
        <v>0.7958276729999999</v>
      </c>
      <c r="S316" s="323">
        <f>('сентябрь(4 цк)'!P340+'сентябрь(4 цк)'!P341*9.11%)/1000</f>
        <v>0.80422914300000004</v>
      </c>
      <c r="T316" s="323">
        <f>('сентябрь(4 цк)'!Q340+'сентябрь(4 цк)'!Q341*9.11%)/1000</f>
        <v>0.83303418299999998</v>
      </c>
      <c r="U316" s="323">
        <f>('сентябрь(4 цк)'!R340+'сентябрь(4 цк)'!R341*9.11%)/1000</f>
        <v>0.85377599399999993</v>
      </c>
      <c r="V316" s="323">
        <f>('сентябрь(4 цк)'!S340+'сентябрь(4 цк)'!S341*9.11%)/1000</f>
        <v>0.84026817599999992</v>
      </c>
      <c r="W316" s="323">
        <f>('сентябрь(4 цк)'!T340+'сентябрь(4 цк)'!T341*9.11%)/1000</f>
        <v>0.82070475300000001</v>
      </c>
      <c r="X316" s="323">
        <f>('сентябрь(4 цк)'!U340+'сентябрь(4 цк)'!U341*9.11%)/1000</f>
        <v>0.79380913800000008</v>
      </c>
      <c r="Y316" s="323">
        <f>('сентябрь(4 цк)'!V340+'сентябрь(4 цк)'!V341*9.11%)/1000</f>
        <v>0.81375444600000002</v>
      </c>
      <c r="Z316" s="323">
        <f>('сентябрь(4 цк)'!W340+'сентябрь(4 цк)'!W341*9.11%)/1000</f>
        <v>0.82201407299999996</v>
      </c>
      <c r="AA316" s="323">
        <f>('сентябрь(4 цк)'!X340+'сентябрь(4 цк)'!X341*9.11%)/1000</f>
        <v>0.82395623100000004</v>
      </c>
      <c r="AB316" s="323">
        <f>('сентябрь(4 цк)'!Y340+'сентябрь(4 цк)'!Y341*9.11%)/1000</f>
        <v>0.79524938999999994</v>
      </c>
      <c r="AC316" s="380"/>
      <c r="AD316" s="380"/>
    </row>
    <row r="317" spans="1:30" s="213" customFormat="1" ht="13.5" thickBot="1" x14ac:dyDescent="0.25">
      <c r="A317" s="319">
        <v>21</v>
      </c>
      <c r="B317" s="294" t="s">
        <v>198</v>
      </c>
      <c r="C317" s="295" t="s">
        <v>173</v>
      </c>
      <c r="D317" s="261"/>
      <c r="E317" s="323">
        <f>('сентябрь(4 цк)'!B344+'сентябрь(4 цк)'!B345*9.11%)/1000</f>
        <v>0.66383730600000002</v>
      </c>
      <c r="F317" s="323">
        <f>('сентябрь(4 цк)'!C344+'сентябрь(4 цк)'!C345*9.11%)/1000</f>
        <v>0.64971847199999999</v>
      </c>
      <c r="G317" s="323">
        <f>('сентябрь(4 цк)'!D344+'сентябрь(4 цк)'!D345*9.11%)/1000</f>
        <v>0.68528833199999994</v>
      </c>
      <c r="H317" s="323">
        <f>('сентябрь(4 цк)'!E344+'сентябрь(4 цк)'!E345*9.11%)/1000</f>
        <v>0.69317698500000002</v>
      </c>
      <c r="I317" s="323">
        <f>('сентябрь(4 цк)'!F344+'сентябрь(4 цк)'!F345*9.11%)/1000</f>
        <v>0.71330777999999995</v>
      </c>
      <c r="J317" s="323">
        <f>('сентябрь(4 цк)'!G344+'сентябрь(4 цк)'!G345*9.11%)/1000</f>
        <v>0.70503724199999995</v>
      </c>
      <c r="K317" s="323">
        <f>('сентябрь(4 цк)'!H344+'сентябрь(4 цк)'!H345*9.11%)/1000</f>
        <v>0.69803238000000001</v>
      </c>
      <c r="L317" s="323">
        <f>('сентябрь(4 цк)'!I344+'сентябрь(4 цк)'!I345*9.11%)/1000</f>
        <v>0.68461185000000002</v>
      </c>
      <c r="M317" s="323">
        <f>('сентябрь(4 цк)'!J344+'сентябрь(4 цк)'!J345*9.11%)/1000</f>
        <v>0.687896061</v>
      </c>
      <c r="N317" s="323">
        <f>('сентябрь(4 цк)'!K344+'сентябрь(4 цк)'!K345*9.11%)/1000</f>
        <v>0.69290421000000002</v>
      </c>
      <c r="O317" s="323">
        <f>('сентябрь(4 цк)'!L344+'сентябрь(4 цк)'!L345*9.11%)/1000</f>
        <v>0.69378800100000004</v>
      </c>
      <c r="P317" s="323">
        <f>('сентябрь(4 цк)'!M344+'сентябрь(4 цк)'!M345*9.11%)/1000</f>
        <v>0.69973449600000004</v>
      </c>
      <c r="Q317" s="323">
        <f>('сентябрь(4 цк)'!N344+'сентябрь(4 цк)'!N345*9.11%)/1000</f>
        <v>0.70104381599999988</v>
      </c>
      <c r="R317" s="323">
        <f>('сентябрь(4 цк)'!O344+'сентябрь(4 цк)'!O345*9.11%)/1000</f>
        <v>0.68185136699999993</v>
      </c>
      <c r="S317" s="323">
        <f>('сентябрь(4 цк)'!P344+'сентябрь(4 цк)'!P345*9.11%)/1000</f>
        <v>0.68954362199999997</v>
      </c>
      <c r="T317" s="323">
        <f>('сентябрь(4 цк)'!Q344+'сентябрь(4 цк)'!Q345*9.11%)/1000</f>
        <v>0.70826689799999998</v>
      </c>
      <c r="U317" s="323">
        <f>('сентябрь(4 цк)'!R344+'сентябрь(4 цк)'!R345*9.11%)/1000</f>
        <v>0.72092365799999991</v>
      </c>
      <c r="V317" s="323">
        <f>('сентябрь(4 цк)'!S344+'сентябрь(4 цк)'!S345*9.11%)/1000</f>
        <v>0.715620912</v>
      </c>
      <c r="W317" s="323">
        <f>('сентябрь(4 цк)'!T344+'сентябрь(4 цк)'!T345*9.11%)/1000</f>
        <v>0.69913439099999997</v>
      </c>
      <c r="X317" s="323">
        <f>('сентябрь(4 цк)'!U344+'сентябрь(4 цк)'!U345*9.11%)/1000</f>
        <v>0.67717054799999998</v>
      </c>
      <c r="Y317" s="323">
        <f>('сентябрь(4 цк)'!V344+'сентябрь(4 цк)'!V345*9.11%)/1000</f>
        <v>0.68314977599999993</v>
      </c>
      <c r="Z317" s="323">
        <f>('сентябрь(4 цк)'!W344+'сентябрь(4 цк)'!W345*9.11%)/1000</f>
        <v>0.6928387439999999</v>
      </c>
      <c r="AA317" s="323">
        <f>('сентябрь(4 цк)'!X344+'сентябрь(4 цк)'!X345*9.11%)/1000</f>
        <v>0.69466088100000001</v>
      </c>
      <c r="AB317" s="323">
        <f>('сентябрь(4 цк)'!Y344+'сентябрь(4 цк)'!Y345*9.11%)/1000</f>
        <v>0.66319355700000004</v>
      </c>
      <c r="AC317" s="380"/>
      <c r="AD317" s="380"/>
    </row>
    <row r="318" spans="1:30" s="213" customFormat="1" ht="13.5" thickBot="1" x14ac:dyDescent="0.25">
      <c r="A318" s="319">
        <v>22</v>
      </c>
      <c r="B318" s="294" t="s">
        <v>198</v>
      </c>
      <c r="C318" s="295" t="s">
        <v>173</v>
      </c>
      <c r="D318" s="261"/>
      <c r="E318" s="323">
        <f>('сентябрь(4 цк)'!B348+'сентябрь(4 цк)'!B349*9.11%)/1000</f>
        <v>0.80595308099999996</v>
      </c>
      <c r="F318" s="323">
        <f>('сентябрь(4 цк)'!C348+'сентябрь(4 цк)'!C349*9.11%)/1000</f>
        <v>0.78169792800000004</v>
      </c>
      <c r="G318" s="323">
        <f>('сентябрь(4 цк)'!D348+'сентябрь(4 цк)'!D349*9.11%)/1000</f>
        <v>0.78683700900000009</v>
      </c>
      <c r="H318" s="323">
        <f>('сентябрь(4 цк)'!E348+'сентябрь(4 цк)'!E349*9.11%)/1000</f>
        <v>0.77002315799999999</v>
      </c>
      <c r="I318" s="323">
        <f>('сентябрь(4 цк)'!F348+'сентябрь(4 цк)'!F349*9.11%)/1000</f>
        <v>0.82265782200000004</v>
      </c>
      <c r="J318" s="323">
        <f>('сентябрь(4 цк)'!G348+'сентябрь(4 цк)'!G349*9.11%)/1000</f>
        <v>0.813394383</v>
      </c>
      <c r="K318" s="323">
        <f>('сентябрь(4 цк)'!H348+'сентябрь(4 цк)'!H349*9.11%)/1000</f>
        <v>0.82024649099999991</v>
      </c>
      <c r="L318" s="323">
        <f>('сентябрь(4 цк)'!I348+'сентябрь(4 цк)'!I349*9.11%)/1000</f>
        <v>0.80925911399999995</v>
      </c>
      <c r="M318" s="323">
        <f>('сентябрь(4 цк)'!J348+'сентябрь(4 цк)'!J349*9.11%)/1000</f>
        <v>0.82355252400000001</v>
      </c>
      <c r="N318" s="323">
        <f>('сентябрь(4 цк)'!K348+'сентябрь(4 цк)'!K349*9.11%)/1000</f>
        <v>0.81811884599999996</v>
      </c>
      <c r="O318" s="323">
        <f>('сентябрь(4 цк)'!L348+'сентябрь(4 цк)'!L349*9.11%)/1000</f>
        <v>0.82770961499999995</v>
      </c>
      <c r="P318" s="323">
        <f>('сентябрь(4 цк)'!M348+'сентябрь(4 цк)'!M349*9.11%)/1000</f>
        <v>0.82756777199999998</v>
      </c>
      <c r="Q318" s="323">
        <f>('сентябрь(4 цк)'!N348+'сентябрь(4 цк)'!N349*9.11%)/1000</f>
        <v>0.82677126899999998</v>
      </c>
      <c r="R318" s="323">
        <f>('сентябрь(4 цк)'!O348+'сентябрь(4 цк)'!O349*9.11%)/1000</f>
        <v>0.80489471400000001</v>
      </c>
      <c r="S318" s="323">
        <f>('сентябрь(4 цк)'!P348+'сентябрь(4 цк)'!P349*9.11%)/1000</f>
        <v>0.80836441199999987</v>
      </c>
      <c r="T318" s="323">
        <f>('сентябрь(4 цк)'!Q348+'сентябрь(4 цк)'!Q349*9.11%)/1000</f>
        <v>0.83680938900000001</v>
      </c>
      <c r="U318" s="323">
        <f>('сентябрь(4 цк)'!R348+'сентябрь(4 цк)'!R349*9.11%)/1000</f>
        <v>0.84740397000000012</v>
      </c>
      <c r="V318" s="323">
        <f>('сентябрь(4 цк)'!S348+'сентябрь(4 цк)'!S349*9.11%)/1000</f>
        <v>0.84610556100000001</v>
      </c>
      <c r="W318" s="323">
        <f>('сентябрь(4 цк)'!T348+'сентябрь(4 цк)'!T349*9.11%)/1000</f>
        <v>0.84765492299999989</v>
      </c>
      <c r="X318" s="323">
        <f>('сентябрь(4 цк)'!U348+'сентябрь(4 цк)'!U349*9.11%)/1000</f>
        <v>0.80866992000000004</v>
      </c>
      <c r="Y318" s="323">
        <f>('сентябрь(4 цк)'!V348+'сентябрь(4 цк)'!V349*9.11%)/1000</f>
        <v>0.82101026099999996</v>
      </c>
      <c r="Z318" s="323">
        <f>('сентябрь(4 цк)'!W348+'сентябрь(4 цк)'!W349*9.11%)/1000</f>
        <v>0.81858801899999989</v>
      </c>
      <c r="AA318" s="323">
        <f>('сентябрь(4 цк)'!X348+'сентябрь(4 цк)'!X349*9.11%)/1000</f>
        <v>0.78554951099999992</v>
      </c>
      <c r="AB318" s="323">
        <f>('сентябрь(4 цк)'!Y348+'сентябрь(4 цк)'!Y349*9.11%)/1000</f>
        <v>0.7935036299999999</v>
      </c>
      <c r="AC318" s="380"/>
      <c r="AD318" s="380"/>
    </row>
    <row r="319" spans="1:30" s="213" customFormat="1" ht="13.5" thickBot="1" x14ac:dyDescent="0.25">
      <c r="A319" s="319">
        <v>23</v>
      </c>
      <c r="B319" s="294" t="s">
        <v>198</v>
      </c>
      <c r="C319" s="295" t="s">
        <v>173</v>
      </c>
      <c r="D319" s="261"/>
      <c r="E319" s="323">
        <f>('сентябрь(4 цк)'!B352+'сентябрь(4 цк)'!B353*9.11%)/1000</f>
        <v>0.78062865000000004</v>
      </c>
      <c r="F319" s="323">
        <f>('сентябрь(4 цк)'!C352+'сентябрь(4 цк)'!C353*9.11%)/1000</f>
        <v>0.74158909200000001</v>
      </c>
      <c r="G319" s="323">
        <f>('сентябрь(4 цк)'!D352+'сентябрь(4 цк)'!D353*9.11%)/1000</f>
        <v>0.75364574699999998</v>
      </c>
      <c r="H319" s="323">
        <f>('сентябрь(4 цк)'!E352+'сентябрь(4 цк)'!E353*9.11%)/1000</f>
        <v>0.78500396100000003</v>
      </c>
      <c r="I319" s="323">
        <f>('сентябрь(4 цк)'!F352+'сентябрь(4 цк)'!F353*9.11%)/1000</f>
        <v>0.78948838200000004</v>
      </c>
      <c r="J319" s="323">
        <f>('сентябрь(4 цк)'!G352+'сентябрь(4 цк)'!G353*9.11%)/1000</f>
        <v>0.784851207</v>
      </c>
      <c r="K319" s="323">
        <f>('сентябрь(4 цк)'!H352+'сентябрь(4 цк)'!H353*9.11%)/1000</f>
        <v>0.79714790399999991</v>
      </c>
      <c r="L319" s="323">
        <f>('сентябрь(4 цк)'!I352+'сентябрь(4 цк)'!I353*9.11%)/1000</f>
        <v>0.77814094199999995</v>
      </c>
      <c r="M319" s="323">
        <f>('сентябрь(4 цк)'!J352+'сентябрь(4 цк)'!J353*9.11%)/1000</f>
        <v>0.78044316300000005</v>
      </c>
      <c r="N319" s="323">
        <f>('сентябрь(4 цк)'!K352+'сентябрь(4 цк)'!K353*9.11%)/1000</f>
        <v>0.79168149300000001</v>
      </c>
      <c r="O319" s="323">
        <f>('сентябрь(4 цк)'!L352+'сентябрь(4 цк)'!L353*9.11%)/1000</f>
        <v>0.79100501099999998</v>
      </c>
      <c r="P319" s="323">
        <f>('сентябрь(4 цк)'!M352+'сентябрь(4 цк)'!M353*9.11%)/1000</f>
        <v>0.79407100200000003</v>
      </c>
      <c r="Q319" s="323">
        <f>('сентябрь(4 цк)'!N352+'сентябрь(4 цк)'!N353*9.11%)/1000</f>
        <v>0.79719154799999992</v>
      </c>
      <c r="R319" s="323">
        <f>('сентябрь(4 цк)'!O352+'сентябрь(4 цк)'!O353*9.11%)/1000</f>
        <v>0.75091799700000006</v>
      </c>
      <c r="S319" s="323">
        <f>('сентябрь(4 цк)'!P352+'сентябрь(4 цк)'!P353*9.11%)/1000</f>
        <v>0.76544053800000011</v>
      </c>
      <c r="T319" s="323">
        <f>('сентябрь(4 цк)'!Q352+'сентябрь(4 цк)'!Q353*9.11%)/1000</f>
        <v>0.80367268199999997</v>
      </c>
      <c r="U319" s="323">
        <f>('сентябрь(4 цк)'!R352+'сентябрь(4 цк)'!R353*9.11%)/1000</f>
        <v>0.82650940499999992</v>
      </c>
      <c r="V319" s="323">
        <f>('сентябрь(4 цк)'!S352+'сентябрь(4 цк)'!S353*9.11%)/1000</f>
        <v>0.80913909299999998</v>
      </c>
      <c r="W319" s="323">
        <f>('сентябрь(4 цк)'!T352+'сентябрь(4 цк)'!T353*9.11%)/1000</f>
        <v>0.80515657799999996</v>
      </c>
      <c r="X319" s="323">
        <f>('сентябрь(4 цк)'!U352+'сентябрь(4 цк)'!U353*9.11%)/1000</f>
        <v>0.75813016799999999</v>
      </c>
      <c r="Y319" s="323">
        <f>('сентябрь(4 цк)'!V352+'сентябрь(4 цк)'!V353*9.11%)/1000</f>
        <v>0.77334010200000003</v>
      </c>
      <c r="Z319" s="323">
        <f>('сентябрь(4 цк)'!W352+'сентябрь(4 цк)'!W353*9.11%)/1000</f>
        <v>0.77930841899999992</v>
      </c>
      <c r="AA319" s="323">
        <f>('сентябрь(4 цк)'!X352+'сентябрь(4 цк)'!X353*9.11%)/1000</f>
        <v>0.77102696999999998</v>
      </c>
      <c r="AB319" s="323">
        <f>('сентябрь(4 цк)'!Y352+'сентябрь(4 цк)'!Y353*9.11%)/1000</f>
        <v>0.74496059099999989</v>
      </c>
      <c r="AC319" s="380"/>
      <c r="AD319" s="380"/>
    </row>
    <row r="320" spans="1:30" s="213" customFormat="1" ht="13.5" thickBot="1" x14ac:dyDescent="0.25">
      <c r="A320" s="319">
        <v>24</v>
      </c>
      <c r="B320" s="294" t="s">
        <v>198</v>
      </c>
      <c r="C320" s="295" t="s">
        <v>173</v>
      </c>
      <c r="D320" s="261"/>
      <c r="E320" s="323">
        <f>('сентябрь(4 цк)'!B356+'сентябрь(4 цк)'!B357*9.11%)/1000</f>
        <v>0.77081966099999999</v>
      </c>
      <c r="F320" s="323">
        <f>('сентябрь(4 цк)'!C356+'сентябрь(4 цк)'!C357*9.11%)/1000</f>
        <v>0.76134891300000007</v>
      </c>
      <c r="G320" s="323">
        <f>('сентябрь(4 цк)'!D356+'сентябрь(4 цк)'!D357*9.11%)/1000</f>
        <v>0.76134891300000007</v>
      </c>
      <c r="H320" s="323">
        <f>('сентябрь(4 цк)'!E356+'сентябрь(4 цк)'!E357*9.11%)/1000</f>
        <v>0.82259235600000002</v>
      </c>
      <c r="I320" s="323">
        <f>('сентябрь(4 цк)'!F356+'сентябрь(4 цк)'!F357*9.11%)/1000</f>
        <v>0.83514000600000005</v>
      </c>
      <c r="J320" s="323">
        <f>('сентябрь(4 цк)'!G356+'сентябрь(4 цк)'!G357*9.11%)/1000</f>
        <v>0.838293285</v>
      </c>
      <c r="K320" s="323">
        <f>('сентябрь(4 цк)'!H356+'сентябрь(4 цк)'!H357*9.11%)/1000</f>
        <v>0.83799868799999999</v>
      </c>
      <c r="L320" s="323">
        <f>('сентябрь(4 цк)'!I356+'сентябрь(4 цк)'!I357*9.11%)/1000</f>
        <v>0.82338885900000003</v>
      </c>
      <c r="M320" s="323">
        <f>('сентябрь(4 цк)'!J356+'сентябрь(4 цк)'!J357*9.11%)/1000</f>
        <v>0.82225411500000001</v>
      </c>
      <c r="N320" s="323">
        <f>('сентябрь(4 цк)'!K356+'сентябрь(4 цк)'!K357*9.11%)/1000</f>
        <v>0.830775606</v>
      </c>
      <c r="O320" s="323">
        <f>('сентябрь(4 цк)'!L356+'сентябрь(4 цк)'!L357*9.11%)/1000</f>
        <v>0.83356882199999993</v>
      </c>
      <c r="P320" s="323">
        <f>('сентябрь(4 цк)'!M356+'сентябрь(4 цк)'!M357*9.11%)/1000</f>
        <v>0.84024635400000003</v>
      </c>
      <c r="Q320" s="323">
        <f>('сентябрь(4 цк)'!N356+'сентябрь(4 цк)'!N357*9.11%)/1000</f>
        <v>0.84043184100000001</v>
      </c>
      <c r="R320" s="323">
        <f>('сентябрь(4 цк)'!O356+'сентябрь(4 цк)'!O357*9.11%)/1000</f>
        <v>0.80572394999999997</v>
      </c>
      <c r="S320" s="323">
        <f>('сентябрь(4 цк)'!P356+'сентябрь(4 цк)'!P357*9.11%)/1000</f>
        <v>0.81050296799999999</v>
      </c>
      <c r="T320" s="323">
        <f>('сентябрь(4 цк)'!Q356+'сентябрь(4 цк)'!Q357*9.11%)/1000</f>
        <v>0.85518351300000006</v>
      </c>
      <c r="U320" s="323">
        <f>('сентябрь(4 цк)'!R356+'сентябрь(4 цк)'!R357*9.11%)/1000</f>
        <v>0.86365044899999999</v>
      </c>
      <c r="V320" s="323">
        <f>('сентябрь(4 цк)'!S356+'сентябрь(4 цк)'!S357*9.11%)/1000</f>
        <v>0.85450703100000003</v>
      </c>
      <c r="W320" s="323">
        <f>('сентябрь(4 цк)'!T356+'сентябрь(4 цк)'!T357*9.11%)/1000</f>
        <v>0.84343236599999993</v>
      </c>
      <c r="X320" s="323">
        <f>('сентябрь(4 цк)'!U356+'сентябрь(4 цк)'!U357*9.11%)/1000</f>
        <v>0.79895912999999996</v>
      </c>
      <c r="Y320" s="323">
        <f>('сентябрь(4 цк)'!V356+'сентябрь(4 цк)'!V357*9.11%)/1000</f>
        <v>0.82644393900000002</v>
      </c>
      <c r="Z320" s="323">
        <f>('сентябрь(4 цк)'!W356+'сентябрь(4 цк)'!W357*9.11%)/1000</f>
        <v>0.79750796700000004</v>
      </c>
      <c r="AA320" s="323">
        <f>('сентябрь(4 цк)'!X356+'сентябрь(4 цк)'!X357*9.11%)/1000</f>
        <v>0.78980480099999995</v>
      </c>
      <c r="AB320" s="323">
        <f>('сентябрь(4 цк)'!Y356+'сентябрь(4 цк)'!Y357*9.11%)/1000</f>
        <v>0.77509677300000002</v>
      </c>
      <c r="AC320" s="380"/>
      <c r="AD320" s="380"/>
    </row>
    <row r="321" spans="1:30" s="213" customFormat="1" ht="13.5" thickBot="1" x14ac:dyDescent="0.25">
      <c r="A321" s="319">
        <v>25</v>
      </c>
      <c r="B321" s="294" t="s">
        <v>198</v>
      </c>
      <c r="C321" s="295" t="s">
        <v>173</v>
      </c>
      <c r="D321" s="261"/>
      <c r="E321" s="323">
        <f>('сентябрь(4 цк)'!B360+'сентябрь(4 цк)'!B361*9.11%)/1000</f>
        <v>0.65918922000000002</v>
      </c>
      <c r="F321" s="323">
        <f>('сентябрь(4 цк)'!C360+'сентябрь(4 цк)'!C361*9.11%)/1000</f>
        <v>0.64878012600000012</v>
      </c>
      <c r="G321" s="323">
        <f>('сентябрь(4 цк)'!D360+'сентябрь(4 цк)'!D361*9.11%)/1000</f>
        <v>0.67413729</v>
      </c>
      <c r="H321" s="323">
        <f>('сентябрь(4 цк)'!E360+'сентябрь(4 цк)'!E361*9.11%)/1000</f>
        <v>0.68451365099999995</v>
      </c>
      <c r="I321" s="323">
        <f>('сентябрь(4 цк)'!F360+'сентябрь(4 цк)'!F361*9.11%)/1000</f>
        <v>0.68645580900000003</v>
      </c>
      <c r="J321" s="323">
        <f>('сентябрь(4 цк)'!G360+'сентябрь(4 цк)'!G361*9.11%)/1000</f>
        <v>0.67615582500000004</v>
      </c>
      <c r="K321" s="323">
        <f>('сентябрь(4 цк)'!H360+'сентябрь(4 цк)'!H361*9.11%)/1000</f>
        <v>0.68358621599999991</v>
      </c>
      <c r="L321" s="323">
        <f>('сентябрь(4 цк)'!I360+'сентябрь(4 цк)'!I361*9.11%)/1000</f>
        <v>0.67442097599999995</v>
      </c>
      <c r="M321" s="323">
        <f>('сентябрь(4 цк)'!J360+'сентябрь(4 цк)'!J361*9.11%)/1000</f>
        <v>0.67732330200000002</v>
      </c>
      <c r="N321" s="323">
        <f>('сентябрь(4 цк)'!K360+'сентябрь(4 цк)'!K361*9.11%)/1000</f>
        <v>0.67947276899999998</v>
      </c>
      <c r="O321" s="323">
        <f>('сентябрь(4 цк)'!L360+'сентябрь(4 цк)'!L361*9.11%)/1000</f>
        <v>0.68491735799999998</v>
      </c>
      <c r="P321" s="323">
        <f>('сентябрь(4 цк)'!M360+'сентябрь(4 цк)'!M361*9.11%)/1000</f>
        <v>0.68925993599999991</v>
      </c>
      <c r="Q321" s="323">
        <f>('сентябрь(4 цк)'!N360+'сентябрь(4 цк)'!N361*9.11%)/1000</f>
        <v>0.69192222000000003</v>
      </c>
      <c r="R321" s="323">
        <f>('сентябрь(4 цк)'!O360+'сентябрь(4 цк)'!O361*9.11%)/1000</f>
        <v>0.67096218899999993</v>
      </c>
      <c r="S321" s="323">
        <f>('сентябрь(4 цк)'!P360+'сентябрь(4 цк)'!P361*9.11%)/1000</f>
        <v>0.67000202100000006</v>
      </c>
      <c r="T321" s="323">
        <f>('сентябрь(4 цк)'!Q360+'сентябрь(4 цк)'!Q361*9.11%)/1000</f>
        <v>0.71209665900000008</v>
      </c>
      <c r="U321" s="323">
        <f>('сентябрь(4 цк)'!R360+'сентябрь(4 цк)'!R361*9.11%)/1000</f>
        <v>1.419609543</v>
      </c>
      <c r="V321" s="323">
        <f>('сентябрь(4 цк)'!S360+'сентябрь(4 цк)'!S361*9.11%)/1000</f>
        <v>0.72832131599999994</v>
      </c>
      <c r="W321" s="323">
        <f>('сентябрь(4 цк)'!T360+'сентябрь(4 цк)'!T361*9.11%)/1000</f>
        <v>0.72577905300000001</v>
      </c>
      <c r="X321" s="323">
        <f>('сентябрь(4 цк)'!U360+'сентябрь(4 цк)'!U361*9.11%)/1000</f>
        <v>0.67508654700000004</v>
      </c>
      <c r="Y321" s="323">
        <f>('сентябрь(4 цк)'!V360+'сентябрь(4 цк)'!V361*9.11%)/1000</f>
        <v>0.68743779900000002</v>
      </c>
      <c r="Z321" s="323">
        <f>('сентябрь(4 цк)'!W360+'сентябрь(4 цк)'!W361*9.11%)/1000</f>
        <v>0.68388081300000003</v>
      </c>
      <c r="AA321" s="323">
        <f>('сентябрь(4 цк)'!X360+'сентябрь(4 цк)'!X361*9.11%)/1000</f>
        <v>0.68874711899999996</v>
      </c>
      <c r="AB321" s="323">
        <f>('сентябрь(4 цк)'!Y360+'сентябрь(4 цк)'!Y361*9.11%)/1000</f>
        <v>0.62787464999999998</v>
      </c>
      <c r="AC321" s="380"/>
      <c r="AD321" s="380"/>
    </row>
    <row r="322" spans="1:30" s="213" customFormat="1" ht="13.5" thickBot="1" x14ac:dyDescent="0.25">
      <c r="A322" s="319">
        <v>26</v>
      </c>
      <c r="B322" s="294" t="s">
        <v>198</v>
      </c>
      <c r="C322" s="295" t="s">
        <v>173</v>
      </c>
      <c r="D322" s="261"/>
      <c r="E322" s="323">
        <f>('сентябрь(4 цк)'!B364+'сентябрь(4 цк)'!B365*9.11%)/1000</f>
        <v>0.80037756000000004</v>
      </c>
      <c r="F322" s="323">
        <f>('сентябрь(4 цк)'!C364+'сентябрь(4 цк)'!C365*9.11%)/1000</f>
        <v>0.78330184500000011</v>
      </c>
      <c r="G322" s="323">
        <f>('сентябрь(4 цк)'!D364+'сентябрь(4 цк)'!D365*9.11%)/1000</f>
        <v>0.75268557899999999</v>
      </c>
      <c r="H322" s="323">
        <f>('сентябрь(4 цк)'!E364+'сентябрь(4 цк)'!E365*9.11%)/1000</f>
        <v>0.8383369289999999</v>
      </c>
      <c r="I322" s="323">
        <f>('сентябрь(4 цк)'!F364+'сентябрь(4 цк)'!F365*9.11%)/1000</f>
        <v>0.84262495199999998</v>
      </c>
      <c r="J322" s="323">
        <f>('сентябрь(4 цк)'!G364+'сентябрь(4 цк)'!G365*9.11%)/1000</f>
        <v>0.84127198800000003</v>
      </c>
      <c r="K322" s="323">
        <f>('сентябрь(4 цк)'!H364+'сентябрь(4 цк)'!H365*9.11%)/1000</f>
        <v>0.82869160499999994</v>
      </c>
      <c r="L322" s="323">
        <f>('сентябрь(4 цк)'!I364+'сентябрь(4 цк)'!I365*9.11%)/1000</f>
        <v>0.81518378699999994</v>
      </c>
      <c r="M322" s="323">
        <f>('сентябрь(4 цк)'!J364+'сентябрь(4 цк)'!J365*9.11%)/1000</f>
        <v>0.82500368699999993</v>
      </c>
      <c r="N322" s="323">
        <f>('сентябрь(4 цк)'!K364+'сентябрь(4 цк)'!K365*9.11%)/1000</f>
        <v>0.84502537199999994</v>
      </c>
      <c r="O322" s="323">
        <f>('сентябрь(4 цк)'!L364+'сентябрь(4 цк)'!L365*9.11%)/1000</f>
        <v>0.84209031300000003</v>
      </c>
      <c r="P322" s="323">
        <f>('сентябрь(4 цк)'!M364+'сентябрь(4 цк)'!M365*9.11%)/1000</f>
        <v>0.83982082499999999</v>
      </c>
      <c r="Q322" s="323">
        <f>('сентябрь(4 цк)'!N364+'сентябрь(4 цк)'!N365*9.11%)/1000</f>
        <v>0.83911161000000001</v>
      </c>
      <c r="R322" s="323">
        <f>('сентябрь(4 цк)'!O364+'сентябрь(4 цк)'!O365*9.11%)/1000</f>
        <v>0.81249968100000003</v>
      </c>
      <c r="S322" s="323">
        <f>('сентябрь(4 цк)'!P364+'сентябрь(4 цк)'!P365*9.11%)/1000</f>
        <v>0.81508558800000008</v>
      </c>
      <c r="T322" s="323">
        <f>('сентябрь(4 цк)'!Q364+'сентябрь(4 цк)'!Q365*9.11%)/1000</f>
        <v>0.8535359520000001</v>
      </c>
      <c r="U322" s="323">
        <f>('сентябрь(4 цк)'!R364+'сентябрь(4 цк)'!R365*9.11%)/1000</f>
        <v>0.86206835400000004</v>
      </c>
      <c r="V322" s="323">
        <f>('сентябрь(4 цк)'!S364+'сентябрь(4 цк)'!S365*9.11%)/1000</f>
        <v>0.86155553699999998</v>
      </c>
      <c r="W322" s="323">
        <f>('сентябрь(4 цк)'!T364+'сентябрь(4 цк)'!T365*9.11%)/1000</f>
        <v>0.86037714900000006</v>
      </c>
      <c r="X322" s="323">
        <f>('сентябрь(4 цк)'!U364+'сентябрь(4 цк)'!U365*9.11%)/1000</f>
        <v>0.81308887500000004</v>
      </c>
      <c r="Y322" s="323">
        <f>('сентябрь(4 цк)'!V364+'сентябрь(4 цк)'!V365*9.11%)/1000</f>
        <v>0.82126121399999996</v>
      </c>
      <c r="Z322" s="323">
        <f>('сентябрь(4 цк)'!W364+'сентябрь(4 цк)'!W365*9.11%)/1000</f>
        <v>0.82550559299999993</v>
      </c>
      <c r="AA322" s="323">
        <f>('сентябрь(4 цк)'!X364+'сентябрь(4 цк)'!X365*9.11%)/1000</f>
        <v>0.81810793500000001</v>
      </c>
      <c r="AB322" s="323">
        <f>('сентябрь(4 цк)'!Y364+'сентябрь(4 цк)'!Y365*9.11%)/1000</f>
        <v>0.81379809000000003</v>
      </c>
      <c r="AC322" s="380"/>
      <c r="AD322" s="380"/>
    </row>
    <row r="323" spans="1:30" s="213" customFormat="1" ht="13.5" thickBot="1" x14ac:dyDescent="0.25">
      <c r="A323" s="319">
        <v>27</v>
      </c>
      <c r="B323" s="294" t="s">
        <v>198</v>
      </c>
      <c r="C323" s="295" t="s">
        <v>173</v>
      </c>
      <c r="D323" s="261"/>
      <c r="E323" s="323">
        <f>('сентябрь(4 цк)'!B368+'сентябрь(4 цк)'!B369*9.11%)/1000</f>
        <v>0.80899725</v>
      </c>
      <c r="F323" s="323">
        <f>('сентябрь(4 цк)'!C368+'сентябрь(4 цк)'!C369*9.11%)/1000</f>
        <v>0.77136521099999988</v>
      </c>
      <c r="G323" s="323">
        <f>('сентябрь(4 цк)'!D368+'сентябрь(4 цк)'!D369*9.11%)/1000</f>
        <v>0.77494401899999987</v>
      </c>
      <c r="H323" s="323">
        <f>('сентябрь(4 цк)'!E368+'сентябрь(4 цк)'!E369*9.11%)/1000</f>
        <v>0.81820613399999997</v>
      </c>
      <c r="I323" s="323">
        <f>('сентябрь(4 цк)'!F368+'сентябрь(4 цк)'!F369*9.11%)/1000</f>
        <v>0.82383621000000007</v>
      </c>
      <c r="J323" s="323">
        <f>('сентябрь(4 цк)'!G368+'сентябрь(4 цк)'!G369*9.11%)/1000</f>
        <v>0.823006974</v>
      </c>
      <c r="K323" s="323">
        <f>('сентябрь(4 цк)'!H368+'сентябрь(4 цк)'!H369*9.11%)/1000</f>
        <v>0.82429447199999994</v>
      </c>
      <c r="L323" s="323">
        <f>('сентябрь(4 цк)'!I368+'сентябрь(4 цк)'!I369*9.11%)/1000</f>
        <v>0.79631866799999995</v>
      </c>
      <c r="M323" s="323">
        <f>('сентябрь(4 цк)'!J368+'сентябрь(4 цк)'!J369*9.11%)/1000</f>
        <v>0.81209597400000011</v>
      </c>
      <c r="N323" s="323">
        <f>('сентябрь(4 цк)'!K368+'сентябрь(4 цк)'!K369*9.11%)/1000</f>
        <v>0.82334521499999991</v>
      </c>
      <c r="O323" s="323">
        <f>('сентябрь(4 цк)'!L368+'сентябрь(4 цк)'!L369*9.11%)/1000</f>
        <v>0.82924806599999989</v>
      </c>
      <c r="P323" s="323">
        <f>('сентябрь(4 цк)'!M368+'сентябрь(4 цк)'!M369*9.11%)/1000</f>
        <v>0.81684225899999996</v>
      </c>
      <c r="Q323" s="323">
        <f>('сентябрь(4 цк)'!N368+'сентябрь(4 цк)'!N369*9.11%)/1000</f>
        <v>0.824829111</v>
      </c>
      <c r="R323" s="323">
        <f>('сентябрь(4 цк)'!O368+'сентябрь(4 цк)'!O369*9.11%)/1000</f>
        <v>0.79858815599999999</v>
      </c>
      <c r="S323" s="323">
        <f>('сентябрь(4 цк)'!P368+'сентябрь(4 цк)'!P369*9.11%)/1000</f>
        <v>0.80373814799999987</v>
      </c>
      <c r="T323" s="323">
        <f>('сентябрь(4 цк)'!Q368+'сентябрь(4 цк)'!Q369*9.11%)/1000</f>
        <v>0.82754594999999997</v>
      </c>
      <c r="U323" s="323">
        <f>('сентябрь(4 цк)'!R368+'сентябрь(4 цк)'!R369*9.11%)/1000</f>
        <v>0.84157749599999998</v>
      </c>
      <c r="V323" s="323">
        <f>('сентябрь(4 цк)'!S368+'сентябрь(4 цк)'!S369*9.11%)/1000</f>
        <v>0.78742620299999999</v>
      </c>
      <c r="W323" s="323">
        <f>('сентябрь(4 цк)'!T368+'сентябрь(4 цк)'!T369*9.11%)/1000</f>
        <v>0.79531485600000007</v>
      </c>
      <c r="X323" s="323">
        <f>('сентябрь(4 цк)'!U368+'сентябрь(4 цк)'!U369*9.11%)/1000</f>
        <v>0.75778101599999992</v>
      </c>
      <c r="Y323" s="323">
        <f>('сентябрь(4 цк)'!V368+'сентябрь(4 цк)'!V369*9.11%)/1000</f>
        <v>0.76937940900000001</v>
      </c>
      <c r="Z323" s="323">
        <f>('сентябрь(4 цк)'!W368+'сентябрь(4 цк)'!W369*9.11%)/1000</f>
        <v>0.77234720099999987</v>
      </c>
      <c r="AA323" s="323">
        <f>('сентябрь(4 цк)'!X368+'сентябрь(4 цк)'!X369*9.11%)/1000</f>
        <v>0.78049771800000001</v>
      </c>
      <c r="AB323" s="323">
        <f>('сентябрь(4 цк)'!Y368+'сентябрь(4 цк)'!Y369*9.11%)/1000</f>
        <v>0.45940881</v>
      </c>
      <c r="AC323" s="380"/>
      <c r="AD323" s="380"/>
    </row>
    <row r="324" spans="1:30" s="213" customFormat="1" ht="13.5" thickBot="1" x14ac:dyDescent="0.25">
      <c r="A324" s="319">
        <v>28</v>
      </c>
      <c r="B324" s="294" t="s">
        <v>198</v>
      </c>
      <c r="C324" s="295" t="s">
        <v>173</v>
      </c>
      <c r="D324" s="261"/>
      <c r="E324" s="323">
        <f>('сентябрь(4 цк)'!B372+'сентябрь(4 цк)'!B373*9.11%)/1000</f>
        <v>0.83587104300000004</v>
      </c>
      <c r="F324" s="323">
        <f>('сентябрь(4 цк)'!C372+'сентябрь(4 цк)'!C373*9.11%)/1000</f>
        <v>0.7986536219999999</v>
      </c>
      <c r="G324" s="323">
        <f>('сентябрь(4 цк)'!D372+'сентябрь(4 цк)'!D373*9.11%)/1000</f>
        <v>0.79957014599999998</v>
      </c>
      <c r="H324" s="323">
        <f>('сентябрь(4 цк)'!E372+'сентябрь(4 цк)'!E373*9.11%)/1000</f>
        <v>0.86293032299999994</v>
      </c>
      <c r="I324" s="323">
        <f>('сентябрь(4 цк)'!F372+'сентябрь(4 цк)'!F373*9.11%)/1000</f>
        <v>0.89233546799999997</v>
      </c>
      <c r="J324" s="323">
        <f>('сентябрь(4 цк)'!G372+'сентябрь(4 цк)'!G373*9.11%)/1000</f>
        <v>0.89056788600000003</v>
      </c>
      <c r="K324" s="323">
        <f>('сентябрь(4 цк)'!H372+'сентябрь(4 цк)'!H373*9.11%)/1000</f>
        <v>0.89039330999999999</v>
      </c>
      <c r="L324" s="323">
        <f>('сентябрь(4 цк)'!I372+'сентябрь(4 цк)'!I373*9.11%)/1000</f>
        <v>0.87411409799999995</v>
      </c>
      <c r="M324" s="323">
        <f>('сентябрь(4 цк)'!J372+'сентябрь(4 цк)'!J373*9.11%)/1000</f>
        <v>0.89018600099999989</v>
      </c>
      <c r="N324" s="323">
        <f>('сентябрь(4 цк)'!K372+'сентябрь(4 цк)'!K373*9.11%)/1000</f>
        <v>1.434186639</v>
      </c>
      <c r="O324" s="323">
        <f>('сентябрь(4 цк)'!L372+'сентябрь(4 цк)'!L373*9.11%)/1000</f>
        <v>0.87725646599999996</v>
      </c>
      <c r="P324" s="323">
        <f>('сентябрь(4 цк)'!M372+'сентябрь(4 цк)'!M373*9.11%)/1000</f>
        <v>0.86432693100000002</v>
      </c>
      <c r="Q324" s="323">
        <f>('сентябрь(4 цк)'!N372+'сентябрь(4 цк)'!N373*9.11%)/1000</f>
        <v>0.87684184799999987</v>
      </c>
      <c r="R324" s="323">
        <f>('сентябрь(4 цк)'!O372+'сентябрь(4 цк)'!O373*9.11%)/1000</f>
        <v>0.85863138900000002</v>
      </c>
      <c r="S324" s="323">
        <f>('сентябрь(4 цк)'!P372+'сентябрь(4 цк)'!P373*9.11%)/1000</f>
        <v>0.85764939900000003</v>
      </c>
      <c r="T324" s="323">
        <f>('сентябрь(4 цк)'!Q372+'сентябрь(4 цк)'!Q373*9.11%)/1000</f>
        <v>0.87841303200000009</v>
      </c>
      <c r="U324" s="323">
        <f>('сентябрь(4 цк)'!R372+'сентябрь(4 цк)'!R373*9.11%)/1000</f>
        <v>0.88702181099999999</v>
      </c>
      <c r="V324" s="323">
        <f>('сентябрь(4 цк)'!S372+'сентябрь(4 цк)'!S373*9.11%)/1000</f>
        <v>0.88082436300000011</v>
      </c>
      <c r="W324" s="323">
        <f>('сентябрь(4 цк)'!T372+'сентябрь(4 цк)'!T373*9.11%)/1000</f>
        <v>0.86223201899999991</v>
      </c>
      <c r="X324" s="323">
        <f>('сентябрь(4 цк)'!U372+'сентябрь(4 цк)'!U373*9.11%)/1000</f>
        <v>0.837791379</v>
      </c>
      <c r="Y324" s="323">
        <f>('сентябрь(4 цк)'!V372+'сентябрь(4 цк)'!V373*9.11%)/1000</f>
        <v>0.83880610200000005</v>
      </c>
      <c r="Z324" s="323">
        <f>('сентябрь(4 цк)'!W372+'сентябрь(4 цк)'!W373*9.11%)/1000</f>
        <v>0.84193755900000011</v>
      </c>
      <c r="AA324" s="323">
        <f>('сентябрь(4 цк)'!X372+'сентябрь(4 цк)'!X373*9.11%)/1000</f>
        <v>0.84026817599999992</v>
      </c>
      <c r="AB324" s="323">
        <f>('сентябрь(4 цк)'!Y372+'сентябрь(4 цк)'!Y373*9.11%)/1000</f>
        <v>0.83317602599999996</v>
      </c>
      <c r="AC324" s="380"/>
      <c r="AD324" s="380"/>
    </row>
    <row r="325" spans="1:30" s="213" customFormat="1" ht="13.5" thickBot="1" x14ac:dyDescent="0.25">
      <c r="A325" s="319">
        <v>29</v>
      </c>
      <c r="B325" s="294" t="s">
        <v>198</v>
      </c>
      <c r="C325" s="295" t="s">
        <v>173</v>
      </c>
      <c r="D325" s="261"/>
      <c r="E325" s="323">
        <f>('сентябрь(4 цк)'!B376+'сентябрь(4 цк)'!B377*9.11%)/1000</f>
        <v>0.77067781800000001</v>
      </c>
      <c r="F325" s="323">
        <f>('сентябрь(4 цк)'!C376+'сентябрь(4 цк)'!C377*9.11%)/1000</f>
        <v>0.74478601499999986</v>
      </c>
      <c r="G325" s="323">
        <f>('сентябрь(4 цк)'!D376+'сентябрь(4 цк)'!D377*9.11%)/1000</f>
        <v>0.78955384799999995</v>
      </c>
      <c r="H325" s="323">
        <f>('сентябрь(4 цк)'!E376+'сентябрь(4 цк)'!E377*9.11%)/1000</f>
        <v>0.79807533899999994</v>
      </c>
      <c r="I325" s="323">
        <f>('сентябрь(4 цк)'!F376+'сентябрь(4 цк)'!F377*9.11%)/1000</f>
        <v>0.81062298899999996</v>
      </c>
      <c r="J325" s="323">
        <f>('сентябрь(4 цк)'!G376+'сентябрь(4 цк)'!G377*9.11%)/1000</f>
        <v>0.80279980200000001</v>
      </c>
      <c r="K325" s="323">
        <f>('сентябрь(4 цк)'!H376+'сентябрь(4 цк)'!H377*9.11%)/1000</f>
        <v>0.80890996199999998</v>
      </c>
      <c r="L325" s="323">
        <f>('сентябрь(4 цк)'!I376+'сентябрь(4 цк)'!I377*9.11%)/1000</f>
        <v>0.80129408400000002</v>
      </c>
      <c r="M325" s="323">
        <f>('сентябрь(4 цк)'!J376+'сентябрь(4 цк)'!J377*9.11%)/1000</f>
        <v>0.80882267399999996</v>
      </c>
      <c r="N325" s="323">
        <f>('сентябрь(4 цк)'!K376+'сентябрь(4 цк)'!K377*9.11%)/1000</f>
        <v>0.81581662499999996</v>
      </c>
      <c r="O325" s="323">
        <f>('сентябрь(4 цк)'!L376+'сентябрь(4 цк)'!L377*9.11%)/1000</f>
        <v>0.82053017700000008</v>
      </c>
      <c r="P325" s="323">
        <f>('сентябрь(4 цк)'!M376+'сентябрь(4 цк)'!M377*9.11%)/1000</f>
        <v>0.81971185200000007</v>
      </c>
      <c r="Q325" s="323">
        <f>('сентябрь(4 цк)'!N376+'сентябрь(4 цк)'!N377*9.11%)/1000</f>
        <v>0.82490548799999996</v>
      </c>
      <c r="R325" s="323">
        <f>('сентябрь(4 цк)'!O376+'сентябрь(4 цк)'!O377*9.11%)/1000</f>
        <v>0.80378179199999999</v>
      </c>
      <c r="S325" s="323">
        <f>('сентябрь(4 цк)'!P376+'сентябрь(4 цк)'!P377*9.11%)/1000</f>
        <v>0.79790076300000001</v>
      </c>
      <c r="T325" s="323">
        <f>('сентябрь(4 цк)'!Q376+'сентябрь(4 цк)'!Q377*9.11%)/1000</f>
        <v>0.84910608600000004</v>
      </c>
      <c r="U325" s="323">
        <f>('сентябрь(4 цк)'!R376+'сентябрь(4 цк)'!R377*9.11%)/1000</f>
        <v>0.86007164099999989</v>
      </c>
      <c r="V325" s="323">
        <f>('сентябрь(4 цк)'!S376+'сентябрь(4 цк)'!S377*9.11%)/1000</f>
        <v>0.86045352600000002</v>
      </c>
      <c r="W325" s="323">
        <f>('сентябрь(4 цк)'!T376+'сентябрь(4 цк)'!T377*9.11%)/1000</f>
        <v>0.84404338199999995</v>
      </c>
      <c r="X325" s="323">
        <f>('сентябрь(4 цк)'!U376+'сентябрь(4 цк)'!U377*9.11%)/1000</f>
        <v>0.82360707899999996</v>
      </c>
      <c r="Y325" s="323">
        <f>('сентябрь(4 цк)'!V376+'сентябрь(4 цк)'!V377*9.11%)/1000</f>
        <v>0.82762232700000005</v>
      </c>
      <c r="Z325" s="323">
        <f>('сентябрь(4 цк)'!W376+'сентябрь(4 цк)'!W377*9.11%)/1000</f>
        <v>0.82452360299999994</v>
      </c>
      <c r="AA325" s="323">
        <f>('сентябрь(4 цк)'!X376+'сентябрь(4 цк)'!X377*9.11%)/1000</f>
        <v>0.77515132800000008</v>
      </c>
      <c r="AB325" s="323">
        <f>('сентябрь(4 цк)'!Y376+'сентябрь(4 цк)'!Y377*9.11%)/1000</f>
        <v>0.77401658400000006</v>
      </c>
      <c r="AC325" s="380"/>
      <c r="AD325" s="380"/>
    </row>
    <row r="326" spans="1:30" s="213" customFormat="1" ht="13.5" thickBot="1" x14ac:dyDescent="0.25">
      <c r="A326" s="319">
        <v>30</v>
      </c>
      <c r="B326" s="294" t="s">
        <v>198</v>
      </c>
      <c r="C326" s="295" t="s">
        <v>173</v>
      </c>
      <c r="D326" s="261"/>
      <c r="E326" s="323">
        <f>('сентябрь(4 цк)'!B380+'сентябрь(4 цк)'!B381*9.11%)/1000</f>
        <v>0.76833195300000001</v>
      </c>
      <c r="F326" s="323">
        <f>('сентябрь(4 цк)'!C380+'сентябрь(4 цк)'!C381*9.11%)/1000</f>
        <v>0.79698423900000004</v>
      </c>
      <c r="G326" s="323">
        <f>('сентябрь(4 цк)'!D380+'сентябрь(4 цк)'!D381*9.11%)/1000</f>
        <v>0.79945012500000001</v>
      </c>
      <c r="H326" s="323">
        <f>('сентябрь(4 цк)'!E380+'сентябрь(4 цк)'!E381*9.11%)/1000</f>
        <v>0.97066553700000002</v>
      </c>
      <c r="I326" s="323">
        <f>('сентябрь(4 цк)'!F380+'сентябрь(4 цк)'!F381*9.11%)/1000</f>
        <v>1.108013205</v>
      </c>
      <c r="J326" s="323">
        <f>('сентябрь(4 цк)'!G380+'сентябрь(4 цк)'!G381*9.11%)/1000</f>
        <v>0.90013683300000003</v>
      </c>
      <c r="K326" s="323">
        <f>('сентябрь(4 цк)'!H380+'сентябрь(4 цк)'!H381*9.11%)/1000</f>
        <v>1.0935015749999999</v>
      </c>
      <c r="L326" s="323">
        <f>('сентябрь(4 цк)'!I380+'сентябрь(4 цк)'!I381*9.11%)/1000</f>
        <v>0.86132640599999999</v>
      </c>
      <c r="M326" s="323">
        <f>('сентябрь(4 цк)'!J380+'сентябрь(4 цк)'!J381*9.11%)/1000</f>
        <v>0.89184447299999992</v>
      </c>
      <c r="N326" s="323">
        <f>('сентябрь(4 цк)'!K380+'сентябрь(4 цк)'!K381*9.11%)/1000</f>
        <v>1.0476208200000001</v>
      </c>
      <c r="O326" s="323">
        <f>('сентябрь(4 цк)'!L380+'сентябрь(4 цк)'!L381*9.11%)/1000</f>
        <v>1.0418816340000001</v>
      </c>
      <c r="P326" s="323">
        <f>('сентябрь(4 цк)'!M380+'сентябрь(4 цк)'!M381*9.11%)/1000</f>
        <v>0.88038792299999991</v>
      </c>
      <c r="Q326" s="323">
        <f>('сентябрь(4 цк)'!N380+'сентябрь(4 цк)'!N381*9.11%)/1000</f>
        <v>1.0591646579999998</v>
      </c>
      <c r="R326" s="323">
        <f>('сентябрь(4 цк)'!O380+'сентябрь(4 цк)'!O381*9.11%)/1000</f>
        <v>0.85235756400000007</v>
      </c>
      <c r="S326" s="323">
        <f>('сентябрь(4 цк)'!P380+'сентябрь(4 цк)'!P381*9.11%)/1000</f>
        <v>0.87239016000000003</v>
      </c>
      <c r="T326" s="323">
        <f>('сентябрь(4 цк)'!Q380+'сентябрь(4 цк)'!Q381*9.11%)/1000</f>
        <v>0.840890103</v>
      </c>
      <c r="U326" s="323">
        <f>('сентябрь(4 цк)'!R380+'сентябрь(4 цк)'!R381*9.11%)/1000</f>
        <v>1.0657439909999997</v>
      </c>
      <c r="V326" s="323">
        <f>('сентябрь(4 цк)'!S380+'сентябрь(4 цк)'!S381*9.11%)/1000</f>
        <v>0.85063362599999992</v>
      </c>
      <c r="W326" s="323">
        <f>('сентябрь(4 цк)'!T380+'сентябрь(4 цк)'!T381*9.11%)/1000</f>
        <v>0.82848429599999995</v>
      </c>
      <c r="X326" s="323">
        <f>('сентябрь(4 цк)'!U380+'сентябрь(4 цк)'!U381*9.11%)/1000</f>
        <v>0.75837021000000004</v>
      </c>
      <c r="Y326" s="323">
        <f>('сентябрь(4 цк)'!V380+'сентябрь(4 цк)'!V381*9.11%)/1000</f>
        <v>0.77283819600000003</v>
      </c>
      <c r="Z326" s="323">
        <f>('сентябрь(4 цк)'!W380+'сентябрь(4 цк)'!W381*9.11%)/1000</f>
        <v>0.78606232799999998</v>
      </c>
      <c r="AA326" s="323">
        <f>('сентябрь(4 цк)'!X380+'сентябрь(4 цк)'!X381*9.11%)/1000</f>
        <v>0.77996307899999995</v>
      </c>
      <c r="AB326" s="323">
        <f>('сентябрь(4 цк)'!Y380+'сентябрь(4 цк)'!Y381*9.11%)/1000</f>
        <v>0.78532037999999993</v>
      </c>
      <c r="AC326" s="380"/>
      <c r="AD326" s="380"/>
    </row>
    <row r="327" spans="1:30" s="301" customFormat="1" ht="13.5" thickBot="1" x14ac:dyDescent="0.25">
      <c r="A327" s="320">
        <v>31</v>
      </c>
      <c r="B327" s="308" t="s">
        <v>198</v>
      </c>
      <c r="C327" s="309" t="s">
        <v>173</v>
      </c>
      <c r="D327" s="310"/>
      <c r="E327" s="323">
        <f>('сентябрь(4 цк)'!B384+'сентябрь(4 цк)'!B385*9.11%)/1000</f>
        <v>0.10251</v>
      </c>
      <c r="F327" s="323">
        <f>('сентябрь(4 цк)'!C384+'сентябрь(4 цк)'!C385*9.11%)/1000</f>
        <v>0.10251</v>
      </c>
      <c r="G327" s="323">
        <f>('сентябрь(4 цк)'!D384+'сентябрь(4 цк)'!D385*9.11%)/1000</f>
        <v>0.10251</v>
      </c>
      <c r="H327" s="323">
        <f>('сентябрь(4 цк)'!E384+'сентябрь(4 цк)'!E385*9.11%)/1000</f>
        <v>0.10251</v>
      </c>
      <c r="I327" s="323">
        <f>('сентябрь(4 цк)'!F384+'сентябрь(4 цк)'!F385*9.11%)/1000</f>
        <v>0.10251</v>
      </c>
      <c r="J327" s="323">
        <f>('сентябрь(4 цк)'!G384+'сентябрь(4 цк)'!G385*9.11%)/1000</f>
        <v>0.10251</v>
      </c>
      <c r="K327" s="323">
        <f>('сентябрь(4 цк)'!H384+'сентябрь(4 цк)'!H385*9.11%)/1000</f>
        <v>0.10251</v>
      </c>
      <c r="L327" s="323">
        <f>('сентябрь(4 цк)'!I384+'сентябрь(4 цк)'!I385*9.11%)/1000</f>
        <v>0.10251</v>
      </c>
      <c r="M327" s="323">
        <f>('сентябрь(4 цк)'!J384+'сентябрь(4 цк)'!J385*9.11%)/1000</f>
        <v>0.10251</v>
      </c>
      <c r="N327" s="323">
        <f>('сентябрь(4 цк)'!K384+'сентябрь(4 цк)'!K385*9.11%)/1000</f>
        <v>0.10251</v>
      </c>
      <c r="O327" s="323">
        <f>('сентябрь(4 цк)'!L384+'сентябрь(4 цк)'!L385*9.11%)/1000</f>
        <v>0.10251</v>
      </c>
      <c r="P327" s="323">
        <f>('сентябрь(4 цк)'!M384+'сентябрь(4 цк)'!M385*9.11%)/1000</f>
        <v>0.10251</v>
      </c>
      <c r="Q327" s="323">
        <f>('сентябрь(4 цк)'!N384+'сентябрь(4 цк)'!N385*9.11%)/1000</f>
        <v>0.10251</v>
      </c>
      <c r="R327" s="323">
        <f>('сентябрь(4 цк)'!O384+'сентябрь(4 цк)'!O385*9.11%)/1000</f>
        <v>0.10251</v>
      </c>
      <c r="S327" s="323">
        <f>('сентябрь(4 цк)'!P384+'сентябрь(4 цк)'!P385*9.11%)/1000</f>
        <v>0.10251</v>
      </c>
      <c r="T327" s="323">
        <f>('сентябрь(4 цк)'!Q384+'сентябрь(4 цк)'!Q385*9.11%)/1000</f>
        <v>0.10251</v>
      </c>
      <c r="U327" s="323">
        <f>('сентябрь(4 цк)'!R384+'сентябрь(4 цк)'!R385*9.11%)/1000</f>
        <v>0.10251</v>
      </c>
      <c r="V327" s="323">
        <f>('сентябрь(4 цк)'!S384+'сентябрь(4 цк)'!S385*9.11%)/1000</f>
        <v>0.10251</v>
      </c>
      <c r="W327" s="323">
        <f>('сентябрь(4 цк)'!T384+'сентябрь(4 цк)'!T385*9.11%)/1000</f>
        <v>0.10251</v>
      </c>
      <c r="X327" s="323">
        <f>('сентябрь(4 цк)'!U384+'сентябрь(4 цк)'!U385*9.11%)/1000</f>
        <v>0.10251</v>
      </c>
      <c r="Y327" s="323">
        <f>('сентябрь(4 цк)'!V384+'сентябрь(4 цк)'!V385*9.11%)/1000</f>
        <v>0.10251</v>
      </c>
      <c r="Z327" s="323">
        <f>('сентябрь(4 цк)'!W384+'сентябрь(4 цк)'!W385*9.11%)/1000</f>
        <v>0.10251</v>
      </c>
      <c r="AA327" s="323">
        <f>('сентябрь(4 цк)'!X384+'сентябрь(4 цк)'!X385*9.11%)/1000</f>
        <v>0.10251</v>
      </c>
      <c r="AB327" s="323">
        <f>('сентябрь(4 цк)'!Y384+'сентябрь(4 цк)'!Y385*9.11%)/1000</f>
        <v>0.10251</v>
      </c>
      <c r="AC327" s="381"/>
      <c r="AD327" s="381"/>
    </row>
    <row r="328" spans="1:30" s="300" customFormat="1" ht="13.5" thickBot="1" x14ac:dyDescent="0.25">
      <c r="A328" s="318">
        <v>1</v>
      </c>
      <c r="B328" s="305" t="s">
        <v>204</v>
      </c>
      <c r="C328" s="306" t="s">
        <v>173</v>
      </c>
      <c r="D328" s="307"/>
      <c r="E328" s="323">
        <f>('сентябрь(4 цк)'!B264+'сентябрь(4 цк)'!B265*5.79%)/1000</f>
        <v>0.6847675809999999</v>
      </c>
      <c r="F328" s="323">
        <f>('сентябрь(4 цк)'!C264+'сентябрь(4 цк)'!C265*5.79%)/1000</f>
        <v>0.66028777500000002</v>
      </c>
      <c r="G328" s="323">
        <f>('сентябрь(4 цк)'!D264+'сентябрь(4 цк)'!D265*5.79%)/1000</f>
        <v>0.66393753</v>
      </c>
      <c r="H328" s="323">
        <f>('сентябрь(4 цк)'!E264+'сентябрь(4 цк)'!E265*5.79%)/1000</f>
        <v>0.67553211400000002</v>
      </c>
      <c r="I328" s="323">
        <f>('сентябрь(4 цк)'!F264+'сентябрь(4 цк)'!F265*5.79%)/1000</f>
        <v>0.67584948400000011</v>
      </c>
      <c r="J328" s="323">
        <f>('сентябрь(4 цк)'!G264+'сентябрь(4 цк)'!G265*5.79%)/1000</f>
        <v>0.66950208400000011</v>
      </c>
      <c r="K328" s="323">
        <f>('сентябрь(4 цк)'!H264+'сентябрь(4 цк)'!H265*5.79%)/1000</f>
        <v>0.67141688300000002</v>
      </c>
      <c r="L328" s="323">
        <f>('сентябрь(4 цк)'!I264+'сентябрь(4 цк)'!I265*5.79%)/1000</f>
        <v>0.65982229899999989</v>
      </c>
      <c r="M328" s="323">
        <f>('сентябрь(4 цк)'!J264+'сентябрь(4 цк)'!J265*5.79%)/1000</f>
        <v>0.66500600900000006</v>
      </c>
      <c r="N328" s="323">
        <f>('сентябрь(4 цк)'!K264+'сентябрь(4 цк)'!K265*5.79%)/1000</f>
        <v>0.66474153400000002</v>
      </c>
      <c r="O328" s="323">
        <f>('сентябрь(4 цк)'!L264+'сентябрь(4 цк)'!L265*5.79%)/1000</f>
        <v>0.66475211300000003</v>
      </c>
      <c r="P328" s="323">
        <f>('сентябрь(4 цк)'!M264+'сентябрь(4 цк)'!M265*5.79%)/1000</f>
        <v>0.6644876380000001</v>
      </c>
      <c r="Q328" s="323">
        <f>('сентябрь(4 цк)'!N264+'сентябрь(4 цк)'!N265*5.79%)/1000</f>
        <v>0.66203330999999987</v>
      </c>
      <c r="R328" s="323">
        <f>('сентябрь(4 цк)'!O264+'сентябрь(4 цк)'!O265*5.79%)/1000</f>
        <v>0.64804787200000002</v>
      </c>
      <c r="S328" s="323">
        <f>('сентябрь(4 цк)'!P264+'сентябрь(4 цк)'!P265*5.79%)/1000</f>
        <v>0.64992035500000012</v>
      </c>
      <c r="T328" s="323">
        <f>('сентябрь(4 цк)'!Q264+'сентябрь(4 цк)'!Q265*5.79%)/1000</f>
        <v>0.67663233</v>
      </c>
      <c r="U328" s="323">
        <f>('сентябрь(4 цк)'!R264+'сентябрь(4 цк)'!R265*5.79%)/1000</f>
        <v>0.69000418600000002</v>
      </c>
      <c r="V328" s="323">
        <f>('сентябрь(4 цк)'!S264+'сентябрь(4 цк)'!S265*5.79%)/1000</f>
        <v>0.68745464699999992</v>
      </c>
      <c r="W328" s="323">
        <f>('сентябрь(4 цк)'!T264+'сентябрь(4 цк)'!T265*5.79%)/1000</f>
        <v>0.68819517699999999</v>
      </c>
      <c r="X328" s="323">
        <f>('сентябрь(4 цк)'!U264+'сентябрь(4 цк)'!U265*5.79%)/1000</f>
        <v>0.67300373300000005</v>
      </c>
      <c r="Y328" s="323">
        <f>('сентябрь(4 цк)'!V264+'сентябрь(4 цк)'!V265*5.79%)/1000</f>
        <v>0.68740175199999998</v>
      </c>
      <c r="Z328" s="323">
        <f>('сентябрь(4 цк)'!W264+'сентябрь(4 цк)'!W265*5.79%)/1000</f>
        <v>0.68803649199999994</v>
      </c>
      <c r="AA328" s="323">
        <f>('сентябрь(4 цк)'!X264+'сентябрь(4 цк)'!X265*5.79%)/1000</f>
        <v>0.68458773800000006</v>
      </c>
      <c r="AB328" s="323">
        <f>('сентябрь(4 цк)'!Y264+'сентябрь(4 цк)'!Y265*5.79%)/1000</f>
        <v>0.6804196119999999</v>
      </c>
      <c r="AC328" s="379"/>
      <c r="AD328" s="379"/>
    </row>
    <row r="329" spans="1:30" s="213" customFormat="1" ht="13.5" thickBot="1" x14ac:dyDescent="0.25">
      <c r="A329" s="319">
        <v>2</v>
      </c>
      <c r="B329" s="305" t="s">
        <v>204</v>
      </c>
      <c r="C329" s="295" t="s">
        <v>173</v>
      </c>
      <c r="D329" s="261"/>
      <c r="E329" s="323">
        <f>('сентябрь(4 цк)'!B268+'сентябрь(4 цк)'!B269*5.79%)/1000</f>
        <v>0.51703753600000002</v>
      </c>
      <c r="F329" s="323">
        <f>('сентябрь(4 цк)'!C268+'сентябрь(4 цк)'!C269*5.79%)/1000</f>
        <v>0.50145466900000002</v>
      </c>
      <c r="G329" s="323">
        <f>('сентябрь(4 цк)'!D268+'сентябрь(4 цк)'!D269*5.79%)/1000</f>
        <v>0.50278762300000002</v>
      </c>
      <c r="H329" s="323">
        <f>('сентябрь(4 цк)'!E268+'сентябрь(4 цк)'!E269*5.79%)/1000</f>
        <v>0.50888112699999999</v>
      </c>
      <c r="I329" s="323">
        <f>('сентябрь(4 цк)'!F268+'сентябрь(4 цк)'!F269*5.79%)/1000</f>
        <v>0.50838391400000005</v>
      </c>
      <c r="J329" s="323">
        <f>('сентябрь(4 цк)'!G268+'сентябрь(4 цк)'!G269*5.79%)/1000</f>
        <v>0.50815117600000004</v>
      </c>
      <c r="K329" s="323">
        <f>('сентябрь(4 цк)'!H268+'сентябрь(4 цк)'!H269*5.79%)/1000</f>
        <v>0.50693459100000005</v>
      </c>
      <c r="L329" s="323">
        <f>('сентябрь(4 цк)'!I268+'сентябрь(4 цк)'!I269*5.79%)/1000</f>
        <v>0.49437731800000007</v>
      </c>
      <c r="M329" s="323">
        <f>('сентябрь(4 цк)'!J268+'сентябрь(4 цк)'!J269*5.79%)/1000</f>
        <v>0.50067182300000002</v>
      </c>
      <c r="N329" s="323">
        <f>('сентябрь(4 цк)'!K268+'сентябрь(4 цк)'!K269*5.79%)/1000</f>
        <v>0.50306267699999996</v>
      </c>
      <c r="O329" s="323">
        <f>('сентябрь(4 цк)'!L268+'сентябрь(4 цк)'!L269*5.79%)/1000</f>
        <v>0.50615174500000004</v>
      </c>
      <c r="P329" s="323">
        <f>('сентябрь(4 цк)'!M268+'сентябрь(4 цк)'!M269*5.79%)/1000</f>
        <v>0.503993629</v>
      </c>
      <c r="Q329" s="323">
        <f>('сентябрь(4 цк)'!N268+'сентябрь(4 цк)'!N269*5.79%)/1000</f>
        <v>0.50342236299999998</v>
      </c>
      <c r="R329" s="323">
        <f>('сентябрь(4 цк)'!O268+'сентябрь(4 цк)'!O269*5.79%)/1000</f>
        <v>0.48731054600000001</v>
      </c>
      <c r="S329" s="323">
        <f>('сентябрь(4 цк)'!P268+'сентябрь(4 цк)'!P269*5.79%)/1000</f>
        <v>0.497762598</v>
      </c>
      <c r="T329" s="323">
        <f>('сентябрь(4 цк)'!Q268+'сентябрь(4 цк)'!Q269*5.79%)/1000</f>
        <v>0.5153343170000001</v>
      </c>
      <c r="U329" s="323">
        <f>('сентябрь(4 цк)'!R268+'сентябрь(4 цк)'!R269*5.79%)/1000</f>
        <v>0.52547957800000011</v>
      </c>
      <c r="V329" s="323">
        <f>('сентябрь(4 цк)'!S268+'сентябрь(4 цк)'!S269*5.79%)/1000</f>
        <v>0.51694232500000004</v>
      </c>
      <c r="W329" s="323">
        <f>('сентябрь(4 цк)'!T268+'сентябрь(4 цк)'!T269*5.79%)/1000</f>
        <v>0.51743953799999998</v>
      </c>
      <c r="X329" s="323">
        <f>('сентябрь(4 цк)'!U268+'сентябрь(4 цк)'!U269*5.79%)/1000</f>
        <v>0.50836275600000003</v>
      </c>
      <c r="Y329" s="323">
        <f>('сентябрь(4 цк)'!V268+'сентябрь(4 цк)'!V269*5.79%)/1000</f>
        <v>0.51618063699999994</v>
      </c>
      <c r="Z329" s="323">
        <f>('сентябрь(4 цк)'!W268+'сентябрь(4 цк)'!W269*5.79%)/1000</f>
        <v>0.51439278600000005</v>
      </c>
      <c r="AA329" s="323">
        <f>('сентябрь(4 цк)'!X268+'сентябрь(4 цк)'!X269*5.79%)/1000</f>
        <v>0.51621237400000008</v>
      </c>
      <c r="AB329" s="323">
        <f>('сентябрь(4 цк)'!Y268+'сентябрь(4 цк)'!Y269*5.79%)/1000</f>
        <v>0.51240393400000006</v>
      </c>
      <c r="AC329" s="380"/>
      <c r="AD329" s="380"/>
    </row>
    <row r="330" spans="1:30" s="213" customFormat="1" ht="13.5" thickBot="1" x14ac:dyDescent="0.25">
      <c r="A330" s="319">
        <v>3</v>
      </c>
      <c r="B330" s="305" t="s">
        <v>204</v>
      </c>
      <c r="C330" s="295" t="s">
        <v>173</v>
      </c>
      <c r="D330" s="261"/>
      <c r="E330" s="323">
        <f>('сентябрь(4 цк)'!B272+'сентябрь(4 цк)'!B273*5.79%)/1000</f>
        <v>0.43457423099999998</v>
      </c>
      <c r="F330" s="323">
        <f>('сентябрь(4 цк)'!C272+'сентябрь(4 цк)'!C273*5.79%)/1000</f>
        <v>0.42057821400000006</v>
      </c>
      <c r="G330" s="323">
        <f>('сентябрь(4 цк)'!D272+'сентябрь(4 цк)'!D273*5.79%)/1000</f>
        <v>0.42233432800000004</v>
      </c>
      <c r="H330" s="323">
        <f>('сентябрь(4 цк)'!E272+'сентябрь(4 цк)'!E273*5.79%)/1000</f>
        <v>0.49828096900000002</v>
      </c>
      <c r="I330" s="323">
        <f>('сентябрь(4 цк)'!F272+'сентябрь(4 цк)'!F273*5.79%)/1000</f>
        <v>0.49822807400000008</v>
      </c>
      <c r="J330" s="323">
        <f>('сентябрь(4 цк)'!G272+'сентябрь(4 цк)'!G273*5.79%)/1000</f>
        <v>0.50168740700000003</v>
      </c>
      <c r="K330" s="323">
        <f>('сентябрь(4 цк)'!H272+'сентябрь(4 цк)'!H273*5.79%)/1000</f>
        <v>0.49897918299999999</v>
      </c>
      <c r="L330" s="323">
        <f>('сентябрь(4 цк)'!I272+'сентябрь(4 цк)'!I273*5.79%)/1000</f>
        <v>0.48676043800000002</v>
      </c>
      <c r="M330" s="323">
        <f>('сентябрь(4 цк)'!J272+'сентябрь(4 цк)'!J273*5.79%)/1000</f>
        <v>0.48776544300000008</v>
      </c>
      <c r="N330" s="323">
        <f>('сентябрь(4 цк)'!K272+'сентябрь(4 цк)'!K273*5.79%)/1000</f>
        <v>0.48416858299999993</v>
      </c>
      <c r="O330" s="323">
        <f>('сентябрь(4 цк)'!L272+'сентябрь(4 цк)'!L273*5.79%)/1000</f>
        <v>0.48478216500000004</v>
      </c>
      <c r="P330" s="323">
        <f>('сентябрь(4 цк)'!M272+'сентябрь(4 цк)'!M273*5.79%)/1000</f>
        <v>0.48634785700000005</v>
      </c>
      <c r="Q330" s="323">
        <f>('сентябрь(4 цк)'!N272+'сентябрь(4 цк)'!N273*5.79%)/1000</f>
        <v>0.48789239100000009</v>
      </c>
      <c r="R330" s="323">
        <f>('сентябрь(4 цк)'!O272+'сентябрь(4 цк)'!O273*5.79%)/1000</f>
        <v>0.46947435199999998</v>
      </c>
      <c r="S330" s="323">
        <f>('сентябрь(4 цк)'!P272+'сентябрь(4 цк)'!P273*5.79%)/1000</f>
        <v>0.47885792499999996</v>
      </c>
      <c r="T330" s="323">
        <f>('сентябрь(4 цк)'!Q272+'сентябрь(4 цк)'!Q273*5.79%)/1000</f>
        <v>0.49490626800000009</v>
      </c>
      <c r="U330" s="323">
        <f>('сентябрь(4 цк)'!R272+'сентябрь(4 цк)'!R273*5.79%)/1000</f>
        <v>0.50249141100000005</v>
      </c>
      <c r="V330" s="323">
        <f>('сентябрь(4 цк)'!S272+'сентябрь(4 цк)'!S273*5.79%)/1000</f>
        <v>0.49184893699999999</v>
      </c>
      <c r="W330" s="323">
        <f>('сентябрь(4 цк)'!T272+'сентябрь(4 цк)'!T273*5.79%)/1000</f>
        <v>0.49100261699999997</v>
      </c>
      <c r="X330" s="323">
        <f>('сентябрь(4 цк)'!U272+'сентябрь(4 цк)'!U273*5.79%)/1000</f>
        <v>0.69112555999999992</v>
      </c>
      <c r="Y330" s="323">
        <f>('сентябрь(4 цк)'!V272+'сентябрь(4 цк)'!V273*5.79%)/1000</f>
        <v>0.4956891140000001</v>
      </c>
      <c r="Z330" s="323">
        <f>('сентябрь(4 цк)'!W272+'сентябрь(4 цк)'!W273*5.79%)/1000</f>
        <v>0.495763167</v>
      </c>
      <c r="AA330" s="323">
        <f>('сентябрь(4 цк)'!X272+'сентябрь(4 цк)'!X273*5.79%)/1000</f>
        <v>0.49097088</v>
      </c>
      <c r="AB330" s="323">
        <f>('сентябрь(4 цк)'!Y272+'сентябрь(4 цк)'!Y273*5.79%)/1000</f>
        <v>0.48950039900000009</v>
      </c>
      <c r="AC330" s="380"/>
      <c r="AD330" s="380"/>
    </row>
    <row r="331" spans="1:30" s="213" customFormat="1" ht="13.5" thickBot="1" x14ac:dyDescent="0.25">
      <c r="A331" s="319">
        <v>4</v>
      </c>
      <c r="B331" s="305" t="s">
        <v>204</v>
      </c>
      <c r="C331" s="295" t="s">
        <v>173</v>
      </c>
      <c r="D331" s="261"/>
      <c r="E331" s="323">
        <f>('сентябрь(4 цк)'!B276+'сентябрь(4 цк)'!B277*5.79%)/1000</f>
        <v>0.50961107800000005</v>
      </c>
      <c r="F331" s="323">
        <f>('сентябрь(4 цк)'!C276+'сентябрь(4 цк)'!C277*5.79%)/1000</f>
        <v>0.49477932000000002</v>
      </c>
      <c r="G331" s="323">
        <f>('сентябрь(4 цк)'!D276+'сентябрь(4 цк)'!D277*5.79%)/1000</f>
        <v>0.49965623900000006</v>
      </c>
      <c r="H331" s="323">
        <f>('сентябрь(4 цк)'!E276+'сентябрь(4 цк)'!E277*5.79%)/1000</f>
        <v>0.50908212799999997</v>
      </c>
      <c r="I331" s="323">
        <f>('сентябрь(4 цк)'!F276+'сентябрь(4 цк)'!F277*5.79%)/1000</f>
        <v>0.50808770199999997</v>
      </c>
      <c r="J331" s="323">
        <f>('сентябрь(4 цк)'!G276+'сентябрь(4 цк)'!G277*5.79%)/1000</f>
        <v>0.50529484599999996</v>
      </c>
      <c r="K331" s="323">
        <f>('сентябрь(4 цк)'!H276+'сентябрь(4 цк)'!H277*5.79%)/1000</f>
        <v>0.504776475</v>
      </c>
      <c r="L331" s="323">
        <f>('сентябрь(4 цк)'!I276+'сентябрь(4 цк)'!I277*5.79%)/1000</f>
        <v>0.49950813299999997</v>
      </c>
      <c r="M331" s="323">
        <f>('сентябрь(4 цк)'!J276+'сентябрь(4 цк)'!J277*5.79%)/1000</f>
        <v>0.49984666100000003</v>
      </c>
      <c r="N331" s="323">
        <f>('сентябрь(4 цк)'!K276+'сентябрь(4 цк)'!K277*5.79%)/1000</f>
        <v>0.50321078299999999</v>
      </c>
      <c r="O331" s="323">
        <f>('сентябрь(4 цк)'!L276+'сентябрь(4 цк)'!L277*5.79%)/1000</f>
        <v>0.50198361899999999</v>
      </c>
      <c r="P331" s="323">
        <f>('сентябрь(4 цк)'!M276+'сентябрь(4 цк)'!M277*5.79%)/1000</f>
        <v>0.50122193100000001</v>
      </c>
      <c r="Q331" s="323">
        <f>('сентябрь(4 цк)'!N276+'сентябрь(4 цк)'!N277*5.79%)/1000</f>
        <v>0.49738175400000001</v>
      </c>
      <c r="R331" s="323">
        <f>('сентябрь(4 цк)'!O276+'сентябрь(4 цк)'!O277*5.79%)/1000</f>
        <v>0.492198044</v>
      </c>
      <c r="S331" s="323">
        <f>('сентябрь(4 цк)'!P276+'сентябрь(4 цк)'!P277*5.79%)/1000</f>
        <v>0.49521305900000007</v>
      </c>
      <c r="T331" s="323">
        <f>('сентябрь(4 цк)'!Q276+'сентябрь(4 цк)'!Q277*5.79%)/1000</f>
        <v>0.50815117600000004</v>
      </c>
      <c r="U331" s="323">
        <f>('сентябрь(4 цк)'!R276+'сентябрь(4 цк)'!R277*5.79%)/1000</f>
        <v>0.52056034300000009</v>
      </c>
      <c r="V331" s="323">
        <f>('сентябрь(4 цк)'!S276+'сентябрь(4 цк)'!S277*5.79%)/1000</f>
        <v>0.52285598600000005</v>
      </c>
      <c r="W331" s="323">
        <f>('сентябрь(4 цк)'!T276+'сентябрь(4 цк)'!T277*5.79%)/1000</f>
        <v>0.52108929300000006</v>
      </c>
      <c r="X331" s="323">
        <f>('сентябрь(4 цк)'!U276+'сентябрь(4 цк)'!U277*5.79%)/1000</f>
        <v>0.49850312800000007</v>
      </c>
      <c r="Y331" s="323">
        <f>('сентябрь(4 цк)'!V276+'сентябрь(4 цк)'!V277*5.79%)/1000</f>
        <v>0.50863780999999997</v>
      </c>
      <c r="Z331" s="323">
        <f>('сентябрь(4 цк)'!W276+'сентябрь(4 цк)'!W277*5.79%)/1000</f>
        <v>0.50907154900000007</v>
      </c>
      <c r="AA331" s="323">
        <f>('сентябрь(4 цк)'!X276+'сентябрь(4 цк)'!X277*5.79%)/1000</f>
        <v>0.50790785900000002</v>
      </c>
      <c r="AB331" s="323">
        <f>('сентябрь(4 цк)'!Y276+'сентябрь(4 цк)'!Y277*5.79%)/1000</f>
        <v>0.50396189200000008</v>
      </c>
      <c r="AC331" s="380"/>
      <c r="AD331" s="380"/>
    </row>
    <row r="332" spans="1:30" s="213" customFormat="1" ht="13.5" thickBot="1" x14ac:dyDescent="0.25">
      <c r="A332" s="319">
        <v>5</v>
      </c>
      <c r="B332" s="305" t="s">
        <v>204</v>
      </c>
      <c r="C332" s="295" t="s">
        <v>173</v>
      </c>
      <c r="D332" s="261"/>
      <c r="E332" s="323">
        <f>('сентябрь(4 цк)'!B280+'сентябрь(4 цк)'!B281*5.79%)/1000</f>
        <v>0.49953987000000005</v>
      </c>
      <c r="F332" s="323">
        <f>('сентябрь(4 цк)'!C280+'сентябрь(4 цк)'!C281*5.79%)/1000</f>
        <v>0.48872813200000004</v>
      </c>
      <c r="G332" s="323">
        <f>('сентябрь(4 цк)'!D280+'сентябрь(4 цк)'!D281*5.79%)/1000</f>
        <v>0.49048424599999996</v>
      </c>
      <c r="H332" s="323">
        <f>('сентябрь(4 цк)'!E280+'сентябрь(4 цк)'!E281*5.79%)/1000</f>
        <v>0.50149698499999995</v>
      </c>
      <c r="I332" s="323">
        <f>('сентябрь(4 цк)'!F280+'сентябрь(4 цк)'!F281*5.79%)/1000</f>
        <v>0.50252314799999998</v>
      </c>
      <c r="J332" s="323">
        <f>('сентябрь(4 цк)'!G280+'сентябрь(4 цк)'!G281*5.79%)/1000</f>
        <v>0.49356273499999997</v>
      </c>
      <c r="K332" s="323">
        <f>('сентябрь(4 цк)'!H280+'сентябрь(4 цк)'!H281*5.79%)/1000</f>
        <v>0.49216630700000003</v>
      </c>
      <c r="L332" s="323">
        <f>('сентябрь(4 цк)'!I280+'сентябрь(4 цк)'!I281*5.79%)/1000</f>
        <v>0.48413684600000001</v>
      </c>
      <c r="M332" s="323">
        <f>('сентябрь(4 цк)'!J280+'сентябрь(4 цк)'!J281*5.79%)/1000</f>
        <v>0.48731054600000001</v>
      </c>
      <c r="N332" s="323">
        <f>('сентябрь(4 цк)'!K280+'сентябрь(4 цк)'!K281*5.79%)/1000</f>
        <v>0.49517074300000008</v>
      </c>
      <c r="O332" s="323">
        <f>('сентябрь(4 цк)'!L280+'сентябрь(4 цк)'!L281*5.79%)/1000</f>
        <v>0.49381663099999995</v>
      </c>
      <c r="P332" s="323">
        <f>('сентябрь(4 цк)'!M280+'сентябрь(4 цк)'!M281*5.79%)/1000</f>
        <v>0.49597474700000005</v>
      </c>
      <c r="Q332" s="323">
        <f>('сентябрь(4 цк)'!N280+'сентябрь(4 цк)'!N281*5.79%)/1000</f>
        <v>0.48926766100000002</v>
      </c>
      <c r="R332" s="323">
        <f>('сентябрь(4 цк)'!O280+'сентябрь(4 цк)'!O281*5.79%)/1000</f>
        <v>0.482793313</v>
      </c>
      <c r="S332" s="323">
        <f>('сентябрь(4 цк)'!P280+'сентябрь(4 цк)'!P281*5.79%)/1000</f>
        <v>0.48991298000000005</v>
      </c>
      <c r="T332" s="323">
        <f>('сентябрь(4 цк)'!Q280+'сентябрь(4 цк)'!Q281*5.79%)/1000</f>
        <v>0.50606711299999996</v>
      </c>
      <c r="U332" s="323">
        <f>('сентябрь(4 цк)'!R280+'сентябрь(4 цк)'!R281*5.79%)/1000</f>
        <v>0.51325025399999991</v>
      </c>
      <c r="V332" s="323">
        <f>('сентябрь(4 цк)'!S280+'сентябрь(4 цк)'!S281*5.79%)/1000</f>
        <v>0.51008713299999997</v>
      </c>
      <c r="W332" s="323">
        <f>('сентябрь(4 цк)'!T280+'сентябрь(4 цк)'!T281*5.79%)/1000</f>
        <v>0.50219519900000009</v>
      </c>
      <c r="X332" s="323">
        <f>('сентябрь(4 цк)'!U280+'сентябрь(4 цк)'!U281*5.79%)/1000</f>
        <v>0.49013513900000011</v>
      </c>
      <c r="Y332" s="323">
        <f>('сентябрь(4 цк)'!V280+'сентябрь(4 цк)'!V281*5.79%)/1000</f>
        <v>0.50305209799999995</v>
      </c>
      <c r="Z332" s="323">
        <f>('сентябрь(4 цк)'!W280+'сентябрь(4 цк)'!W281*5.79%)/1000</f>
        <v>0.50669127400000002</v>
      </c>
      <c r="AA332" s="323">
        <f>('сентябрь(4 цк)'!X280+'сентябрь(4 цк)'!X281*5.79%)/1000</f>
        <v>0.50619406100000008</v>
      </c>
      <c r="AB332" s="323">
        <f>('сентябрь(4 цк)'!Y280+'сентябрь(4 цк)'!Y281*5.79%)/1000</f>
        <v>0.50073529700000008</v>
      </c>
      <c r="AC332" s="380"/>
      <c r="AD332" s="380"/>
    </row>
    <row r="333" spans="1:30" s="213" customFormat="1" ht="13.5" thickBot="1" x14ac:dyDescent="0.25">
      <c r="A333" s="319">
        <v>6</v>
      </c>
      <c r="B333" s="305" t="s">
        <v>204</v>
      </c>
      <c r="C333" s="295" t="s">
        <v>173</v>
      </c>
      <c r="D333" s="261"/>
      <c r="E333" s="323">
        <f>('сентябрь(4 цк)'!B284+'сентябрь(4 цк)'!B285*5.79%)/1000</f>
        <v>0.73498609400000003</v>
      </c>
      <c r="F333" s="323">
        <f>('сентябрь(4 цк)'!C284+'сентябрь(4 цк)'!C285*5.79%)/1000</f>
        <v>0.72463983200000004</v>
      </c>
      <c r="G333" s="323">
        <f>('сентябрь(4 цк)'!D284+'сентябрь(4 цк)'!D285*5.79%)/1000</f>
        <v>0.73222497499999994</v>
      </c>
      <c r="H333" s="323">
        <f>('сентябрь(4 цк)'!E284+'сентябрь(4 цк)'!E285*5.79%)/1000</f>
        <v>0.739408116</v>
      </c>
      <c r="I333" s="323">
        <f>('сентябрь(4 цк)'!F284+'сентябрь(4 цк)'!F285*5.79%)/1000</f>
        <v>0.74699325900000013</v>
      </c>
      <c r="J333" s="323">
        <f>('сентябрь(4 цк)'!G284+'сентябрь(4 цк)'!G285*5.79%)/1000</f>
        <v>0.74482456399999997</v>
      </c>
      <c r="K333" s="323">
        <f>('сентябрь(4 цк)'!H284+'сентябрь(4 цк)'!H285*5.79%)/1000</f>
        <v>0.74389361199999993</v>
      </c>
      <c r="L333" s="323">
        <f>('сентябрь(4 цк)'!I284+'сентябрь(4 цк)'!I285*5.79%)/1000</f>
        <v>0.72598336500000005</v>
      </c>
      <c r="M333" s="323">
        <f>('сентябрь(4 цк)'!J284+'сентябрь(4 цк)'!J285*5.79%)/1000</f>
        <v>0.73525056900000008</v>
      </c>
      <c r="N333" s="323">
        <f>('сентябрь(4 цк)'!K284+'сентябрь(4 цк)'!K285*5.79%)/1000</f>
        <v>0.7344042489999999</v>
      </c>
      <c r="O333" s="323">
        <f>('сентябрь(4 цк)'!L284+'сентябрь(4 цк)'!L285*5.79%)/1000</f>
        <v>0.74306844999999999</v>
      </c>
      <c r="P333" s="323">
        <f>('сентябрь(4 цк)'!M284+'сентябрь(4 цк)'!M285*5.79%)/1000</f>
        <v>0.74513135499999994</v>
      </c>
      <c r="Q333" s="323">
        <f>('сентябрь(4 цк)'!N284+'сентябрь(4 цк)'!N285*5.79%)/1000</f>
        <v>0.74449661499999997</v>
      </c>
      <c r="R333" s="323">
        <f>('сентябрь(4 цк)'!O284+'сентябрь(4 цк)'!O285*5.79%)/1000</f>
        <v>0.72499951799999995</v>
      </c>
      <c r="S333" s="323">
        <f>('сентябрь(4 цк)'!P284+'сентябрь(4 цк)'!P285*5.79%)/1000</f>
        <v>0.72540151999999991</v>
      </c>
      <c r="T333" s="323">
        <f>('сентябрь(4 цк)'!Q284+'сентябрь(4 цк)'!Q285*5.79%)/1000</f>
        <v>0.75904273999999994</v>
      </c>
      <c r="U333" s="323">
        <f>('сентябрь(4 цк)'!R284+'сентябрь(4 цк)'!R285*5.79%)/1000</f>
        <v>0.76971695100000015</v>
      </c>
      <c r="V333" s="323">
        <f>('сентябрь(4 цк)'!S284+'сентябрь(4 цк)'!S285*5.79%)/1000</f>
        <v>0.76626819700000004</v>
      </c>
      <c r="W333" s="323">
        <f>('сентябрь(4 цк)'!T284+'сентябрь(4 цк)'!T285*5.79%)/1000</f>
        <v>0.7331770849999999</v>
      </c>
      <c r="X333" s="323">
        <f>('сентябрь(4 цк)'!U284+'сентябрь(4 цк)'!U285*5.79%)/1000</f>
        <v>0.724153198</v>
      </c>
      <c r="Y333" s="323">
        <f>('сентябрь(4 цк)'!V284+'сентябрь(4 цк)'!V285*5.79%)/1000</f>
        <v>0.73577951900000005</v>
      </c>
      <c r="Z333" s="323">
        <f>('сентябрь(4 цк)'!W284+'сентябрь(4 цк)'!W285*5.79%)/1000</f>
        <v>0.74157681100000006</v>
      </c>
      <c r="AA333" s="323">
        <f>('сентябрь(4 цк)'!X284+'сентябрь(4 цк)'!X285*5.79%)/1000</f>
        <v>0.73783184499999988</v>
      </c>
      <c r="AB333" s="323">
        <f>('сентябрь(4 цк)'!Y284+'сентябрь(4 цк)'!Y285*5.79%)/1000</f>
        <v>0.73134691799999996</v>
      </c>
      <c r="AC333" s="380"/>
      <c r="AD333" s="380"/>
    </row>
    <row r="334" spans="1:30" s="213" customFormat="1" ht="13.5" thickBot="1" x14ac:dyDescent="0.25">
      <c r="A334" s="319">
        <v>7</v>
      </c>
      <c r="B334" s="305" t="s">
        <v>204</v>
      </c>
      <c r="C334" s="295" t="s">
        <v>173</v>
      </c>
      <c r="D334" s="261"/>
      <c r="E334" s="323">
        <f>('сентябрь(4 цк)'!B288+'сентябрь(4 цк)'!B289*5.79%)/1000</f>
        <v>0.78134327199999998</v>
      </c>
      <c r="F334" s="323">
        <f>('сентябрь(4 цк)'!C288+'сентябрь(4 цк)'!C289*5.79%)/1000</f>
        <v>0.75198654700000001</v>
      </c>
      <c r="G334" s="323">
        <f>('сентябрь(4 цк)'!D288+'сентябрь(4 цк)'!D289*5.79%)/1000</f>
        <v>0.76324260300000002</v>
      </c>
      <c r="H334" s="323">
        <f>('сентябрь(4 цк)'!E288+'сентябрь(4 цк)'!E289*5.79%)/1000</f>
        <v>0.77537671600000002</v>
      </c>
      <c r="I334" s="323">
        <f>('сентябрь(4 цк)'!F288+'сентябрь(4 цк)'!F289*5.79%)/1000</f>
        <v>0.78212611799999987</v>
      </c>
      <c r="J334" s="323">
        <f>('сентябрь(4 цк)'!G288+'сентябрь(4 цк)'!G289*5.79%)/1000</f>
        <v>0.77408607800000007</v>
      </c>
      <c r="K334" s="323">
        <f>('сентябрь(4 цк)'!H288+'сентябрь(4 цк)'!H289*5.79%)/1000</f>
        <v>0.77312338899999999</v>
      </c>
      <c r="L334" s="323">
        <f>('сентябрь(4 цк)'!I288+'сентябрь(4 цк)'!I289*5.79%)/1000</f>
        <v>0.760439168</v>
      </c>
      <c r="M334" s="323">
        <f>('сентябрь(4 цк)'!J288+'сентябрь(4 цк)'!J289*5.79%)/1000</f>
        <v>0.77125090600000001</v>
      </c>
      <c r="N334" s="323">
        <f>('сентябрь(4 цк)'!K288+'сентябрь(4 цк)'!K289*5.79%)/1000</f>
        <v>0.77274254499999995</v>
      </c>
      <c r="O334" s="323">
        <f>('сентябрь(4 цк)'!L288+'сентябрь(4 цк)'!L289*5.79%)/1000</f>
        <v>0.76653267199999997</v>
      </c>
      <c r="P334" s="323">
        <f>('сентябрь(4 цк)'!M288+'сентябрь(4 цк)'!M289*5.79%)/1000</f>
        <v>0.77138843299999993</v>
      </c>
      <c r="Q334" s="323">
        <f>('сентябрь(4 цк)'!N288+'сентябрь(4 цк)'!N289*5.79%)/1000</f>
        <v>0.77043632299999998</v>
      </c>
      <c r="R334" s="323">
        <f>('сентябрь(4 цк)'!O288+'сентябрь(4 цк)'!O289*5.79%)/1000</f>
        <v>0.74928890199999998</v>
      </c>
      <c r="S334" s="323">
        <f>('сентябрь(4 цк)'!P288+'сентябрь(4 цк)'!P289*5.79%)/1000</f>
        <v>0.74084686</v>
      </c>
      <c r="T334" s="323">
        <f>('сентябрь(4 цк)'!Q288+'сентябрь(4 цк)'!Q289*5.79%)/1000</f>
        <v>0.77771467499999991</v>
      </c>
      <c r="U334" s="323">
        <f>('сентябрь(4 цк)'!R288+'сентябрь(4 цк)'!R289*5.79%)/1000</f>
        <v>0.78524692299999999</v>
      </c>
      <c r="V334" s="323">
        <f>('сентябрь(4 цк)'!S288+'сентябрь(4 цк)'!S289*5.79%)/1000</f>
        <v>0.78127979800000003</v>
      </c>
      <c r="W334" s="323">
        <f>('сентябрь(4 цк)'!T288+'сентябрь(4 цк)'!T289*5.79%)/1000</f>
        <v>0.77908994499999995</v>
      </c>
      <c r="X334" s="323">
        <f>('сентябрь(4 цк)'!U288+'сентябрь(4 цк)'!U289*5.79%)/1000</f>
        <v>0.76097869699999987</v>
      </c>
      <c r="Y334" s="323">
        <f>('сентябрь(4 цк)'!V288+'сентябрь(4 цк)'!V289*5.79%)/1000</f>
        <v>0.77189622499999999</v>
      </c>
      <c r="Z334" s="323">
        <f>('сентябрь(4 цк)'!W288+'сентябрь(4 цк)'!W289*5.79%)/1000</f>
        <v>0.78191453799999999</v>
      </c>
      <c r="AA334" s="323">
        <f>('сентябрь(4 цк)'!X288+'сентябрь(4 цк)'!X289*5.79%)/1000</f>
        <v>0.78160774699999991</v>
      </c>
      <c r="AB334" s="323">
        <f>('сентябрь(4 цк)'!Y288+'сентябрь(4 цк)'!Y289*5.79%)/1000</f>
        <v>0.78081432199999989</v>
      </c>
      <c r="AC334" s="380"/>
      <c r="AD334" s="380"/>
    </row>
    <row r="335" spans="1:30" s="213" customFormat="1" ht="13.5" thickBot="1" x14ac:dyDescent="0.25">
      <c r="A335" s="319">
        <v>8</v>
      </c>
      <c r="B335" s="305" t="s">
        <v>204</v>
      </c>
      <c r="C335" s="295" t="s">
        <v>173</v>
      </c>
      <c r="D335" s="261"/>
      <c r="E335" s="323">
        <f>('сентябрь(4 цк)'!B292+'сентябрь(4 цк)'!B293*5.79%)/1000</f>
        <v>0.80116831799999999</v>
      </c>
      <c r="F335" s="323">
        <f>('сентябрь(4 цк)'!C292+'сентябрь(4 цк)'!C293*5.79%)/1000</f>
        <v>0.76255496799999989</v>
      </c>
      <c r="G335" s="323">
        <f>('сентябрь(4 цк)'!D292+'сентябрь(4 цк)'!D293*5.79%)/1000</f>
        <v>0.74948990300000007</v>
      </c>
      <c r="H335" s="323">
        <f>('сентябрь(4 цк)'!E292+'сентябрь(4 цк)'!E293*5.79%)/1000</f>
        <v>0.78854757099999995</v>
      </c>
      <c r="I335" s="323">
        <f>('сентябрь(4 цк)'!F292+'сентябрь(4 цк)'!F293*5.79%)/1000</f>
        <v>0.788822625</v>
      </c>
      <c r="J335" s="323">
        <f>('сентябрь(4 цк)'!G292+'сентябрь(4 цк)'!G293*5.79%)/1000</f>
        <v>0.77248864899999992</v>
      </c>
      <c r="K335" s="323">
        <f>('сентябрь(4 цк)'!H292+'сентябрь(4 цк)'!H293*5.79%)/1000</f>
        <v>0.78175585300000006</v>
      </c>
      <c r="L335" s="323">
        <f>('сентябрь(4 цк)'!I292+'сентябрь(4 цк)'!I293*5.79%)/1000</f>
        <v>0.76951594999999995</v>
      </c>
      <c r="M335" s="323">
        <f>('сентябрь(4 цк)'!J292+'сентябрь(4 цк)'!J293*5.79%)/1000</f>
        <v>0.78715114299999989</v>
      </c>
      <c r="N335" s="323">
        <f>('сентябрь(4 цк)'!K292+'сентябрь(4 цк)'!K293*5.79%)/1000</f>
        <v>0.7916154809999999</v>
      </c>
      <c r="O335" s="323">
        <f>('сентябрь(4 цк)'!L292+'сентябрь(4 цк)'!L293*5.79%)/1000</f>
        <v>0.79194343</v>
      </c>
      <c r="P335" s="323">
        <f>('сентябрь(4 цк)'!M292+'сентябрь(4 цк)'!M293*5.79%)/1000</f>
        <v>0.78949968100000001</v>
      </c>
      <c r="Q335" s="323">
        <f>('сентябрь(4 цк)'!N292+'сентябрь(4 цк)'!N293*5.79%)/1000</f>
        <v>0.79524407800000008</v>
      </c>
      <c r="R335" s="323">
        <f>('сентябрь(4 цк)'!O292+'сентябрь(4 цк)'!O293*5.79%)/1000</f>
        <v>0.77211838399999999</v>
      </c>
      <c r="S335" s="323">
        <f>('сентябрь(4 цк)'!P292+'сентябрь(4 цк)'!P293*5.79%)/1000</f>
        <v>0.78099416500000007</v>
      </c>
      <c r="T335" s="323">
        <f>('сентябрь(4 цк)'!Q292+'сентябрь(4 цк)'!Q293*5.79%)/1000</f>
        <v>0.78818788499999992</v>
      </c>
      <c r="U335" s="323">
        <f>('сентябрь(4 цк)'!R292+'сентябрь(4 цк)'!R293*5.79%)/1000</f>
        <v>0.806521292</v>
      </c>
      <c r="V335" s="323">
        <f>('сентябрь(4 цк)'!S292+'сентябрь(4 цк)'!S293*5.79%)/1000</f>
        <v>0.92502724999999997</v>
      </c>
      <c r="W335" s="323">
        <f>('сентябрь(4 цк)'!T292+'сентябрь(4 цк)'!T293*5.79%)/1000</f>
        <v>0.79711656100000006</v>
      </c>
      <c r="X335" s="323">
        <f>('сентябрь(4 цк)'!U292+'сентябрь(4 цк)'!U293*5.79%)/1000</f>
        <v>0.782253066</v>
      </c>
      <c r="Y335" s="323">
        <f>('сентябрь(4 цк)'!V292+'сентябрь(4 цк)'!V293*5.79%)/1000</f>
        <v>0.791044215</v>
      </c>
      <c r="Z335" s="323">
        <f>('сентябрь(4 цк)'!W292+'сентябрь(4 цк)'!W293*5.79%)/1000</f>
        <v>0.80158089899999996</v>
      </c>
      <c r="AA335" s="323">
        <f>('сентябрь(4 цк)'!X292+'сентябрь(4 цк)'!X293*5.79%)/1000</f>
        <v>0.79606924000000001</v>
      </c>
      <c r="AB335" s="323">
        <f>('сентябрь(4 цк)'!Y292+'сентябрь(4 цк)'!Y293*5.79%)/1000</f>
        <v>0.80666939800000004</v>
      </c>
      <c r="AC335" s="380"/>
      <c r="AD335" s="380"/>
    </row>
    <row r="336" spans="1:30" s="213" customFormat="1" ht="13.5" thickBot="1" x14ac:dyDescent="0.25">
      <c r="A336" s="319">
        <v>9</v>
      </c>
      <c r="B336" s="305" t="s">
        <v>204</v>
      </c>
      <c r="C336" s="295" t="s">
        <v>173</v>
      </c>
      <c r="D336" s="261"/>
      <c r="E336" s="323">
        <f>('сентябрь(4 цк)'!B296+'сентябрь(4 цк)'!B297*5.79%)/1000</f>
        <v>0.770457481</v>
      </c>
      <c r="F336" s="323">
        <f>('сентябрь(4 цк)'!C296+'сентябрь(4 цк)'!C297*5.79%)/1000</f>
        <v>0.74851663499999999</v>
      </c>
      <c r="G336" s="323">
        <f>('сентябрь(4 цк)'!D296+'сентябрь(4 цк)'!D297*5.79%)/1000</f>
        <v>0.74555451500000003</v>
      </c>
      <c r="H336" s="323">
        <f>('сентябрь(4 цк)'!E296+'сентябрь(4 цк)'!E297*5.79%)/1000</f>
        <v>0.75947647899999993</v>
      </c>
      <c r="I336" s="323">
        <f>('сентябрь(4 цк)'!F296+'сентябрь(4 цк)'!F297*5.79%)/1000</f>
        <v>0.75656725399999991</v>
      </c>
      <c r="J336" s="323">
        <f>('сентябрь(4 цк)'!G296+'сентябрь(4 цк)'!G297*5.79%)/1000</f>
        <v>0.76949479199999993</v>
      </c>
      <c r="K336" s="323">
        <f>('сентябрь(4 цк)'!H296+'сентябрь(4 цк)'!H297*5.79%)/1000</f>
        <v>1.3415965329999999</v>
      </c>
      <c r="L336" s="323">
        <f>('сентябрь(4 цк)'!I296+'сентябрь(4 цк)'!I297*5.79%)/1000</f>
        <v>0.743851296</v>
      </c>
      <c r="M336" s="323">
        <f>('сентябрь(4 цк)'!J296+'сентябрь(4 цк)'!J297*5.79%)/1000</f>
        <v>0.76181443800000004</v>
      </c>
      <c r="N336" s="323">
        <f>('сентябрь(4 цк)'!K296+'сентябрь(4 цк)'!K297*5.79%)/1000</f>
        <v>0.75339355399999997</v>
      </c>
      <c r="O336" s="323">
        <f>('сентябрь(4 цк)'!L296+'сентябрь(4 цк)'!L297*5.79%)/1000</f>
        <v>0.75477940300000002</v>
      </c>
      <c r="P336" s="323">
        <f>('сентябрь(4 цк)'!M296+'сентябрь(4 цк)'!M297*5.79%)/1000</f>
        <v>0.75727604699999995</v>
      </c>
      <c r="Q336" s="323">
        <f>('сентябрь(4 цк)'!N296+'сентябрь(4 цк)'!N297*5.79%)/1000</f>
        <v>0.76071422199999994</v>
      </c>
      <c r="R336" s="323">
        <f>('сентябрь(4 цк)'!O296+'сентябрь(4 цк)'!O297*5.79%)/1000</f>
        <v>0.74666531000000003</v>
      </c>
      <c r="S336" s="323">
        <f>('сентябрь(4 цк)'!P296+'сентябрь(4 цк)'!P297*5.79%)/1000</f>
        <v>0.75373208199999997</v>
      </c>
      <c r="T336" s="323">
        <f>('сентябрь(4 цк)'!Q296+'сентябрь(4 цк)'!Q297*5.79%)/1000</f>
        <v>1.314524872</v>
      </c>
      <c r="U336" s="323">
        <f>('сентябрь(4 цк)'!R296+'сентябрь(4 цк)'!R297*5.79%)/1000</f>
        <v>1.3333660709999999</v>
      </c>
      <c r="V336" s="323">
        <f>('сентябрь(4 цк)'!S296+'сентябрь(4 цк)'!S297*5.79%)/1000</f>
        <v>1.3277592010000001</v>
      </c>
      <c r="W336" s="323">
        <f>('сентябрь(4 цк)'!T296+'сентябрь(4 цк)'!T297*5.79%)/1000</f>
        <v>1.325156767</v>
      </c>
      <c r="X336" s="323">
        <f>('сентябрь(4 цк)'!U296+'сентябрь(4 цк)'!U297*5.79%)/1000</f>
        <v>0.75565746</v>
      </c>
      <c r="Y336" s="323">
        <f>('сентябрь(4 цк)'!V296+'сентябрь(4 цк)'!V297*5.79%)/1000</f>
        <v>0.91113702299999999</v>
      </c>
      <c r="Z336" s="323">
        <f>('сентябрь(4 цк)'!W296+'сентябрь(4 цк)'!W297*5.79%)/1000</f>
        <v>0.77493239800000002</v>
      </c>
      <c r="AA336" s="323">
        <f>('сентябрь(4 цк)'!X296+'сентябрь(4 цк)'!X297*5.79%)/1000</f>
        <v>0.77403318300000001</v>
      </c>
      <c r="AB336" s="323">
        <f>('сентябрь(4 цк)'!Y296+'сентябрь(4 цк)'!Y297*5.79%)/1000</f>
        <v>0.77259443899999991</v>
      </c>
      <c r="AC336" s="380"/>
      <c r="AD336" s="380"/>
    </row>
    <row r="337" spans="1:30" s="213" customFormat="1" ht="13.5" thickBot="1" x14ac:dyDescent="0.25">
      <c r="A337" s="319">
        <v>10</v>
      </c>
      <c r="B337" s="305" t="s">
        <v>204</v>
      </c>
      <c r="C337" s="295" t="s">
        <v>173</v>
      </c>
      <c r="D337" s="261"/>
      <c r="E337" s="323">
        <f>('сентябрь(4 цк)'!B300+'сентябрь(4 цк)'!B301*5.79%)/1000</f>
        <v>0.77152595999999996</v>
      </c>
      <c r="F337" s="323">
        <f>('сентябрь(4 цк)'!C300+'сентябрь(4 цк)'!C301*5.79%)/1000</f>
        <v>0.71872617100000002</v>
      </c>
      <c r="G337" s="323">
        <f>('сентябрь(4 цк)'!D300+'сентябрь(4 цк)'!D301*5.79%)/1000</f>
        <v>0.75425045300000004</v>
      </c>
      <c r="H337" s="323">
        <f>('сентябрь(4 цк)'!E300+'сентябрь(4 цк)'!E301*5.79%)/1000</f>
        <v>0.75658841199999993</v>
      </c>
      <c r="I337" s="323">
        <f>('сентябрь(4 цк)'!F300+'сентябрь(4 цк)'!F301*5.79%)/1000</f>
        <v>0.78477086799999995</v>
      </c>
      <c r="J337" s="323">
        <f>('сентябрь(4 цк)'!G300+'сентябрь(4 цк)'!G301*5.79%)/1000</f>
        <v>0.78545850300000009</v>
      </c>
      <c r="K337" s="323">
        <f>('сентябрь(4 цк)'!H300+'сентябрь(4 цк)'!H301*5.79%)/1000</f>
        <v>0.78696072100000003</v>
      </c>
      <c r="L337" s="323">
        <f>('сентябрь(4 цк)'!I300+'сентябрь(4 цк)'!I301*5.79%)/1000</f>
        <v>0.7802642139999999</v>
      </c>
      <c r="M337" s="323">
        <f>('сентябрь(4 цк)'!J300+'сентябрь(4 цк)'!J301*5.79%)/1000</f>
        <v>0.80976904499999991</v>
      </c>
      <c r="N337" s="323">
        <f>('сентябрь(4 цк)'!K300+'сентябрь(4 цк)'!K301*5.79%)/1000</f>
        <v>0.78631540199999994</v>
      </c>
      <c r="O337" s="323">
        <f>('сентябрь(4 цк)'!L300+'сентябрь(4 цк)'!L301*5.79%)/1000</f>
        <v>1.27910638</v>
      </c>
      <c r="P337" s="323">
        <f>('сентябрь(4 цк)'!M300+'сентябрь(4 цк)'!M301*5.79%)/1000</f>
        <v>0.79074800300000003</v>
      </c>
      <c r="Q337" s="323">
        <f>('сентябрь(4 цк)'!N300+'сентябрь(4 цк)'!N301*5.79%)/1000</f>
        <v>1.298730425</v>
      </c>
      <c r="R337" s="323">
        <f>('сентябрь(4 цк)'!O300+'сентябрь(4 цк)'!O301*5.79%)/1000</f>
        <v>1.3031312890000002</v>
      </c>
      <c r="S337" s="323">
        <f>('сентябрь(4 цк)'!P300+'сентябрь(4 цк)'!P301*5.79%)/1000</f>
        <v>0.78284549000000003</v>
      </c>
      <c r="T337" s="323">
        <f>('сентябрь(4 цк)'!Q300+'сентябрь(4 цк)'!Q301*5.79%)/1000</f>
        <v>1.3193594749999999</v>
      </c>
      <c r="U337" s="323">
        <f>('сентябрь(4 цк)'!R300+'сентябрь(4 цк)'!R301*5.79%)/1000</f>
        <v>1.3301817920000001</v>
      </c>
      <c r="V337" s="323">
        <f>('сентябрь(4 цк)'!S300+'сентябрь(4 цк)'!S301*5.79%)/1000</f>
        <v>0.79404865100000011</v>
      </c>
      <c r="W337" s="323">
        <f>('сентябрь(4 цк)'!T300+'сентябрь(4 цк)'!T301*5.79%)/1000</f>
        <v>1.3061780409999999</v>
      </c>
      <c r="X337" s="323">
        <f>('сентябрь(4 цк)'!U300+'сентябрь(4 цк)'!U301*5.79%)/1000</f>
        <v>0.77303875700000002</v>
      </c>
      <c r="Y337" s="323">
        <f>('сентябрь(4 цк)'!V300+'сентябрь(4 цк)'!V301*5.79%)/1000</f>
        <v>0.77973526399999993</v>
      </c>
      <c r="Z337" s="323">
        <f>('сентябрь(4 цк)'!W300+'сентябрь(4 цк)'!W301*5.79%)/1000</f>
        <v>0.78864278200000004</v>
      </c>
      <c r="AA337" s="323">
        <f>('сентябрь(4 цк)'!X300+'сентябрь(4 цк)'!X301*5.79%)/1000</f>
        <v>0.78151253600000004</v>
      </c>
      <c r="AB337" s="323">
        <f>('сентябрь(4 цк)'!Y300+'сентябрь(4 цк)'!Y301*5.79%)/1000</f>
        <v>0.785151712</v>
      </c>
      <c r="AC337" s="380"/>
      <c r="AD337" s="380"/>
    </row>
    <row r="338" spans="1:30" s="213" customFormat="1" ht="13.5" thickBot="1" x14ac:dyDescent="0.25">
      <c r="A338" s="319">
        <v>11</v>
      </c>
      <c r="B338" s="305" t="s">
        <v>204</v>
      </c>
      <c r="C338" s="295" t="s">
        <v>173</v>
      </c>
      <c r="D338" s="261"/>
      <c r="E338" s="323">
        <f>('сентябрь(4 цк)'!B304+'сентябрь(4 цк)'!B305*5.79%)/1000</f>
        <v>0.75586903999999999</v>
      </c>
      <c r="F338" s="323">
        <f>('сентябрь(4 цк)'!C304+'сентябрь(4 цк)'!C305*5.79%)/1000</f>
        <v>0.72909359099999993</v>
      </c>
      <c r="G338" s="323">
        <f>('сентябрь(4 цк)'!D304+'сентябрь(4 цк)'!D305*5.79%)/1000</f>
        <v>0.74615751799999996</v>
      </c>
      <c r="H338" s="323">
        <f>('сентябрь(4 цк)'!E304+'сентябрь(4 цк)'!E305*5.79%)/1000</f>
        <v>0.74871763600000008</v>
      </c>
      <c r="I338" s="323">
        <f>('сентябрь(4 цк)'!F304+'сентябрь(4 цк)'!F305*5.79%)/1000</f>
        <v>1.3343816550000001</v>
      </c>
      <c r="J338" s="323">
        <f>('сентябрь(4 цк)'!G304+'сентябрь(4 цк)'!G305*5.79%)/1000</f>
        <v>1.330298161</v>
      </c>
      <c r="K338" s="323">
        <f>('сентябрь(4 цк)'!H304+'сентябрь(4 цк)'!H305*5.79%)/1000</f>
        <v>0.77759830600000002</v>
      </c>
      <c r="L338" s="323">
        <f>('сентябрь(4 цк)'!I304+'сентябрь(4 цк)'!I305*5.79%)/1000</f>
        <v>0.75499098299999989</v>
      </c>
      <c r="M338" s="323">
        <f>('сентябрь(4 цк)'!J304+'сентябрь(4 цк)'!J305*5.79%)/1000</f>
        <v>0.75126717499999995</v>
      </c>
      <c r="N338" s="323">
        <f>('сентябрь(4 цк)'!K304+'сентябрь(4 цк)'!K305*5.79%)/1000</f>
        <v>0.749976537</v>
      </c>
      <c r="O338" s="323">
        <f>('сентябрь(4 цк)'!L304+'сентябрь(4 цк)'!L305*5.79%)/1000</f>
        <v>0.74148159999999996</v>
      </c>
      <c r="P338" s="323">
        <f>('сентябрь(4 цк)'!M304+'сентябрь(4 цк)'!M305*5.79%)/1000</f>
        <v>0.74129117800000011</v>
      </c>
      <c r="Q338" s="323">
        <f>('сентябрь(4 цк)'!N304+'сентябрь(4 цк)'!N305*5.79%)/1000</f>
        <v>0.74975437800000011</v>
      </c>
      <c r="R338" s="323">
        <f>('сентябрь(4 цк)'!O304+'сентябрь(4 цк)'!O305*5.79%)/1000</f>
        <v>0.75411292600000002</v>
      </c>
      <c r="S338" s="323">
        <f>('сентябрь(4 цк)'!P304+'сентябрь(4 цк)'!P305*5.79%)/1000</f>
        <v>0.74302613400000006</v>
      </c>
      <c r="T338" s="323">
        <f>('сентябрь(4 цк)'!Q304+'сентябрь(4 цк)'!Q305*5.79%)/1000</f>
        <v>0.73622383700000005</v>
      </c>
      <c r="U338" s="323">
        <f>('сентябрь(4 цк)'!R304+'сентябрь(4 цк)'!R305*5.79%)/1000</f>
        <v>0.77848694200000002</v>
      </c>
      <c r="V338" s="323">
        <f>('сентябрь(4 цк)'!S304+'сентябрь(4 цк)'!S305*5.79%)/1000</f>
        <v>0.78755314499999995</v>
      </c>
      <c r="W338" s="323">
        <f>('сентябрь(4 цк)'!T304+'сентябрь(4 цк)'!T305*5.79%)/1000</f>
        <v>0.77995742299999993</v>
      </c>
      <c r="X338" s="323">
        <f>('сентябрь(4 цк)'!U304+'сентябрь(4 цк)'!U305*5.79%)/1000</f>
        <v>0.76668077800000001</v>
      </c>
      <c r="Y338" s="323">
        <f>('сентябрь(4 цк)'!V304+'сентябрь(4 цк)'!V305*5.79%)/1000</f>
        <v>0.77167406599999988</v>
      </c>
      <c r="Z338" s="323">
        <f>('сентябрь(4 цк)'!W304+'сентябрь(4 цк)'!W305*5.79%)/1000</f>
        <v>0.76232222999999999</v>
      </c>
      <c r="AA338" s="323">
        <f>('сентябрь(4 цк)'!X304+'сентябрь(4 цк)'!X305*5.79%)/1000</f>
        <v>0.76382444799999993</v>
      </c>
      <c r="AB338" s="323">
        <f>('сентябрь(4 цк)'!Y304+'сентябрь(4 цк)'!Y305*5.79%)/1000</f>
        <v>0.74592478000000006</v>
      </c>
      <c r="AC338" s="380"/>
      <c r="AD338" s="380"/>
    </row>
    <row r="339" spans="1:30" s="213" customFormat="1" ht="13.5" thickBot="1" x14ac:dyDescent="0.25">
      <c r="A339" s="319">
        <v>12</v>
      </c>
      <c r="B339" s="305" t="s">
        <v>204</v>
      </c>
      <c r="C339" s="295" t="s">
        <v>173</v>
      </c>
      <c r="D339" s="261"/>
      <c r="E339" s="323">
        <f>('сентябрь(4 цк)'!B308+'сентябрь(4 цк)'!B309*5.79%)/1000</f>
        <v>0.80114715999999997</v>
      </c>
      <c r="F339" s="323">
        <f>('сентябрь(4 цк)'!C308+'сентябрь(4 цк)'!C309*5.79%)/1000</f>
        <v>0.78439002399999991</v>
      </c>
      <c r="G339" s="323">
        <f>('сентябрь(4 цк)'!D308+'сентябрь(4 цк)'!D309*5.79%)/1000</f>
        <v>0.77788393899999997</v>
      </c>
      <c r="H339" s="323">
        <f>('сентябрь(4 цк)'!E308+'сентябрь(4 цк)'!E309*5.79%)/1000</f>
        <v>0.76863789299999996</v>
      </c>
      <c r="I339" s="323">
        <f>('сентябрь(4 цк)'!F308+'сентябрь(4 цк)'!F309*5.79%)/1000</f>
        <v>0.81175789700000001</v>
      </c>
      <c r="J339" s="323">
        <f>('сентябрь(4 цк)'!G308+'сентябрь(4 цк)'!G309*5.79%)/1000</f>
        <v>0.80888040900000002</v>
      </c>
      <c r="K339" s="323">
        <f>('сентябрь(4 цк)'!H308+'сентябрь(4 цк)'!H309*5.79%)/1000</f>
        <v>0.81128184199999998</v>
      </c>
      <c r="L339" s="323">
        <f>('сентябрь(4 цк)'!I308+'сентябрь(4 цк)'!I309*5.79%)/1000</f>
        <v>0.69930312699999997</v>
      </c>
      <c r="M339" s="323">
        <f>('сентябрь(4 цк)'!J308+'сентябрь(4 цк)'!J309*5.79%)/1000</f>
        <v>0.78040174099999993</v>
      </c>
      <c r="N339" s="323">
        <f>('сентябрь(4 цк)'!K308+'сентябрь(4 цк)'!K309*5.79%)/1000</f>
        <v>0.77861388999999992</v>
      </c>
      <c r="O339" s="323">
        <f>('сентябрь(4 цк)'!L308+'сентябрь(4 цк)'!L309*5.79%)/1000</f>
        <v>0.79351970100000002</v>
      </c>
      <c r="P339" s="323">
        <f>('сентябрь(4 цк)'!M308+'сентябрь(4 цк)'!M309*5.79%)/1000</f>
        <v>1.2950383540000001</v>
      </c>
      <c r="Q339" s="323">
        <f>('сентябрь(4 цк)'!N308+'сентябрь(4 цк)'!N309*5.79%)/1000</f>
        <v>1.3064848319999998</v>
      </c>
      <c r="R339" s="323">
        <f>('сентябрь(4 цк)'!O308+'сентябрь(4 цк)'!O309*5.79%)/1000</f>
        <v>1.3188305250000001</v>
      </c>
      <c r="S339" s="323">
        <f>('сентябрь(4 цк)'!P308+'сентябрь(4 цк)'!P309*5.79%)/1000</f>
        <v>0.80753687600000001</v>
      </c>
      <c r="T339" s="323">
        <f>('сентябрь(4 цк)'!Q308+'сентябрь(4 цк)'!Q309*5.79%)/1000</f>
        <v>0.82018935999999998</v>
      </c>
      <c r="U339" s="323">
        <f>('сентябрь(4 цк)'!R308+'сентябрь(4 цк)'!R309*5.79%)/1000</f>
        <v>1.3969987560000001</v>
      </c>
      <c r="V339" s="323">
        <f>('сентябрь(4 цк)'!S308+'сентябрь(4 цк)'!S309*5.79%)/1000</f>
        <v>0.85242357300000005</v>
      </c>
      <c r="W339" s="323">
        <f>('сентябрь(4 цк)'!T308+'сентябрь(4 цк)'!T309*5.79%)/1000</f>
        <v>1.3609561029999999</v>
      </c>
      <c r="X339" s="323">
        <f>('сентябрь(4 цк)'!U308+'сентябрь(4 цк)'!U309*5.79%)/1000</f>
        <v>0.85201099199999997</v>
      </c>
      <c r="Y339" s="323">
        <f>('сентябрь(4 цк)'!V308+'сентябрь(4 цк)'!V309*5.79%)/1000</f>
        <v>0.85744859799999995</v>
      </c>
      <c r="Z339" s="323">
        <f>('сентябрь(4 цк)'!W308+'сентябрь(4 цк)'!W309*5.79%)/1000</f>
        <v>0.86515010999999997</v>
      </c>
      <c r="AA339" s="323">
        <f>('сентябрь(4 цк)'!X308+'сентябрь(4 цк)'!X309*5.79%)/1000</f>
        <v>0.86188119899999993</v>
      </c>
      <c r="AB339" s="323">
        <f>('сентябрь(4 цк)'!Y308+'сентябрь(4 цк)'!Y309*5.79%)/1000</f>
        <v>0.821437682</v>
      </c>
      <c r="AC339" s="380"/>
      <c r="AD339" s="380"/>
    </row>
    <row r="340" spans="1:30" s="213" customFormat="1" ht="13.5" thickBot="1" x14ac:dyDescent="0.25">
      <c r="A340" s="319">
        <v>13</v>
      </c>
      <c r="B340" s="305" t="s">
        <v>204</v>
      </c>
      <c r="C340" s="295" t="s">
        <v>173</v>
      </c>
      <c r="D340" s="261"/>
      <c r="E340" s="323">
        <f>('сентябрь(4 цк)'!B312+'сентябрь(4 цк)'!B313*5.79%)/1000</f>
        <v>0.85041356300000004</v>
      </c>
      <c r="F340" s="323">
        <f>('сентябрь(4 цк)'!C312+'сентябрь(4 цк)'!C313*5.79%)/1000</f>
        <v>0.84662628099999993</v>
      </c>
      <c r="G340" s="323">
        <f>('сентябрь(4 цк)'!D312+'сентябрь(4 цк)'!D313*5.79%)/1000</f>
        <v>0.8748510530000001</v>
      </c>
      <c r="H340" s="323">
        <f>('сентябрь(4 цк)'!E312+'сентябрь(4 цк)'!E313*5.79%)/1000</f>
        <v>0.88429809999999998</v>
      </c>
      <c r="I340" s="323">
        <f>('сентябрь(4 цк)'!F312+'сентябрь(4 цк)'!F313*5.79%)/1000</f>
        <v>1.4100109260000002</v>
      </c>
      <c r="J340" s="323">
        <f>('сентябрь(4 цк)'!G312+'сентябрь(4 цк)'!G313*5.79%)/1000</f>
        <v>0.95152764499999987</v>
      </c>
      <c r="K340" s="323">
        <f>('сентябрь(4 цк)'!H312+'сентябрь(4 цк)'!H313*5.79%)/1000</f>
        <v>0.93580725100000006</v>
      </c>
      <c r="L340" s="323">
        <f>('сентябрь(4 цк)'!I312+'сентябрь(4 цк)'!I313*5.79%)/1000</f>
        <v>0.93539466999999987</v>
      </c>
      <c r="M340" s="323">
        <f>('сентябрь(4 цк)'!J312+'сентябрь(4 цк)'!J313*5.79%)/1000</f>
        <v>1.4407852370000001</v>
      </c>
      <c r="N340" s="323">
        <f>('сентябрь(4 цк)'!K312+'сентябрь(4 цк)'!K313*5.79%)/1000</f>
        <v>1.4359294760000001</v>
      </c>
      <c r="O340" s="323">
        <f>('сентябрь(4 цк)'!L312+'сентябрь(4 цк)'!L313*5.79%)/1000</f>
        <v>1.4337290439999999</v>
      </c>
      <c r="P340" s="323">
        <f>('сентябрь(4 цк)'!M312+'сентябрь(4 цк)'!M313*5.79%)/1000</f>
        <v>1.4314968750000001</v>
      </c>
      <c r="Q340" s="323">
        <f>('сентябрь(4 цк)'!N312+'сентябрь(4 цк)'!N313*5.79%)/1000</f>
        <v>1.4335068850000001</v>
      </c>
      <c r="R340" s="323">
        <f>('сентябрь(4 цк)'!O312+'сентябрь(4 цк)'!O313*5.79%)/1000</f>
        <v>1.4428481420000001</v>
      </c>
      <c r="S340" s="323">
        <f>('сентябрь(4 цк)'!P312+'сентябрь(4 цк)'!P313*5.79%)/1000</f>
        <v>0.92640252000000001</v>
      </c>
      <c r="T340" s="323">
        <f>('сентябрь(4 цк)'!Q312+'сентябрь(4 цк)'!Q313*5.79%)/1000</f>
        <v>0.94925315999999993</v>
      </c>
      <c r="U340" s="323">
        <f>('сентябрь(4 цк)'!R312+'сентябрь(4 цк)'!R313*5.79%)/1000</f>
        <v>1.4297090240000001</v>
      </c>
      <c r="V340" s="323">
        <f>('сентябрь(4 цк)'!S312+'сентябрь(4 цк)'!S313*5.79%)/1000</f>
        <v>1.399738717</v>
      </c>
      <c r="W340" s="323">
        <f>('сентябрь(4 цк)'!T312+'сентябрь(4 цк)'!T313*5.79%)/1000</f>
        <v>1.3935711600000003</v>
      </c>
      <c r="X340" s="323">
        <f>('сентябрь(4 цк)'!U312+'сентябрь(4 цк)'!U313*5.79%)/1000</f>
        <v>1.389720404</v>
      </c>
      <c r="Y340" s="323">
        <f>('сентябрь(4 цк)'!V312+'сентябрь(4 цк)'!V313*5.79%)/1000</f>
        <v>1.372825741</v>
      </c>
      <c r="Z340" s="323">
        <f>('сентябрь(4 цк)'!W312+'сентябрь(4 цк)'!W313*5.79%)/1000</f>
        <v>0.88678416500000001</v>
      </c>
      <c r="AA340" s="323">
        <f>('сентябрь(4 цк)'!X312+'сентябрь(4 цк)'!X313*5.79%)/1000</f>
        <v>0.86187061999999992</v>
      </c>
      <c r="AB340" s="323">
        <f>('сентябрь(4 цк)'!Y312+'сентябрь(4 цк)'!Y313*5.79%)/1000</f>
        <v>0.83963356199999994</v>
      </c>
      <c r="AC340" s="380"/>
      <c r="AD340" s="380"/>
    </row>
    <row r="341" spans="1:30" s="213" customFormat="1" ht="13.5" thickBot="1" x14ac:dyDescent="0.25">
      <c r="A341" s="319">
        <v>14</v>
      </c>
      <c r="B341" s="305" t="s">
        <v>204</v>
      </c>
      <c r="C341" s="295" t="s">
        <v>173</v>
      </c>
      <c r="D341" s="261"/>
      <c r="E341" s="323">
        <f>('сентябрь(4 цк)'!B316+'сентябрь(4 цк)'!B317*5.79%)/1000</f>
        <v>0.83165699600000009</v>
      </c>
      <c r="F341" s="323">
        <f>('сентябрь(4 цк)'!C316+'сентябрь(4 цк)'!C317*5.79%)/1000</f>
        <v>0.82552117600000008</v>
      </c>
      <c r="G341" s="323">
        <f>('сентябрь(4 цк)'!D316+'сентябрь(4 цк)'!D317*5.79%)/1000</f>
        <v>0.82820824200000009</v>
      </c>
      <c r="H341" s="323">
        <f>('сентябрь(4 цк)'!E316+'сентябрь(4 цк)'!E317*5.79%)/1000</f>
        <v>0.82406127399999995</v>
      </c>
      <c r="I341" s="323">
        <f>('сентябрь(4 цк)'!F316+'сентябрь(4 цк)'!F317*5.79%)/1000</f>
        <v>0.84138967600000003</v>
      </c>
      <c r="J341" s="323">
        <f>('сентябрь(4 цк)'!G316+'сентябрь(4 цк)'!G317*5.79%)/1000</f>
        <v>0.8402577229999999</v>
      </c>
      <c r="K341" s="323">
        <f>('сентябрь(4 цк)'!H316+'сентябрь(4 цк)'!H317*5.79%)/1000</f>
        <v>0.83825829200000002</v>
      </c>
      <c r="L341" s="323">
        <f>('сентябрь(4 цк)'!I316+'сентябрь(4 цк)'!I317*5.79%)/1000</f>
        <v>0.83278894899999989</v>
      </c>
      <c r="M341" s="323">
        <f>('сентябрь(4 цк)'!J316+'сентябрь(4 цк)'!J317*5.79%)/1000</f>
        <v>0.813535169</v>
      </c>
      <c r="N341" s="323">
        <f>('сентябрь(4 цк)'!K316+'сентябрь(4 цк)'!K317*5.79%)/1000</f>
        <v>0.81369385399999994</v>
      </c>
      <c r="O341" s="323">
        <f>('сентябрь(4 цк)'!L316+'сентябрь(4 цк)'!L317*5.79%)/1000</f>
        <v>0.81704739699999995</v>
      </c>
      <c r="P341" s="323">
        <f>('сентябрь(4 цк)'!M316+'сентябрь(4 цк)'!M317*5.79%)/1000</f>
        <v>0.8155346</v>
      </c>
      <c r="Q341" s="323">
        <f>('сентябрь(4 цк)'!N316+'сентябрь(4 цк)'!N317*5.79%)/1000</f>
        <v>0.81468828000000004</v>
      </c>
      <c r="R341" s="323">
        <f>('сентябрь(4 цк)'!O316+'сентябрь(4 цк)'!O317*5.79%)/1000</f>
        <v>0.81945940900000003</v>
      </c>
      <c r="S341" s="323">
        <f>('сентябрь(4 цк)'!P316+'сентябрь(4 цк)'!P317*5.79%)/1000</f>
        <v>0.81055189099999991</v>
      </c>
      <c r="T341" s="323">
        <f>('сентябрь(4 цк)'!Q316+'сентябрь(4 цк)'!Q317*5.79%)/1000</f>
        <v>0.85184172800000013</v>
      </c>
      <c r="U341" s="323">
        <f>('сентябрь(4 цк)'!R316+'сентябрь(4 цк)'!R317*5.79%)/1000</f>
        <v>1.3816803640000002</v>
      </c>
      <c r="V341" s="323">
        <f>('сентябрь(4 цк)'!S316+'сентябрь(4 цк)'!S317*5.79%)/1000</f>
        <v>0.85182057</v>
      </c>
      <c r="W341" s="323">
        <f>('сентябрь(4 цк)'!T316+'сентябрь(4 цк)'!T317*5.79%)/1000</f>
        <v>0.85639069800000001</v>
      </c>
      <c r="X341" s="323">
        <f>('сентябрь(4 цк)'!U316+'сентябрь(4 цк)'!U317*5.79%)/1000</f>
        <v>0.81546054699999992</v>
      </c>
      <c r="Y341" s="323">
        <f>('сентябрь(4 цк)'!V316+'сентябрь(4 цк)'!V317*5.79%)/1000</f>
        <v>0.82358521900000004</v>
      </c>
      <c r="Z341" s="323">
        <f>('сентябрь(4 цк)'!W316+'сентябрь(4 цк)'!W317*5.79%)/1000</f>
        <v>0.82998551399999998</v>
      </c>
      <c r="AA341" s="323">
        <f>('сентябрь(4 цк)'!X316+'сентябрь(4 цк)'!X317*5.79%)/1000</f>
        <v>0.83181568099999992</v>
      </c>
      <c r="AB341" s="323">
        <f>('сентябрь(4 цк)'!Y316+'сентябрь(4 цк)'!Y317*5.79%)/1000</f>
        <v>0.81536533600000005</v>
      </c>
      <c r="AC341" s="380"/>
      <c r="AD341" s="380"/>
    </row>
    <row r="342" spans="1:30" s="213" customFormat="1" ht="13.5" thickBot="1" x14ac:dyDescent="0.25">
      <c r="A342" s="319">
        <v>15</v>
      </c>
      <c r="B342" s="305" t="s">
        <v>204</v>
      </c>
      <c r="C342" s="295" t="s">
        <v>173</v>
      </c>
      <c r="D342" s="261"/>
      <c r="E342" s="323">
        <f>('сентябрь(4 цк)'!B320+'сентябрь(4 цк)'!B321*5.79%)/1000</f>
        <v>0.79807925000000002</v>
      </c>
      <c r="F342" s="323">
        <f>('сентябрь(4 цк)'!C320+'сентябрь(4 цк)'!C321*5.79%)/1000</f>
        <v>0.78955257600000006</v>
      </c>
      <c r="G342" s="323">
        <f>('сентябрь(4 цк)'!D320+'сентябрь(4 цк)'!D321*5.79%)/1000</f>
        <v>0.79532871000000005</v>
      </c>
      <c r="H342" s="323">
        <f>('сентябрь(4 цк)'!E320+'сентябрь(4 цк)'!E321*5.79%)/1000</f>
        <v>0.801062528</v>
      </c>
      <c r="I342" s="323">
        <f>('сентябрь(4 цк)'!F320+'сентябрь(4 цк)'!F321*5.79%)/1000</f>
        <v>0.77177985599999999</v>
      </c>
      <c r="J342" s="323">
        <f>('сентябрь(4 цк)'!G320+'сентябрь(4 цк)'!G321*5.79%)/1000</f>
        <v>0.80693387299999997</v>
      </c>
      <c r="K342" s="323">
        <f>('сентябрь(4 цк)'!H320+'сентябрь(4 цк)'!H321*5.79%)/1000</f>
        <v>0.78153369399999995</v>
      </c>
      <c r="L342" s="323">
        <f>('сентябрь(4 цк)'!I320+'сентябрь(4 цк)'!I321*5.79%)/1000</f>
        <v>0.77820130900000006</v>
      </c>
      <c r="M342" s="323">
        <f>('сентябрь(4 цк)'!J320+'сентябрь(4 цк)'!J321*5.79%)/1000</f>
        <v>0.78094126999999991</v>
      </c>
      <c r="N342" s="323">
        <f>('сентябрь(4 цк)'!K320+'сентябрь(4 цк)'!K321*5.79%)/1000</f>
        <v>0.77996800199999994</v>
      </c>
      <c r="O342" s="323">
        <f>('сентябрь(4 цк)'!L320+'сентябрь(4 цк)'!L321*5.79%)/1000</f>
        <v>0.786262507</v>
      </c>
      <c r="P342" s="323">
        <f>('сентябрь(4 цк)'!M320+'сентябрь(4 цк)'!M321*5.79%)/1000</f>
        <v>0.78554313500000006</v>
      </c>
      <c r="Q342" s="323">
        <f>('сентябрь(4 цк)'!N320+'сентябрь(4 цк)'!N321*5.79%)/1000</f>
        <v>0.78975357699999993</v>
      </c>
      <c r="R342" s="323">
        <f>('сентябрь(4 цк)'!O320+'сентябрь(4 цк)'!O321*5.79%)/1000</f>
        <v>0.79654529499999993</v>
      </c>
      <c r="S342" s="323">
        <f>('сентябрь(4 цк)'!P320+'сентябрь(4 цк)'!P321*5.79%)/1000</f>
        <v>0.78753198699999993</v>
      </c>
      <c r="T342" s="323">
        <f>('сентябрь(4 цк)'!Q320+'сентябрь(4 цк)'!Q321*5.79%)/1000</f>
        <v>0.79521234099999993</v>
      </c>
      <c r="U342" s="323">
        <f>('сентябрь(4 цк)'!R320+'сентябрь(4 цк)'!R321*5.79%)/1000</f>
        <v>0.82692818300000004</v>
      </c>
      <c r="V342" s="323">
        <f>('сентябрь(4 цк)'!S320+'сентябрь(4 цк)'!S321*5.79%)/1000</f>
        <v>0.811747318</v>
      </c>
      <c r="W342" s="323">
        <f>('сентябрь(4 цк)'!T320+'сентябрь(4 цк)'!T321*5.79%)/1000</f>
        <v>0.79542392099999992</v>
      </c>
      <c r="X342" s="323">
        <f>('сентябрь(4 цк)'!U320+'сентябрь(4 цк)'!U321*5.79%)/1000</f>
        <v>0.78497186899999993</v>
      </c>
      <c r="Y342" s="323">
        <f>('сентябрь(4 цк)'!V320+'сентябрь(4 цк)'!V321*5.79%)/1000</f>
        <v>0.79483149699999989</v>
      </c>
      <c r="Z342" s="323">
        <f>('сентябрь(4 цк)'!W320+'сентябрь(4 цк)'!W321*5.79%)/1000</f>
        <v>0.795836502</v>
      </c>
      <c r="AA342" s="323">
        <f>('сентябрь(4 цк)'!X320+'сентябрь(4 цк)'!X321*5.79%)/1000</f>
        <v>0.79313885699999997</v>
      </c>
      <c r="AB342" s="323">
        <f>('сентябрь(4 цк)'!Y320+'сентябрь(4 цк)'!Y321*5.79%)/1000</f>
        <v>0.79556144800000006</v>
      </c>
      <c r="AC342" s="380"/>
      <c r="AD342" s="380"/>
    </row>
    <row r="343" spans="1:30" s="213" customFormat="1" ht="13.5" thickBot="1" x14ac:dyDescent="0.25">
      <c r="A343" s="319">
        <v>16</v>
      </c>
      <c r="B343" s="305" t="s">
        <v>204</v>
      </c>
      <c r="C343" s="295" t="s">
        <v>173</v>
      </c>
      <c r="D343" s="261"/>
      <c r="E343" s="323">
        <f>('сентябрь(4 цк)'!B324+'сентябрь(4 цк)'!B325*5.79%)/1000</f>
        <v>0.836682021</v>
      </c>
      <c r="F343" s="323">
        <f>('сентябрь(4 цк)'!C324+'сентябрь(4 цк)'!C325*5.79%)/1000</f>
        <v>0.82636749599999992</v>
      </c>
      <c r="G343" s="323">
        <f>('сентябрь(4 цк)'!D324+'сентябрь(4 цк)'!D325*5.79%)/1000</f>
        <v>0.82462196100000007</v>
      </c>
      <c r="H343" s="323">
        <f>('сентябрь(4 цк)'!E324+'сентябрь(4 цк)'!E325*5.79%)/1000</f>
        <v>0.88245735400000003</v>
      </c>
      <c r="I343" s="323">
        <f>('сентябрь(4 цк)'!F324+'сентябрь(4 цк)'!F325*5.79%)/1000</f>
        <v>0.90015602100000003</v>
      </c>
      <c r="J343" s="323">
        <f>('сентябрь(4 цк)'!G324+'сентябрь(4 цк)'!G325*5.79%)/1000</f>
        <v>0.90665152699999996</v>
      </c>
      <c r="K343" s="323">
        <f>('сентябрь(4 цк)'!H324+'сентябрь(4 цк)'!H325*5.79%)/1000</f>
        <v>0.91383466800000002</v>
      </c>
      <c r="L343" s="323">
        <f>('сентябрь(4 цк)'!I324+'сентябрь(4 цк)'!I325*5.79%)/1000</f>
        <v>0.88662548000000008</v>
      </c>
      <c r="M343" s="323">
        <f>('сентябрь(4 цк)'!J324+'сентябрь(4 цк)'!J325*5.79%)/1000</f>
        <v>0.90469441199999989</v>
      </c>
      <c r="N343" s="323">
        <f>('сентябрь(4 цк)'!K324+'сентябрь(4 цк)'!K325*5.79%)/1000</f>
        <v>0.89506752199999995</v>
      </c>
      <c r="O343" s="323">
        <f>('сентябрь(4 цк)'!L324+'сентябрь(4 цк)'!L325*5.79%)/1000</f>
        <v>0.923609664</v>
      </c>
      <c r="P343" s="323">
        <f>('сентябрь(4 цк)'!M324+'сентябрь(4 цк)'!M325*5.79%)/1000</f>
        <v>0.93472819299999987</v>
      </c>
      <c r="Q343" s="323">
        <f>('сентябрь(4 цк)'!N324+'сентябрь(4 цк)'!N325*5.79%)/1000</f>
        <v>0.91098891700000006</v>
      </c>
      <c r="R343" s="323">
        <f>('сентябрь(4 цк)'!O324+'сентябрь(4 цк)'!O325*5.79%)/1000</f>
        <v>0.91332687600000007</v>
      </c>
      <c r="S343" s="323">
        <f>('сентябрь(4 цк)'!P324+'сентябрь(4 цк)'!P325*5.79%)/1000</f>
        <v>0.91341150799999993</v>
      </c>
      <c r="T343" s="323">
        <f>('сентябрь(4 цк)'!Q324+'сентябрь(4 цк)'!Q325*5.79%)/1000</f>
        <v>0.88717558800000007</v>
      </c>
      <c r="U343" s="323">
        <f>('сентябрь(4 цк)'!R324+'сентябрь(4 цк)'!R325*5.79%)/1000</f>
        <v>0.89403078000000002</v>
      </c>
      <c r="V343" s="323">
        <f>('сентябрь(4 цк)'!S324+'сентябрь(4 цк)'!S325*5.79%)/1000</f>
        <v>0.88078587199999991</v>
      </c>
      <c r="W343" s="323">
        <f>('сентябрь(4 цк)'!T324+'сентябрь(4 цк)'!T325*5.79%)/1000</f>
        <v>0.95657382800000001</v>
      </c>
      <c r="X343" s="323">
        <f>('сентябрь(4 цк)'!U324+'сентябрь(4 цк)'!U325*5.79%)/1000</f>
        <v>0.85183114900000001</v>
      </c>
      <c r="Y343" s="323">
        <f>('сентябрь(4 цк)'!V324+'сентябрь(4 цк)'!V325*5.79%)/1000</f>
        <v>0.85425373999999998</v>
      </c>
      <c r="Z343" s="323">
        <f>('сентябрь(4 цк)'!W324+'сентябрь(4 цк)'!W325*5.79%)/1000</f>
        <v>0.86511837300000005</v>
      </c>
      <c r="AA343" s="323">
        <f>('сентябрь(4 цк)'!X324+'сентябрь(4 цк)'!X325*5.79%)/1000</f>
        <v>0.8537036320000001</v>
      </c>
      <c r="AB343" s="323">
        <f>('сентябрь(4 цк)'!Y324+'сентябрь(4 цк)'!Y325*5.79%)/1000</f>
        <v>0.84758896999999989</v>
      </c>
      <c r="AC343" s="380"/>
      <c r="AD343" s="380"/>
    </row>
    <row r="344" spans="1:30" s="213" customFormat="1" ht="13.5" thickBot="1" x14ac:dyDescent="0.25">
      <c r="A344" s="319">
        <v>17</v>
      </c>
      <c r="B344" s="305" t="s">
        <v>204</v>
      </c>
      <c r="C344" s="295" t="s">
        <v>173</v>
      </c>
      <c r="D344" s="261"/>
      <c r="E344" s="323">
        <f>('сентябрь(4 цк)'!B328+'сентябрь(4 цк)'!B329*5.79%)/1000</f>
        <v>0.84579053999999998</v>
      </c>
      <c r="F344" s="323">
        <f>('сентябрь(4 цк)'!C328+'сентябрь(4 цк)'!C329*5.79%)/1000</f>
        <v>0.82559522900000004</v>
      </c>
      <c r="G344" s="323">
        <f>('сентябрь(4 цк)'!D328+'сентябрь(4 цк)'!D329*5.79%)/1000</f>
        <v>0.84558953899999989</v>
      </c>
      <c r="H344" s="323">
        <f>('сентябрь(4 цк)'!E328+'сентябрь(4 цк)'!E329*5.79%)/1000</f>
        <v>0.90506467699999993</v>
      </c>
      <c r="I344" s="323">
        <f>('сентябрь(4 цк)'!F328+'сентябрь(4 цк)'!F329*5.79%)/1000</f>
        <v>0.91030128200000004</v>
      </c>
      <c r="J344" s="323">
        <f>('сентябрь(4 цк)'!G328+'сентябрь(4 цк)'!G329*5.79%)/1000</f>
        <v>0.88620231999999999</v>
      </c>
      <c r="K344" s="323">
        <f>('сентябрь(4 цк)'!H328+'сентябрь(4 цк)'!H329*5.79%)/1000</f>
        <v>0.88188608800000001</v>
      </c>
      <c r="L344" s="323">
        <f>('сентябрь(4 цк)'!I328+'сентябрь(4 цк)'!I329*5.79%)/1000</f>
        <v>0.86486447700000002</v>
      </c>
      <c r="M344" s="323">
        <f>('сентябрь(4 цк)'!J328+'сентябрь(4 цк)'!J329*5.79%)/1000</f>
        <v>0.87069350599999995</v>
      </c>
      <c r="N344" s="323">
        <f>('сентябрь(4 цк)'!K328+'сентябрь(4 цк)'!K329*5.79%)/1000</f>
        <v>0.87895570500000009</v>
      </c>
      <c r="O344" s="323">
        <f>('сентябрь(4 цк)'!L328+'сентябрь(4 цк)'!L329*5.79%)/1000</f>
        <v>0.8818649300000001</v>
      </c>
      <c r="P344" s="323">
        <f>('сентябрь(4 цк)'!M328+'сентябрь(4 цк)'!M329*5.79%)/1000</f>
        <v>0.89060318400000005</v>
      </c>
      <c r="Q344" s="323">
        <f>('сентябрь(4 цк)'!N328+'сентябрь(4 цк)'!N329*5.79%)/1000</f>
        <v>0.89275072099999997</v>
      </c>
      <c r="R344" s="323">
        <f>('сентябрь(4 цк)'!O328+'сентябрь(4 цк)'!O329*5.79%)/1000</f>
        <v>0.88217172100000008</v>
      </c>
      <c r="S344" s="323">
        <f>('сентябрь(4 цк)'!P328+'сентябрь(4 цк)'!P329*5.79%)/1000</f>
        <v>0.88142061199999999</v>
      </c>
      <c r="T344" s="323">
        <f>('сентябрь(4 цк)'!Q328+'сентябрь(4 цк)'!Q329*5.79%)/1000</f>
        <v>0.85806218000000001</v>
      </c>
      <c r="U344" s="323">
        <f>('сентябрь(4 цк)'!R328+'сентябрь(4 цк)'!R329*5.79%)/1000</f>
        <v>0.86393352499999998</v>
      </c>
      <c r="V344" s="323">
        <f>('сентябрь(4 цк)'!S328+'сентябрь(4 цк)'!S329*5.79%)/1000</f>
        <v>0.864282632</v>
      </c>
      <c r="W344" s="323">
        <f>('сентябрь(4 цк)'!T328+'сентябрь(4 цк)'!T329*5.79%)/1000</f>
        <v>1.2865645749999999</v>
      </c>
      <c r="X344" s="323">
        <f>('сентябрь(4 цк)'!U328+'сентябрь(4 цк)'!U329*5.79%)/1000</f>
        <v>0.84250047099999992</v>
      </c>
      <c r="Y344" s="323">
        <f>('сентябрь(4 цк)'!V328+'сентябрь(4 цк)'!V329*5.79%)/1000</f>
        <v>0.84672149200000002</v>
      </c>
      <c r="Z344" s="323">
        <f>('сентябрь(4 цк)'!W328+'сентябрь(4 цк)'!W329*5.79%)/1000</f>
        <v>0.84257452399999988</v>
      </c>
      <c r="AA344" s="323">
        <f>('сентябрь(4 цк)'!X328+'сентябрь(4 цк)'!X329*5.79%)/1000</f>
        <v>0.84189746799999987</v>
      </c>
      <c r="AB344" s="323">
        <f>('сентябрь(4 цк)'!Y328+'сентябрь(4 цк)'!Y329*5.79%)/1000</f>
        <v>0.83648101999999991</v>
      </c>
      <c r="AC344" s="380"/>
      <c r="AD344" s="380"/>
    </row>
    <row r="345" spans="1:30" s="213" customFormat="1" ht="13.5" thickBot="1" x14ac:dyDescent="0.25">
      <c r="A345" s="319">
        <v>18</v>
      </c>
      <c r="B345" s="305" t="s">
        <v>204</v>
      </c>
      <c r="C345" s="295" t="s">
        <v>173</v>
      </c>
      <c r="D345" s="261"/>
      <c r="E345" s="323">
        <f>('сентябрь(4 цк)'!B332+'сентябрь(4 цк)'!B333*5.79%)/1000</f>
        <v>0.80903909399999996</v>
      </c>
      <c r="F345" s="323">
        <f>('сентябрь(4 цк)'!C332+'сентябрь(4 цк)'!C333*5.79%)/1000</f>
        <v>0.82407185300000008</v>
      </c>
      <c r="G345" s="323">
        <f>('сентябрь(4 цк)'!D332+'сентябрь(4 цк)'!D333*5.79%)/1000</f>
        <v>0.79701077099999995</v>
      </c>
      <c r="H345" s="323">
        <f>('сентябрь(4 цк)'!E332+'сентябрь(4 цк)'!E333*5.79%)/1000</f>
        <v>0.83297937099999997</v>
      </c>
      <c r="I345" s="323">
        <f>('сентябрь(4 цк)'!F332+'сентябрь(4 цк)'!F333*5.79%)/1000</f>
        <v>0.83332847799999998</v>
      </c>
      <c r="J345" s="323">
        <f>('сентябрь(4 цк)'!G332+'сентябрь(4 цк)'!G333*5.79%)/1000</f>
        <v>0.83675607399999985</v>
      </c>
      <c r="K345" s="323">
        <f>('сентябрь(4 цк)'!H332+'сентябрь(4 цк)'!H333*5.79%)/1000</f>
        <v>0.83367758499999989</v>
      </c>
      <c r="L345" s="323">
        <f>('сентябрь(4 цк)'!I332+'сентябрь(4 цк)'!I333*5.79%)/1000</f>
        <v>0.83088472899999999</v>
      </c>
      <c r="M345" s="323">
        <f>('сентябрь(4 цк)'!J332+'сентябрь(4 цк)'!J333*5.79%)/1000</f>
        <v>0.80516717999999998</v>
      </c>
      <c r="N345" s="323">
        <f>('сентябрь(4 цк)'!K332+'сентябрь(4 цк)'!K333*5.79%)/1000</f>
        <v>0.81198005600000001</v>
      </c>
      <c r="O345" s="323">
        <f>('сентябрь(4 цк)'!L332+'сентябрь(4 цк)'!L333*5.79%)/1000</f>
        <v>0.82585970399999997</v>
      </c>
      <c r="P345" s="323">
        <f>('сентябрь(4 цк)'!M332+'сентябрь(4 цк)'!M333*5.79%)/1000</f>
        <v>0.82413532699999992</v>
      </c>
      <c r="Q345" s="323">
        <f>('сентябрь(4 цк)'!N332+'сентябрь(4 цк)'!N333*5.79%)/1000</f>
        <v>0.83295821299999995</v>
      </c>
      <c r="R345" s="323">
        <f>('сентябрь(4 цк)'!O332+'сентябрь(4 цк)'!O333*5.79%)/1000</f>
        <v>0.83811018599999998</v>
      </c>
      <c r="S345" s="323">
        <f>('сентябрь(4 цк)'!P332+'сентябрь(4 цк)'!P333*5.79%)/1000</f>
        <v>0.83029230500000006</v>
      </c>
      <c r="T345" s="323">
        <f>('сентябрь(4 цк)'!Q332+'сентябрь(4 цк)'!Q333*5.79%)/1000</f>
        <v>0.82848329600000004</v>
      </c>
      <c r="U345" s="323">
        <f>('сентябрь(4 цк)'!R332+'сентябрь(4 цк)'!R333*5.79%)/1000</f>
        <v>0.84199267899999997</v>
      </c>
      <c r="V345" s="323">
        <f>('сентябрь(4 цк)'!S332+'сентябрь(4 цк)'!S333*5.79%)/1000</f>
        <v>0.83506343400000005</v>
      </c>
      <c r="W345" s="323">
        <f>('сентябрь(4 цк)'!T332+'сентябрь(4 цк)'!T333*5.79%)/1000</f>
        <v>0.83906229600000004</v>
      </c>
      <c r="X345" s="323">
        <f>('сентябрь(4 цк)'!U332+'сентябрь(4 цк)'!U333*5.79%)/1000</f>
        <v>0.81807355999999998</v>
      </c>
      <c r="Y345" s="323">
        <f>('сентябрь(4 цк)'!V332+'сентябрь(4 цк)'!V333*5.79%)/1000</f>
        <v>0.82945656400000001</v>
      </c>
      <c r="Z345" s="323">
        <f>('сентябрь(4 цк)'!W332+'сентябрь(4 цк)'!W333*5.79%)/1000</f>
        <v>0.82590202000000001</v>
      </c>
      <c r="AA345" s="323">
        <f>('сентябрь(4 цк)'!X332+'сентябрь(4 цк)'!X333*5.79%)/1000</f>
        <v>0.82009414899999988</v>
      </c>
      <c r="AB345" s="323">
        <f>('сентябрь(4 цк)'!Y332+'сентябрь(4 цк)'!Y333*5.79%)/1000</f>
        <v>0.80258590400000007</v>
      </c>
      <c r="AC345" s="380"/>
      <c r="AD345" s="380"/>
    </row>
    <row r="346" spans="1:30" s="213" customFormat="1" ht="13.5" thickBot="1" x14ac:dyDescent="0.25">
      <c r="A346" s="319">
        <v>19</v>
      </c>
      <c r="B346" s="305" t="s">
        <v>204</v>
      </c>
      <c r="C346" s="295" t="s">
        <v>173</v>
      </c>
      <c r="D346" s="261"/>
      <c r="E346" s="323">
        <f>('сентябрь(4 цк)'!B336+'сентябрь(4 цк)'!B337*5.79%)/1000</f>
        <v>0.84660512300000001</v>
      </c>
      <c r="F346" s="323">
        <f>('сентябрь(4 цк)'!C336+'сентябрь(4 цк)'!C337*5.79%)/1000</f>
        <v>0.83981340500000001</v>
      </c>
      <c r="G346" s="323">
        <f>('сентябрь(4 цк)'!D336+'сентябрь(4 цк)'!D337*5.79%)/1000</f>
        <v>0.81101736700000004</v>
      </c>
      <c r="H346" s="323">
        <f>('сентябрь(4 цк)'!E336+'сентябрь(4 цк)'!E337*5.79%)/1000</f>
        <v>0.85497311200000004</v>
      </c>
      <c r="I346" s="323">
        <f>('сентябрь(4 цк)'!F336+'сентябрь(4 цк)'!F337*5.79%)/1000</f>
        <v>0.77302817800000001</v>
      </c>
      <c r="J346" s="323">
        <f>('сентябрь(4 цк)'!G336+'сентябрь(4 цк)'!G337*5.79%)/1000</f>
        <v>0.7761489829999999</v>
      </c>
      <c r="K346" s="323">
        <f>('сентябрь(4 цк)'!H336+'сентябрь(4 цк)'!H337*5.79%)/1000</f>
        <v>0.77472081799999992</v>
      </c>
      <c r="L346" s="323">
        <f>('сентябрь(4 цк)'!I336+'сентябрь(4 цк)'!I337*5.79%)/1000</f>
        <v>0.75476882399999989</v>
      </c>
      <c r="M346" s="323">
        <f>('сентябрь(4 цк)'!J336+'сентябрь(4 цк)'!J337*5.79%)/1000</f>
        <v>0.79490554999999996</v>
      </c>
      <c r="N346" s="323">
        <f>('сентябрь(4 цк)'!K336+'сентябрь(4 цк)'!K337*5.79%)/1000</f>
        <v>0.85489905900000007</v>
      </c>
      <c r="O346" s="323">
        <f>('сентябрь(4 цк)'!L336+'сентябрь(4 цк)'!L337*5.79%)/1000</f>
        <v>0.83236578899999991</v>
      </c>
      <c r="P346" s="323">
        <f>('сентябрь(4 цк)'!M336+'сентябрь(4 цк)'!M337*5.79%)/1000</f>
        <v>0.86178598799999995</v>
      </c>
      <c r="Q346" s="323">
        <f>('сентябрь(4 цк)'!N336+'сентябрь(4 цк)'!N337*5.79%)/1000</f>
        <v>0.98684034700000001</v>
      </c>
      <c r="R346" s="323">
        <f>('сентябрь(4 цк)'!O336+'сентябрь(4 цк)'!O337*5.79%)/1000</f>
        <v>0.87058771599999996</v>
      </c>
      <c r="S346" s="323">
        <f>('сентябрь(4 цк)'!P336+'сентябрь(4 цк)'!P337*5.79%)/1000</f>
        <v>0.86140514400000001</v>
      </c>
      <c r="T346" s="323">
        <f>('сентябрь(4 цк)'!Q336+'сентябрь(4 цк)'!Q337*5.79%)/1000</f>
        <v>0.87281988499999996</v>
      </c>
      <c r="U346" s="323">
        <f>('сентябрь(4 цк)'!R336+'сентябрь(4 цк)'!R337*5.79%)/1000</f>
        <v>0.87523189699999993</v>
      </c>
      <c r="V346" s="323">
        <f>('сентябрь(4 цк)'!S336+'сентябрь(4 цк)'!S337*5.79%)/1000</f>
        <v>0.86316125799999999</v>
      </c>
      <c r="W346" s="323">
        <f>('сентябрь(4 цк)'!T336+'сентябрь(4 цк)'!T337*5.79%)/1000</f>
        <v>0.87948465500000006</v>
      </c>
      <c r="X346" s="323">
        <f>('сентябрь(4 цк)'!U336+'сентябрь(4 цк)'!U337*5.79%)/1000</f>
        <v>0.83687244299999997</v>
      </c>
      <c r="Y346" s="323">
        <f>('сентябрь(4 цк)'!V336+'сентябрь(4 цк)'!V337*5.79%)/1000</f>
        <v>0.84383342500000003</v>
      </c>
      <c r="Z346" s="323">
        <f>('сентябрь(4 цк)'!W336+'сентябрь(4 цк)'!W337*5.79%)/1000</f>
        <v>0.85291020699999998</v>
      </c>
      <c r="AA346" s="323">
        <f>('сентябрь(4 цк)'!X336+'сентябрь(4 цк)'!X337*5.79%)/1000</f>
        <v>0.85182057</v>
      </c>
      <c r="AB346" s="323">
        <f>('сентябрь(4 цк)'!Y336+'сентябрь(4 цк)'!Y337*5.79%)/1000</f>
        <v>0.84508174699999994</v>
      </c>
      <c r="AC346" s="380"/>
      <c r="AD346" s="380"/>
    </row>
    <row r="347" spans="1:30" s="213" customFormat="1" ht="13.5" thickBot="1" x14ac:dyDescent="0.25">
      <c r="A347" s="319">
        <v>20</v>
      </c>
      <c r="B347" s="305" t="s">
        <v>204</v>
      </c>
      <c r="C347" s="295" t="s">
        <v>173</v>
      </c>
      <c r="D347" s="261"/>
      <c r="E347" s="323">
        <f>('сентябрь(4 цк)'!B340+'сентябрь(4 цк)'!B341*5.79%)/1000</f>
        <v>0.79673571700000001</v>
      </c>
      <c r="F347" s="323">
        <f>('сентябрь(4 цк)'!C340+'сентябрь(4 цк)'!C341*5.79%)/1000</f>
        <v>0.76398313299999998</v>
      </c>
      <c r="G347" s="323">
        <f>('сентябрь(4 цк)'!D340+'сентябрь(4 цк)'!D341*5.79%)/1000</f>
        <v>0.76918800100000007</v>
      </c>
      <c r="H347" s="323">
        <f>('сентябрь(4 цк)'!E340+'сентябрь(4 цк)'!E341*5.79%)/1000</f>
        <v>0.81173673899999998</v>
      </c>
      <c r="I347" s="323">
        <f>('сентябрь(4 цк)'!F340+'сентябрь(4 цк)'!F341*5.79%)/1000</f>
        <v>0.79964494200000003</v>
      </c>
      <c r="J347" s="323">
        <f>('сентябрь(4 цк)'!G340+'сентябрь(4 цк)'!G341*5.79%)/1000</f>
        <v>0.80976904499999991</v>
      </c>
      <c r="K347" s="323">
        <f>('сентябрь(4 цк)'!H340+'сентябрь(4 цк)'!H341*5.79%)/1000</f>
        <v>0.80748398099999996</v>
      </c>
      <c r="L347" s="323">
        <f>('сентябрь(4 цк)'!I340+'сентябрь(4 цк)'!I341*5.79%)/1000</f>
        <v>0.78989110400000007</v>
      </c>
      <c r="M347" s="323">
        <f>('сентябрь(4 цк)'!J340+'сентябрь(4 цк)'!J341*5.79%)/1000</f>
        <v>0.79374186000000002</v>
      </c>
      <c r="N347" s="323">
        <f>('сентябрь(4 цк)'!K340+'сентябрь(4 цк)'!K341*5.79%)/1000</f>
        <v>0.79808982900000003</v>
      </c>
      <c r="O347" s="323">
        <f>('сентябрь(4 цк)'!L340+'сентябрь(4 цк)'!L341*5.79%)/1000</f>
        <v>0.80343222399999992</v>
      </c>
      <c r="P347" s="323">
        <f>('сентябрь(4 цк)'!M340+'сентябрь(4 цк)'!M341*5.79%)/1000</f>
        <v>0.79734929899999996</v>
      </c>
      <c r="Q347" s="323">
        <f>('сентябрь(4 цк)'!N340+'сентябрь(4 цк)'!N341*5.79%)/1000</f>
        <v>0.79482091799999988</v>
      </c>
      <c r="R347" s="323">
        <f>('сентябрь(4 цк)'!O340+'сентябрь(4 цк)'!O341*5.79%)/1000</f>
        <v>0.77473139699999993</v>
      </c>
      <c r="S347" s="323">
        <f>('сентябрь(4 цк)'!P340+'сентябрь(4 цк)'!P341*5.79%)/1000</f>
        <v>0.78287722699999995</v>
      </c>
      <c r="T347" s="323">
        <f>('сентябрь(4 цк)'!Q340+'сентябрь(4 цк)'!Q341*5.79%)/1000</f>
        <v>0.81080578700000006</v>
      </c>
      <c r="U347" s="323">
        <f>('сентябрь(4 цк)'!R340+'сентябрь(4 цк)'!R341*5.79%)/1000</f>
        <v>0.83091646599999991</v>
      </c>
      <c r="V347" s="323">
        <f>('сентябрь(4 цк)'!S340+'сентябрь(4 цк)'!S341*5.79%)/1000</f>
        <v>0.81781966399999995</v>
      </c>
      <c r="W347" s="323">
        <f>('сентябрь(4 цк)'!T340+'сентябрь(4 цк)'!T341*5.79%)/1000</f>
        <v>0.79885151700000001</v>
      </c>
      <c r="X347" s="323">
        <f>('сентябрь(4 цк)'!U340+'сентябрь(4 цк)'!U341*5.79%)/1000</f>
        <v>0.77277428200000009</v>
      </c>
      <c r="Y347" s="323">
        <f>('сентябрь(4 цк)'!V340+'сентябрь(4 цк)'!V341*5.79%)/1000</f>
        <v>0.79211269400000006</v>
      </c>
      <c r="Z347" s="323">
        <f>('сентябрь(4 цк)'!W340+'сентябрь(4 цк)'!W341*5.79%)/1000</f>
        <v>0.80012099699999994</v>
      </c>
      <c r="AA347" s="323">
        <f>('сентябрь(4 цк)'!X340+'сентябрь(4 цк)'!X341*5.79%)/1000</f>
        <v>0.80200405899999994</v>
      </c>
      <c r="AB347" s="323">
        <f>('сентябрь(4 цк)'!Y340+'сентябрь(4 цк)'!Y341*5.79%)/1000</f>
        <v>0.77417071000000004</v>
      </c>
      <c r="AC347" s="380"/>
      <c r="AD347" s="380"/>
    </row>
    <row r="348" spans="1:30" s="213" customFormat="1" ht="13.5" thickBot="1" x14ac:dyDescent="0.25">
      <c r="A348" s="319">
        <v>21</v>
      </c>
      <c r="B348" s="305" t="s">
        <v>204</v>
      </c>
      <c r="C348" s="295" t="s">
        <v>173</v>
      </c>
      <c r="D348" s="261"/>
      <c r="E348" s="323">
        <f>('сентябрь(4 цк)'!B344+'сентябрь(4 цк)'!B345*5.79%)/1000</f>
        <v>0.64675723400000007</v>
      </c>
      <c r="F348" s="323">
        <f>('сентябрь(4 цк)'!C344+'сентябрь(4 цк)'!C345*5.79%)/1000</f>
        <v>0.63306800799999996</v>
      </c>
      <c r="G348" s="323">
        <f>('сентябрь(4 цк)'!D344+'сентябрь(4 цк)'!D345*5.79%)/1000</f>
        <v>0.66755554800000005</v>
      </c>
      <c r="H348" s="323">
        <f>('сентябрь(4 цк)'!E344+'сентябрь(4 цк)'!E345*5.79%)/1000</f>
        <v>0.67520416500000002</v>
      </c>
      <c r="I348" s="323">
        <f>('сентябрь(4 цк)'!F344+'сентябрь(4 цк)'!F345*5.79%)/1000</f>
        <v>0.69472241999999995</v>
      </c>
      <c r="J348" s="323">
        <f>('сентябрь(4 цк)'!G344+'сентябрь(4 цк)'!G345*5.79%)/1000</f>
        <v>0.68670353799999995</v>
      </c>
      <c r="K348" s="323">
        <f>('сентябрь(4 цк)'!H344+'сентябрь(4 цк)'!H345*5.79%)/1000</f>
        <v>0.67991181999999994</v>
      </c>
      <c r="L348" s="323">
        <f>('сентябрь(4 цк)'!I344+'сентябрь(4 цк)'!I345*5.79%)/1000</f>
        <v>0.66689964999999995</v>
      </c>
      <c r="M348" s="323">
        <f>('сентябрь(4 цк)'!J344+'сентябрь(4 цк)'!J345*5.79%)/1000</f>
        <v>0.67008392900000002</v>
      </c>
      <c r="N348" s="323">
        <f>('сентябрь(4 цк)'!K344+'сентябрь(4 цк)'!K345*5.79%)/1000</f>
        <v>0.67493969000000009</v>
      </c>
      <c r="O348" s="323">
        <f>('сентябрь(4 цк)'!L344+'сентябрь(4 цк)'!L345*5.79%)/1000</f>
        <v>0.67579658899999995</v>
      </c>
      <c r="P348" s="323">
        <f>('сентябрь(4 цк)'!M344+'сентябрь(4 цк)'!M345*5.79%)/1000</f>
        <v>0.68156214400000004</v>
      </c>
      <c r="Q348" s="323">
        <f>('сентябрь(4 цк)'!N344+'сентябрь(4 цк)'!N345*5.79%)/1000</f>
        <v>0.68283162399999997</v>
      </c>
      <c r="R348" s="323">
        <f>('сентябрь(4 цк)'!O344+'сентябрь(4 цк)'!O345*5.79%)/1000</f>
        <v>0.66422316299999995</v>
      </c>
      <c r="S348" s="323">
        <f>('сентябрь(4 цк)'!P344+'сентябрь(4 цк)'!P345*5.79%)/1000</f>
        <v>0.67168135799999995</v>
      </c>
      <c r="T348" s="323">
        <f>('сентябрь(4 цк)'!Q344+'сентябрь(4 цк)'!Q345*5.79%)/1000</f>
        <v>0.68983492199999985</v>
      </c>
      <c r="U348" s="323">
        <f>('сентябрь(4 цк)'!R344+'сентябрь(4 цк)'!R345*5.79%)/1000</f>
        <v>0.70210656199999999</v>
      </c>
      <c r="V348" s="323">
        <f>('сентябрь(4 цк)'!S344+'сентябрь(4 цк)'!S345*5.79%)/1000</f>
        <v>0.69696516799999997</v>
      </c>
      <c r="W348" s="323">
        <f>('сентябрь(4 цк)'!T344+'сентябрь(4 цк)'!T345*5.79%)/1000</f>
        <v>0.6809802989999999</v>
      </c>
      <c r="X348" s="323">
        <f>('сентябрь(4 цк)'!U344+'сентябрь(4 цк)'!U345*5.79%)/1000</f>
        <v>0.65968477199999997</v>
      </c>
      <c r="Y348" s="323">
        <f>('сентябрь(4 цк)'!V344+'сентябрь(4 цк)'!V345*5.79%)/1000</f>
        <v>0.66548206399999987</v>
      </c>
      <c r="Z348" s="323">
        <f>('сентябрь(4 цк)'!W344+'сентябрь(4 цк)'!W345*5.79%)/1000</f>
        <v>0.67487621600000003</v>
      </c>
      <c r="AA348" s="323">
        <f>('сентябрь(4 цк)'!X344+'сентябрь(4 цк)'!X345*5.79%)/1000</f>
        <v>0.67664290900000001</v>
      </c>
      <c r="AB348" s="323">
        <f>('сентябрь(4 цк)'!Y344+'сентябрь(4 цк)'!Y345*5.79%)/1000</f>
        <v>0.646133073</v>
      </c>
      <c r="AC348" s="380"/>
      <c r="AD348" s="380"/>
    </row>
    <row r="349" spans="1:30" s="213" customFormat="1" ht="13.5" thickBot="1" x14ac:dyDescent="0.25">
      <c r="A349" s="319">
        <v>22</v>
      </c>
      <c r="B349" s="305" t="s">
        <v>204</v>
      </c>
      <c r="C349" s="295" t="s">
        <v>173</v>
      </c>
      <c r="D349" s="261"/>
      <c r="E349" s="323">
        <f>('сентябрь(4 цк)'!B348+'сентябрь(4 цк)'!B349*5.79%)/1000</f>
        <v>0.78454870900000007</v>
      </c>
      <c r="F349" s="323">
        <f>('сентябрь(4 цк)'!C348+'сентябрь(4 цк)'!C349*5.79%)/1000</f>
        <v>0.76103159200000003</v>
      </c>
      <c r="G349" s="323">
        <f>('сентябрь(4 цк)'!D348+'сентябрь(4 цк)'!D349*5.79%)/1000</f>
        <v>0.76601430100000001</v>
      </c>
      <c r="H349" s="323">
        <f>('сентябрь(4 цк)'!E348+'сентябрь(4 цк)'!E349*5.79%)/1000</f>
        <v>0.74971206199999996</v>
      </c>
      <c r="I349" s="323">
        <f>('сентябрь(4 цк)'!F348+'сентябрь(4 цк)'!F349*5.79%)/1000</f>
        <v>0.8007451579999999</v>
      </c>
      <c r="J349" s="323">
        <f>('сентябрь(4 цк)'!G348+'сентябрь(4 цк)'!G349*5.79%)/1000</f>
        <v>0.79176358699999994</v>
      </c>
      <c r="K349" s="323">
        <f>('сентябрь(4 цк)'!H348+'сентябрь(4 цк)'!H349*5.79%)/1000</f>
        <v>0.79840719900000001</v>
      </c>
      <c r="L349" s="323">
        <f>('сентябрь(4 цк)'!I348+'сентябрь(4 цк)'!I349*5.79%)/1000</f>
        <v>0.78775414600000004</v>
      </c>
      <c r="M349" s="323">
        <f>('сентябрь(4 цк)'!J348+'сентябрь(4 цк)'!J349*5.79%)/1000</f>
        <v>0.8016126360000001</v>
      </c>
      <c r="N349" s="323">
        <f>('сентябрь(4 цк)'!K348+'сентябрь(4 цк)'!K349*5.79%)/1000</f>
        <v>0.79634429399999995</v>
      </c>
      <c r="O349" s="323">
        <f>('сентябрь(4 цк)'!L348+'сентябрь(4 цк)'!L349*5.79%)/1000</f>
        <v>0.80564323500000001</v>
      </c>
      <c r="P349" s="323">
        <f>('сентябрь(4 цк)'!M348+'сентябрь(4 цк)'!M349*5.79%)/1000</f>
        <v>0.80550570799999988</v>
      </c>
      <c r="Q349" s="323">
        <f>('сентябрь(4 цк)'!N348+'сентябрь(4 цк)'!N349*5.79%)/1000</f>
        <v>0.80473344099999999</v>
      </c>
      <c r="R349" s="323">
        <f>('сентябрь(4 цк)'!O348+'сентябрь(4 цк)'!O349*5.79%)/1000</f>
        <v>0.78352254600000004</v>
      </c>
      <c r="S349" s="323">
        <f>('сентябрь(4 цк)'!P348+'сентябрь(4 цк)'!P349*5.79%)/1000</f>
        <v>0.78688666799999996</v>
      </c>
      <c r="T349" s="323">
        <f>('сентябрь(4 цк)'!Q348+'сентябрь(4 цк)'!Q349*5.79%)/1000</f>
        <v>0.81446612100000004</v>
      </c>
      <c r="U349" s="323">
        <f>('сентябрь(4 цк)'!R348+'сентябрь(4 цк)'!R349*5.79%)/1000</f>
        <v>0.82473832999999996</v>
      </c>
      <c r="V349" s="323">
        <f>('сентябрь(4 цк)'!S348+'сентябрь(4 цк)'!S349*5.79%)/1000</f>
        <v>0.82347942899999993</v>
      </c>
      <c r="W349" s="323">
        <f>('сентябрь(4 цк)'!T348+'сентябрь(4 цк)'!T349*5.79%)/1000</f>
        <v>0.82498164699999998</v>
      </c>
      <c r="X349" s="323">
        <f>('сентябрь(4 цк)'!U348+'сентябрь(4 цк)'!U349*5.79%)/1000</f>
        <v>0.78718288000000003</v>
      </c>
      <c r="Y349" s="323">
        <f>('сентябрь(4 цк)'!V348+'сентябрь(4 цк)'!V349*5.79%)/1000</f>
        <v>0.79914772899999997</v>
      </c>
      <c r="Z349" s="323">
        <f>('сентябрь(4 цк)'!W348+'сентябрь(4 цк)'!W349*5.79%)/1000</f>
        <v>0.79679919099999996</v>
      </c>
      <c r="AA349" s="323">
        <f>('сентябрь(4 цк)'!X348+'сентябрь(4 цк)'!X349*5.79%)/1000</f>
        <v>0.76476597899999998</v>
      </c>
      <c r="AB349" s="323">
        <f>('сентябрь(4 цк)'!Y348+'сентябрь(4 цк)'!Y349*5.79%)/1000</f>
        <v>0.77247806999999991</v>
      </c>
      <c r="AC349" s="380"/>
      <c r="AD349" s="380"/>
    </row>
    <row r="350" spans="1:30" s="213" customFormat="1" ht="13.5" thickBot="1" x14ac:dyDescent="0.25">
      <c r="A350" s="319">
        <v>23</v>
      </c>
      <c r="B350" s="305" t="s">
        <v>204</v>
      </c>
      <c r="C350" s="295" t="s">
        <v>173</v>
      </c>
      <c r="D350" s="261"/>
      <c r="E350" s="323">
        <f>('сентябрь(4 цк)'!B352+'сентябрь(4 цк)'!B353*5.79%)/1000</f>
        <v>0.75999485</v>
      </c>
      <c r="F350" s="323">
        <f>('сентябрь(4 цк)'!C352+'сентябрь(4 цк)'!C353*5.79%)/1000</f>
        <v>0.72214318799999999</v>
      </c>
      <c r="G350" s="323">
        <f>('сентябрь(4 цк)'!D352+'сентябрь(4 цк)'!D353*5.79%)/1000</f>
        <v>0.73383298299999999</v>
      </c>
      <c r="H350" s="323">
        <f>('сентябрь(4 цк)'!E352+'сентябрь(4 цк)'!E353*5.79%)/1000</f>
        <v>0.76423702900000001</v>
      </c>
      <c r="I350" s="323">
        <f>('сентябрь(4 цк)'!F352+'сентябрь(4 цк)'!F353*5.79%)/1000</f>
        <v>0.76858499800000002</v>
      </c>
      <c r="J350" s="323">
        <f>('сентябрь(4 цк)'!G352+'сентябрь(4 цк)'!G353*5.79%)/1000</f>
        <v>0.76408892299999998</v>
      </c>
      <c r="K350" s="323">
        <f>('сентябрь(4 цк)'!H352+'сентябрь(4 цк)'!H353*5.79%)/1000</f>
        <v>0.77601145599999999</v>
      </c>
      <c r="L350" s="323">
        <f>('сентябрь(4 цк)'!I352+'сентябрь(4 цк)'!I353*5.79%)/1000</f>
        <v>0.75758283800000004</v>
      </c>
      <c r="M350" s="323">
        <f>('сентябрь(4 цк)'!J352+'сентябрь(4 цк)'!J353*5.79%)/1000</f>
        <v>0.75981500700000004</v>
      </c>
      <c r="N350" s="323">
        <f>('сентябрь(4 цк)'!K352+'сентябрь(4 цк)'!K353*5.79%)/1000</f>
        <v>0.77071137699999992</v>
      </c>
      <c r="O350" s="323">
        <f>('сентябрь(4 цк)'!L352+'сентябрь(4 цк)'!L353*5.79%)/1000</f>
        <v>0.77005547900000004</v>
      </c>
      <c r="P350" s="323">
        <f>('сентябрь(4 цк)'!M352+'сентябрь(4 цк)'!M353*5.79%)/1000</f>
        <v>0.77302817800000001</v>
      </c>
      <c r="Q350" s="323">
        <f>('сентябрь(4 цк)'!N352+'сентябрь(4 цк)'!N353*5.79%)/1000</f>
        <v>0.77605377200000003</v>
      </c>
      <c r="R350" s="323">
        <f>('сентябрь(4 цк)'!O352+'сентябрь(4 цк)'!O353*5.79%)/1000</f>
        <v>0.73118823300000002</v>
      </c>
      <c r="S350" s="323">
        <f>('сентябрь(4 цк)'!P352+'сентябрь(4 цк)'!P353*5.79%)/1000</f>
        <v>0.74526888200000008</v>
      </c>
      <c r="T350" s="323">
        <f>('сентябрь(4 цк)'!Q352+'сентябрь(4 цк)'!Q353*5.79%)/1000</f>
        <v>0.78233769800000008</v>
      </c>
      <c r="U350" s="323">
        <f>('сентябрь(4 цк)'!R352+'сентябрь(4 цк)'!R353*5.79%)/1000</f>
        <v>0.80447954499999996</v>
      </c>
      <c r="V350" s="323">
        <f>('сентябрь(4 цк)'!S352+'сентябрь(4 цк)'!S353*5.79%)/1000</f>
        <v>0.78763777700000004</v>
      </c>
      <c r="W350" s="323">
        <f>('сентябрь(4 цк)'!T352+'сентябрь(4 цк)'!T353*5.79%)/1000</f>
        <v>0.78377644199999996</v>
      </c>
      <c r="X350" s="323">
        <f>('сентябрь(4 цк)'!U352+'сентябрь(4 цк)'!U353*5.79%)/1000</f>
        <v>0.73818095199999989</v>
      </c>
      <c r="Y350" s="323">
        <f>('сентябрь(4 цк)'!V352+'сентябрь(4 цк)'!V353*5.79%)/1000</f>
        <v>0.75292807800000006</v>
      </c>
      <c r="Z350" s="323">
        <f>('сентябрь(4 цк)'!W352+'сентябрь(4 цк)'!W353*5.79%)/1000</f>
        <v>0.75871479099999994</v>
      </c>
      <c r="AA350" s="323">
        <f>('сентябрь(4 цк)'!X352+'сентябрь(4 цк)'!X353*5.79%)/1000</f>
        <v>0.75068533000000004</v>
      </c>
      <c r="AB350" s="323">
        <f>('сентябрь(4 цк)'!Y352+'сентябрь(4 цк)'!Y353*5.79%)/1000</f>
        <v>0.72541209899999992</v>
      </c>
      <c r="AC350" s="380"/>
      <c r="AD350" s="380"/>
    </row>
    <row r="351" spans="1:30" s="213" customFormat="1" ht="13.5" thickBot="1" x14ac:dyDescent="0.25">
      <c r="A351" s="319">
        <v>24</v>
      </c>
      <c r="B351" s="305" t="s">
        <v>204</v>
      </c>
      <c r="C351" s="295" t="s">
        <v>173</v>
      </c>
      <c r="D351" s="261"/>
      <c r="E351" s="323">
        <f>('сентябрь(4 цк)'!B356+'сентябрь(4 цк)'!B357*5.79%)/1000</f>
        <v>0.75048432899999995</v>
      </c>
      <c r="F351" s="323">
        <f>('сентябрь(4 цк)'!C356+'сентябрь(4 цк)'!C357*5.79%)/1000</f>
        <v>0.74130175700000012</v>
      </c>
      <c r="G351" s="323">
        <f>('сентябрь(4 цк)'!D356+'сентябрь(4 цк)'!D357*5.79%)/1000</f>
        <v>0.74130175700000012</v>
      </c>
      <c r="H351" s="323">
        <f>('сентябрь(4 цк)'!E356+'сентябрь(4 цк)'!E357*5.79%)/1000</f>
        <v>0.80068168400000006</v>
      </c>
      <c r="I351" s="323">
        <f>('сентябрь(4 цк)'!F356+'сентябрь(4 цк)'!F357*5.79%)/1000</f>
        <v>0.81284753399999998</v>
      </c>
      <c r="J351" s="323">
        <f>('сентябрь(4 цк)'!G356+'сентябрь(4 цк)'!G357*5.79%)/1000</f>
        <v>0.81590486499999992</v>
      </c>
      <c r="K351" s="323">
        <f>('сентябрь(4 цк)'!H356+'сентябрь(4 цк)'!H357*5.79%)/1000</f>
        <v>0.81561923199999997</v>
      </c>
      <c r="L351" s="323">
        <f>('сентябрь(4 цк)'!I356+'сентябрь(4 цк)'!I357*5.79%)/1000</f>
        <v>0.80145395100000005</v>
      </c>
      <c r="M351" s="323">
        <f>('сентябрь(4 цк)'!J356+'сентябрь(4 цк)'!J357*5.79%)/1000</f>
        <v>0.80035373499999996</v>
      </c>
      <c r="N351" s="323">
        <f>('сентябрь(4 цк)'!K356+'сентябрь(4 цк)'!K357*5.79%)/1000</f>
        <v>0.80861593400000009</v>
      </c>
      <c r="O351" s="323">
        <f>('сентябрь(4 цк)'!L356+'сентябрь(4 цк)'!L357*5.79%)/1000</f>
        <v>0.81132415800000002</v>
      </c>
      <c r="P351" s="323">
        <f>('сентябрь(4 цк)'!M356+'сентябрь(4 цк)'!M357*5.79%)/1000</f>
        <v>0.81779850599999993</v>
      </c>
      <c r="Q351" s="323">
        <f>('сентябрь(4 цк)'!N356+'сентябрь(4 цк)'!N357*5.79%)/1000</f>
        <v>0.81797834899999999</v>
      </c>
      <c r="R351" s="323">
        <f>('сентябрь(4 цк)'!O356+'сентябрь(4 цк)'!O357*5.79%)/1000</f>
        <v>0.78432654999999996</v>
      </c>
      <c r="S351" s="323">
        <f>('сентябрь(4 цк)'!P356+'сентябрь(4 цк)'!P357*5.79%)/1000</f>
        <v>0.78896015200000003</v>
      </c>
      <c r="T351" s="323">
        <f>('сентябрь(4 цк)'!Q356+'сентябрь(4 цк)'!Q357*5.79%)/1000</f>
        <v>0.83228115700000005</v>
      </c>
      <c r="U351" s="323">
        <f>('сентябрь(4 цк)'!R356+'сентябрь(4 цк)'!R357*5.79%)/1000</f>
        <v>0.84049046100000002</v>
      </c>
      <c r="V351" s="323">
        <f>('сентябрь(4 цк)'!S356+'сентябрь(4 цк)'!S357*5.79%)/1000</f>
        <v>0.83162525900000006</v>
      </c>
      <c r="W351" s="323">
        <f>('сентябрь(4 цк)'!T356+'сентябрь(4 цк)'!T357*5.79%)/1000</f>
        <v>0.82088757400000001</v>
      </c>
      <c r="X351" s="323">
        <f>('сентябрь(4 цк)'!U356+'сентябрь(4 цк)'!U357*5.79%)/1000</f>
        <v>0.77776756999999996</v>
      </c>
      <c r="Y351" s="323">
        <f>('сентябрь(4 цк)'!V356+'сентябрь(4 цк)'!V357*5.79%)/1000</f>
        <v>0.80441607100000001</v>
      </c>
      <c r="Z351" s="323">
        <f>('сентябрь(4 цк)'!W356+'сентябрь(4 цк)'!W357*5.79%)/1000</f>
        <v>0.77636056300000011</v>
      </c>
      <c r="AA351" s="323">
        <f>('сентябрь(4 цк)'!X356+'сентябрь(4 цк)'!X357*5.79%)/1000</f>
        <v>0.76889178899999999</v>
      </c>
      <c r="AB351" s="323">
        <f>('сентябрь(4 цк)'!Y356+'сентябрь(4 цк)'!Y357*5.79%)/1000</f>
        <v>0.75463129699999987</v>
      </c>
      <c r="AC351" s="380"/>
      <c r="AD351" s="380"/>
    </row>
    <row r="352" spans="1:30" s="213" customFormat="1" ht="13.5" thickBot="1" x14ac:dyDescent="0.25">
      <c r="A352" s="319">
        <v>25</v>
      </c>
      <c r="B352" s="305" t="s">
        <v>204</v>
      </c>
      <c r="C352" s="295" t="s">
        <v>173</v>
      </c>
      <c r="D352" s="261"/>
      <c r="E352" s="323">
        <f>('сентябрь(4 цк)'!B360+'сентябрь(4 цк)'!B361*5.79%)/1000</f>
        <v>0.64225058000000002</v>
      </c>
      <c r="F352" s="323">
        <f>('сентябрь(4 цк)'!C360+'сентябрь(4 цк)'!C361*5.79%)/1000</f>
        <v>0.63215821400000005</v>
      </c>
      <c r="G352" s="323">
        <f>('сентябрь(4 цк)'!D360+'сентябрь(4 цк)'!D361*5.79%)/1000</f>
        <v>0.65674380999999993</v>
      </c>
      <c r="H352" s="323">
        <f>('сентябрь(4 цк)'!E360+'сентябрь(4 цк)'!E361*5.79%)/1000</f>
        <v>0.66680443899999997</v>
      </c>
      <c r="I352" s="323">
        <f>('сентябрь(4 цк)'!F360+'сентябрь(4 цк)'!F361*5.79%)/1000</f>
        <v>0.66868750099999996</v>
      </c>
      <c r="J352" s="323">
        <f>('сентябрь(4 цк)'!G360+'сентябрь(4 цк)'!G361*5.79%)/1000</f>
        <v>0.65870092499999999</v>
      </c>
      <c r="K352" s="323">
        <f>('сентябрь(4 цк)'!H360+'сентябрь(4 цк)'!H361*5.79%)/1000</f>
        <v>0.66590522399999996</v>
      </c>
      <c r="L352" s="323">
        <f>('сентябрь(4 цк)'!I360+'сентябрь(4 цк)'!I361*5.79%)/1000</f>
        <v>0.65701886399999998</v>
      </c>
      <c r="M352" s="323">
        <f>('сентябрь(4 цк)'!J360+'сентябрь(4 цк)'!J361*5.79%)/1000</f>
        <v>0.65983287800000001</v>
      </c>
      <c r="N352" s="323">
        <f>('сентябрь(4 цк)'!K360+'сентябрь(4 цк)'!K361*5.79%)/1000</f>
        <v>0.66191694099999998</v>
      </c>
      <c r="O352" s="323">
        <f>('сентябрь(4 цк)'!L360+'сентябрь(4 цк)'!L361*5.79%)/1000</f>
        <v>0.66719586199999992</v>
      </c>
      <c r="P352" s="323">
        <f>('сентябрь(4 цк)'!M360+'сентябрь(4 цк)'!M361*5.79%)/1000</f>
        <v>0.67140630400000001</v>
      </c>
      <c r="Q352" s="323">
        <f>('сентябрь(4 цк)'!N360+'сентябрь(4 цк)'!N361*5.79%)/1000</f>
        <v>0.67398758000000014</v>
      </c>
      <c r="R352" s="323">
        <f>('сентябрь(4 цк)'!O360+'сентябрь(4 цк)'!O361*5.79%)/1000</f>
        <v>0.65366532099999997</v>
      </c>
      <c r="S352" s="323">
        <f>('сентябрь(4 цк)'!P360+'сентябрь(4 цк)'!P361*5.79%)/1000</f>
        <v>0.65273436900000004</v>
      </c>
      <c r="T352" s="323">
        <f>('сентябрь(4 цк)'!Q360+'сентябрь(4 цк)'!Q361*5.79%)/1000</f>
        <v>0.69354815100000011</v>
      </c>
      <c r="U352" s="323">
        <f>('сентябрь(4 цк)'!R360+'сентябрь(4 цк)'!R361*5.79%)/1000</f>
        <v>1.379532827</v>
      </c>
      <c r="V352" s="323">
        <f>('сентябрь(4 цк)'!S360+'сентябрь(4 цк)'!S361*5.79%)/1000</f>
        <v>0.70927912399999993</v>
      </c>
      <c r="W352" s="323">
        <f>('сентябрь(4 цк)'!T360+'сентябрь(4 цк)'!T361*5.79%)/1000</f>
        <v>0.70681421700000002</v>
      </c>
      <c r="X352" s="323">
        <f>('сентябрь(4 цк)'!U360+'сентябрь(4 цк)'!U361*5.79%)/1000</f>
        <v>0.65766418299999996</v>
      </c>
      <c r="Y352" s="323">
        <f>('сентябрь(4 цк)'!V360+'сентябрь(4 цк)'!V361*5.79%)/1000</f>
        <v>0.66963961100000002</v>
      </c>
      <c r="Z352" s="323">
        <f>('сентябрь(4 цк)'!W360+'сентябрь(4 цк)'!W361*5.79%)/1000</f>
        <v>0.66619085700000003</v>
      </c>
      <c r="AA352" s="323">
        <f>('сентябрь(4 цк)'!X360+'сентябрь(4 цк)'!X361*5.79%)/1000</f>
        <v>0.67090909099999996</v>
      </c>
      <c r="AB352" s="323">
        <f>('сентябрь(4 цк)'!Y360+'сентябрь(4 цк)'!Y361*5.79%)/1000</f>
        <v>0.61188885000000004</v>
      </c>
      <c r="AC352" s="380"/>
      <c r="AD352" s="380"/>
    </row>
    <row r="353" spans="1:30" s="213" customFormat="1" ht="13.5" thickBot="1" x14ac:dyDescent="0.25">
      <c r="A353" s="319">
        <v>26</v>
      </c>
      <c r="B353" s="305" t="s">
        <v>204</v>
      </c>
      <c r="C353" s="295" t="s">
        <v>173</v>
      </c>
      <c r="D353" s="261"/>
      <c r="E353" s="323">
        <f>('сентябрь(4 цк)'!B364+'сентябрь(4 цк)'!B365*5.79%)/1000</f>
        <v>0.77914284</v>
      </c>
      <c r="F353" s="323">
        <f>('сентябрь(4 цк)'!C364+'сентябрь(4 цк)'!C365*5.79%)/1000</f>
        <v>0.76258670500000003</v>
      </c>
      <c r="G353" s="323">
        <f>('сентябрь(4 цк)'!D364+'сентябрь(4 цк)'!D365*5.79%)/1000</f>
        <v>0.73290203099999995</v>
      </c>
      <c r="H353" s="323">
        <f>('сентябрь(4 цк)'!E364+'сентябрь(4 цк)'!E365*5.79%)/1000</f>
        <v>0.81594718099999997</v>
      </c>
      <c r="I353" s="323">
        <f>('сентябрь(4 цк)'!F364+'сентябрь(4 цк)'!F365*5.79%)/1000</f>
        <v>0.82010472800000001</v>
      </c>
      <c r="J353" s="323">
        <f>('сентябрь(4 цк)'!G364+'сентябрь(4 цк)'!G365*5.79%)/1000</f>
        <v>0.81879293200000003</v>
      </c>
      <c r="K353" s="323">
        <f>('сентябрь(4 цк)'!H364+'сентябрь(4 цк)'!H365*5.79%)/1000</f>
        <v>0.80659534499999996</v>
      </c>
      <c r="L353" s="323">
        <f>('сентябрь(4 цк)'!I364+'сентябрь(4 цк)'!I365*5.79%)/1000</f>
        <v>0.79349854299999989</v>
      </c>
      <c r="M353" s="323">
        <f>('сентябрь(4 цк)'!J364+'сентябрь(4 цк)'!J365*5.79%)/1000</f>
        <v>0.80301964299999995</v>
      </c>
      <c r="N353" s="323">
        <f>('сентябрь(4 цк)'!K364+'сентябрь(4 цк)'!K365*5.79%)/1000</f>
        <v>0.822432108</v>
      </c>
      <c r="O353" s="323">
        <f>('сентябрь(4 цк)'!L364+'сентябрь(4 цк)'!L365*5.79%)/1000</f>
        <v>0.81958635700000004</v>
      </c>
      <c r="P353" s="323">
        <f>('сентябрь(4 цк)'!M364+'сентябрь(4 цк)'!M365*5.79%)/1000</f>
        <v>0.81738592500000007</v>
      </c>
      <c r="Q353" s="323">
        <f>('сентябрь(4 цк)'!N364+'сентябрь(4 цк)'!N365*5.79%)/1000</f>
        <v>0.81669829000000005</v>
      </c>
      <c r="R353" s="323">
        <f>('сентябрь(4 цк)'!O364+'сентябрь(4 цк)'!O365*5.79%)/1000</f>
        <v>0.79089610900000007</v>
      </c>
      <c r="S353" s="323">
        <f>('сентябрь(4 цк)'!P364+'сентябрь(4 цк)'!P365*5.79%)/1000</f>
        <v>0.79340333200000013</v>
      </c>
      <c r="T353" s="323">
        <f>('сентябрь(4 цк)'!Q364+'сентябрь(4 цк)'!Q365*5.79%)/1000</f>
        <v>0.83068372800000012</v>
      </c>
      <c r="U353" s="323">
        <f>('сентябрь(4 цк)'!R364+'сентябрь(4 цк)'!R365*5.79%)/1000</f>
        <v>0.83895650599999994</v>
      </c>
      <c r="V353" s="323">
        <f>('сентябрь(4 цк)'!S364+'сентябрь(4 цк)'!S365*5.79%)/1000</f>
        <v>0.83845929299999988</v>
      </c>
      <c r="W353" s="323">
        <f>('сентябрь(4 цк)'!T364+'сентябрь(4 цк)'!T365*5.79%)/1000</f>
        <v>0.83731676100000008</v>
      </c>
      <c r="X353" s="323">
        <f>('сентябрь(4 цк)'!U364+'сентябрь(4 цк)'!U365*5.79%)/1000</f>
        <v>0.79146737499999997</v>
      </c>
      <c r="Y353" s="323">
        <f>('сентябрь(4 цк)'!V364+'сентябрь(4 цк)'!V365*5.79%)/1000</f>
        <v>0.79939104599999999</v>
      </c>
      <c r="Z353" s="323">
        <f>('сентябрь(4 цк)'!W364+'сентябрь(4 цк)'!W365*5.79%)/1000</f>
        <v>0.80350627699999999</v>
      </c>
      <c r="AA353" s="323">
        <f>('сентябрь(4 цк)'!X364+'сентябрь(4 цк)'!X365*5.79%)/1000</f>
        <v>0.79633371499999994</v>
      </c>
      <c r="AB353" s="323">
        <f>('сентябрь(4 цк)'!Y364+'сентябрь(4 цк)'!Y365*5.79%)/1000</f>
        <v>0.79215500999999999</v>
      </c>
      <c r="AC353" s="380"/>
      <c r="AD353" s="380"/>
    </row>
    <row r="354" spans="1:30" s="213" customFormat="1" ht="13.5" thickBot="1" x14ac:dyDescent="0.25">
      <c r="A354" s="319">
        <v>27</v>
      </c>
      <c r="B354" s="305" t="s">
        <v>204</v>
      </c>
      <c r="C354" s="295" t="s">
        <v>173</v>
      </c>
      <c r="D354" s="261"/>
      <c r="E354" s="323">
        <f>('сентябрь(4 цк)'!B368+'сентябрь(4 цк)'!B369*5.79%)/1000</f>
        <v>0.78750025000000001</v>
      </c>
      <c r="F354" s="323">
        <f>('сентябрь(4 цк)'!C368+'сентябрь(4 цк)'!C369*5.79%)/1000</f>
        <v>0.75101327900000003</v>
      </c>
      <c r="G354" s="323">
        <f>('сентябрь(4 цк)'!D368+'сентябрь(4 цк)'!D369*5.79%)/1000</f>
        <v>0.75448319099999994</v>
      </c>
      <c r="H354" s="323">
        <f>('сентябрь(4 цк)'!E368+'сентябрь(4 цк)'!E369*5.79%)/1000</f>
        <v>0.79642892600000004</v>
      </c>
      <c r="I354" s="323">
        <f>('сентябрь(4 цк)'!F368+'сентябрь(4 цк)'!F369*5.79%)/1000</f>
        <v>0.80188769000000004</v>
      </c>
      <c r="J354" s="323">
        <f>('сентябрь(4 цк)'!G368+'сентябрь(4 цк)'!G369*5.79%)/1000</f>
        <v>0.80108368600000002</v>
      </c>
      <c r="K354" s="323">
        <f>('сентябрь(4 цк)'!H368+'сентябрь(4 цк)'!H369*5.79%)/1000</f>
        <v>0.80233200799999993</v>
      </c>
      <c r="L354" s="323">
        <f>('сентябрь(4 цк)'!I368+'сентябрь(4 цк)'!I369*5.79%)/1000</f>
        <v>0.77520745199999996</v>
      </c>
      <c r="M354" s="323">
        <f>('сентябрь(4 цк)'!J368+'сентябрь(4 цк)'!J369*5.79%)/1000</f>
        <v>0.79050468600000001</v>
      </c>
      <c r="N354" s="323">
        <f>('сентябрь(4 цк)'!K368+'сентябрь(4 цк)'!K369*5.79%)/1000</f>
        <v>0.8014116349999999</v>
      </c>
      <c r="O354" s="323">
        <f>('сентябрь(4 цк)'!L368+'сентябрь(4 цк)'!L369*5.79%)/1000</f>
        <v>0.80713487399999995</v>
      </c>
      <c r="P354" s="323">
        <f>('сентябрь(4 цк)'!M368+'сентябрь(4 цк)'!M369*5.79%)/1000</f>
        <v>0.79510655100000005</v>
      </c>
      <c r="Q354" s="323">
        <f>('сентябрь(4 цк)'!N368+'сентябрь(4 цк)'!N369*5.79%)/1000</f>
        <v>0.802850379</v>
      </c>
      <c r="R354" s="323">
        <f>('сентябрь(4 цк)'!O368+'сентябрь(4 цк)'!O369*5.79%)/1000</f>
        <v>0.77740788400000005</v>
      </c>
      <c r="S354" s="323">
        <f>('сентябрь(4 цк)'!P368+'сентябрь(4 цк)'!P369*5.79%)/1000</f>
        <v>0.78240117199999992</v>
      </c>
      <c r="T354" s="323">
        <f>('сентябрь(4 цк)'!Q368+'сентябрь(4 цк)'!Q369*5.79%)/1000</f>
        <v>0.80548454999999997</v>
      </c>
      <c r="U354" s="323">
        <f>('сентябрь(4 цк)'!R368+'сентябрь(4 цк)'!R369*5.79%)/1000</f>
        <v>0.81908914399999999</v>
      </c>
      <c r="V354" s="323">
        <f>('сентябрь(4 цк)'!S368+'сентябрь(4 цк)'!S369*5.79%)/1000</f>
        <v>0.76658556700000002</v>
      </c>
      <c r="W354" s="323">
        <f>('сентябрь(4 цк)'!T368+'сентябрь(4 цк)'!T369*5.79%)/1000</f>
        <v>0.77423418399999999</v>
      </c>
      <c r="X354" s="323">
        <f>('сентябрь(4 цк)'!U368+'сентябрь(4 цк)'!U369*5.79%)/1000</f>
        <v>0.73784242399999989</v>
      </c>
      <c r="Y354" s="323">
        <f>('сентябрь(4 цк)'!V368+'сентябрь(4 цк)'!V369*5.79%)/1000</f>
        <v>0.74908790100000011</v>
      </c>
      <c r="Z354" s="323">
        <f>('сентябрь(4 цк)'!W368+'сентябрь(4 цк)'!W369*5.79%)/1000</f>
        <v>0.75196538899999998</v>
      </c>
      <c r="AA354" s="323">
        <f>('сентябрь(4 цк)'!X368+'сентябрь(4 цк)'!X369*5.79%)/1000</f>
        <v>0.75986790199999998</v>
      </c>
      <c r="AB354" s="323">
        <f>('сентябрь(4 цк)'!Y368+'сентябрь(4 цк)'!Y369*5.79%)/1000</f>
        <v>0.44854909000000004</v>
      </c>
      <c r="AC354" s="380"/>
      <c r="AD354" s="380"/>
    </row>
    <row r="355" spans="1:30" s="213" customFormat="1" ht="13.5" thickBot="1" x14ac:dyDescent="0.25">
      <c r="A355" s="319">
        <v>28</v>
      </c>
      <c r="B355" s="305" t="s">
        <v>204</v>
      </c>
      <c r="C355" s="295" t="s">
        <v>173</v>
      </c>
      <c r="D355" s="261"/>
      <c r="E355" s="323">
        <f>('сентябрь(4 цк)'!B372+'сентябрь(4 цк)'!B373*5.79%)/1000</f>
        <v>0.81355632700000002</v>
      </c>
      <c r="F355" s="323">
        <f>('сентябрь(4 цк)'!C372+'сентябрь(4 цк)'!C373*5.79%)/1000</f>
        <v>0.777471358</v>
      </c>
      <c r="G355" s="323">
        <f>('сентябрь(4 цк)'!D372+'сентябрь(4 цк)'!D373*5.79%)/1000</f>
        <v>0.778359994</v>
      </c>
      <c r="H355" s="323">
        <f>('сентябрь(4 цк)'!E372+'сентябрь(4 цк)'!E373*5.79%)/1000</f>
        <v>0.83979224699999999</v>
      </c>
      <c r="I355" s="323">
        <f>('сентябрь(4 цк)'!F372+'сентябрь(4 цк)'!F373*5.79%)/1000</f>
        <v>0.86830265200000001</v>
      </c>
      <c r="J355" s="323">
        <f>('сентябрь(4 цк)'!G372+'сентябрь(4 цк)'!G373*5.79%)/1000</f>
        <v>0.86658885399999996</v>
      </c>
      <c r="K355" s="323">
        <f>('сентябрь(4 цк)'!H372+'сентябрь(4 цк)'!H373*5.79%)/1000</f>
        <v>0.86641959000000002</v>
      </c>
      <c r="L355" s="323">
        <f>('сентябрь(4 цк)'!I372+'сентябрь(4 цк)'!I373*5.79%)/1000</f>
        <v>0.85063572200000004</v>
      </c>
      <c r="M355" s="323">
        <f>('сентябрь(4 цк)'!J372+'сентябрь(4 цк)'!J373*5.79%)/1000</f>
        <v>0.86621858899999993</v>
      </c>
      <c r="N355" s="323">
        <f>('сентябрь(4 цк)'!K372+'сентябрь(4 цк)'!K373*5.79%)/1000</f>
        <v>1.3936663710000001</v>
      </c>
      <c r="O355" s="323">
        <f>('сентябрь(4 цк)'!L372+'сентябрь(4 цк)'!L373*5.79%)/1000</f>
        <v>0.85368247399999997</v>
      </c>
      <c r="P355" s="323">
        <f>('сентябрь(4 цк)'!M372+'сентябрь(4 цк)'!M373*5.79%)/1000</f>
        <v>0.84114635900000012</v>
      </c>
      <c r="Q355" s="323">
        <f>('сентябрь(4 цк)'!N372+'сентябрь(4 цк)'!N373*5.79%)/1000</f>
        <v>0.8532804719999999</v>
      </c>
      <c r="R355" s="323">
        <f>('сентябрь(4 цк)'!O372+'сентябрь(4 цк)'!O373*5.79%)/1000</f>
        <v>0.83562412100000005</v>
      </c>
      <c r="S355" s="323">
        <f>('сентябрь(4 цк)'!P372+'сентябрь(4 цк)'!P373*5.79%)/1000</f>
        <v>0.83467201099999999</v>
      </c>
      <c r="T355" s="323">
        <f>('сентябрь(4 цк)'!Q372+'сентябрь(4 цк)'!Q373*5.79%)/1000</f>
        <v>0.85480384799999998</v>
      </c>
      <c r="U355" s="323">
        <f>('сентябрь(4 цк)'!R372+'сентябрь(4 цк)'!R373*5.79%)/1000</f>
        <v>0.86315067899999998</v>
      </c>
      <c r="V355" s="323">
        <f>('сентябрь(4 цк)'!S372+'сентябрь(4 цк)'!S373*5.79%)/1000</f>
        <v>0.85714180700000009</v>
      </c>
      <c r="W355" s="323">
        <f>('сентябрь(4 цк)'!T372+'сентябрь(4 цк)'!T373*5.79%)/1000</f>
        <v>0.83911519099999998</v>
      </c>
      <c r="X355" s="323">
        <f>('сентябрь(4 цк)'!U372+'сентябрь(4 цк)'!U373*5.79%)/1000</f>
        <v>0.81541823099999999</v>
      </c>
      <c r="Y355" s="323">
        <f>('сентябрь(4 цк)'!V372+'сентябрь(4 цк)'!V373*5.79%)/1000</f>
        <v>0.81640207800000009</v>
      </c>
      <c r="Z355" s="323">
        <f>('сентябрь(4 цк)'!W372+'сентябрь(4 цк)'!W373*5.79%)/1000</f>
        <v>0.81943825100000001</v>
      </c>
      <c r="AA355" s="323">
        <f>('сентябрь(4 цк)'!X372+'сентябрь(4 цк)'!X373*5.79%)/1000</f>
        <v>0.81781966399999995</v>
      </c>
      <c r="AB355" s="323">
        <f>('сентябрь(4 цк)'!Y372+'сентябрь(4 цк)'!Y373*5.79%)/1000</f>
        <v>0.81094331399999997</v>
      </c>
      <c r="AC355" s="380"/>
      <c r="AD355" s="380"/>
    </row>
    <row r="356" spans="1:30" s="213" customFormat="1" ht="13.5" thickBot="1" x14ac:dyDescent="0.25">
      <c r="A356" s="319">
        <v>29</v>
      </c>
      <c r="B356" s="305" t="s">
        <v>204</v>
      </c>
      <c r="C356" s="295" t="s">
        <v>173</v>
      </c>
      <c r="D356" s="261"/>
      <c r="E356" s="323">
        <f>('сентябрь(4 цк)'!B376+'сентябрь(4 цк)'!B377*5.79%)/1000</f>
        <v>0.75034680200000003</v>
      </c>
      <c r="F356" s="323">
        <f>('сентябрь(4 цк)'!C376+'сентябрь(4 цк)'!C377*5.79%)/1000</f>
        <v>0.72524283499999997</v>
      </c>
      <c r="G356" s="323">
        <f>('сентябрь(4 цк)'!D376+'сентябрь(4 цк)'!D377*5.79%)/1000</f>
        <v>0.76864847199999997</v>
      </c>
      <c r="H356" s="323">
        <f>('сентябрь(4 цк)'!E376+'сентябрь(4 цк)'!E377*5.79%)/1000</f>
        <v>0.776910671</v>
      </c>
      <c r="I356" s="323">
        <f>('сентябрь(4 цк)'!F376+'сентябрь(4 цк)'!F377*5.79%)/1000</f>
        <v>0.78907652099999992</v>
      </c>
      <c r="J356" s="323">
        <f>('сентябрь(4 цк)'!G376+'сентябрь(4 цк)'!G377*5.79%)/1000</f>
        <v>0.78149137800000001</v>
      </c>
      <c r="K356" s="323">
        <f>('сентябрь(4 цк)'!H376+'сентябрь(4 цк)'!H377*5.79%)/1000</f>
        <v>0.78741561800000004</v>
      </c>
      <c r="L356" s="323">
        <f>('сентябрь(4 цк)'!I376+'сентябрь(4 цк)'!I377*5.79%)/1000</f>
        <v>0.780031476</v>
      </c>
      <c r="M356" s="323">
        <f>('сентябрь(4 цк)'!J376+'сентябрь(4 цк)'!J377*5.79%)/1000</f>
        <v>0.78733098600000007</v>
      </c>
      <c r="N356" s="323">
        <f>('сентябрь(4 цк)'!K376+'сентябрь(4 цк)'!K377*5.79%)/1000</f>
        <v>0.79411212499999995</v>
      </c>
      <c r="O356" s="323">
        <f>('сентябрь(4 цк)'!L376+'сентябрь(4 цк)'!L377*5.79%)/1000</f>
        <v>0.79868225300000006</v>
      </c>
      <c r="P356" s="323">
        <f>('сентябрь(4 цк)'!M376+'сентябрь(4 цк)'!M377*5.79%)/1000</f>
        <v>0.79788882800000005</v>
      </c>
      <c r="Q356" s="323">
        <f>('сентябрь(4 цк)'!N376+'сентябрь(4 цк)'!N377*5.79%)/1000</f>
        <v>0.80292443200000008</v>
      </c>
      <c r="R356" s="323">
        <f>('сентябрь(4 цк)'!O376+'сентябрь(4 цк)'!O377*5.79%)/1000</f>
        <v>0.78244348799999996</v>
      </c>
      <c r="S356" s="323">
        <f>('сентябрь(4 цк)'!P376+'сентябрь(4 цк)'!P377*5.79%)/1000</f>
        <v>0.77674140699999994</v>
      </c>
      <c r="T356" s="323">
        <f>('сентябрь(4 цк)'!Q376+'сентябрь(4 цк)'!Q377*5.79%)/1000</f>
        <v>0.82638865399999994</v>
      </c>
      <c r="U356" s="323">
        <f>('сентябрь(4 цк)'!R376+'сентябрь(4 цк)'!R377*5.79%)/1000</f>
        <v>0.837020549</v>
      </c>
      <c r="V356" s="323">
        <f>('сентябрь(4 цк)'!S376+'сентябрь(4 цк)'!S377*5.79%)/1000</f>
        <v>0.83739081399999993</v>
      </c>
      <c r="W356" s="323">
        <f>('сентябрь(4 цк)'!T376+'сентябрь(4 цк)'!T377*5.79%)/1000</f>
        <v>0.82147999800000004</v>
      </c>
      <c r="X356" s="323">
        <f>('сентябрь(4 цк)'!U376+'сентябрь(4 цк)'!U377*5.79%)/1000</f>
        <v>0.80166553100000004</v>
      </c>
      <c r="Y356" s="323">
        <f>('сентябрь(4 цк)'!V376+'сентябрь(4 цк)'!V377*5.79%)/1000</f>
        <v>0.80555860300000004</v>
      </c>
      <c r="Z356" s="323">
        <f>('сентябрь(4 цк)'!W376+'сентябрь(4 цк)'!W377*5.79%)/1000</f>
        <v>0.80255416700000004</v>
      </c>
      <c r="AA356" s="323">
        <f>('сентябрь(4 цк)'!X376+'сентябрь(4 цк)'!X377*5.79%)/1000</f>
        <v>0.75468419200000003</v>
      </c>
      <c r="AB356" s="323">
        <f>('сентябрь(4 цк)'!Y376+'сентябрь(4 цк)'!Y377*5.79%)/1000</f>
        <v>0.75358397600000004</v>
      </c>
      <c r="AC356" s="380"/>
      <c r="AD356" s="380"/>
    </row>
    <row r="357" spans="1:30" s="213" customFormat="1" ht="13.5" thickBot="1" x14ac:dyDescent="0.25">
      <c r="A357" s="319">
        <v>30</v>
      </c>
      <c r="B357" s="305" t="s">
        <v>204</v>
      </c>
      <c r="C357" s="295" t="s">
        <v>173</v>
      </c>
      <c r="D357" s="261"/>
      <c r="E357" s="323">
        <f>('сентябрь(4 цк)'!B380+'сентябрь(4 цк)'!B381*5.79%)/1000</f>
        <v>0.74807231699999999</v>
      </c>
      <c r="F357" s="323">
        <f>('сентябрь(4 цк)'!C380+'сентябрь(4 цк)'!C381*5.79%)/1000</f>
        <v>0.77585277099999994</v>
      </c>
      <c r="G357" s="323">
        <f>('сентябрь(4 цк)'!D380+'сентябрь(4 цк)'!D381*5.79%)/1000</f>
        <v>0.77824362499999999</v>
      </c>
      <c r="H357" s="323">
        <f>('сентябрь(4 цк)'!E380+'сентябрь(4 цк)'!E381*5.79%)/1000</f>
        <v>0.94424929299999993</v>
      </c>
      <c r="I357" s="323">
        <f>('сентябрь(4 цк)'!F380+'сентябрь(4 цк)'!F381*5.79%)/1000</f>
        <v>1.077417745</v>
      </c>
      <c r="J357" s="323">
        <f>('сентябрь(4 цк)'!G380+'сентябрь(4 цк)'!G381*5.79%)/1000</f>
        <v>0.875866637</v>
      </c>
      <c r="K357" s="323">
        <f>('сентябрь(4 цк)'!H380+'сентябрь(4 цк)'!H381*5.79%)/1000</f>
        <v>1.0633476749999999</v>
      </c>
      <c r="L357" s="323">
        <f>('сентябрь(4 цк)'!I380+'сентябрь(4 цк)'!I381*5.79%)/1000</f>
        <v>0.83823713399999999</v>
      </c>
      <c r="M357" s="323">
        <f>('сентябрь(4 цк)'!J380+'сентябрь(4 цк)'!J381*5.79%)/1000</f>
        <v>0.86782659699999998</v>
      </c>
      <c r="N357" s="323">
        <f>('сентябрь(4 цк)'!K380+'сентябрь(4 цк)'!K381*5.79%)/1000</f>
        <v>1.01886298</v>
      </c>
      <c r="O357" s="323">
        <f>('сентябрь(4 цк)'!L380+'сентябрь(4 цк)'!L381*5.79%)/1000</f>
        <v>1.013298426</v>
      </c>
      <c r="P357" s="323">
        <f>('сентябрь(4 цк)'!M380+'сентябрь(4 цк)'!M381*5.79%)/1000</f>
        <v>0.85671864699999989</v>
      </c>
      <c r="Q357" s="323">
        <f>('сентябрь(4 цк)'!N380+'сентябрь(4 цк)'!N381*5.79%)/1000</f>
        <v>1.030055562</v>
      </c>
      <c r="R357" s="323">
        <f>('сентябрь(4 цк)'!O380+'сентябрь(4 цк)'!O381*5.79%)/1000</f>
        <v>0.82954119599999998</v>
      </c>
      <c r="S357" s="323">
        <f>('сентябрь(4 цк)'!P380+'сентябрь(4 цк)'!P381*5.79%)/1000</f>
        <v>0.84896424000000004</v>
      </c>
      <c r="T357" s="323">
        <f>('сентябрь(4 цк)'!Q380+'сентябрь(4 цк)'!Q381*5.79%)/1000</f>
        <v>0.81842266699999999</v>
      </c>
      <c r="U357" s="323">
        <f>('сентябрь(4 цк)'!R380+'сентябрь(4 цк)'!R381*5.79%)/1000</f>
        <v>1.036434699</v>
      </c>
      <c r="V357" s="323">
        <f>('сентябрь(4 цк)'!S380+'сентябрь(4 цк)'!S381*5.79%)/1000</f>
        <v>0.82786971399999998</v>
      </c>
      <c r="W357" s="323">
        <f>('сентябрь(4 цк)'!T380+'сентябрь(4 цк)'!T381*5.79%)/1000</f>
        <v>0.8063943440000001</v>
      </c>
      <c r="X357" s="323">
        <f>('сентябрь(4 цк)'!U380+'сентябрь(4 цк)'!U381*5.79%)/1000</f>
        <v>0.73841369000000001</v>
      </c>
      <c r="Y357" s="323">
        <f>('сентябрь(4 цк)'!V380+'сентябрь(4 цк)'!V381*5.79%)/1000</f>
        <v>0.75244144400000001</v>
      </c>
      <c r="Z357" s="323">
        <f>('сентябрь(4 цк)'!W380+'сентябрь(4 цк)'!W381*5.79%)/1000</f>
        <v>0.76526319200000004</v>
      </c>
      <c r="AA357" s="323">
        <f>('сентябрь(4 цк)'!X380+'сентябрь(4 цк)'!X381*5.79%)/1000</f>
        <v>0.75934953099999991</v>
      </c>
      <c r="AB357" s="323">
        <f>('сентябрь(4 цк)'!Y380+'сентябрь(4 цк)'!Y381*5.79%)/1000</f>
        <v>0.76454381999999999</v>
      </c>
      <c r="AC357" s="380"/>
      <c r="AD357" s="380"/>
    </row>
    <row r="358" spans="1:30" s="301" customFormat="1" ht="13.5" thickBot="1" x14ac:dyDescent="0.25">
      <c r="A358" s="320">
        <v>31</v>
      </c>
      <c r="B358" s="305" t="s">
        <v>204</v>
      </c>
      <c r="C358" s="309" t="s">
        <v>173</v>
      </c>
      <c r="D358" s="310"/>
      <c r="E358" s="323">
        <f>('сентябрь(4 цк)'!B384+'сентябрь(4 цк)'!B385*5.79%)/1000</f>
        <v>0.10251</v>
      </c>
      <c r="F358" s="323">
        <f>('сентябрь(4 цк)'!C384+'сентябрь(4 цк)'!C385*5.79%)/1000</f>
        <v>0.10251</v>
      </c>
      <c r="G358" s="323">
        <f>('сентябрь(4 цк)'!D384+'сентябрь(4 цк)'!D385*5.79%)/1000</f>
        <v>0.10251</v>
      </c>
      <c r="H358" s="323">
        <f>('сентябрь(4 цк)'!E384+'сентябрь(4 цк)'!E385*5.79%)/1000</f>
        <v>0.10251</v>
      </c>
      <c r="I358" s="323">
        <f>('сентябрь(4 цк)'!F384+'сентябрь(4 цк)'!F385*5.79%)/1000</f>
        <v>0.10251</v>
      </c>
      <c r="J358" s="323">
        <f>('сентябрь(4 цк)'!G384+'сентябрь(4 цк)'!G385*5.79%)/1000</f>
        <v>0.10251</v>
      </c>
      <c r="K358" s="323">
        <f>('сентябрь(4 цк)'!H384+'сентябрь(4 цк)'!H385*5.79%)/1000</f>
        <v>0.10251</v>
      </c>
      <c r="L358" s="323">
        <f>('сентябрь(4 цк)'!I384+'сентябрь(4 цк)'!I385*5.79%)/1000</f>
        <v>0.10251</v>
      </c>
      <c r="M358" s="323">
        <f>('сентябрь(4 цк)'!J384+'сентябрь(4 цк)'!J385*5.79%)/1000</f>
        <v>0.10251</v>
      </c>
      <c r="N358" s="323">
        <f>('сентябрь(4 цк)'!K384+'сентябрь(4 цк)'!K385*5.79%)/1000</f>
        <v>0.10251</v>
      </c>
      <c r="O358" s="323">
        <f>('сентябрь(4 цк)'!L384+'сентябрь(4 цк)'!L385*5.79%)/1000</f>
        <v>0.10251</v>
      </c>
      <c r="P358" s="323">
        <f>('сентябрь(4 цк)'!M384+'сентябрь(4 цк)'!M385*5.79%)/1000</f>
        <v>0.10251</v>
      </c>
      <c r="Q358" s="323">
        <f>('сентябрь(4 цк)'!N384+'сентябрь(4 цк)'!N385*5.79%)/1000</f>
        <v>0.10251</v>
      </c>
      <c r="R358" s="323">
        <f>('сентябрь(4 цк)'!O384+'сентябрь(4 цк)'!O385*5.79%)/1000</f>
        <v>0.10251</v>
      </c>
      <c r="S358" s="323">
        <f>('сентябрь(4 цк)'!P384+'сентябрь(4 цк)'!P385*5.79%)/1000</f>
        <v>0.10251</v>
      </c>
      <c r="T358" s="323">
        <f>('сентябрь(4 цк)'!Q384+'сентябрь(4 цк)'!Q385*5.79%)/1000</f>
        <v>0.10251</v>
      </c>
      <c r="U358" s="323">
        <f>('сентябрь(4 цк)'!R384+'сентябрь(4 цк)'!R385*5.79%)/1000</f>
        <v>0.10251</v>
      </c>
      <c r="V358" s="323">
        <f>('сентябрь(4 цк)'!S384+'сентябрь(4 цк)'!S385*5.79%)/1000</f>
        <v>0.10251</v>
      </c>
      <c r="W358" s="323">
        <f>('сентябрь(4 цк)'!T384+'сентябрь(4 цк)'!T385*5.79%)/1000</f>
        <v>0.10251</v>
      </c>
      <c r="X358" s="323">
        <f>('сентябрь(4 цк)'!U384+'сентябрь(4 цк)'!U385*5.79%)/1000</f>
        <v>0.10251</v>
      </c>
      <c r="Y358" s="323">
        <f>('сентябрь(4 цк)'!V384+'сентябрь(4 цк)'!V385*5.79%)/1000</f>
        <v>0.10251</v>
      </c>
      <c r="Z358" s="323">
        <f>('сентябрь(4 цк)'!W384+'сентябрь(4 цк)'!W385*5.79%)/1000</f>
        <v>0.10251</v>
      </c>
      <c r="AA358" s="323">
        <f>('сентябрь(4 цк)'!X384+'сентябрь(4 цк)'!X385*5.79%)/1000</f>
        <v>0.10251</v>
      </c>
      <c r="AB358" s="323">
        <f>('сентябрь(4 цк)'!Y384+'сентябрь(4 цк)'!Y385*5.79%)/1000</f>
        <v>0.10251</v>
      </c>
      <c r="AC358" s="381"/>
      <c r="AD358" s="381"/>
    </row>
    <row r="359" spans="1:30" s="300" customFormat="1" ht="13.5" thickBot="1" x14ac:dyDescent="0.25">
      <c r="A359" s="318">
        <v>1</v>
      </c>
      <c r="B359" s="305" t="s">
        <v>199</v>
      </c>
      <c r="C359" s="306" t="s">
        <v>173</v>
      </c>
      <c r="D359" s="307"/>
      <c r="E359" s="323">
        <f>('сентябрь(4 цк)'!B264+'сентябрь(4 цк)'!B265*3.1%)/1000</f>
        <v>0.66996208999999995</v>
      </c>
      <c r="F359" s="323">
        <f>('сентябрь(4 цк)'!C264+'сентябрь(4 цк)'!C265*3.1%)/1000</f>
        <v>0.64610475000000001</v>
      </c>
      <c r="G359" s="323">
        <f>('сентябрь(4 цк)'!D264+'сентябрь(4 цк)'!D265*3.1%)/1000</f>
        <v>0.64966170000000001</v>
      </c>
      <c r="H359" s="323">
        <f>('сентябрь(4 цк)'!E264+'сентябрь(4 цк)'!E265*3.1%)/1000</f>
        <v>0.66096146</v>
      </c>
      <c r="I359" s="323">
        <f>('сентябрь(4 цк)'!F264+'сентябрь(4 цк)'!F265*3.1%)/1000</f>
        <v>0.66127075999999996</v>
      </c>
      <c r="J359" s="323">
        <f>('сентябрь(4 цк)'!G264+'сентябрь(4 цк)'!G265*3.1%)/1000</f>
        <v>0.65508476000000004</v>
      </c>
      <c r="K359" s="323">
        <f>('сентябрь(4 цк)'!H264+'сентябрь(4 цк)'!H265*3.1%)/1000</f>
        <v>0.65695086999999996</v>
      </c>
      <c r="L359" s="323">
        <f>('сентябрь(4 цк)'!I264+'сентябрь(4 цк)'!I265*3.1%)/1000</f>
        <v>0.64565110999999986</v>
      </c>
      <c r="M359" s="323">
        <f>('сентябрь(4 цк)'!J264+'сентябрь(4 цк)'!J265*3.1%)/1000</f>
        <v>0.65070301000000008</v>
      </c>
      <c r="N359" s="323">
        <f>('сентябрь(4 цк)'!K264+'сентябрь(4 цк)'!K265*3.1%)/1000</f>
        <v>0.65044526000000003</v>
      </c>
      <c r="O359" s="323">
        <f>('сентябрь(4 цк)'!L264+'сентябрь(4 цк)'!L265*3.1%)/1000</f>
        <v>0.65045556999999998</v>
      </c>
      <c r="P359" s="323">
        <f>('сентябрь(4 цк)'!M264+'сентябрь(4 цк)'!M265*3.1%)/1000</f>
        <v>0.65019781999999993</v>
      </c>
      <c r="Q359" s="323">
        <f>('сентябрь(4 цк)'!N264+'сентябрь(4 цк)'!N265*3.1%)/1000</f>
        <v>0.64780589999999993</v>
      </c>
      <c r="R359" s="323">
        <f>('сентябрь(4 цк)'!O264+'сентябрь(4 цк)'!O265*3.1%)/1000</f>
        <v>0.63417607999999992</v>
      </c>
      <c r="S359" s="323">
        <f>('сентябрь(4 цк)'!P264+'сентябрь(4 цк)'!P265*3.1%)/1000</f>
        <v>0.63600095000000001</v>
      </c>
      <c r="T359" s="323">
        <f>('сентябрь(4 цк)'!Q264+'сентябрь(4 цк)'!Q265*3.1%)/1000</f>
        <v>0.66203370000000006</v>
      </c>
      <c r="U359" s="323">
        <f>('сентябрь(4 цк)'!R264+'сентябрь(4 цк)'!R265*3.1%)/1000</f>
        <v>0.67506554000000007</v>
      </c>
      <c r="V359" s="323">
        <f>('сентябрь(4 цк)'!S264+'сентябрь(4 цк)'!S265*3.1%)/1000</f>
        <v>0.67258083000000002</v>
      </c>
      <c r="W359" s="323">
        <f>('сентябрь(4 цк)'!T264+'сентябрь(4 цк)'!T265*3.1%)/1000</f>
        <v>0.67330252999999995</v>
      </c>
      <c r="X359" s="323">
        <f>('сентябрь(4 цк)'!U264+'сентябрь(4 цк)'!U265*3.1%)/1000</f>
        <v>0.65849736999999997</v>
      </c>
      <c r="Y359" s="323">
        <f>('сентябрь(4 цк)'!V264+'сентябрь(4 цк)'!V265*3.1%)/1000</f>
        <v>0.67252928000000001</v>
      </c>
      <c r="Z359" s="323">
        <f>('сентябрь(4 цк)'!W264+'сентябрь(4 цк)'!W265*3.1%)/1000</f>
        <v>0.67314788000000003</v>
      </c>
      <c r="AA359" s="323">
        <f>('сентябрь(4 цк)'!X264+'сентябрь(4 цк)'!X265*3.1%)/1000</f>
        <v>0.66978682</v>
      </c>
      <c r="AB359" s="323">
        <f>('сентябрь(4 цк)'!Y264+'сентябрь(4 цк)'!Y265*3.1%)/1000</f>
        <v>0.66572467999999996</v>
      </c>
      <c r="AC359" s="379"/>
      <c r="AD359" s="379"/>
    </row>
    <row r="360" spans="1:30" s="213" customFormat="1" ht="13.5" thickBot="1" x14ac:dyDescent="0.25">
      <c r="A360" s="319">
        <v>2</v>
      </c>
      <c r="B360" s="294" t="s">
        <v>199</v>
      </c>
      <c r="C360" s="295" t="s">
        <v>173</v>
      </c>
      <c r="D360" s="261"/>
      <c r="E360" s="323">
        <f>('сентябрь(4 цк)'!B268+'сентябрь(4 цк)'!B269*3.1%)/1000</f>
        <v>0.50649704000000006</v>
      </c>
      <c r="F360" s="323">
        <f>('сентябрь(4 цк)'!C268+'сентябрь(4 цк)'!C269*3.1%)/1000</f>
        <v>0.49131040999999998</v>
      </c>
      <c r="G360" s="323">
        <f>('сентябрь(4 цк)'!D268+'сентябрь(4 цк)'!D269*3.1%)/1000</f>
        <v>0.49260946999999999</v>
      </c>
      <c r="H360" s="323">
        <f>('сентябрь(4 цк)'!E268+'сентябрь(4 цк)'!E269*3.1%)/1000</f>
        <v>0.49854802999999998</v>
      </c>
      <c r="I360" s="323">
        <f>('сентябрь(4 цк)'!F268+'сентябрь(4 цк)'!F269*3.1%)/1000</f>
        <v>0.49806346000000007</v>
      </c>
      <c r="J360" s="323">
        <f>('сентябрь(4 цк)'!G268+'сентябрь(4 цк)'!G269*3.1%)/1000</f>
        <v>0.49783664000000005</v>
      </c>
      <c r="K360" s="323">
        <f>('сентябрь(4 цк)'!H268+'сентябрь(4 цк)'!H269*3.1%)/1000</f>
        <v>0.49665099000000007</v>
      </c>
      <c r="L360" s="323">
        <f>('сентябрь(4 цк)'!I268+'сентябрь(4 цк)'!I269*3.1%)/1000</f>
        <v>0.48441302000000008</v>
      </c>
      <c r="M360" s="323">
        <f>('сентябрь(4 цк)'!J268+'сентябрь(4 цк)'!J269*3.1%)/1000</f>
        <v>0.49054746999999999</v>
      </c>
      <c r="N360" s="323">
        <f>('сентябрь(4 цк)'!K268+'сентябрь(4 цк)'!K269*3.1%)/1000</f>
        <v>0.49287752999999995</v>
      </c>
      <c r="O360" s="323">
        <f>('сентябрь(4 цк)'!L268+'сентябрь(4 цк)'!L269*3.1%)/1000</f>
        <v>0.49588805000000008</v>
      </c>
      <c r="P360" s="323">
        <f>('сентябрь(4 цк)'!M268+'сентябрь(4 цк)'!M269*3.1%)/1000</f>
        <v>0.49378481000000002</v>
      </c>
      <c r="Q360" s="323">
        <f>('сентябрь(4 цк)'!N268+'сентябрь(4 цк)'!N269*3.1%)/1000</f>
        <v>0.49322807000000002</v>
      </c>
      <c r="R360" s="323">
        <f>('сентябрь(4 цк)'!O268+'сентябрь(4 цк)'!O269*3.1%)/1000</f>
        <v>0.47752593999999998</v>
      </c>
      <c r="S360" s="323">
        <f>('сентябрь(4 цк)'!P268+'сентябрь(4 цк)'!P269*3.1%)/1000</f>
        <v>0.48771222000000003</v>
      </c>
      <c r="T360" s="323">
        <f>('сентябрь(4 цк)'!Q268+'сентябрь(4 цк)'!Q269*3.1%)/1000</f>
        <v>0.50483712999999997</v>
      </c>
      <c r="U360" s="323">
        <f>('сентябрь(4 цк)'!R268+'сентябрь(4 цк)'!R269*3.1%)/1000</f>
        <v>0.51472441999999996</v>
      </c>
      <c r="V360" s="323">
        <f>('сентябрь(4 цк)'!S268+'сентябрь(4 цк)'!S269*3.1%)/1000</f>
        <v>0.50640425</v>
      </c>
      <c r="W360" s="323">
        <f>('сентябрь(4 цк)'!T268+'сентябрь(4 цк)'!T269*3.1%)/1000</f>
        <v>0.50688882000000002</v>
      </c>
      <c r="X360" s="323">
        <f>('сентябрь(4 цк)'!U268+'сентябрь(4 цк)'!U269*3.1%)/1000</f>
        <v>0.49804283999999993</v>
      </c>
      <c r="Y360" s="323">
        <f>('сентябрь(4 цк)'!V268+'сентябрь(4 цк)'!V269*3.1%)/1000</f>
        <v>0.50566193000000004</v>
      </c>
      <c r="Z360" s="323">
        <f>('сентябрь(4 цк)'!W268+'сентябрь(4 цк)'!W269*3.1%)/1000</f>
        <v>0.50391954000000005</v>
      </c>
      <c r="AA360" s="323">
        <f>('сентябрь(4 цк)'!X268+'сентябрь(4 цк)'!X269*3.1%)/1000</f>
        <v>0.50569286000000002</v>
      </c>
      <c r="AB360" s="323">
        <f>('сентябрь(4 цк)'!Y268+'сентябрь(4 цк)'!Y269*3.1%)/1000</f>
        <v>0.50198125999999998</v>
      </c>
      <c r="AC360" s="380"/>
      <c r="AD360" s="380"/>
    </row>
    <row r="361" spans="1:30" s="213" customFormat="1" ht="13.5" thickBot="1" x14ac:dyDescent="0.25">
      <c r="A361" s="319">
        <v>3</v>
      </c>
      <c r="B361" s="294" t="s">
        <v>199</v>
      </c>
      <c r="C361" s="295" t="s">
        <v>173</v>
      </c>
      <c r="D361" s="261"/>
      <c r="E361" s="323">
        <f>('сентябрь(4 цк)'!B272+'сентябрь(4 цк)'!B273*3.1%)/1000</f>
        <v>0.42613058999999998</v>
      </c>
      <c r="F361" s="323">
        <f>('сентябрь(4 цк)'!C272+'сентябрь(4 цк)'!C273*3.1%)/1000</f>
        <v>0.41249046000000011</v>
      </c>
      <c r="G361" s="323">
        <f>('сентябрь(4 цк)'!D272+'сентябрь(4 цк)'!D273*3.1%)/1000</f>
        <v>0.41420192000000006</v>
      </c>
      <c r="H361" s="323">
        <f>('сентябрь(4 цк)'!E272+'сентябрь(4 цк)'!E273*3.1%)/1000</f>
        <v>0.48821741000000002</v>
      </c>
      <c r="I361" s="323">
        <f>('сентябрь(4 цк)'!F272+'сентябрь(4 цк)'!F273*3.1%)/1000</f>
        <v>0.48816586000000006</v>
      </c>
      <c r="J361" s="323">
        <f>('сентябрь(4 цк)'!G272+'сентябрь(4 цк)'!G273*3.1%)/1000</f>
        <v>0.49153723000000005</v>
      </c>
      <c r="K361" s="323">
        <f>('сентябрь(4 цк)'!H272+'сентябрь(4 цк)'!H273*3.1%)/1000</f>
        <v>0.48889786999999996</v>
      </c>
      <c r="L361" s="323">
        <f>('сентябрь(4 цк)'!I272+'сентябрь(4 цк)'!I273*3.1%)/1000</f>
        <v>0.47698982000000001</v>
      </c>
      <c r="M361" s="323">
        <f>('сентябрь(4 цк)'!J272+'сентябрь(4 цк)'!J273*3.1%)/1000</f>
        <v>0.47796927000000006</v>
      </c>
      <c r="N361" s="323">
        <f>('сентябрь(4 цк)'!K272+'сентябрь(4 цк)'!K273*3.1%)/1000</f>
        <v>0.47446387000000001</v>
      </c>
      <c r="O361" s="323">
        <f>('сентябрь(4 цк)'!L272+'сентябрь(4 цк)'!L273*3.1%)/1000</f>
        <v>0.47506185000000001</v>
      </c>
      <c r="P361" s="323">
        <f>('сентябрь(4 цк)'!M272+'сентябрь(4 цк)'!M273*3.1%)/1000</f>
        <v>0.47658773000000004</v>
      </c>
      <c r="Q361" s="323">
        <f>('сентябрь(4 цк)'!N272+'сентябрь(4 цк)'!N273*3.1%)/1000</f>
        <v>0.47809299000000005</v>
      </c>
      <c r="R361" s="323">
        <f>('сентябрь(4 цк)'!O272+'сентябрь(4 цк)'!O273*3.1%)/1000</f>
        <v>0.46014327999999999</v>
      </c>
      <c r="S361" s="323">
        <f>('сентябрь(4 цк)'!P272+'сентябрь(4 цк)'!P273*3.1%)/1000</f>
        <v>0.46928825000000002</v>
      </c>
      <c r="T361" s="323">
        <f>('сентябрь(4 цк)'!Q272+'сентябрь(4 цк)'!Q273*3.1%)/1000</f>
        <v>0.48492852000000003</v>
      </c>
      <c r="U361" s="323">
        <f>('сентябрь(4 цк)'!R272+'сентябрь(4 цк)'!R273*3.1%)/1000</f>
        <v>0.49232079000000006</v>
      </c>
      <c r="V361" s="323">
        <f>('сентябрь(4 цк)'!S272+'сентябрь(4 цк)'!S273*3.1%)/1000</f>
        <v>0.48194892999999994</v>
      </c>
      <c r="W361" s="323">
        <f>('сентябрь(4 цк)'!T272+'сентябрь(4 цк)'!T273*3.1%)/1000</f>
        <v>0.48112413000000004</v>
      </c>
      <c r="X361" s="323">
        <f>('сентябрь(4 цк)'!U272+'сентябрь(4 цк)'!U273*3.1%)/1000</f>
        <v>0.67615839999999994</v>
      </c>
      <c r="Y361" s="323">
        <f>('сентябрь(4 цк)'!V272+'сентябрь(4 цк)'!V273*3.1%)/1000</f>
        <v>0.48569146000000007</v>
      </c>
      <c r="Z361" s="323">
        <f>('сентябрь(4 цк)'!W272+'сентябрь(4 цк)'!W273*3.1%)/1000</f>
        <v>0.48576363000000006</v>
      </c>
      <c r="AA361" s="323">
        <f>('сентябрь(4 цк)'!X272+'сентябрь(4 цк)'!X273*3.1%)/1000</f>
        <v>0.4810932</v>
      </c>
      <c r="AB361" s="323">
        <f>('сентябрь(4 цк)'!Y272+'сентябрь(4 цк)'!Y273*3.1%)/1000</f>
        <v>0.47966011000000003</v>
      </c>
      <c r="AC361" s="380"/>
      <c r="AD361" s="380"/>
    </row>
    <row r="362" spans="1:30" s="213" customFormat="1" ht="13.5" thickBot="1" x14ac:dyDescent="0.25">
      <c r="A362" s="319">
        <v>4</v>
      </c>
      <c r="B362" s="294" t="s">
        <v>199</v>
      </c>
      <c r="C362" s="295" t="s">
        <v>173</v>
      </c>
      <c r="D362" s="261"/>
      <c r="E362" s="323">
        <f>('сентябрь(4 цк)'!B276+'сентябрь(4 цк)'!B277*3.1%)/1000</f>
        <v>0.49925942000000001</v>
      </c>
      <c r="F362" s="323">
        <f>('сентябрь(4 цк)'!C276+'сентябрь(4 цк)'!C277*3.1%)/1000</f>
        <v>0.48480480000000004</v>
      </c>
      <c r="G362" s="323">
        <f>('сентябрь(4 цк)'!D276+'сентябрь(4 цк)'!D277*3.1%)/1000</f>
        <v>0.48955771000000009</v>
      </c>
      <c r="H362" s="323">
        <f>('сентябрь(4 цк)'!E276+'сентябрь(4 цк)'!E277*3.1%)/1000</f>
        <v>0.49874392000000006</v>
      </c>
      <c r="I362" s="323">
        <f>('сентябрь(4 цк)'!F276+'сентябрь(4 цк)'!F277*3.1%)/1000</f>
        <v>0.49777477999999997</v>
      </c>
      <c r="J362" s="323">
        <f>('сентябрь(4 цк)'!G276+'сентябрь(4 цк)'!G277*3.1%)/1000</f>
        <v>0.49505294</v>
      </c>
      <c r="K362" s="323">
        <f>('сентябрь(4 цк)'!H276+'сентябрь(4 цк)'!H277*3.1%)/1000</f>
        <v>0.49454775000000001</v>
      </c>
      <c r="L362" s="323">
        <f>('сентябрь(4 цк)'!I276+'сентябрь(4 цк)'!I277*3.1%)/1000</f>
        <v>0.48941336999999996</v>
      </c>
      <c r="M362" s="323">
        <f>('сентябрь(4 цк)'!J276+'сентябрь(4 цк)'!J277*3.1%)/1000</f>
        <v>0.48974329</v>
      </c>
      <c r="N362" s="323">
        <f>('сентябрь(4 цк)'!K276+'сентябрь(4 цк)'!K277*3.1%)/1000</f>
        <v>0.49302186999999997</v>
      </c>
      <c r="O362" s="323">
        <f>('сентябрь(4 цк)'!L276+'сентябрь(4 цк)'!L277*3.1%)/1000</f>
        <v>0.49182591000000003</v>
      </c>
      <c r="P362" s="323">
        <f>('сентябрь(4 цк)'!M276+'сентябрь(4 цк)'!M277*3.1%)/1000</f>
        <v>0.49108358999999996</v>
      </c>
      <c r="Q362" s="323">
        <f>('сентябрь(4 цк)'!N276+'сентябрь(4 цк)'!N277*3.1%)/1000</f>
        <v>0.48734105999999999</v>
      </c>
      <c r="R362" s="323">
        <f>('сентябрь(4 цк)'!O276+'сентябрь(4 цк)'!O277*3.1%)/1000</f>
        <v>0.48228915999999999</v>
      </c>
      <c r="S362" s="323">
        <f>('сентябрь(4 цк)'!P276+'сентябрь(4 цк)'!P277*3.1%)/1000</f>
        <v>0.48522751000000003</v>
      </c>
      <c r="T362" s="323">
        <f>('сентябрь(4 цк)'!Q276+'сентябрь(4 цк)'!Q277*3.1%)/1000</f>
        <v>0.49783664000000005</v>
      </c>
      <c r="U362" s="323">
        <f>('сентябрь(4 цк)'!R276+'сентябрь(4 цк)'!R277*3.1%)/1000</f>
        <v>0.50993027000000002</v>
      </c>
      <c r="V362" s="323">
        <f>('сентябрь(4 цк)'!S276+'сентябрь(4 цк)'!S277*3.1%)/1000</f>
        <v>0.51216753999999998</v>
      </c>
      <c r="W362" s="323">
        <f>('сентябрь(4 цк)'!T276+'сентябрь(4 цк)'!T277*3.1%)/1000</f>
        <v>0.51044577000000002</v>
      </c>
      <c r="X362" s="323">
        <f>('сентябрь(4 цк)'!U276+'сентябрь(4 цк)'!U277*3.1%)/1000</f>
        <v>0.48843392000000008</v>
      </c>
      <c r="Y362" s="323">
        <f>('сентябрь(4 цк)'!V276+'сентябрь(4 цк)'!V277*3.1%)/1000</f>
        <v>0.49831089999999995</v>
      </c>
      <c r="Z362" s="323">
        <f>('сентябрь(4 цк)'!W276+'сентябрь(4 цк)'!W277*3.1%)/1000</f>
        <v>0.49873361000000005</v>
      </c>
      <c r="AA362" s="323">
        <f>('сентябрь(4 цк)'!X276+'сентябрь(4 цк)'!X277*3.1%)/1000</f>
        <v>0.49759951000000002</v>
      </c>
      <c r="AB362" s="323">
        <f>('сентябрь(4 цк)'!Y276+'сентябрь(4 цк)'!Y277*3.1%)/1000</f>
        <v>0.49375387999999998</v>
      </c>
      <c r="AC362" s="380"/>
      <c r="AD362" s="380"/>
    </row>
    <row r="363" spans="1:30" s="213" customFormat="1" ht="13.5" thickBot="1" x14ac:dyDescent="0.25">
      <c r="A363" s="319">
        <v>5</v>
      </c>
      <c r="B363" s="294" t="s">
        <v>199</v>
      </c>
      <c r="C363" s="295" t="s">
        <v>173</v>
      </c>
      <c r="D363" s="261"/>
      <c r="E363" s="323">
        <f>('сентябрь(4 цк)'!B280+'сентябрь(4 цк)'!B281*3.1%)/1000</f>
        <v>0.48944430000000005</v>
      </c>
      <c r="F363" s="323">
        <f>('сентябрь(4 цк)'!C280+'сентябрь(4 цк)'!C281*3.1%)/1000</f>
        <v>0.47890748</v>
      </c>
      <c r="G363" s="323">
        <f>('сентябрь(4 цк)'!D280+'сентябрь(4 цк)'!D281*3.1%)/1000</f>
        <v>0.48061893999999999</v>
      </c>
      <c r="H363" s="323">
        <f>('сентябрь(4 цк)'!E280+'сентябрь(4 цк)'!E281*3.1%)/1000</f>
        <v>0.49135164999999997</v>
      </c>
      <c r="I363" s="323">
        <f>('сентябрь(4 цк)'!F280+'сентябрь(4 цк)'!F281*3.1%)/1000</f>
        <v>0.49235171999999999</v>
      </c>
      <c r="J363" s="323">
        <f>('сентябрь(4 цк)'!G280+'сентябрь(4 цк)'!G281*3.1%)/1000</f>
        <v>0.48361915</v>
      </c>
      <c r="K363" s="323">
        <f>('сентябрь(4 цк)'!H280+'сентябрь(4 цк)'!H281*3.1%)/1000</f>
        <v>0.48225823000000001</v>
      </c>
      <c r="L363" s="323">
        <f>('сентябрь(4 цк)'!I280+'сентябрь(4 цк)'!I281*3.1%)/1000</f>
        <v>0.47443293999999997</v>
      </c>
      <c r="M363" s="323">
        <f>('сентябрь(4 цк)'!J280+'сентябрь(4 цк)'!J281*3.1%)/1000</f>
        <v>0.47752593999999998</v>
      </c>
      <c r="N363" s="323">
        <f>('сентябрь(4 цк)'!K280+'сентябрь(4 цк)'!K281*3.1%)/1000</f>
        <v>0.48518627000000003</v>
      </c>
      <c r="O363" s="323">
        <f>('сентябрь(4 цк)'!L280+'сентябрь(4 цк)'!L281*3.1%)/1000</f>
        <v>0.48386658999999999</v>
      </c>
      <c r="P363" s="323">
        <f>('сентябрь(4 цк)'!M280+'сентябрь(4 цк)'!M281*3.1%)/1000</f>
        <v>0.48596983000000005</v>
      </c>
      <c r="Q363" s="323">
        <f>('сентябрь(4 цк)'!N280+'сентябрь(4 цк)'!N281*3.1%)/1000</f>
        <v>0.47943329000000001</v>
      </c>
      <c r="R363" s="323">
        <f>('сентябрь(4 цк)'!O280+'сентябрь(4 цк)'!O281*3.1%)/1000</f>
        <v>0.47312357000000005</v>
      </c>
      <c r="S363" s="323">
        <f>('сентябрь(4 цк)'!P280+'сентябрь(4 цк)'!P281*3.1%)/1000</f>
        <v>0.48006219999999999</v>
      </c>
      <c r="T363" s="323">
        <f>('сентябрь(4 цк)'!Q280+'сентябрь(4 цк)'!Q281*3.1%)/1000</f>
        <v>0.49580557000000003</v>
      </c>
      <c r="U363" s="323">
        <f>('сентябрь(4 цк)'!R280+'сентябрь(4 цк)'!R281*3.1%)/1000</f>
        <v>0.50280606000000005</v>
      </c>
      <c r="V363" s="323">
        <f>('сентябрь(4 цк)'!S280+'сентябрь(4 цк)'!S281*3.1%)/1000</f>
        <v>0.49972337</v>
      </c>
      <c r="W363" s="323">
        <f>('сентябрь(4 цк)'!T280+'сентябрь(4 цк)'!T281*3.1%)/1000</f>
        <v>0.49203211000000002</v>
      </c>
      <c r="X363" s="323">
        <f>('сентябрь(4 цк)'!U280+'сентябрь(4 цк)'!U281*3.1%)/1000</f>
        <v>0.48027871000000005</v>
      </c>
      <c r="Y363" s="323">
        <f>('сентябрь(4 цк)'!V280+'сентябрь(4 цк)'!V281*3.1%)/1000</f>
        <v>0.49286721999999999</v>
      </c>
      <c r="Z363" s="323">
        <f>('сентябрь(4 цк)'!W280+'сентябрь(4 цк)'!W281*3.1%)/1000</f>
        <v>0.49641386000000004</v>
      </c>
      <c r="AA363" s="323">
        <f>('сентябрь(4 цк)'!X280+'сентябрь(4 цк)'!X281*3.1%)/1000</f>
        <v>0.49592929000000002</v>
      </c>
      <c r="AB363" s="323">
        <f>('сентябрь(4 цк)'!Y280+'сентябрь(4 цк)'!Y281*3.1%)/1000</f>
        <v>0.49060933000000007</v>
      </c>
      <c r="AC363" s="380"/>
      <c r="AD363" s="380"/>
    </row>
    <row r="364" spans="1:30" s="213" customFormat="1" ht="13.5" thickBot="1" x14ac:dyDescent="0.25">
      <c r="A364" s="319">
        <v>6</v>
      </c>
      <c r="B364" s="294" t="s">
        <v>199</v>
      </c>
      <c r="C364" s="295" t="s">
        <v>173</v>
      </c>
      <c r="D364" s="261"/>
      <c r="E364" s="323">
        <f>('сентябрь(4 цк)'!B284+'сентябрь(4 цк)'!B285*3.1%)/1000</f>
        <v>0.71890366000000006</v>
      </c>
      <c r="F364" s="323">
        <f>('сентябрь(4 цк)'!C284+'сентябрь(4 цк)'!C285*3.1%)/1000</f>
        <v>0.70882048000000009</v>
      </c>
      <c r="G364" s="323">
        <f>('сентябрь(4 цк)'!D284+'сентябрь(4 цк)'!D285*3.1%)/1000</f>
        <v>0.71621275000000006</v>
      </c>
      <c r="H364" s="323">
        <f>('сентябрь(4 цк)'!E284+'сентябрь(4 цк)'!E285*3.1%)/1000</f>
        <v>0.72321323999999998</v>
      </c>
      <c r="I364" s="323">
        <f>('сентябрь(4 цк)'!F284+'сентябрь(4 цк)'!F285*3.1%)/1000</f>
        <v>0.73060550999999996</v>
      </c>
      <c r="J364" s="323">
        <f>('сентябрь(4 цк)'!G284+'сентябрь(4 цк)'!G285*3.1%)/1000</f>
        <v>0.72849195999999994</v>
      </c>
      <c r="K364" s="323">
        <f>('сентябрь(4 цк)'!H284+'сентябрь(4 цк)'!H285*3.1%)/1000</f>
        <v>0.72758467999999998</v>
      </c>
      <c r="L364" s="323">
        <f>('сентябрь(4 цк)'!I284+'сентябрь(4 цк)'!I285*3.1%)/1000</f>
        <v>0.71012985000000006</v>
      </c>
      <c r="M364" s="323">
        <f>('сентябрь(4 цк)'!J284+'сентябрь(4 цк)'!J285*3.1%)/1000</f>
        <v>0.71916141</v>
      </c>
      <c r="N364" s="323">
        <f>('сентябрь(4 цк)'!K284+'сентябрь(4 цк)'!K285*3.1%)/1000</f>
        <v>0.71833660999999993</v>
      </c>
      <c r="O364" s="323">
        <f>('сентябрь(4 цк)'!L284+'сентябрь(4 цк)'!L285*3.1%)/1000</f>
        <v>0.72678049999999994</v>
      </c>
      <c r="P364" s="323">
        <f>('сентябрь(4 цк)'!M284+'сентябрь(4 цк)'!M285*3.1%)/1000</f>
        <v>0.72879095000000005</v>
      </c>
      <c r="Q364" s="323">
        <f>('сентябрь(4 цк)'!N284+'сентябрь(4 цк)'!N285*3.1%)/1000</f>
        <v>0.72817235000000002</v>
      </c>
      <c r="R364" s="323">
        <f>('сентябрь(4 цк)'!O284+'сентябрь(4 цк)'!O285*3.1%)/1000</f>
        <v>0.70917101999999999</v>
      </c>
      <c r="S364" s="323">
        <f>('сентябрь(4 цк)'!P284+'сентябрь(4 цк)'!P285*3.1%)/1000</f>
        <v>0.70956279999999994</v>
      </c>
      <c r="T364" s="323">
        <f>('сентябрь(4 цк)'!Q284+'сентябрь(4 цк)'!Q285*3.1%)/1000</f>
        <v>0.74234860000000003</v>
      </c>
      <c r="U364" s="323">
        <f>('сентябрь(4 цк)'!R284+'сентябрь(4 цк)'!R285*3.1%)/1000</f>
        <v>0.75275139000000002</v>
      </c>
      <c r="V364" s="323">
        <f>('сентябрь(4 цк)'!S284+'сентябрь(4 цк)'!S285*3.1%)/1000</f>
        <v>0.74939032999999999</v>
      </c>
      <c r="W364" s="323">
        <f>('сентябрь(4 цк)'!T284+'сентябрь(4 цк)'!T285*3.1%)/1000</f>
        <v>0.71714064999999994</v>
      </c>
      <c r="X364" s="323">
        <f>('сентябрь(4 цк)'!U284+'сентябрь(4 цк)'!U285*3.1%)/1000</f>
        <v>0.70834622000000003</v>
      </c>
      <c r="Y364" s="323">
        <f>('сентябрь(4 цк)'!V284+'сентябрь(4 цк)'!V285*3.1%)/1000</f>
        <v>0.71967691</v>
      </c>
      <c r="Z364" s="323">
        <f>('сентябрь(4 цк)'!W284+'сентябрь(4 цк)'!W285*3.1%)/1000</f>
        <v>0.72532679000000011</v>
      </c>
      <c r="AA364" s="323">
        <f>('сентябрь(4 цк)'!X284+'сентябрь(4 цк)'!X285*3.1%)/1000</f>
        <v>0.72167704999999993</v>
      </c>
      <c r="AB364" s="323">
        <f>('сентябрь(4 цк)'!Y284+'сентябрь(4 цк)'!Y285*3.1%)/1000</f>
        <v>0.7153570199999999</v>
      </c>
      <c r="AC364" s="380"/>
      <c r="AD364" s="380"/>
    </row>
    <row r="365" spans="1:30" s="213" customFormat="1" ht="13.5" thickBot="1" x14ac:dyDescent="0.25">
      <c r="A365" s="319">
        <v>7</v>
      </c>
      <c r="B365" s="294" t="s">
        <v>199</v>
      </c>
      <c r="C365" s="295" t="s">
        <v>173</v>
      </c>
      <c r="D365" s="261"/>
      <c r="E365" s="323">
        <f>('сентябрь(4 цк)'!B288+'сентябрь(4 цк)'!B289*3.1%)/1000</f>
        <v>0.76408207999999989</v>
      </c>
      <c r="F365" s="323">
        <f>('сентябрь(4 цк)'!C288+'сентябрь(4 цк)'!C289*3.1%)/1000</f>
        <v>0.73547182999999994</v>
      </c>
      <c r="G365" s="323">
        <f>('сентябрь(4 цк)'!D288+'сентябрь(4 цк)'!D289*3.1%)/1000</f>
        <v>0.74644167000000006</v>
      </c>
      <c r="H365" s="323">
        <f>('сентябрь(4 цк)'!E288+'сентябрь(4 цк)'!E289*3.1%)/1000</f>
        <v>0.7582672399999999</v>
      </c>
      <c r="I365" s="323">
        <f>('сентябрь(4 цк)'!F288+'сентябрь(4 цк)'!F289*3.1%)/1000</f>
        <v>0.76484501999999999</v>
      </c>
      <c r="J365" s="323">
        <f>('сентябрь(4 цк)'!G288+'сентябрь(4 цк)'!G289*3.1%)/1000</f>
        <v>0.75700942000000004</v>
      </c>
      <c r="K365" s="323">
        <f>('сентябрь(4 цк)'!H288+'сентябрь(4 цк)'!H289*3.1%)/1000</f>
        <v>0.75607120999999999</v>
      </c>
      <c r="L365" s="323">
        <f>('сентябрь(4 цк)'!I288+'сентябрь(4 цк)'!I289*3.1%)/1000</f>
        <v>0.74370952000000001</v>
      </c>
      <c r="M365" s="323">
        <f>('сентябрь(4 цк)'!J288+'сентябрь(4 цк)'!J289*3.1%)/1000</f>
        <v>0.7542463399999999</v>
      </c>
      <c r="N365" s="323">
        <f>('сентябрь(4 цк)'!K288+'сентябрь(4 цк)'!K289*3.1%)/1000</f>
        <v>0.75570004999999996</v>
      </c>
      <c r="O365" s="323">
        <f>('сентябрь(4 цк)'!L288+'сентябрь(4 цк)'!L289*3.1%)/1000</f>
        <v>0.74964807999999994</v>
      </c>
      <c r="P365" s="323">
        <f>('сентябрь(4 цк)'!M288+'сентябрь(4 цк)'!M289*3.1%)/1000</f>
        <v>0.75438037000000002</v>
      </c>
      <c r="Q365" s="323">
        <f>('сентябрь(4 цк)'!N288+'сентябрь(4 цк)'!N289*3.1%)/1000</f>
        <v>0.75345246999999993</v>
      </c>
      <c r="R365" s="323">
        <f>('сентябрь(4 цк)'!O288+'сентябрь(4 цк)'!O289*3.1%)/1000</f>
        <v>0.73284277999999992</v>
      </c>
      <c r="S365" s="323">
        <f>('сентябрь(4 цк)'!P288+'сентябрь(4 цк)'!P289*3.1%)/1000</f>
        <v>0.72461540000000002</v>
      </c>
      <c r="T365" s="323">
        <f>('сентябрь(4 цк)'!Q288+'сентябрь(4 цк)'!Q289*3.1%)/1000</f>
        <v>0.76054575000000002</v>
      </c>
      <c r="U365" s="323">
        <f>('сентябрь(4 цк)'!R288+'сентябрь(4 цк)'!R289*3.1%)/1000</f>
        <v>0.76788646999999999</v>
      </c>
      <c r="V365" s="323">
        <f>('сентябрь(4 цк)'!S288+'сентябрь(4 цк)'!S289*3.1%)/1000</f>
        <v>0.76402022000000003</v>
      </c>
      <c r="W365" s="323">
        <f>('сентябрь(4 цк)'!T288+'сентябрь(4 цк)'!T289*3.1%)/1000</f>
        <v>0.76188604999999998</v>
      </c>
      <c r="X365" s="323">
        <f>('сентябрь(4 цк)'!U288+'сентябрь(4 цк)'!U289*3.1%)/1000</f>
        <v>0.74423532999999997</v>
      </c>
      <c r="Y365" s="323">
        <f>('сентябрь(4 цк)'!V288+'сентябрь(4 цк)'!V289*3.1%)/1000</f>
        <v>0.75487524999999989</v>
      </c>
      <c r="Z365" s="323">
        <f>('сентябрь(4 цк)'!W288+'сентябрь(4 цк)'!W289*3.1%)/1000</f>
        <v>0.76463882000000005</v>
      </c>
      <c r="AA365" s="323">
        <f>('сентябрь(4 цк)'!X288+'сентябрь(4 цк)'!X289*3.1%)/1000</f>
        <v>0.76433982999999994</v>
      </c>
      <c r="AB365" s="323">
        <f>('сентябрь(4 цк)'!Y288+'сентябрь(4 цк)'!Y289*3.1%)/1000</f>
        <v>0.76356657999999988</v>
      </c>
      <c r="AC365" s="380"/>
      <c r="AD365" s="380"/>
    </row>
    <row r="366" spans="1:30" s="213" customFormat="1" ht="13.5" thickBot="1" x14ac:dyDescent="0.25">
      <c r="A366" s="319">
        <v>8</v>
      </c>
      <c r="B366" s="294" t="s">
        <v>199</v>
      </c>
      <c r="C366" s="295" t="s">
        <v>173</v>
      </c>
      <c r="D366" s="261"/>
      <c r="E366" s="323">
        <f>('сентябрь(4 цк)'!B292+'сентябрь(4 цк)'!B293*3.1%)/1000</f>
        <v>0.78340301999999995</v>
      </c>
      <c r="F366" s="323">
        <f>('сентябрь(4 цк)'!C292+'сентябрь(4 цк)'!C293*3.1%)/1000</f>
        <v>0.74577151999999991</v>
      </c>
      <c r="G366" s="323">
        <f>('сентябрь(4 цк)'!D292+'сентябрь(4 цк)'!D293*3.1%)/1000</f>
        <v>0.73303867</v>
      </c>
      <c r="H366" s="323">
        <f>('сентябрь(4 цк)'!E292+'сентябрь(4 цк)'!E293*3.1%)/1000</f>
        <v>0.77110319000000005</v>
      </c>
      <c r="I366" s="323">
        <f>('сентябрь(4 цк)'!F292+'сентябрь(4 цк)'!F293*3.1%)/1000</f>
        <v>0.77137125000000006</v>
      </c>
      <c r="J366" s="323">
        <f>('сентябрь(4 цк)'!G292+'сентябрь(4 цк)'!G293*3.1%)/1000</f>
        <v>0.75545260999999997</v>
      </c>
      <c r="K366" s="323">
        <f>('сентябрь(4 цк)'!H292+'сентябрь(4 цк)'!H293*3.1%)/1000</f>
        <v>0.76448417000000002</v>
      </c>
      <c r="L366" s="323">
        <f>('сентябрь(4 цк)'!I292+'сентябрь(4 цк)'!I293*3.1%)/1000</f>
        <v>0.75255549999999993</v>
      </c>
      <c r="M366" s="323">
        <f>('сентябрь(4 цк)'!J292+'сентябрь(4 цк)'!J293*3.1%)/1000</f>
        <v>0.76974226999999995</v>
      </c>
      <c r="N366" s="323">
        <f>('сентябрь(4 цк)'!K292+'сентябрь(4 цк)'!K293*3.1%)/1000</f>
        <v>0.77409308999999993</v>
      </c>
      <c r="O366" s="323">
        <f>('сентябрь(4 цк)'!L292+'сентябрь(4 цк)'!L293*3.1%)/1000</f>
        <v>0.77441270000000006</v>
      </c>
      <c r="P366" s="323">
        <f>('сентябрь(4 цк)'!M292+'сентябрь(4 цк)'!M293*3.1%)/1000</f>
        <v>0.77203108999999992</v>
      </c>
      <c r="Q366" s="323">
        <f>('сентябрь(4 цк)'!N292+'сентябрь(4 цк)'!N293*3.1%)/1000</f>
        <v>0.77762942000000013</v>
      </c>
      <c r="R366" s="323">
        <f>('сентябрь(4 цк)'!O292+'сентябрь(4 цк)'!O293*3.1%)/1000</f>
        <v>0.75509176</v>
      </c>
      <c r="S366" s="323">
        <f>('сентябрь(4 цк)'!P292+'сентябрь(4 цк)'!P293*3.1%)/1000</f>
        <v>0.76374184999999994</v>
      </c>
      <c r="T366" s="323">
        <f>('сентябрь(4 цк)'!Q292+'сентябрь(4 цк)'!Q293*3.1%)/1000</f>
        <v>0.77075265000000004</v>
      </c>
      <c r="U366" s="323">
        <f>('сентябрь(4 цк)'!R292+'сентябрь(4 цк)'!R293*3.1%)/1000</f>
        <v>0.78861987999999994</v>
      </c>
      <c r="V366" s="323">
        <f>('сентябрь(4 цк)'!S292+'сентябрь(4 цк)'!S293*3.1%)/1000</f>
        <v>0.90411249999999999</v>
      </c>
      <c r="W366" s="323">
        <f>('сентябрь(4 цк)'!T292+'сентябрь(4 цк)'!T293*3.1%)/1000</f>
        <v>0.77945428999999999</v>
      </c>
      <c r="X366" s="323">
        <f>('сентябрь(4 цк)'!U292+'сентябрь(4 цк)'!U293*3.1%)/1000</f>
        <v>0.76496873999999992</v>
      </c>
      <c r="Y366" s="323">
        <f>('сентябрь(4 цк)'!V292+'сентябрь(4 цк)'!V293*3.1%)/1000</f>
        <v>0.77353634999999998</v>
      </c>
      <c r="Z366" s="323">
        <f>('сентябрь(4 цк)'!W292+'сентябрь(4 цк)'!W293*3.1%)/1000</f>
        <v>0.78380510999999986</v>
      </c>
      <c r="AA366" s="323">
        <f>('сентябрь(4 цк)'!X292+'сентябрь(4 цк)'!X293*3.1%)/1000</f>
        <v>0.77843360000000006</v>
      </c>
      <c r="AB366" s="323">
        <f>('сентябрь(4 цк)'!Y292+'сентябрь(4 цк)'!Y293*3.1%)/1000</f>
        <v>0.78876422000000002</v>
      </c>
      <c r="AC366" s="380"/>
      <c r="AD366" s="380"/>
    </row>
    <row r="367" spans="1:30" s="213" customFormat="1" ht="13.5" thickBot="1" x14ac:dyDescent="0.25">
      <c r="A367" s="319">
        <v>9</v>
      </c>
      <c r="B367" s="294" t="s">
        <v>199</v>
      </c>
      <c r="C367" s="295" t="s">
        <v>173</v>
      </c>
      <c r="D367" s="261"/>
      <c r="E367" s="323">
        <f>('сентябрь(4 цк)'!B296+'сентябрь(4 цк)'!B297*3.1%)/1000</f>
        <v>0.75347308999999996</v>
      </c>
      <c r="F367" s="323">
        <f>('сентябрь(4 цк)'!C296+'сентябрь(4 цк)'!C297*3.1%)/1000</f>
        <v>0.73209015</v>
      </c>
      <c r="G367" s="323">
        <f>('сентябрь(4 цк)'!D296+'сентябрь(4 цк)'!D297*3.1%)/1000</f>
        <v>0.72920335000000003</v>
      </c>
      <c r="H367" s="323">
        <f>('сентябрь(4 цк)'!E296+'сентябрь(4 цк)'!E297*3.1%)/1000</f>
        <v>0.74277130999999996</v>
      </c>
      <c r="I367" s="323">
        <f>('сентябрь(4 цк)'!F296+'сентябрь(4 цк)'!F297*3.1%)/1000</f>
        <v>0.73993606000000001</v>
      </c>
      <c r="J367" s="323">
        <f>('сентябрь(4 цк)'!G296+'сентябрь(4 цк)'!G297*3.1%)/1000</f>
        <v>0.75253488000000002</v>
      </c>
      <c r="K367" s="323">
        <f>('сентябрь(4 цк)'!H296+'сентябрь(4 цк)'!H297*3.1%)/1000</f>
        <v>1.3100893699999998</v>
      </c>
      <c r="L367" s="323">
        <f>('сентябрь(4 цк)'!I296+'сентябрь(4 цк)'!I297*3.1%)/1000</f>
        <v>0.72754344000000004</v>
      </c>
      <c r="M367" s="323">
        <f>('сентябрь(4 цк)'!J296+'сентябрь(4 цк)'!J297*3.1%)/1000</f>
        <v>0.74504982000000008</v>
      </c>
      <c r="N367" s="323">
        <f>('сентябрь(4 цк)'!K296+'сентябрь(4 цк)'!K297*3.1%)/1000</f>
        <v>0.73684305999999988</v>
      </c>
      <c r="O367" s="323">
        <f>('сентябрь(4 цк)'!L296+'сентябрь(4 цк)'!L297*3.1%)/1000</f>
        <v>0.73819367000000002</v>
      </c>
      <c r="P367" s="323">
        <f>('сентябрь(4 цк)'!M296+'сентябрь(4 цк)'!M297*3.1%)/1000</f>
        <v>0.74062682999999996</v>
      </c>
      <c r="Q367" s="323">
        <f>('сентябрь(4 цк)'!N296+'сентябрь(4 цк)'!N297*3.1%)/1000</f>
        <v>0.74397758000000003</v>
      </c>
      <c r="R367" s="323">
        <f>('сентябрь(4 цк)'!O296+'сентябрь(4 цк)'!O297*3.1%)/1000</f>
        <v>0.73028589999999993</v>
      </c>
      <c r="S367" s="323">
        <f>('сентябрь(4 цк)'!P296+'сентябрь(4 цк)'!P297*3.1%)/1000</f>
        <v>0.73717298000000009</v>
      </c>
      <c r="T367" s="323">
        <f>('сентябрь(4 цк)'!Q296+'сентябрь(4 цк)'!Q297*3.1%)/1000</f>
        <v>1.2837060800000002</v>
      </c>
      <c r="U367" s="323">
        <f>('сентябрь(4 цк)'!R296+'сентябрь(4 цк)'!R297*3.1%)/1000</f>
        <v>1.30206819</v>
      </c>
      <c r="V367" s="323">
        <f>('сентябрь(4 цк)'!S296+'сентябрь(4 цк)'!S297*3.1%)/1000</f>
        <v>1.2966038900000001</v>
      </c>
      <c r="W367" s="323">
        <f>('сентябрь(4 цк)'!T296+'сентябрь(4 цк)'!T297*3.1%)/1000</f>
        <v>1.29406763</v>
      </c>
      <c r="X367" s="323">
        <f>('сентябрь(4 цк)'!U296+'сентябрь(4 цк)'!U297*3.1%)/1000</f>
        <v>0.73904939999999997</v>
      </c>
      <c r="Y367" s="323">
        <f>('сентябрь(4 цк)'!V296+'сентябрь(4 цк)'!V297*3.1%)/1000</f>
        <v>0.89057547000000004</v>
      </c>
      <c r="Z367" s="323">
        <f>('сентябрь(4 цк)'!W296+'сентябрь(4 цк)'!W297*3.1%)/1000</f>
        <v>0.75783422</v>
      </c>
      <c r="AA367" s="323">
        <f>('сентябрь(4 цк)'!X296+'сентябрь(4 цк)'!X297*3.1%)/1000</f>
        <v>0.75695786999999992</v>
      </c>
      <c r="AB367" s="323">
        <f>('сентябрь(4 цк)'!Y296+'сентябрь(4 цк)'!Y297*3.1%)/1000</f>
        <v>0.75555570999999999</v>
      </c>
      <c r="AC367" s="380"/>
      <c r="AD367" s="380"/>
    </row>
    <row r="368" spans="1:30" s="213" customFormat="1" ht="13.5" thickBot="1" x14ac:dyDescent="0.25">
      <c r="A368" s="319">
        <v>10</v>
      </c>
      <c r="B368" s="294" t="s">
        <v>199</v>
      </c>
      <c r="C368" s="295" t="s">
        <v>173</v>
      </c>
      <c r="D368" s="261"/>
      <c r="E368" s="323">
        <f>('сентябрь(4 цк)'!B300+'сентябрь(4 цк)'!B301*3.1%)/1000</f>
        <v>0.75451440000000003</v>
      </c>
      <c r="F368" s="323">
        <f>('сентябрь(4 цк)'!C300+'сентябрь(4 цк)'!C301*3.1%)/1000</f>
        <v>0.70305719</v>
      </c>
      <c r="G368" s="323">
        <f>('сентябрь(4 цк)'!D300+'сентябрь(4 цк)'!D301*3.1%)/1000</f>
        <v>0.73767817000000002</v>
      </c>
      <c r="H368" s="323">
        <f>('сентябрь(4 цк)'!E300+'сентябрь(4 цк)'!E301*3.1%)/1000</f>
        <v>0.73995668000000003</v>
      </c>
      <c r="I368" s="323">
        <f>('сентябрь(4 цк)'!F300+'сентябрь(4 цк)'!F301*3.1%)/1000</f>
        <v>0.76742252</v>
      </c>
      <c r="J368" s="323">
        <f>('сентябрь(4 цк)'!G300+'сентябрь(4 цк)'!G301*3.1%)/1000</f>
        <v>0.76809267000000003</v>
      </c>
      <c r="K368" s="323">
        <f>('сентябрь(4 цк)'!H300+'сентябрь(4 цк)'!H301*3.1%)/1000</f>
        <v>0.76955669000000004</v>
      </c>
      <c r="L368" s="323">
        <f>('сентябрь(4 цк)'!I300+'сентябрь(4 цк)'!I301*3.1%)/1000</f>
        <v>0.76303045999999997</v>
      </c>
      <c r="M368" s="323">
        <f>('сентябрь(4 цк)'!J300+'сентябрь(4 цк)'!J301*3.1%)/1000</f>
        <v>0.79178504999999999</v>
      </c>
      <c r="N368" s="323">
        <f>('сентябрь(4 цк)'!K300+'сентябрь(4 цк)'!K301*3.1%)/1000</f>
        <v>0.76892777999999995</v>
      </c>
      <c r="O368" s="323">
        <f>('сентябрь(4 цк)'!L300+'сентябрь(4 цк)'!L301*3.1%)/1000</f>
        <v>1.2491882000000001</v>
      </c>
      <c r="P368" s="323">
        <f>('сентябрь(4 цк)'!M300+'сентябрь(4 цк)'!M301*3.1%)/1000</f>
        <v>0.77324767000000005</v>
      </c>
      <c r="Q368" s="323">
        <f>('сентябрь(4 цк)'!N300+'сентябрь(4 цк)'!N301*3.1%)/1000</f>
        <v>1.2683132499999998</v>
      </c>
      <c r="R368" s="323">
        <f>('сентябрь(4 цк)'!O300+'сентябрь(4 цк)'!O301*3.1%)/1000</f>
        <v>1.2726022100000001</v>
      </c>
      <c r="S368" s="323">
        <f>('сентябрь(4 цк)'!P300+'сентябрь(4 цк)'!P301*3.1%)/1000</f>
        <v>0.76554610000000001</v>
      </c>
      <c r="T368" s="323">
        <f>('сентябрь(4 цк)'!Q300+'сентябрь(4 цк)'!Q301*3.1%)/1000</f>
        <v>1.28841775</v>
      </c>
      <c r="U368" s="323">
        <f>('сентябрь(4 цк)'!R300+'сентябрь(4 цк)'!R301*3.1%)/1000</f>
        <v>1.29896488</v>
      </c>
      <c r="V368" s="323">
        <f>('сентябрь(4 цк)'!S300+'сентябрь(4 цк)'!S301*3.1%)/1000</f>
        <v>0.77646439000000012</v>
      </c>
      <c r="W368" s="323">
        <f>('сентябрь(4 цк)'!T300+'сентябрь(4 цк)'!T301*3.1%)/1000</f>
        <v>1.2755714900000001</v>
      </c>
      <c r="X368" s="323">
        <f>('сентябрь(4 цк)'!U300+'сентябрь(4 цк)'!U301*3.1%)/1000</f>
        <v>0.75598873</v>
      </c>
      <c r="Y368" s="323">
        <f>('сентябрь(4 цк)'!V300+'сентябрь(4 цк)'!V301*3.1%)/1000</f>
        <v>0.76251495999999996</v>
      </c>
      <c r="Z368" s="323">
        <f>('сентябрь(4 цк)'!W300+'сентябрь(4 цк)'!W301*3.1%)/1000</f>
        <v>0.77119598000000011</v>
      </c>
      <c r="AA368" s="323">
        <f>('сентябрь(4 цк)'!X300+'сентябрь(4 цк)'!X301*3.1%)/1000</f>
        <v>0.76424703999999999</v>
      </c>
      <c r="AB368" s="323">
        <f>('сентябрь(4 цк)'!Y300+'сентябрь(4 цк)'!Y301*3.1%)/1000</f>
        <v>0.76779368000000003</v>
      </c>
      <c r="AC368" s="380"/>
      <c r="AD368" s="380"/>
    </row>
    <row r="369" spans="1:30" s="213" customFormat="1" ht="13.5" thickBot="1" x14ac:dyDescent="0.25">
      <c r="A369" s="319">
        <v>11</v>
      </c>
      <c r="B369" s="294" t="s">
        <v>199</v>
      </c>
      <c r="C369" s="295" t="s">
        <v>173</v>
      </c>
      <c r="D369" s="261"/>
      <c r="E369" s="323">
        <f>('сентябрь(4 цк)'!B304+'сентябрь(4 цк)'!B305*3.1%)/1000</f>
        <v>0.73925560000000001</v>
      </c>
      <c r="F369" s="323">
        <f>('сентябрь(4 цк)'!C304+'сентябрь(4 цк)'!C305*3.1%)/1000</f>
        <v>0.71316098999999999</v>
      </c>
      <c r="G369" s="323">
        <f>('сентябрь(4 цк)'!D304+'сентябрь(4 цк)'!D305*3.1%)/1000</f>
        <v>0.72979101999999996</v>
      </c>
      <c r="H369" s="323">
        <f>('сентябрь(4 цк)'!E304+'сентябрь(4 цк)'!E305*3.1%)/1000</f>
        <v>0.73228604000000008</v>
      </c>
      <c r="I369" s="323">
        <f>('сентябрь(4 цк)'!F304+'сентябрь(4 цк)'!F305*3.1%)/1000</f>
        <v>1.3030579500000001</v>
      </c>
      <c r="J369" s="323">
        <f>('сентябрь(4 цк)'!G304+'сентябрь(4 цк)'!G305*3.1%)/1000</f>
        <v>1.29907829</v>
      </c>
      <c r="K369" s="323">
        <f>('сентябрь(4 цк)'!H304+'сентябрь(4 цк)'!H305*3.1%)/1000</f>
        <v>0.76043233999999993</v>
      </c>
      <c r="L369" s="323">
        <f>('сентябрь(4 цк)'!I304+'сентябрь(4 цк)'!I305*3.1%)/1000</f>
        <v>0.73839986999999996</v>
      </c>
      <c r="M369" s="323">
        <f>('сентябрь(4 цк)'!J304+'сентябрь(4 цк)'!J305*3.1%)/1000</f>
        <v>0.73477075000000003</v>
      </c>
      <c r="N369" s="323">
        <f>('сентябрь(4 цк)'!K304+'сентябрь(4 цк)'!K305*3.1%)/1000</f>
        <v>0.73351292999999995</v>
      </c>
      <c r="O369" s="323">
        <f>('сентябрь(4 цк)'!L304+'сентябрь(4 цк)'!L305*3.1%)/1000</f>
        <v>0.72523400000000005</v>
      </c>
      <c r="P369" s="323">
        <f>('сентябрь(4 цк)'!M304+'сентябрь(4 цк)'!M305*3.1%)/1000</f>
        <v>0.72504842000000003</v>
      </c>
      <c r="Q369" s="323">
        <f>('сентябрь(4 цк)'!N304+'сентябрь(4 цк)'!N305*3.1%)/1000</f>
        <v>0.73329642000000006</v>
      </c>
      <c r="R369" s="323">
        <f>('сентябрь(4 цк)'!O304+'сентябрь(4 цк)'!O305*3.1%)/1000</f>
        <v>0.73754414000000013</v>
      </c>
      <c r="S369" s="323">
        <f>('сентябрь(4 цк)'!P304+'сентябрь(4 цк)'!P305*3.1%)/1000</f>
        <v>0.72673926000000011</v>
      </c>
      <c r="T369" s="323">
        <f>('сентябрь(4 цк)'!Q304+'сентябрь(4 цк)'!Q305*3.1%)/1000</f>
        <v>0.72010993000000001</v>
      </c>
      <c r="U369" s="323">
        <f>('сентябрь(4 цк)'!R304+'сентябрь(4 цк)'!R305*3.1%)/1000</f>
        <v>0.76129837999999994</v>
      </c>
      <c r="V369" s="323">
        <f>('сентябрь(4 цк)'!S304+'сентябрь(4 цк)'!S305*3.1%)/1000</f>
        <v>0.7701340499999999</v>
      </c>
      <c r="W369" s="323">
        <f>('сентябрь(4 цк)'!T304+'сентябрь(4 цк)'!T305*3.1%)/1000</f>
        <v>0.76273146999999997</v>
      </c>
      <c r="X369" s="323">
        <f>('сентябрь(4 цк)'!U304+'сентябрь(4 цк)'!U305*3.1%)/1000</f>
        <v>0.74979242000000002</v>
      </c>
      <c r="Y369" s="323">
        <f>('сентябрь(4 цк)'!V304+'сентябрь(4 цк)'!V305*3.1%)/1000</f>
        <v>0.75465873999999999</v>
      </c>
      <c r="Z369" s="323">
        <f>('сентябрь(4 цк)'!W304+'сентябрь(4 цк)'!W305*3.1%)/1000</f>
        <v>0.74554470000000006</v>
      </c>
      <c r="AA369" s="323">
        <f>('сентябрь(4 цк)'!X304+'сентябрь(4 цк)'!X305*3.1%)/1000</f>
        <v>0.74700872000000007</v>
      </c>
      <c r="AB369" s="323">
        <f>('сентябрь(4 цк)'!Y304+'сентябрь(4 цк)'!Y305*3.1%)/1000</f>
        <v>0.7295642</v>
      </c>
      <c r="AC369" s="380"/>
      <c r="AD369" s="380"/>
    </row>
    <row r="370" spans="1:30" s="213" customFormat="1" ht="13.5" thickBot="1" x14ac:dyDescent="0.25">
      <c r="A370" s="319">
        <v>12</v>
      </c>
      <c r="B370" s="294" t="s">
        <v>199</v>
      </c>
      <c r="C370" s="295" t="s">
        <v>173</v>
      </c>
      <c r="D370" s="261"/>
      <c r="E370" s="323">
        <f>('сентябрь(4 цк)'!B308+'сентябрь(4 цк)'!B309*3.1%)/1000</f>
        <v>0.78338239999999992</v>
      </c>
      <c r="F370" s="323">
        <f>('сентябрь(4 цк)'!C308+'сентябрь(4 цк)'!C309*3.1%)/1000</f>
        <v>0.76705135999999996</v>
      </c>
      <c r="G370" s="323">
        <f>('сентябрь(4 цк)'!D308+'сентябрь(4 цк)'!D309*3.1%)/1000</f>
        <v>0.7607107099999999</v>
      </c>
      <c r="H370" s="323">
        <f>('сентябрь(4 цк)'!E308+'сентябрь(4 цк)'!E309*3.1%)/1000</f>
        <v>0.75169976999999999</v>
      </c>
      <c r="I370" s="323">
        <f>('сентябрь(4 цк)'!F308+'сентябрь(4 цк)'!F309*3.1%)/1000</f>
        <v>0.79372332999999995</v>
      </c>
      <c r="J370" s="323">
        <f>('сентябрь(4 цк)'!G308+'сентябрь(4 цк)'!G309*3.1%)/1000</f>
        <v>0.79091901000000009</v>
      </c>
      <c r="K370" s="323">
        <f>('сентябрь(4 цк)'!H308+'сентябрь(4 цк)'!H309*3.1%)/1000</f>
        <v>0.79325937999999996</v>
      </c>
      <c r="L370" s="323">
        <f>('сентябрь(4 цк)'!I308+'сентябрь(4 цк)'!I309*3.1%)/1000</f>
        <v>0.68412803</v>
      </c>
      <c r="M370" s="323">
        <f>('сентябрь(4 цк)'!J308+'сентябрь(4 цк)'!J309*3.1%)/1000</f>
        <v>0.76316448999999997</v>
      </c>
      <c r="N370" s="323">
        <f>('сентябрь(4 цк)'!K308+'сентябрь(4 цк)'!K309*3.1%)/1000</f>
        <v>0.76142209999999999</v>
      </c>
      <c r="O370" s="323">
        <f>('сентябрь(4 цк)'!L308+'сентябрь(4 цк)'!L309*3.1%)/1000</f>
        <v>0.77594889</v>
      </c>
      <c r="P370" s="323">
        <f>('сентябрь(4 цк)'!M308+'сентябрь(4 цк)'!M309*3.1%)/1000</f>
        <v>1.2647150599999999</v>
      </c>
      <c r="Q370" s="323">
        <f>('сентябрь(4 цк)'!N308+'сентябрь(4 цк)'!N309*3.1%)/1000</f>
        <v>1.2758704799999998</v>
      </c>
      <c r="R370" s="323">
        <f>('сентябрь(4 цк)'!O308+'сентябрь(4 цк)'!O309*3.1%)/1000</f>
        <v>1.2879022500000001</v>
      </c>
      <c r="S370" s="323">
        <f>('сентябрь(4 цк)'!P308+'сентябрь(4 цк)'!P309*3.1%)/1000</f>
        <v>0.78960964</v>
      </c>
      <c r="T370" s="323">
        <f>('сентябрь(4 цк)'!Q308+'сентябрь(4 цк)'!Q309*3.1%)/1000</f>
        <v>0.8019404</v>
      </c>
      <c r="U370" s="323">
        <f>('сентябрь(4 цк)'!R308+'сентябрь(4 цк)'!R309*3.1%)/1000</f>
        <v>1.36408284</v>
      </c>
      <c r="V370" s="323">
        <f>('сентябрь(4 цк)'!S308+'сентябрь(4 цк)'!S309*3.1%)/1000</f>
        <v>0.83335497000000003</v>
      </c>
      <c r="W370" s="323">
        <f>('сентябрь(4 цк)'!T308+'сентябрь(4 цк)'!T309*3.1%)/1000</f>
        <v>1.32895667</v>
      </c>
      <c r="X370" s="323">
        <f>('сентябрь(4 цк)'!U308+'сентябрь(4 цк)'!U309*3.1%)/1000</f>
        <v>0.83295288000000001</v>
      </c>
      <c r="Y370" s="323">
        <f>('сентябрь(4 цк)'!V308+'сентябрь(4 цк)'!V309*3.1%)/1000</f>
        <v>0.83825221999999999</v>
      </c>
      <c r="Z370" s="323">
        <f>('сентябрь(4 цк)'!W308+'сентябрь(4 цк)'!W309*3.1%)/1000</f>
        <v>0.84575789999999995</v>
      </c>
      <c r="AA370" s="323">
        <f>('сентябрь(4 цк)'!X308+'сентябрь(4 цк)'!X309*3.1%)/1000</f>
        <v>0.84257210999999999</v>
      </c>
      <c r="AB370" s="323">
        <f>('сентябрь(4 цк)'!Y308+'сентябрь(4 цк)'!Y309*3.1%)/1000</f>
        <v>0.80315698000000002</v>
      </c>
      <c r="AC370" s="380"/>
      <c r="AD370" s="380"/>
    </row>
    <row r="371" spans="1:30" s="213" customFormat="1" ht="13.5" thickBot="1" x14ac:dyDescent="0.25">
      <c r="A371" s="319">
        <v>13</v>
      </c>
      <c r="B371" s="294" t="s">
        <v>199</v>
      </c>
      <c r="C371" s="295" t="s">
        <v>173</v>
      </c>
      <c r="D371" s="261"/>
      <c r="E371" s="323">
        <f>('сентябрь(4 цк)'!B312+'сентябрь(4 цк)'!B313*3.1%)/1000</f>
        <v>0.83139607000000004</v>
      </c>
      <c r="F371" s="323">
        <f>('сентябрь(4 цк)'!C312+'сентябрь(4 цк)'!C313*3.1%)/1000</f>
        <v>0.82770508999999992</v>
      </c>
      <c r="G371" s="323">
        <f>('сентябрь(4 цк)'!D312+'сентябрь(4 цк)'!D313*3.1%)/1000</f>
        <v>0.85521217000000005</v>
      </c>
      <c r="H371" s="323">
        <f>('сентябрь(4 цк)'!E312+'сентябрь(4 цк)'!E313*3.1%)/1000</f>
        <v>0.86441899999999994</v>
      </c>
      <c r="I371" s="323">
        <f>('сентябрь(4 цк)'!F312+'сентябрь(4 цк)'!F313*3.1%)/1000</f>
        <v>1.3767641399999999</v>
      </c>
      <c r="J371" s="323">
        <f>('сентябрь(4 цк)'!G312+'сентябрь(4 цк)'!G313*3.1%)/1000</f>
        <v>0.92993904999999999</v>
      </c>
      <c r="K371" s="323">
        <f>('сентябрь(4 цк)'!H312+'сентябрь(4 цк)'!H313*3.1%)/1000</f>
        <v>0.91461839000000011</v>
      </c>
      <c r="L371" s="323">
        <f>('сентябрь(4 цк)'!I312+'сентябрь(4 цк)'!I313*3.1%)/1000</f>
        <v>0.91421629999999998</v>
      </c>
      <c r="M371" s="323">
        <f>('сентябрь(4 цк)'!J312+'сентябрь(4 цк)'!J313*3.1%)/1000</f>
        <v>1.4067559300000001</v>
      </c>
      <c r="N371" s="323">
        <f>('сентябрь(4 цк)'!K312+'сентябрь(4 цк)'!K313*3.1%)/1000</f>
        <v>1.4020236400000001</v>
      </c>
      <c r="O371" s="323">
        <f>('сентябрь(4 цк)'!L312+'сентябрь(4 цк)'!L313*3.1%)/1000</f>
        <v>1.39987916</v>
      </c>
      <c r="P371" s="323">
        <f>('сентябрь(4 цк)'!M312+'сентябрь(4 цк)'!M313*3.1%)/1000</f>
        <v>1.3977037499999998</v>
      </c>
      <c r="Q371" s="323">
        <f>('сентябрь(4 цк)'!N312+'сентябрь(4 цк)'!N313*3.1%)/1000</f>
        <v>1.39966265</v>
      </c>
      <c r="R371" s="323">
        <f>('сентябрь(4 цк)'!O312+'сентябрь(4 цк)'!O313*3.1%)/1000</f>
        <v>1.4087663800000001</v>
      </c>
      <c r="S371" s="323">
        <f>('сентябрь(4 цк)'!P312+'сентябрь(4 цк)'!P313*3.1%)/1000</f>
        <v>0.90545279999999995</v>
      </c>
      <c r="T371" s="323">
        <f>('сентябрь(4 цк)'!Q312+'сентябрь(4 цк)'!Q313*3.1%)/1000</f>
        <v>0.92772239999999995</v>
      </c>
      <c r="U371" s="323">
        <f>('сентябрь(4 цк)'!R312+'сентябрь(4 цк)'!R313*3.1%)/1000</f>
        <v>1.39596136</v>
      </c>
      <c r="V371" s="323">
        <f>('сентябрь(4 цк)'!S312+'сентябрь(4 цк)'!S313*3.1%)/1000</f>
        <v>1.36675313</v>
      </c>
      <c r="W371" s="323">
        <f>('сентябрь(4 цк)'!T312+'сентябрь(4 цк)'!T313*3.1%)/1000</f>
        <v>1.3607424000000001</v>
      </c>
      <c r="X371" s="323">
        <f>('сентябрь(4 цк)'!U312+'сентябрь(4 цк)'!U313*3.1%)/1000</f>
        <v>1.3569895599999999</v>
      </c>
      <c r="Y371" s="323">
        <f>('сентябрь(4 цк)'!V312+'сентябрь(4 цк)'!V313*3.1%)/1000</f>
        <v>1.34052449</v>
      </c>
      <c r="Z371" s="323">
        <f>('сентябрь(4 цк)'!W312+'сентябрь(4 цк)'!W313*3.1%)/1000</f>
        <v>0.86684185000000002</v>
      </c>
      <c r="AA371" s="323">
        <f>('сентябрь(4 цк)'!X312+'сентябрь(4 цк)'!X313*3.1%)/1000</f>
        <v>0.84256179999999992</v>
      </c>
      <c r="AB371" s="323">
        <f>('сентябрь(4 цк)'!Y312+'сентябрь(4 цк)'!Y313*3.1%)/1000</f>
        <v>0.82089018000000002</v>
      </c>
      <c r="AC371" s="380"/>
      <c r="AD371" s="380"/>
    </row>
    <row r="372" spans="1:30" s="213" customFormat="1" ht="13.5" thickBot="1" x14ac:dyDescent="0.25">
      <c r="A372" s="319">
        <v>14</v>
      </c>
      <c r="B372" s="294" t="s">
        <v>199</v>
      </c>
      <c r="C372" s="295" t="s">
        <v>173</v>
      </c>
      <c r="D372" s="261"/>
      <c r="E372" s="323">
        <f>('сентябрь(4 цк)'!B316+'сентябрь(4 цк)'!B317*3.1%)/1000</f>
        <v>0.81311644000000005</v>
      </c>
      <c r="F372" s="323">
        <f>('сентябрь(4 цк)'!C316+'сентябрь(4 цк)'!C317*3.1%)/1000</f>
        <v>0.80713664000000007</v>
      </c>
      <c r="G372" s="323">
        <f>('сентябрь(4 цк)'!D316+'сентябрь(4 цк)'!D317*3.1%)/1000</f>
        <v>0.80975538000000002</v>
      </c>
      <c r="H372" s="323">
        <f>('сентябрь(4 цк)'!E316+'сентябрь(4 цк)'!E317*3.1%)/1000</f>
        <v>0.80571386</v>
      </c>
      <c r="I372" s="323">
        <f>('сентябрь(4 цк)'!F316+'сентябрь(4 цк)'!F317*3.1%)/1000</f>
        <v>0.82260164000000013</v>
      </c>
      <c r="J372" s="323">
        <f>('сентябрь(4 цк)'!G316+'сентябрь(4 цк)'!G317*3.1%)/1000</f>
        <v>0.82149846999999998</v>
      </c>
      <c r="K372" s="323">
        <f>('сентябрь(4 цк)'!H316+'сентябрь(4 цк)'!H317*3.1%)/1000</f>
        <v>0.81954988000000006</v>
      </c>
      <c r="L372" s="323">
        <f>('сентябрь(4 цк)'!I316+'сентябрь(4 цк)'!I317*3.1%)/1000</f>
        <v>0.81421960999999998</v>
      </c>
      <c r="M372" s="323">
        <f>('сентябрь(4 цк)'!J316+'сентябрь(4 цк)'!J317*3.1%)/1000</f>
        <v>0.79545540999999997</v>
      </c>
      <c r="N372" s="323">
        <f>('сентябрь(4 цк)'!K316+'сентябрь(4 цк)'!K317*3.1%)/1000</f>
        <v>0.79561006000000001</v>
      </c>
      <c r="O372" s="323">
        <f>('сентябрь(4 цк)'!L316+'сентябрь(4 цк)'!L317*3.1%)/1000</f>
        <v>0.79887832999999986</v>
      </c>
      <c r="P372" s="323">
        <f>('сентябрь(4 цк)'!M316+'сентябрь(4 цк)'!M317*3.1%)/1000</f>
        <v>0.797404</v>
      </c>
      <c r="Q372" s="323">
        <f>('сентябрь(4 цк)'!N316+'сентябрь(4 цк)'!N317*3.1%)/1000</f>
        <v>0.79657920000000004</v>
      </c>
      <c r="R372" s="323">
        <f>('сентябрь(4 цк)'!O316+'сентябрь(4 цк)'!O317*3.1%)/1000</f>
        <v>0.80122901000000002</v>
      </c>
      <c r="S372" s="323">
        <f>('сентябрь(4 цк)'!P316+'сентябрь(4 цк)'!P317*3.1%)/1000</f>
        <v>0.79254798999999987</v>
      </c>
      <c r="T372" s="323">
        <f>('сентябрь(4 цк)'!Q316+'сентябрь(4 цк)'!Q317*3.1%)/1000</f>
        <v>0.83278792000000001</v>
      </c>
      <c r="U372" s="323">
        <f>('сентябрь(4 цк)'!R316+'сентябрь(4 цк)'!R317*3.1%)/1000</f>
        <v>1.3491539600000002</v>
      </c>
      <c r="V372" s="323">
        <f>('сентябрь(4 цк)'!S316+'сентябрь(4 цк)'!S317*3.1%)/1000</f>
        <v>0.83276729999999999</v>
      </c>
      <c r="W372" s="323">
        <f>('сентябрь(4 цк)'!T316+'сентябрь(4 цк)'!T317*3.1%)/1000</f>
        <v>0.83722121999999999</v>
      </c>
      <c r="X372" s="323">
        <f>('сентябрь(4 цк)'!U316+'сентябрь(4 цк)'!U317*3.1%)/1000</f>
        <v>0.79733182999999996</v>
      </c>
      <c r="Y372" s="323">
        <f>('сентябрь(4 цк)'!V316+'сентябрь(4 цк)'!V317*3.1%)/1000</f>
        <v>0.80524991000000001</v>
      </c>
      <c r="Z372" s="323">
        <f>('сентябрь(4 цк)'!W316+'сентябрь(4 цк)'!W317*3.1%)/1000</f>
        <v>0.81148745999999994</v>
      </c>
      <c r="AA372" s="323">
        <f>('сентябрь(4 цк)'!X316+'сентябрь(4 цк)'!X317*3.1%)/1000</f>
        <v>0.81327108999999997</v>
      </c>
      <c r="AB372" s="323">
        <f>('сентябрь(4 цк)'!Y316+'сентябрь(4 цк)'!Y317*3.1%)/1000</f>
        <v>0.79723904000000001</v>
      </c>
      <c r="AC372" s="380"/>
      <c r="AD372" s="380"/>
    </row>
    <row r="373" spans="1:30" s="213" customFormat="1" ht="13.5" thickBot="1" x14ac:dyDescent="0.25">
      <c r="A373" s="319">
        <v>15</v>
      </c>
      <c r="B373" s="294" t="s">
        <v>199</v>
      </c>
      <c r="C373" s="295" t="s">
        <v>173</v>
      </c>
      <c r="D373" s="261"/>
      <c r="E373" s="323">
        <f>('сентябрь(4 цк)'!B320+'сентябрь(4 цк)'!B321*3.1%)/1000</f>
        <v>0.78039250000000004</v>
      </c>
      <c r="F373" s="323">
        <f>('сентябрь(4 цк)'!C320+'сентябрь(4 цк)'!C321*3.1%)/1000</f>
        <v>0.77208264000000004</v>
      </c>
      <c r="G373" s="323">
        <f>('сентябрь(4 цк)'!D320+'сентябрь(4 цк)'!D321*3.1%)/1000</f>
        <v>0.77771190000000001</v>
      </c>
      <c r="H373" s="323">
        <f>('сентябрь(4 цк)'!E320+'сентябрь(4 цк)'!E321*3.1%)/1000</f>
        <v>0.78329992000000004</v>
      </c>
      <c r="I373" s="323">
        <f>('сентябрь(4 цк)'!F320+'сентябрь(4 цк)'!F321*3.1%)/1000</f>
        <v>0.75476184000000002</v>
      </c>
      <c r="J373" s="323">
        <f>('сентябрь(4 цк)'!G320+'сентябрь(4 цк)'!G321*3.1%)/1000</f>
        <v>0.78902196999999996</v>
      </c>
      <c r="K373" s="323">
        <f>('сентябрь(4 цк)'!H320+'сентябрь(4 цк)'!H321*3.1%)/1000</f>
        <v>0.76426766000000002</v>
      </c>
      <c r="L373" s="323">
        <f>('сентябрь(4 цк)'!I320+'сентябрь(4 цк)'!I321*3.1%)/1000</f>
        <v>0.76102001000000008</v>
      </c>
      <c r="M373" s="323">
        <f>('сентябрь(4 цк)'!J320+'сентябрь(4 цк)'!J321*3.1%)/1000</f>
        <v>0.76369029999999993</v>
      </c>
      <c r="N373" s="323">
        <f>('сентябрь(4 цк)'!K320+'сентябрь(4 цк)'!K321*3.1%)/1000</f>
        <v>0.76274177999999992</v>
      </c>
      <c r="O373" s="323">
        <f>('сентябрь(4 цк)'!L320+'сентябрь(4 цк)'!L321*3.1%)/1000</f>
        <v>0.76887623000000005</v>
      </c>
      <c r="P373" s="323">
        <f>('сентябрь(4 цк)'!M320+'сентябрь(4 цк)'!M321*3.1%)/1000</f>
        <v>0.76817514999999992</v>
      </c>
      <c r="Q373" s="323">
        <f>('сентябрь(4 цк)'!N320+'сентябрь(4 цк)'!N321*3.1%)/1000</f>
        <v>0.77227852999999991</v>
      </c>
      <c r="R373" s="323">
        <f>('сентябрь(4 цк)'!O320+'сентябрь(4 цк)'!O321*3.1%)/1000</f>
        <v>0.77889754999999994</v>
      </c>
      <c r="S373" s="323">
        <f>('сентябрь(4 цк)'!P320+'сентябрь(4 цк)'!P321*3.1%)/1000</f>
        <v>0.77011342999999999</v>
      </c>
      <c r="T373" s="323">
        <f>('сентябрь(4 цк)'!Q320+'сентябрь(4 цк)'!Q321*3.1%)/1000</f>
        <v>0.77759848999999992</v>
      </c>
      <c r="U373" s="323">
        <f>('сентябрь(4 цк)'!R320+'сентябрь(4 цк)'!R321*3.1%)/1000</f>
        <v>0.80850787000000002</v>
      </c>
      <c r="V373" s="323">
        <f>('сентябрь(4 цк)'!S320+'сентябрь(4 цк)'!S321*3.1%)/1000</f>
        <v>0.79371301999999988</v>
      </c>
      <c r="W373" s="323">
        <f>('сентябрь(4 цк)'!T320+'сентябрь(4 цк)'!T321*3.1%)/1000</f>
        <v>0.77780469000000008</v>
      </c>
      <c r="X373" s="323">
        <f>('сентябрь(4 цк)'!U320+'сентябрь(4 цк)'!U321*3.1%)/1000</f>
        <v>0.76761841000000008</v>
      </c>
      <c r="Y373" s="323">
        <f>('сентябрь(4 цк)'!V320+'сентябрь(4 цк)'!V321*3.1%)/1000</f>
        <v>0.77722732999999988</v>
      </c>
      <c r="Z373" s="323">
        <f>('сентябрь(4 цк)'!W320+'сентябрь(4 цк)'!W321*3.1%)/1000</f>
        <v>0.77820677999999999</v>
      </c>
      <c r="AA373" s="323">
        <f>('сентябрь(4 цк)'!X320+'сентябрь(4 цк)'!X321*3.1%)/1000</f>
        <v>0.77557773000000008</v>
      </c>
      <c r="AB373" s="323">
        <f>('сентябрь(4 цк)'!Y320+'сентябрь(4 цк)'!Y321*3.1%)/1000</f>
        <v>0.77793871999999997</v>
      </c>
      <c r="AC373" s="380"/>
      <c r="AD373" s="380"/>
    </row>
    <row r="374" spans="1:30" s="213" customFormat="1" ht="13.5" thickBot="1" x14ac:dyDescent="0.25">
      <c r="A374" s="319">
        <v>16</v>
      </c>
      <c r="B374" s="294" t="s">
        <v>199</v>
      </c>
      <c r="C374" s="295" t="s">
        <v>173</v>
      </c>
      <c r="D374" s="261"/>
      <c r="E374" s="323">
        <f>('сентябрь(4 цк)'!B324+'сентябрь(4 цк)'!B325*3.1%)/1000</f>
        <v>0.81801369000000002</v>
      </c>
      <c r="F374" s="323">
        <f>('сентябрь(4 цк)'!C324+'сентябрь(4 цк)'!C325*3.1%)/1000</f>
        <v>0.80796144000000003</v>
      </c>
      <c r="G374" s="323">
        <f>('сентябрь(4 цк)'!D324+'сентябрь(4 цк)'!D325*3.1%)/1000</f>
        <v>0.8062602900000001</v>
      </c>
      <c r="H374" s="323">
        <f>('сентябрь(4 цк)'!E324+'сентябрь(4 цк)'!E325*3.1%)/1000</f>
        <v>0.86262505999999994</v>
      </c>
      <c r="I374" s="323">
        <f>('сентябрь(4 цк)'!F324+'сентябрь(4 цк)'!F325*3.1%)/1000</f>
        <v>0.87987369000000004</v>
      </c>
      <c r="J374" s="323">
        <f>('сентябрь(4 цк)'!G324+'сентябрь(4 цк)'!G325*3.1%)/1000</f>
        <v>0.88620403000000003</v>
      </c>
      <c r="K374" s="323">
        <f>('сентябрь(4 цк)'!H324+'сентябрь(4 цк)'!H325*3.1%)/1000</f>
        <v>0.89320452000000006</v>
      </c>
      <c r="L374" s="323">
        <f>('сентябрь(4 цк)'!I324+'сентябрь(4 цк)'!I325*3.1%)/1000</f>
        <v>0.8666872000000001</v>
      </c>
      <c r="M374" s="323">
        <f>('сентябрь(4 цк)'!J324+'сентябрь(4 цк)'!J325*3.1%)/1000</f>
        <v>0.88429667999999995</v>
      </c>
      <c r="N374" s="323">
        <f>('сентябрь(4 цк)'!K324+'сентябрь(4 цк)'!K325*3.1%)/1000</f>
        <v>0.87491457999999989</v>
      </c>
      <c r="O374" s="323">
        <f>('сентябрь(4 цк)'!L324+'сентябрь(4 цк)'!L325*3.1%)/1000</f>
        <v>0.90273095999999997</v>
      </c>
      <c r="P374" s="323">
        <f>('сентябрь(4 цк)'!M324+'сентябрь(4 цк)'!M325*3.1%)/1000</f>
        <v>0.91356676999999986</v>
      </c>
      <c r="Q374" s="323">
        <f>('сентябрь(4 цк)'!N324+'сентябрь(4 цк)'!N325*3.1%)/1000</f>
        <v>0.89043113000000007</v>
      </c>
      <c r="R374" s="323">
        <f>('сентябрь(4 цк)'!O324+'сентябрь(4 цк)'!O325*3.1%)/1000</f>
        <v>0.89270964000000008</v>
      </c>
      <c r="S374" s="323">
        <f>('сентябрь(4 цк)'!P324+'сентябрь(4 цк)'!P325*3.1%)/1000</f>
        <v>0.89279211999999997</v>
      </c>
      <c r="T374" s="323">
        <f>('сентябрь(4 цк)'!Q324+'сентябрь(4 цк)'!Q325*3.1%)/1000</f>
        <v>0.86722332000000002</v>
      </c>
      <c r="U374" s="323">
        <f>('сентябрь(4 цк)'!R324+'сентябрь(4 цк)'!R325*3.1%)/1000</f>
        <v>0.87390420000000002</v>
      </c>
      <c r="V374" s="323">
        <f>('сентябрь(4 цк)'!S324+'сентябрь(4 цк)'!S325*3.1%)/1000</f>
        <v>0.86099607999999994</v>
      </c>
      <c r="W374" s="323">
        <f>('сентябрь(4 цк)'!T324+'сентябрь(4 цк)'!T325*3.1%)/1000</f>
        <v>0.93485692000000009</v>
      </c>
      <c r="X374" s="323">
        <f>('сентябрь(4 цк)'!U324+'сентябрь(4 цк)'!U325*3.1%)/1000</f>
        <v>0.83277760999999995</v>
      </c>
      <c r="Y374" s="323">
        <f>('сентябрь(4 цк)'!V324+'сентябрь(4 цк)'!V325*3.1%)/1000</f>
        <v>0.83513859999999995</v>
      </c>
      <c r="Z374" s="323">
        <f>('сентябрь(4 цк)'!W324+'сентябрь(4 цк)'!W325*3.1%)/1000</f>
        <v>0.84572696999999997</v>
      </c>
      <c r="AA374" s="323">
        <f>('сентябрь(4 цк)'!X324+'сентябрь(4 цк)'!X325*3.1%)/1000</f>
        <v>0.83460248000000004</v>
      </c>
      <c r="AB374" s="323">
        <f>('сентябрь(4 цк)'!Y324+'сентябрь(4 цк)'!Y325*3.1%)/1000</f>
        <v>0.82864329999999997</v>
      </c>
      <c r="AC374" s="380"/>
      <c r="AD374" s="380"/>
    </row>
    <row r="375" spans="1:30" s="213" customFormat="1" ht="13.5" thickBot="1" x14ac:dyDescent="0.25">
      <c r="A375" s="319">
        <v>17</v>
      </c>
      <c r="B375" s="294" t="s">
        <v>199</v>
      </c>
      <c r="C375" s="295" t="s">
        <v>173</v>
      </c>
      <c r="D375" s="261"/>
      <c r="E375" s="323">
        <f>('сентябрь(4 цк)'!B328+'сентябрь(4 цк)'!B329*3.1%)/1000</f>
        <v>0.82689060000000003</v>
      </c>
      <c r="F375" s="323">
        <f>('сентябрь(4 цк)'!C328+'сентябрь(4 цк)'!C329*3.1%)/1000</f>
        <v>0.80720881</v>
      </c>
      <c r="G375" s="323">
        <f>('сентябрь(4 цк)'!D328+'сентябрь(4 цк)'!D329*3.1%)/1000</f>
        <v>0.82669470999999994</v>
      </c>
      <c r="H375" s="323">
        <f>('сентябрь(4 цк)'!E328+'сентябрь(4 цк)'!E329*3.1%)/1000</f>
        <v>0.88465752999999991</v>
      </c>
      <c r="I375" s="323">
        <f>('сентябрь(4 цк)'!F328+'сентябрь(4 цк)'!F329*3.1%)/1000</f>
        <v>0.88976098000000003</v>
      </c>
      <c r="J375" s="323">
        <f>('сентябрь(4 цк)'!G328+'сентябрь(4 цк)'!G329*3.1%)/1000</f>
        <v>0.8662747999999999</v>
      </c>
      <c r="K375" s="323">
        <f>('сентябрь(4 цк)'!H328+'сентябрь(4 цк)'!H329*3.1%)/1000</f>
        <v>0.86206832</v>
      </c>
      <c r="L375" s="323">
        <f>('сентябрь(4 цк)'!I328+'сентябрь(4 цк)'!I329*3.1%)/1000</f>
        <v>0.84547952999999998</v>
      </c>
      <c r="M375" s="323">
        <f>('сентябрь(4 цк)'!J328+'сентябрь(4 цк)'!J329*3.1%)/1000</f>
        <v>0.85116034000000007</v>
      </c>
      <c r="N375" s="323">
        <f>('сентябрь(4 цк)'!K328+'сентябрь(4 цк)'!K329*3.1%)/1000</f>
        <v>0.85921245000000002</v>
      </c>
      <c r="O375" s="323">
        <f>('сентябрь(4 цк)'!L328+'сентябрь(4 цк)'!L329*3.1%)/1000</f>
        <v>0.86204770000000008</v>
      </c>
      <c r="P375" s="323">
        <f>('сентябрь(4 цк)'!M328+'сентябрь(4 цк)'!M329*3.1%)/1000</f>
        <v>0.87056376000000002</v>
      </c>
      <c r="Q375" s="323">
        <f>('сентябрь(4 цк)'!N328+'сентябрь(4 цк)'!N329*3.1%)/1000</f>
        <v>0.87265669000000001</v>
      </c>
      <c r="R375" s="323">
        <f>('сентябрь(4 цк)'!O328+'сентябрь(4 цк)'!O329*3.1%)/1000</f>
        <v>0.86234668999999997</v>
      </c>
      <c r="S375" s="323">
        <f>('сентябрь(4 цк)'!P328+'сентябрь(4 цк)'!P329*3.1%)/1000</f>
        <v>0.86161467999999986</v>
      </c>
      <c r="T375" s="323">
        <f>('сентябрь(4 цк)'!Q328+'сентябрь(4 цк)'!Q329*3.1%)/1000</f>
        <v>0.8388502000000001</v>
      </c>
      <c r="U375" s="323">
        <f>('сентябрь(4 цк)'!R328+'сентябрь(4 цк)'!R329*3.1%)/1000</f>
        <v>0.84457224999999991</v>
      </c>
      <c r="V375" s="323">
        <f>('сентябрь(4 цк)'!S328+'сентябрь(4 цк)'!S329*3.1%)/1000</f>
        <v>0.84491248000000008</v>
      </c>
      <c r="W375" s="323">
        <f>('сентябрь(4 цк)'!T328+'сентябрь(4 цк)'!T329*3.1%)/1000</f>
        <v>1.2564567500000001</v>
      </c>
      <c r="X375" s="323">
        <f>('сентябрь(4 цк)'!U328+'сентябрь(4 цк)'!U329*3.1%)/1000</f>
        <v>0.82368418999999993</v>
      </c>
      <c r="Y375" s="323">
        <f>('сентябрь(4 цк)'!V328+'сентябрь(4 цк)'!V329*3.1%)/1000</f>
        <v>0.82779787999999999</v>
      </c>
      <c r="Z375" s="323">
        <f>('сентябрь(4 цк)'!W328+'сентябрь(4 цк)'!W329*3.1%)/1000</f>
        <v>0.82375635999999997</v>
      </c>
      <c r="AA375" s="323">
        <f>('сентябрь(4 цк)'!X328+'сентябрь(4 цк)'!X329*3.1%)/1000</f>
        <v>0.82309651999999989</v>
      </c>
      <c r="AB375" s="323">
        <f>('сентябрь(4 цк)'!Y328+'сентябрь(4 цк)'!Y329*3.1%)/1000</f>
        <v>0.81781779999999993</v>
      </c>
      <c r="AC375" s="380"/>
      <c r="AD375" s="380"/>
    </row>
    <row r="376" spans="1:30" s="213" customFormat="1" ht="13.5" thickBot="1" x14ac:dyDescent="0.25">
      <c r="A376" s="319">
        <v>18</v>
      </c>
      <c r="B376" s="294" t="s">
        <v>199</v>
      </c>
      <c r="C376" s="295" t="s">
        <v>173</v>
      </c>
      <c r="D376" s="261"/>
      <c r="E376" s="323">
        <f>('сентябрь(4 цк)'!B332+'сентябрь(4 цк)'!B333*3.1%)/1000</f>
        <v>0.79107366000000001</v>
      </c>
      <c r="F376" s="323">
        <f>('сентябрь(4 цк)'!C332+'сентябрь(4 цк)'!C333*3.1%)/1000</f>
        <v>0.80572417000000007</v>
      </c>
      <c r="G376" s="323">
        <f>('сентябрь(4 цк)'!D332+'сентябрь(4 цк)'!D333*3.1%)/1000</f>
        <v>0.77935118999999997</v>
      </c>
      <c r="H376" s="323">
        <f>('сентябрь(4 цк)'!E332+'сентябрь(4 цк)'!E333*3.1%)/1000</f>
        <v>0.81440519</v>
      </c>
      <c r="I376" s="323">
        <f>('сентябрь(4 цк)'!F332+'сентябрь(4 цк)'!F333*3.1%)/1000</f>
        <v>0.81474542000000005</v>
      </c>
      <c r="J376" s="323">
        <f>('сентябрь(4 цк)'!G332+'сентябрь(4 цк)'!G333*3.1%)/1000</f>
        <v>0.81808585999999994</v>
      </c>
      <c r="K376" s="323">
        <f>('сентябрь(4 цк)'!H332+'сентябрь(4 цк)'!H333*3.1%)/1000</f>
        <v>0.81508564999999999</v>
      </c>
      <c r="L376" s="323">
        <f>('сентябрь(4 цк)'!I332+'сентябрь(4 цк)'!I333*3.1%)/1000</f>
        <v>0.81236380999999991</v>
      </c>
      <c r="M376" s="323">
        <f>('сентябрь(4 цк)'!J332+'сентябрь(4 цк)'!J333*3.1%)/1000</f>
        <v>0.78730020000000001</v>
      </c>
      <c r="N376" s="323">
        <f>('сентябрь(4 цк)'!K332+'сентябрь(4 цк)'!K333*3.1%)/1000</f>
        <v>0.79393983999999995</v>
      </c>
      <c r="O376" s="323">
        <f>('сентябрь(4 цк)'!L332+'сентябрь(4 цк)'!L333*3.1%)/1000</f>
        <v>0.80746655999999994</v>
      </c>
      <c r="P376" s="323">
        <f>('сентябрь(4 цк)'!M332+'сентябрь(4 цк)'!M333*3.1%)/1000</f>
        <v>0.80578602999999993</v>
      </c>
      <c r="Q376" s="323">
        <f>('сентябрь(4 цк)'!N332+'сентябрь(4 цк)'!N333*3.1%)/1000</f>
        <v>0.81438457000000009</v>
      </c>
      <c r="R376" s="323">
        <f>('сентябрь(4 цк)'!O332+'сентябрь(4 цк)'!O333*3.1%)/1000</f>
        <v>0.81940553999999999</v>
      </c>
      <c r="S376" s="323">
        <f>('сентябрь(4 цк)'!P332+'сентябрь(4 цк)'!P333*3.1%)/1000</f>
        <v>0.81178645000000005</v>
      </c>
      <c r="T376" s="323">
        <f>('сентябрь(4 цк)'!Q332+'сентябрь(4 цк)'!Q333*3.1%)/1000</f>
        <v>0.81002344000000004</v>
      </c>
      <c r="U376" s="323">
        <f>('сентябрь(4 цк)'!R332+'сентябрь(4 цк)'!R333*3.1%)/1000</f>
        <v>0.82318930999999995</v>
      </c>
      <c r="V376" s="323">
        <f>('сентябрь(4 цк)'!S332+'сентябрь(4 цк)'!S333*3.1%)/1000</f>
        <v>0.81643626000000002</v>
      </c>
      <c r="W376" s="323">
        <f>('сентябрь(4 цк)'!T332+'сентябрь(4 цк)'!T333*3.1%)/1000</f>
        <v>0.82033343999999997</v>
      </c>
      <c r="X376" s="323">
        <f>('сентябрь(4 цк)'!U332+'сентябрь(4 цк)'!U333*3.1%)/1000</f>
        <v>0.79987839999999999</v>
      </c>
      <c r="Y376" s="323">
        <f>('сентябрь(4 цк)'!V332+'сентябрь(4 цк)'!V333*3.1%)/1000</f>
        <v>0.81097195999999994</v>
      </c>
      <c r="Z376" s="323">
        <f>('сентябрь(4 цк)'!W332+'сентябрь(4 цк)'!W333*3.1%)/1000</f>
        <v>0.8075078</v>
      </c>
      <c r="AA376" s="323">
        <f>('сентябрь(4 цк)'!X332+'сентябрь(4 цк)'!X333*3.1%)/1000</f>
        <v>0.80184760999999993</v>
      </c>
      <c r="AB376" s="323">
        <f>('сентябрь(4 цк)'!Y332+'сентябрь(4 цк)'!Y333*3.1%)/1000</f>
        <v>0.78478455999999996</v>
      </c>
      <c r="AC376" s="380"/>
      <c r="AD376" s="380"/>
    </row>
    <row r="377" spans="1:30" s="213" customFormat="1" ht="13.5" thickBot="1" x14ac:dyDescent="0.25">
      <c r="A377" s="319">
        <v>19</v>
      </c>
      <c r="B377" s="294" t="s">
        <v>199</v>
      </c>
      <c r="C377" s="295" t="s">
        <v>173</v>
      </c>
      <c r="D377" s="261"/>
      <c r="E377" s="323">
        <f>('сентябрь(4 цк)'!B336+'сентябрь(4 цк)'!B337*3.1%)/1000</f>
        <v>0.82768447000000001</v>
      </c>
      <c r="F377" s="323">
        <f>('сентябрь(4 цк)'!C336+'сентябрь(4 цк)'!C337*3.1%)/1000</f>
        <v>0.82106545000000009</v>
      </c>
      <c r="G377" s="323">
        <f>('сентябрь(4 цк)'!D336+'сентябрь(4 цк)'!D337*3.1%)/1000</f>
        <v>0.79300163000000001</v>
      </c>
      <c r="H377" s="323">
        <f>('сентябрь(4 цк)'!E336+'сентябрь(4 цк)'!E337*3.1%)/1000</f>
        <v>0.83583967999999997</v>
      </c>
      <c r="I377" s="323">
        <f>('сентябрь(4 цк)'!F336+'сентябрь(4 цк)'!F337*3.1%)/1000</f>
        <v>0.75597842000000004</v>
      </c>
      <c r="J377" s="323">
        <f>('сентябрь(4 цк)'!G336+'сентябрь(4 цк)'!G337*3.1%)/1000</f>
        <v>0.75901986999999993</v>
      </c>
      <c r="K377" s="323">
        <f>('сентябрь(4 цк)'!H336+'сентябрь(4 цк)'!H337*3.1%)/1000</f>
        <v>0.75762801999999996</v>
      </c>
      <c r="L377" s="323">
        <f>('сентябрь(4 цк)'!I336+'сентябрь(4 цк)'!I337*3.1%)/1000</f>
        <v>0.73818335999999984</v>
      </c>
      <c r="M377" s="323">
        <f>('сентябрь(4 цк)'!J336+'сентябрь(4 цк)'!J337*3.1%)/1000</f>
        <v>0.77729949999999992</v>
      </c>
      <c r="N377" s="323">
        <f>('сентябрь(4 цк)'!K336+'сентябрь(4 цк)'!K337*3.1%)/1000</f>
        <v>0.83576751000000005</v>
      </c>
      <c r="O377" s="323">
        <f>('сентябрь(4 цк)'!L336+'сентябрь(4 цк)'!L337*3.1%)/1000</f>
        <v>0.81380720999999989</v>
      </c>
      <c r="P377" s="323">
        <f>('сентябрь(4 цк)'!M336+'сентябрь(4 цк)'!M337*3.1%)/1000</f>
        <v>0.84247932000000003</v>
      </c>
      <c r="Q377" s="323">
        <f>('сентябрь(4 цк)'!N336+'сентябрь(4 цк)'!N337*3.1%)/1000</f>
        <v>0.96435382999999986</v>
      </c>
      <c r="R377" s="323">
        <f>('сентябрь(4 цк)'!O336+'сентябрь(4 цк)'!O337*3.1%)/1000</f>
        <v>0.85105723999999994</v>
      </c>
      <c r="S377" s="323">
        <f>('сентябрь(4 цк)'!P336+'сентябрь(4 цк)'!P337*3.1%)/1000</f>
        <v>0.84210815999999999</v>
      </c>
      <c r="T377" s="323">
        <f>('сентябрь(4 цк)'!Q336+'сентябрь(4 цк)'!Q337*3.1%)/1000</f>
        <v>0.85323264999999993</v>
      </c>
      <c r="U377" s="323">
        <f>('сентябрь(4 цк)'!R336+'сентябрь(4 цк)'!R337*3.1%)/1000</f>
        <v>0.85558332999999998</v>
      </c>
      <c r="V377" s="323">
        <f>('сентябрь(4 цк)'!S336+'сентябрь(4 цк)'!S337*3.1%)/1000</f>
        <v>0.84381961999999999</v>
      </c>
      <c r="W377" s="323">
        <f>('сентябрь(4 цк)'!T336+'сентябрь(4 цк)'!T337*3.1%)/1000</f>
        <v>0.85972795000000013</v>
      </c>
      <c r="X377" s="323">
        <f>('сентябрь(4 цк)'!U336+'сентябрь(4 цк)'!U337*3.1%)/1000</f>
        <v>0.81819926999999992</v>
      </c>
      <c r="Y377" s="323">
        <f>('сентябрь(4 цк)'!V336+'сентябрь(4 цк)'!V337*3.1%)/1000</f>
        <v>0.82498324999999995</v>
      </c>
      <c r="Z377" s="323">
        <f>('сентябрь(4 цк)'!W336+'сентябрь(4 цк)'!W337*3.1%)/1000</f>
        <v>0.83382923000000009</v>
      </c>
      <c r="AA377" s="323">
        <f>('сентябрь(4 цк)'!X336+'сентябрь(4 цк)'!X337*3.1%)/1000</f>
        <v>0.83276729999999999</v>
      </c>
      <c r="AB377" s="323">
        <f>('сентябрь(4 цк)'!Y336+'сентябрь(4 цк)'!Y337*3.1%)/1000</f>
        <v>0.82619982999999986</v>
      </c>
      <c r="AC377" s="380"/>
      <c r="AD377" s="380"/>
    </row>
    <row r="378" spans="1:30" s="213" customFormat="1" ht="13.5" thickBot="1" x14ac:dyDescent="0.25">
      <c r="A378" s="319">
        <v>20</v>
      </c>
      <c r="B378" s="294" t="s">
        <v>199</v>
      </c>
      <c r="C378" s="295" t="s">
        <v>173</v>
      </c>
      <c r="D378" s="261"/>
      <c r="E378" s="323">
        <f>('сентябрь(4 цк)'!B340+'сентябрь(4 цк)'!B341*3.1%)/1000</f>
        <v>0.77908312999999996</v>
      </c>
      <c r="F378" s="323">
        <f>('сентябрь(4 цк)'!C340+'сентябрь(4 цк)'!C341*3.1%)/1000</f>
        <v>0.74716336999999999</v>
      </c>
      <c r="G378" s="323">
        <f>('сентябрь(4 цк)'!D340+'сентябрь(4 цк)'!D341*3.1%)/1000</f>
        <v>0.75223589000000002</v>
      </c>
      <c r="H378" s="323">
        <f>('сентябрь(4 цк)'!E340+'сентябрь(4 цк)'!E341*3.1%)/1000</f>
        <v>0.79370270999999992</v>
      </c>
      <c r="I378" s="323">
        <f>('сентябрь(4 цк)'!F340+'сентябрь(4 цк)'!F341*3.1%)/1000</f>
        <v>0.78191837999999991</v>
      </c>
      <c r="J378" s="323">
        <f>('сентябрь(4 цк)'!G340+'сентябрь(4 цк)'!G341*3.1%)/1000</f>
        <v>0.79178504999999999</v>
      </c>
      <c r="K378" s="323">
        <f>('сентябрь(4 цк)'!H340+'сентябрь(4 цк)'!H341*3.1%)/1000</f>
        <v>0.78955808999999999</v>
      </c>
      <c r="L378" s="323">
        <f>('сентябрь(4 цк)'!I340+'сентябрь(4 цк)'!I341*3.1%)/1000</f>
        <v>0.77241256000000003</v>
      </c>
      <c r="M378" s="323">
        <f>('сентябрь(4 цк)'!J340+'сентябрь(4 цк)'!J341*3.1%)/1000</f>
        <v>0.77616540000000001</v>
      </c>
      <c r="N378" s="323">
        <f>('сентябрь(4 цк)'!K340+'сентябрь(4 цк)'!K341*3.1%)/1000</f>
        <v>0.78040280999999989</v>
      </c>
      <c r="O378" s="323">
        <f>('сентябрь(4 цк)'!L340+'сентябрь(4 цк)'!L341*3.1%)/1000</f>
        <v>0.78560935999999992</v>
      </c>
      <c r="P378" s="323">
        <f>('сентябрь(4 цк)'!M340+'сентябрь(4 цк)'!M341*3.1%)/1000</f>
        <v>0.77968110999999996</v>
      </c>
      <c r="Q378" s="323">
        <f>('сентябрь(4 цк)'!N340+'сентябрь(4 цк)'!N341*3.1%)/1000</f>
        <v>0.77721701999999993</v>
      </c>
      <c r="R378" s="323">
        <f>('сентябрь(4 цк)'!O340+'сентябрь(4 цк)'!O341*3.1%)/1000</f>
        <v>0.75763833000000003</v>
      </c>
      <c r="S378" s="323">
        <f>('сентябрь(4 цк)'!P340+'сентябрь(4 цк)'!P341*3.1%)/1000</f>
        <v>0.76557702999999999</v>
      </c>
      <c r="T378" s="323">
        <f>('сентябрь(4 цк)'!Q340+'сентябрь(4 цк)'!Q341*3.1%)/1000</f>
        <v>0.79279542999999997</v>
      </c>
      <c r="U378" s="323">
        <f>('сентябрь(4 цк)'!R340+'сентябрь(4 цк)'!R341*3.1%)/1000</f>
        <v>0.81239474</v>
      </c>
      <c r="V378" s="323">
        <f>('сентябрь(4 цк)'!S340+'сентябрь(4 цк)'!S341*3.1%)/1000</f>
        <v>0.79963096</v>
      </c>
      <c r="W378" s="323">
        <f>('сентябрь(4 цк)'!T340+'сентябрь(4 цк)'!T341*3.1%)/1000</f>
        <v>0.78114512999999997</v>
      </c>
      <c r="X378" s="323">
        <f>('сентябрь(4 цк)'!U340+'сентябрь(4 цк)'!U341*3.1%)/1000</f>
        <v>0.75573098000000005</v>
      </c>
      <c r="Y378" s="323">
        <f>('сентябрь(4 цк)'!V340+'сентябрь(4 цк)'!V341*3.1%)/1000</f>
        <v>0.77457766000000006</v>
      </c>
      <c r="Z378" s="323">
        <f>('сентябрь(4 цк)'!W340+'сентябрь(4 цк)'!W341*3.1%)/1000</f>
        <v>0.7823823299999999</v>
      </c>
      <c r="AA378" s="323">
        <f>('сентябрь(4 цк)'!X340+'сентябрь(4 цк)'!X341*3.1%)/1000</f>
        <v>0.78421751000000006</v>
      </c>
      <c r="AB378" s="323">
        <f>('сентябрь(4 цк)'!Y340+'сентябрь(4 цк)'!Y341*3.1%)/1000</f>
        <v>0.75709190000000004</v>
      </c>
      <c r="AC378" s="380"/>
      <c r="AD378" s="380"/>
    </row>
    <row r="379" spans="1:30" s="213" customFormat="1" ht="13.5" thickBot="1" x14ac:dyDescent="0.25">
      <c r="A379" s="319">
        <v>21</v>
      </c>
      <c r="B379" s="294" t="s">
        <v>199</v>
      </c>
      <c r="C379" s="295" t="s">
        <v>173</v>
      </c>
      <c r="D379" s="261"/>
      <c r="E379" s="323">
        <f>('сентябрь(4 цк)'!B344+'сентябрь(4 цк)'!B345*3.1%)/1000</f>
        <v>0.63291826000000007</v>
      </c>
      <c r="F379" s="323">
        <f>('сентябрь(4 цк)'!C344+'сентябрь(4 цк)'!C345*3.1%)/1000</f>
        <v>0.61957711999999987</v>
      </c>
      <c r="G379" s="323">
        <f>('сентябрь(4 цк)'!D344+'сентябрь(4 цк)'!D345*3.1%)/1000</f>
        <v>0.65318772000000003</v>
      </c>
      <c r="H379" s="323">
        <f>('сентябрь(4 цк)'!E344+'сентябрь(4 цк)'!E345*3.1%)/1000</f>
        <v>0.66064184999999997</v>
      </c>
      <c r="I379" s="323">
        <f>('сентябрь(4 цк)'!F344+'сентябрь(4 цк)'!F345*3.1%)/1000</f>
        <v>0.67966379999999993</v>
      </c>
      <c r="J379" s="323">
        <f>('сентябрь(4 цк)'!G344+'сентябрь(4 цк)'!G345*3.1%)/1000</f>
        <v>0.67184882000000001</v>
      </c>
      <c r="K379" s="323">
        <f>('сентябрь(4 цк)'!H344+'сентябрь(4 цк)'!H345*3.1%)/1000</f>
        <v>0.66522979999999998</v>
      </c>
      <c r="L379" s="323">
        <f>('сентябрь(4 цк)'!I344+'сентябрь(4 цк)'!I345*3.1%)/1000</f>
        <v>0.65254849999999998</v>
      </c>
      <c r="M379" s="323">
        <f>('сентябрь(4 цк)'!J344+'сентябрь(4 цк)'!J345*3.1%)/1000</f>
        <v>0.65565180999999995</v>
      </c>
      <c r="N379" s="323">
        <f>('сентябрь(4 цк)'!K344+'сентябрь(4 цк)'!K345*3.1%)/1000</f>
        <v>0.66038410000000003</v>
      </c>
      <c r="O379" s="323">
        <f>('сентябрь(4 цк)'!L344+'сентябрь(4 цк)'!L345*3.1%)/1000</f>
        <v>0.66121920999999995</v>
      </c>
      <c r="P379" s="323">
        <f>('сентябрь(4 цк)'!M344+'сентябрь(4 цк)'!M345*3.1%)/1000</f>
        <v>0.66683816000000007</v>
      </c>
      <c r="Q379" s="323">
        <f>('сентябрь(4 цк)'!N344+'сентябрь(4 цк)'!N345*3.1%)/1000</f>
        <v>0.6680753599999999</v>
      </c>
      <c r="R379" s="323">
        <f>('сентябрь(4 цк)'!O344+'сентябрь(4 цк)'!O345*3.1%)/1000</f>
        <v>0.64994006999999998</v>
      </c>
      <c r="S379" s="323">
        <f>('сентябрь(4 цк)'!P344+'сентябрь(4 цк)'!P345*3.1%)/1000</f>
        <v>0.65720862000000002</v>
      </c>
      <c r="T379" s="323">
        <f>('сентябрь(4 цк)'!Q344+'сентябрь(4 цк)'!Q345*3.1%)/1000</f>
        <v>0.67490057999999997</v>
      </c>
      <c r="U379" s="323">
        <f>('сентябрь(4 цк)'!R344+'сентябрь(4 цк)'!R345*3.1%)/1000</f>
        <v>0.68686018000000004</v>
      </c>
      <c r="V379" s="323">
        <f>('сентябрь(4 цк)'!S344+'сентябрь(4 цк)'!S345*3.1%)/1000</f>
        <v>0.68184951999999999</v>
      </c>
      <c r="W379" s="323">
        <f>('сентябрь(4 цк)'!T344+'сентябрь(4 цк)'!T345*3.1%)/1000</f>
        <v>0.66627110999999994</v>
      </c>
      <c r="X379" s="323">
        <f>('сентябрь(4 цк)'!U344+'сентябрь(4 цк)'!U345*3.1%)/1000</f>
        <v>0.64551707999999997</v>
      </c>
      <c r="Y379" s="323">
        <f>('сентябрь(4 цк)'!V344+'сентябрь(4 цк)'!V345*3.1%)/1000</f>
        <v>0.65116695999999985</v>
      </c>
      <c r="Z379" s="323">
        <f>('сентябрь(4 цк)'!W344+'сентябрь(4 цк)'!W345*3.1%)/1000</f>
        <v>0.66032223999999995</v>
      </c>
      <c r="AA379" s="323">
        <f>('сентябрь(4 цк)'!X344+'сентябрь(4 цк)'!X345*3.1%)/1000</f>
        <v>0.66204401000000002</v>
      </c>
      <c r="AB379" s="323">
        <f>('сентябрь(4 цк)'!Y344+'сентябрь(4 цк)'!Y345*3.1%)/1000</f>
        <v>0.63230997</v>
      </c>
      <c r="AC379" s="380"/>
      <c r="AD379" s="380"/>
    </row>
    <row r="380" spans="1:30" s="213" customFormat="1" ht="13.5" thickBot="1" x14ac:dyDescent="0.25">
      <c r="A380" s="319">
        <v>22</v>
      </c>
      <c r="B380" s="294" t="s">
        <v>199</v>
      </c>
      <c r="C380" s="295" t="s">
        <v>173</v>
      </c>
      <c r="D380" s="261"/>
      <c r="E380" s="323">
        <f>('сентябрь(4 цк)'!B348+'сентябрь(4 цк)'!B349*3.1%)/1000</f>
        <v>0.76720600999999999</v>
      </c>
      <c r="F380" s="323">
        <f>('сентябрь(4 цк)'!C348+'сентябрь(4 цк)'!C349*3.1%)/1000</f>
        <v>0.74428687999999998</v>
      </c>
      <c r="G380" s="323">
        <f>('сентябрь(4 цк)'!D348+'сентябрь(4 цк)'!D349*3.1%)/1000</f>
        <v>0.74914289000000012</v>
      </c>
      <c r="H380" s="323">
        <f>('сентябрь(4 цк)'!E348+'сентябрь(4 цк)'!E349*3.1%)/1000</f>
        <v>0.73325518000000001</v>
      </c>
      <c r="I380" s="323">
        <f>('сентябрь(4 цк)'!F348+'сентябрь(4 цк)'!F349*3.1%)/1000</f>
        <v>0.78299061999999997</v>
      </c>
      <c r="J380" s="323">
        <f>('сентябрь(4 цк)'!G348+'сентябрь(4 цк)'!G349*3.1%)/1000</f>
        <v>0.77423743</v>
      </c>
      <c r="K380" s="323">
        <f>('сентябрь(4 цк)'!H348+'сентябрь(4 цк)'!H349*3.1%)/1000</f>
        <v>0.78071210999999996</v>
      </c>
      <c r="L380" s="323">
        <f>('сентябрь(4 цк)'!I348+'сентябрь(4 цк)'!I349*3.1%)/1000</f>
        <v>0.77032993999999999</v>
      </c>
      <c r="M380" s="323">
        <f>('сентябрь(4 цк)'!J348+'сентябрь(4 цк)'!J349*3.1%)/1000</f>
        <v>0.78383604000000007</v>
      </c>
      <c r="N380" s="323">
        <f>('сентябрь(4 цк)'!K348+'сентябрь(4 цк)'!K349*3.1%)/1000</f>
        <v>0.77870165999999996</v>
      </c>
      <c r="O380" s="323">
        <f>('сентябрь(4 цк)'!L348+'сентябрь(4 цк)'!L349*3.1%)/1000</f>
        <v>0.78776415</v>
      </c>
      <c r="P380" s="323">
        <f>('сентябрь(4 цк)'!M348+'сентябрь(4 цк)'!M349*3.1%)/1000</f>
        <v>0.78763011999999988</v>
      </c>
      <c r="Q380" s="323">
        <f>('сентябрь(4 цк)'!N348+'сентябрь(4 цк)'!N349*3.1%)/1000</f>
        <v>0.78687748999999996</v>
      </c>
      <c r="R380" s="323">
        <f>('сентябрь(4 цк)'!O348+'сентябрь(4 цк)'!O349*3.1%)/1000</f>
        <v>0.76620594000000009</v>
      </c>
      <c r="S380" s="323">
        <f>('сентябрь(4 цк)'!P348+'сентябрь(4 цк)'!P349*3.1%)/1000</f>
        <v>0.76948452000000001</v>
      </c>
      <c r="T380" s="323">
        <f>('сентябрь(4 цк)'!Q348+'сентябрь(4 цк)'!Q349*3.1%)/1000</f>
        <v>0.79636269000000004</v>
      </c>
      <c r="U380" s="323">
        <f>('сентябрь(4 цк)'!R348+'сентябрь(4 цк)'!R349*3.1%)/1000</f>
        <v>0.80637369999999997</v>
      </c>
      <c r="V380" s="323">
        <f>('сентябрь(4 цк)'!S348+'сентябрь(4 цк)'!S349*3.1%)/1000</f>
        <v>0.80514680999999999</v>
      </c>
      <c r="W380" s="323">
        <f>('сентябрь(4 цк)'!T348+'сентябрь(4 цк)'!T349*3.1%)/1000</f>
        <v>0.80661083</v>
      </c>
      <c r="X380" s="323">
        <f>('сентябрь(4 цк)'!U348+'сентябрь(4 цк)'!U349*3.1%)/1000</f>
        <v>0.76977320000000005</v>
      </c>
      <c r="Y380" s="323">
        <f>('сентябрь(4 цк)'!V348+'сентябрь(4 цк)'!V349*3.1%)/1000</f>
        <v>0.78143381000000001</v>
      </c>
      <c r="Z380" s="323">
        <f>('сентябрь(4 цк)'!W348+'сентябрь(4 цк)'!W349*3.1%)/1000</f>
        <v>0.77914499000000004</v>
      </c>
      <c r="AA380" s="323">
        <f>('сентябрь(4 цк)'!X348+'сентябрь(4 цк)'!X349*3.1%)/1000</f>
        <v>0.74792630999999998</v>
      </c>
      <c r="AB380" s="323">
        <f>('сентябрь(4 цк)'!Y348+'сентябрь(4 цк)'!Y349*3.1%)/1000</f>
        <v>0.7554422999999999</v>
      </c>
      <c r="AC380" s="380"/>
      <c r="AD380" s="380"/>
    </row>
    <row r="381" spans="1:30" s="213" customFormat="1" ht="13.5" thickBot="1" x14ac:dyDescent="0.25">
      <c r="A381" s="319">
        <v>23</v>
      </c>
      <c r="B381" s="294" t="s">
        <v>199</v>
      </c>
      <c r="C381" s="295" t="s">
        <v>173</v>
      </c>
      <c r="D381" s="261"/>
      <c r="E381" s="323">
        <f>('сентябрь(4 цк)'!B352+'сентябрь(4 цк)'!B353*3.1%)/1000</f>
        <v>0.7432764999999999</v>
      </c>
      <c r="F381" s="323">
        <f>('сентябрь(4 цк)'!C352+'сентябрь(4 цк)'!C353*3.1%)/1000</f>
        <v>0.70638732000000004</v>
      </c>
      <c r="G381" s="323">
        <f>('сентябрь(4 цк)'!D352+'сентябрь(4 цк)'!D353*3.1%)/1000</f>
        <v>0.71777986999999999</v>
      </c>
      <c r="H381" s="323">
        <f>('сентябрь(4 цк)'!E352+'сентябрь(4 цк)'!E353*3.1%)/1000</f>
        <v>0.74741080999999998</v>
      </c>
      <c r="I381" s="323">
        <f>('сентябрь(4 цк)'!F352+'сентябрь(4 цк)'!F353*3.1%)/1000</f>
        <v>0.75164822000000009</v>
      </c>
      <c r="J381" s="323">
        <f>('сентябрь(4 цк)'!G352+'сентябрь(4 цк)'!G353*3.1%)/1000</f>
        <v>0.74726647000000002</v>
      </c>
      <c r="K381" s="323">
        <f>('сентябрь(4 цк)'!H352+'сентябрь(4 цк)'!H353*3.1%)/1000</f>
        <v>0.75888584000000003</v>
      </c>
      <c r="L381" s="323">
        <f>('сентябрь(4 цк)'!I352+'сентябрь(4 цк)'!I353*3.1%)/1000</f>
        <v>0.74092582000000007</v>
      </c>
      <c r="M381" s="323">
        <f>('сентябрь(4 цк)'!J352+'сентябрь(4 цк)'!J353*3.1%)/1000</f>
        <v>0.74310122999999995</v>
      </c>
      <c r="N381" s="323">
        <f>('сентябрь(4 цк)'!K352+'сентябрь(4 цк)'!K353*3.1%)/1000</f>
        <v>0.75372052999999994</v>
      </c>
      <c r="O381" s="323">
        <f>('сентябрь(4 цк)'!L352+'сентябрь(4 цк)'!L353*3.1%)/1000</f>
        <v>0.75308131</v>
      </c>
      <c r="P381" s="323">
        <f>('сентябрь(4 цк)'!M352+'сентябрь(4 цк)'!M353*3.1%)/1000</f>
        <v>0.75597842000000004</v>
      </c>
      <c r="Q381" s="323">
        <f>('сентябрь(4 цк)'!N352+'сентябрь(4 цк)'!N353*3.1%)/1000</f>
        <v>0.75892707999999998</v>
      </c>
      <c r="R381" s="323">
        <f>('сентябрь(4 цк)'!O352+'сентябрь(4 цк)'!O353*3.1%)/1000</f>
        <v>0.71520236999999998</v>
      </c>
      <c r="S381" s="323">
        <f>('сентябрь(4 цк)'!P352+'сентябрь(4 цк)'!P353*3.1%)/1000</f>
        <v>0.72892498000000006</v>
      </c>
      <c r="T381" s="323">
        <f>('сентябрь(4 цк)'!Q352+'сентябрь(4 цк)'!Q353*3.1%)/1000</f>
        <v>0.76505121999999992</v>
      </c>
      <c r="U381" s="323">
        <f>('сентябрь(4 цк)'!R352+'сентябрь(4 цк)'!R353*3.1%)/1000</f>
        <v>0.78663004999999997</v>
      </c>
      <c r="V381" s="323">
        <f>('сентябрь(4 цк)'!S352+'сентябрь(4 цк)'!S353*3.1%)/1000</f>
        <v>0.77021653000000001</v>
      </c>
      <c r="W381" s="323">
        <f>('сентябрь(4 цк)'!T352+'сентябрь(4 цк)'!T353*3.1%)/1000</f>
        <v>0.76645338000000007</v>
      </c>
      <c r="X381" s="323">
        <f>('сентябрь(4 цк)'!U352+'сентябрь(4 цк)'!U353*3.1%)/1000</f>
        <v>0.72201727999999998</v>
      </c>
      <c r="Y381" s="323">
        <f>('сентябрь(4 цк)'!V352+'сентябрь(4 цк)'!V353*3.1%)/1000</f>
        <v>0.73638942000000007</v>
      </c>
      <c r="Z381" s="323">
        <f>('сентябрь(4 цк)'!W352+'сентябрь(4 цк)'!W353*3.1%)/1000</f>
        <v>0.74202898999999989</v>
      </c>
      <c r="AA381" s="323">
        <f>('сентябрь(4 цк)'!X352+'сентябрь(4 цк)'!X353*3.1%)/1000</f>
        <v>0.73420370000000001</v>
      </c>
      <c r="AB381" s="323">
        <f>('сентябрь(4 цк)'!Y352+'сентябрь(4 цк)'!Y353*3.1%)/1000</f>
        <v>0.7095731099999999</v>
      </c>
      <c r="AC381" s="380"/>
      <c r="AD381" s="380"/>
    </row>
    <row r="382" spans="1:30" s="213" customFormat="1" ht="13.5" thickBot="1" x14ac:dyDescent="0.25">
      <c r="A382" s="319">
        <v>24</v>
      </c>
      <c r="B382" s="294" t="s">
        <v>199</v>
      </c>
      <c r="C382" s="295" t="s">
        <v>173</v>
      </c>
      <c r="D382" s="261"/>
      <c r="E382" s="323">
        <f>('сентябрь(4 цк)'!B356+'сентябрь(4 цк)'!B357*3.1%)/1000</f>
        <v>0.73400780999999993</v>
      </c>
      <c r="F382" s="323">
        <f>('сентябрь(4 цк)'!C356+'сентябрь(4 цк)'!C357*3.1%)/1000</f>
        <v>0.7250587300000001</v>
      </c>
      <c r="G382" s="323">
        <f>('сентябрь(4 цк)'!D356+'сентябрь(4 цк)'!D357*3.1%)/1000</f>
        <v>0.7250587300000001</v>
      </c>
      <c r="H382" s="323">
        <f>('сентябрь(4 цк)'!E356+'сентябрь(4 цк)'!E357*3.1%)/1000</f>
        <v>0.78292876</v>
      </c>
      <c r="I382" s="323">
        <f>('сентябрь(4 цк)'!F356+'сентябрь(4 цк)'!F357*3.1%)/1000</f>
        <v>0.79478526000000005</v>
      </c>
      <c r="J382" s="323">
        <f>('сентябрь(4 цк)'!G356+'сентябрь(4 цк)'!G357*3.1%)/1000</f>
        <v>0.79776484999999997</v>
      </c>
      <c r="K382" s="323">
        <f>('сентябрь(4 цк)'!H356+'сентябрь(4 цк)'!H357*3.1%)/1000</f>
        <v>0.79748648</v>
      </c>
      <c r="L382" s="323">
        <f>('сентябрь(4 цк)'!I356+'сентябрь(4 цк)'!I357*3.1%)/1000</f>
        <v>0.78368139000000003</v>
      </c>
      <c r="M382" s="323">
        <f>('сентябрь(4 цк)'!J356+'сентябрь(4 цк)'!J357*3.1%)/1000</f>
        <v>0.78260914999999998</v>
      </c>
      <c r="N382" s="323">
        <f>('сентябрь(4 цк)'!K356+'сентябрь(4 цк)'!K357*3.1%)/1000</f>
        <v>0.79066126000000003</v>
      </c>
      <c r="O382" s="323">
        <f>('сентябрь(4 цк)'!L356+'сентябрь(4 цк)'!L357*3.1%)/1000</f>
        <v>0.79330062000000001</v>
      </c>
      <c r="P382" s="323">
        <f>('сентябрь(4 цк)'!M356+'сентябрь(4 цк)'!M357*3.1%)/1000</f>
        <v>0.79961033999999998</v>
      </c>
      <c r="Q382" s="323">
        <f>('сентябрь(4 цк)'!N356+'сентябрь(4 цк)'!N357*3.1%)/1000</f>
        <v>0.79978560999999992</v>
      </c>
      <c r="R382" s="323">
        <f>('сентябрь(4 цк)'!O356+'сентябрь(4 цк)'!O357*3.1%)/1000</f>
        <v>0.76698949999999999</v>
      </c>
      <c r="S382" s="323">
        <f>('сентябрь(4 цк)'!P356+'сентябрь(4 цк)'!P357*3.1%)/1000</f>
        <v>0.77150527999999996</v>
      </c>
      <c r="T382" s="323">
        <f>('сентябрь(4 цк)'!Q356+'сентябрь(4 цк)'!Q357*3.1%)/1000</f>
        <v>0.81372473000000001</v>
      </c>
      <c r="U382" s="323">
        <f>('сентябрь(4 цк)'!R356+'сентябрь(4 цк)'!R357*3.1%)/1000</f>
        <v>0.82172528999999994</v>
      </c>
      <c r="V382" s="323">
        <f>('сентябрь(4 цк)'!S356+'сентябрь(4 цк)'!S357*3.1%)/1000</f>
        <v>0.81308550999999996</v>
      </c>
      <c r="W382" s="323">
        <f>('сентябрь(4 цк)'!T356+'сентябрь(4 цк)'!T357*3.1%)/1000</f>
        <v>0.80262085999999988</v>
      </c>
      <c r="X382" s="323">
        <f>('сентябрь(4 цк)'!U356+'сентябрь(4 цк)'!U357*3.1%)/1000</f>
        <v>0.76059729999999992</v>
      </c>
      <c r="Y382" s="323">
        <f>('сентябрь(4 цк)'!V356+'сентябрь(4 цк)'!V357*3.1%)/1000</f>
        <v>0.78656819</v>
      </c>
      <c r="Z382" s="323">
        <f>('сентябрь(4 цк)'!W356+'сентябрь(4 цк)'!W357*3.1%)/1000</f>
        <v>0.75922607000000009</v>
      </c>
      <c r="AA382" s="323">
        <f>('сентябрь(4 цк)'!X356+'сентябрь(4 цк)'!X357*3.1%)/1000</f>
        <v>0.75194720999999998</v>
      </c>
      <c r="AB382" s="323">
        <f>('сентябрь(4 цк)'!Y356+'сентябрь(4 цк)'!Y357*3.1%)/1000</f>
        <v>0.73804932999999995</v>
      </c>
      <c r="AC382" s="380"/>
      <c r="AD382" s="380"/>
    </row>
    <row r="383" spans="1:30" s="213" customFormat="1" ht="13.5" thickBot="1" x14ac:dyDescent="0.25">
      <c r="A383" s="319">
        <v>25</v>
      </c>
      <c r="B383" s="294" t="s">
        <v>199</v>
      </c>
      <c r="C383" s="295" t="s">
        <v>173</v>
      </c>
      <c r="D383" s="261"/>
      <c r="E383" s="323">
        <f>('сентябрь(4 цк)'!B360+'сентябрь(4 цк)'!B361*3.1%)/1000</f>
        <v>0.62852620000000003</v>
      </c>
      <c r="F383" s="323">
        <f>('сентябрь(4 цк)'!C360+'сентябрь(4 цк)'!C361*3.1%)/1000</f>
        <v>0.61869046000000005</v>
      </c>
      <c r="G383" s="323">
        <f>('сентябрь(4 цк)'!D360+'сентябрь(4 цк)'!D361*3.1%)/1000</f>
        <v>0.64265090000000002</v>
      </c>
      <c r="H383" s="323">
        <f>('сентябрь(4 цк)'!E360+'сентябрь(4 цк)'!E361*3.1%)/1000</f>
        <v>0.65245570999999991</v>
      </c>
      <c r="I383" s="323">
        <f>('сентябрь(4 цк)'!F360+'сентябрь(4 цк)'!F361*3.1%)/1000</f>
        <v>0.65429088999999996</v>
      </c>
      <c r="J383" s="323">
        <f>('сентябрь(4 цк)'!G360+'сентябрь(4 цк)'!G361*3.1%)/1000</f>
        <v>0.64455825</v>
      </c>
      <c r="K383" s="323">
        <f>('сентябрь(4 цк)'!H360+'сентябрь(4 цк)'!H361*3.1%)/1000</f>
        <v>0.65157935999999994</v>
      </c>
      <c r="L383" s="323">
        <f>('сентябрь(4 цк)'!I360+'сентябрь(4 цк)'!I361*3.1%)/1000</f>
        <v>0.64291895999999993</v>
      </c>
      <c r="M383" s="323">
        <f>('сентябрь(4 цк)'!J360+'сентябрь(4 цк)'!J361*3.1%)/1000</f>
        <v>0.64566142000000004</v>
      </c>
      <c r="N383" s="323">
        <f>('сентябрь(4 цк)'!K360+'сентябрь(4 цк)'!K361*3.1%)/1000</f>
        <v>0.64769248999999995</v>
      </c>
      <c r="O383" s="323">
        <f>('сентябрь(4 цк)'!L360+'сентябрь(4 цк)'!L361*3.1%)/1000</f>
        <v>0.65283718000000002</v>
      </c>
      <c r="P383" s="323">
        <f>('сентябрь(4 цк)'!M360+'сентябрь(4 цк)'!M361*3.1%)/1000</f>
        <v>0.65694056000000001</v>
      </c>
      <c r="Q383" s="323">
        <f>('сентябрь(4 цк)'!N360+'сентябрь(4 цк)'!N361*3.1%)/1000</f>
        <v>0.65945620000000005</v>
      </c>
      <c r="R383" s="323">
        <f>('сентябрь(4 цк)'!O360+'сентябрь(4 цк)'!O361*3.1%)/1000</f>
        <v>0.63965069000000008</v>
      </c>
      <c r="S383" s="323">
        <f>('сентябрь(4 цк)'!P360+'сентябрь(4 цк)'!P361*3.1%)/1000</f>
        <v>0.63874341000000001</v>
      </c>
      <c r="T383" s="323">
        <f>('сентябрь(4 цк)'!Q360+'сентябрь(4 цк)'!Q361*3.1%)/1000</f>
        <v>0.67851939000000006</v>
      </c>
      <c r="U383" s="323">
        <f>('сентябрь(4 цк)'!R360+'сентябрь(4 цк)'!R361*3.1%)/1000</f>
        <v>1.3470610300000001</v>
      </c>
      <c r="V383" s="323">
        <f>('сентябрь(4 цк)'!S360+'сентябрь(4 цк)'!S361*3.1%)/1000</f>
        <v>0.69385035999999989</v>
      </c>
      <c r="W383" s="323">
        <f>('сентябрь(4 цк)'!T360+'сентябрь(4 цк)'!T361*3.1%)/1000</f>
        <v>0.69144812999999994</v>
      </c>
      <c r="X383" s="323">
        <f>('сентябрь(4 цк)'!U360+'сентябрь(4 цк)'!U361*3.1%)/1000</f>
        <v>0.64354787000000002</v>
      </c>
      <c r="Y383" s="323">
        <f>('сентябрь(4 цк)'!V360+'сентябрь(4 цк)'!V361*3.1%)/1000</f>
        <v>0.65521879000000005</v>
      </c>
      <c r="Z383" s="323">
        <f>('сентябрь(4 цк)'!W360+'сентябрь(4 цк)'!W361*3.1%)/1000</f>
        <v>0.65185773000000002</v>
      </c>
      <c r="AA383" s="323">
        <f>('сентябрь(4 цк)'!X360+'сентябрь(4 цк)'!X361*3.1%)/1000</f>
        <v>0.65645598999999988</v>
      </c>
      <c r="AB383" s="323">
        <f>('сентябрь(4 цк)'!Y360+'сентябрь(4 цк)'!Y361*3.1%)/1000</f>
        <v>0.59893649999999998</v>
      </c>
      <c r="AC383" s="380"/>
      <c r="AD383" s="380"/>
    </row>
    <row r="384" spans="1:30" s="213" customFormat="1" ht="13.5" thickBot="1" x14ac:dyDescent="0.25">
      <c r="A384" s="319">
        <v>26</v>
      </c>
      <c r="B384" s="294" t="s">
        <v>199</v>
      </c>
      <c r="C384" s="295" t="s">
        <v>173</v>
      </c>
      <c r="D384" s="261"/>
      <c r="E384" s="323">
        <f>('сентябрь(4 цк)'!B364+'сентябрь(4 цк)'!B365*3.1%)/1000</f>
        <v>0.76193759999999999</v>
      </c>
      <c r="F384" s="323">
        <f>('сентябрь(4 цк)'!C364+'сентябрь(4 цк)'!C365*3.1%)/1000</f>
        <v>0.74580245000000001</v>
      </c>
      <c r="G384" s="323">
        <f>('сентябрь(4 цк)'!D364+'сентябрь(4 цк)'!D365*3.1%)/1000</f>
        <v>0.71687258999999992</v>
      </c>
      <c r="H384" s="323">
        <f>('сентябрь(4 цк)'!E364+'сентябрь(4 цк)'!E365*3.1%)/1000</f>
        <v>0.79780608999999991</v>
      </c>
      <c r="I384" s="323">
        <f>('сентябрь(4 цк)'!F364+'сентябрь(4 цк)'!F365*3.1%)/1000</f>
        <v>0.80185792</v>
      </c>
      <c r="J384" s="323">
        <f>('сентябрь(4 цк)'!G364+'сентябрь(4 цк)'!G365*3.1%)/1000</f>
        <v>0.80057948000000001</v>
      </c>
      <c r="K384" s="323">
        <f>('сентябрь(4 цк)'!H364+'сентябрь(4 цк)'!H365*3.1%)/1000</f>
        <v>0.78869204999999998</v>
      </c>
      <c r="L384" s="323">
        <f>('сентябрь(4 цк)'!I364+'сентябрь(4 цк)'!I365*3.1%)/1000</f>
        <v>0.77592826999999998</v>
      </c>
      <c r="M384" s="323">
        <f>('сентябрь(4 цк)'!J364+'сентябрь(4 цк)'!J365*3.1%)/1000</f>
        <v>0.78520727000000001</v>
      </c>
      <c r="N384" s="323">
        <f>('сентябрь(4 цк)'!K364+'сентябрь(4 цк)'!K365*3.1%)/1000</f>
        <v>0.80412612000000006</v>
      </c>
      <c r="O384" s="323">
        <f>('сентябрь(4 цк)'!L364+'сентябрь(4 цк)'!L365*3.1%)/1000</f>
        <v>0.80135273000000007</v>
      </c>
      <c r="P384" s="323">
        <f>('сентябрь(4 цк)'!M364+'сентябрь(4 цк)'!M365*3.1%)/1000</f>
        <v>0.79920825000000006</v>
      </c>
      <c r="Q384" s="323">
        <f>('сентябрь(4 цк)'!N364+'сентябрь(4 цк)'!N365*3.1%)/1000</f>
        <v>0.79853810000000003</v>
      </c>
      <c r="R384" s="323">
        <f>('сентябрь(4 цк)'!O364+'сентябрь(4 цк)'!O365*3.1%)/1000</f>
        <v>0.77339201000000002</v>
      </c>
      <c r="S384" s="323">
        <f>('сентябрь(4 цк)'!P364+'сентябрь(4 цк)'!P365*3.1%)/1000</f>
        <v>0.77583548000000002</v>
      </c>
      <c r="T384" s="323">
        <f>('сентябрь(4 цк)'!Q364+'сентябрь(4 цк)'!Q365*3.1%)/1000</f>
        <v>0.81216792000000004</v>
      </c>
      <c r="U384" s="323">
        <f>('сентябрь(4 цк)'!R364+'сентябрь(4 цк)'!R365*3.1%)/1000</f>
        <v>0.82023033999999995</v>
      </c>
      <c r="V384" s="323">
        <f>('сентябрь(4 цк)'!S364+'сентябрь(4 цк)'!S365*3.1%)/1000</f>
        <v>0.81974577000000004</v>
      </c>
      <c r="W384" s="323">
        <f>('сентябрь(4 цк)'!T364+'сентябрь(4 цк)'!T365*3.1%)/1000</f>
        <v>0.81863229000000004</v>
      </c>
      <c r="X384" s="323">
        <f>('сентябрь(4 цк)'!U364+'сентябрь(4 цк)'!U365*3.1%)/1000</f>
        <v>0.77394874999999996</v>
      </c>
      <c r="Y384" s="323">
        <f>('сентябрь(4 цк)'!V364+'сентябрь(4 цк)'!V365*3.1%)/1000</f>
        <v>0.78167093999999993</v>
      </c>
      <c r="Z384" s="323">
        <f>('сентябрь(4 цк)'!W364+'сентябрь(4 цк)'!W365*3.1%)/1000</f>
        <v>0.78568152999999996</v>
      </c>
      <c r="AA384" s="323">
        <f>('сентябрь(4 цк)'!X364+'сентябрь(4 цк)'!X365*3.1%)/1000</f>
        <v>0.77869135</v>
      </c>
      <c r="AB384" s="323">
        <f>('сентябрь(4 цк)'!Y364+'сентябрь(4 цк)'!Y365*3.1%)/1000</f>
        <v>0.77461889999999989</v>
      </c>
      <c r="AC384" s="380"/>
      <c r="AD384" s="380"/>
    </row>
    <row r="385" spans="1:30" s="213" customFormat="1" ht="13.5" thickBot="1" x14ac:dyDescent="0.25">
      <c r="A385" s="319">
        <v>27</v>
      </c>
      <c r="B385" s="294" t="s">
        <v>199</v>
      </c>
      <c r="C385" s="295" t="s">
        <v>173</v>
      </c>
      <c r="D385" s="261"/>
      <c r="E385" s="323">
        <f>('сентябрь(4 цк)'!B368+'сентябрь(4 цк)'!B369*3.1%)/1000</f>
        <v>0.7700825</v>
      </c>
      <c r="F385" s="323">
        <f>('сентябрь(4 цк)'!C368+'сентябрь(4 цк)'!C369*3.1%)/1000</f>
        <v>0.73452331000000004</v>
      </c>
      <c r="G385" s="323">
        <f>('сентябрь(4 цк)'!D368+'сентябрь(4 цк)'!D369*3.1%)/1000</f>
        <v>0.73790498999999998</v>
      </c>
      <c r="H385" s="323">
        <f>('сентябрь(4 цк)'!E368+'сентябрь(4 цк)'!E369*3.1%)/1000</f>
        <v>0.77878414000000007</v>
      </c>
      <c r="I385" s="323">
        <f>('сентябрь(4 цк)'!F368+'сентябрь(4 цк)'!F369*3.1%)/1000</f>
        <v>0.78410409999999997</v>
      </c>
      <c r="J385" s="323">
        <f>('сентябрь(4 цк)'!G368+'сентябрь(4 цк)'!G369*3.1%)/1000</f>
        <v>0.78332054000000007</v>
      </c>
      <c r="K385" s="323">
        <f>('сентябрь(4 цк)'!H368+'сентябрь(4 цк)'!H369*3.1%)/1000</f>
        <v>0.78453711999999998</v>
      </c>
      <c r="L385" s="323">
        <f>('сентябрь(4 цк)'!I368+'сентябрь(4 цк)'!I369*3.1%)/1000</f>
        <v>0.75810227999999991</v>
      </c>
      <c r="M385" s="323">
        <f>('сентябрь(4 цк)'!J368+'сентябрь(4 цк)'!J369*3.1%)/1000</f>
        <v>0.77301054000000002</v>
      </c>
      <c r="N385" s="323">
        <f>('сентябрь(4 цк)'!K368+'сентябрь(4 цк)'!K369*3.1%)/1000</f>
        <v>0.78364014999999998</v>
      </c>
      <c r="O385" s="323">
        <f>('сентябрь(4 цк)'!L368+'сентябрь(4 цк)'!L369*3.1%)/1000</f>
        <v>0.78921785999999994</v>
      </c>
      <c r="P385" s="323">
        <f>('сентябрь(4 цк)'!M368+'сентябрь(4 цк)'!M369*3.1%)/1000</f>
        <v>0.77749539000000001</v>
      </c>
      <c r="Q385" s="323">
        <f>('сентябрь(4 цк)'!N368+'сентябрь(4 цк)'!N369*3.1%)/1000</f>
        <v>0.78504230999999991</v>
      </c>
      <c r="R385" s="323">
        <f>('сентябрь(4 цк)'!O368+'сентябрь(4 цк)'!O369*3.1%)/1000</f>
        <v>0.76024676000000002</v>
      </c>
      <c r="S385" s="323">
        <f>('сентябрь(4 цк)'!P368+'сентябрь(4 цк)'!P369*3.1%)/1000</f>
        <v>0.76511308</v>
      </c>
      <c r="T385" s="323">
        <f>('сентябрь(4 цк)'!Q368+'сентябрь(4 цк)'!Q369*3.1%)/1000</f>
        <v>0.78760950000000007</v>
      </c>
      <c r="U385" s="323">
        <f>('сентябрь(4 цк)'!R368+'сентябрь(4 цк)'!R369*3.1%)/1000</f>
        <v>0.80086815999999994</v>
      </c>
      <c r="V385" s="323">
        <f>('сентябрь(4 цк)'!S368+'сентябрь(4 цк)'!S369*3.1%)/1000</f>
        <v>0.74969962999999995</v>
      </c>
      <c r="W385" s="323">
        <f>('сентябрь(4 цк)'!T368+'сентябрь(4 цк)'!T369*3.1%)/1000</f>
        <v>0.75715376000000001</v>
      </c>
      <c r="X385" s="323">
        <f>('сентябрь(4 цк)'!U368+'сентябрь(4 цк)'!U369*3.1%)/1000</f>
        <v>0.72168735999999989</v>
      </c>
      <c r="Y385" s="323">
        <f>('сентябрь(4 цк)'!V368+'сентябрь(4 цк)'!V369*3.1%)/1000</f>
        <v>0.73264689000000005</v>
      </c>
      <c r="Z385" s="323">
        <f>('сентябрь(4 цк)'!W368+'сентябрь(4 цк)'!W369*3.1%)/1000</f>
        <v>0.73545120999999991</v>
      </c>
      <c r="AA385" s="323">
        <f>('сентябрь(4 цк)'!X368+'сентябрь(4 цк)'!X369*3.1%)/1000</f>
        <v>0.74315277999999996</v>
      </c>
      <c r="AB385" s="323">
        <f>('сентябрь(4 цк)'!Y368+'сентябрь(4 цк)'!Y369*3.1%)/1000</f>
        <v>0.43975010000000003</v>
      </c>
      <c r="AC385" s="380"/>
      <c r="AD385" s="380"/>
    </row>
    <row r="386" spans="1:30" s="213" customFormat="1" ht="13.5" thickBot="1" x14ac:dyDescent="0.25">
      <c r="A386" s="319">
        <v>28</v>
      </c>
      <c r="B386" s="294" t="s">
        <v>199</v>
      </c>
      <c r="C386" s="295" t="s">
        <v>173</v>
      </c>
      <c r="D386" s="261"/>
      <c r="E386" s="323">
        <f>('сентябрь(4 цк)'!B372+'сентябрь(4 цк)'!B373*3.1%)/1000</f>
        <v>0.79547603</v>
      </c>
      <c r="F386" s="323">
        <f>('сентябрь(4 цк)'!C372+'сентябрь(4 цк)'!C373*3.1%)/1000</f>
        <v>0.76030861999999999</v>
      </c>
      <c r="G386" s="323">
        <f>('сентябрь(4 цк)'!D372+'сентябрь(4 цк)'!D373*3.1%)/1000</f>
        <v>0.76117466</v>
      </c>
      <c r="H386" s="323">
        <f>('сентябрь(4 цк)'!E372+'сентябрь(4 цк)'!E373*3.1%)/1000</f>
        <v>0.82104482999999995</v>
      </c>
      <c r="I386" s="323">
        <f>('сентябрь(4 цк)'!F372+'сентябрь(4 цк)'!F373*3.1%)/1000</f>
        <v>0.84883028000000005</v>
      </c>
      <c r="J386" s="323">
        <f>('сентябрь(4 цк)'!G372+'сентябрь(4 цк)'!G373*3.1%)/1000</f>
        <v>0.84716005999999988</v>
      </c>
      <c r="K386" s="323">
        <f>('сентябрь(4 цк)'!H372+'сентябрь(4 цк)'!H373*3.1%)/1000</f>
        <v>0.8469951</v>
      </c>
      <c r="L386" s="323">
        <f>('сентябрь(4 цк)'!I372+'сентябрь(4 цк)'!I373*3.1%)/1000</f>
        <v>0.83161257999999993</v>
      </c>
      <c r="M386" s="323">
        <f>('сентябрь(4 цк)'!J372+'сентябрь(4 цк)'!J373*3.1%)/1000</f>
        <v>0.84679920999999991</v>
      </c>
      <c r="N386" s="323">
        <f>('сентябрь(4 цк)'!K372+'сентябрь(4 цк)'!K373*3.1%)/1000</f>
        <v>1.36083519</v>
      </c>
      <c r="O386" s="323">
        <f>('сентябрь(4 цк)'!L372+'сентябрь(4 цк)'!L373*3.1%)/1000</f>
        <v>0.8345818599999999</v>
      </c>
      <c r="P386" s="323">
        <f>('сентябрь(4 цк)'!M372+'сентябрь(4 цк)'!M373*3.1%)/1000</f>
        <v>0.82236450999999999</v>
      </c>
      <c r="Q386" s="323">
        <f>('сентябрь(4 цк)'!N372+'сентябрь(4 цк)'!N373*3.1%)/1000</f>
        <v>0.83419007999999994</v>
      </c>
      <c r="R386" s="323">
        <f>('сентябрь(4 цк)'!O372+'сентябрь(4 цк)'!O373*3.1%)/1000</f>
        <v>0.81698269000000001</v>
      </c>
      <c r="S386" s="323">
        <f>('сентябрь(4 цк)'!P372+'сентябрь(4 цк)'!P373*3.1%)/1000</f>
        <v>0.81605479000000003</v>
      </c>
      <c r="T386" s="323">
        <f>('сентябрь(4 цк)'!Q372+'сентябрь(4 цк)'!Q373*3.1%)/1000</f>
        <v>0.83567471999999998</v>
      </c>
      <c r="U386" s="323">
        <f>('сентябрь(4 цк)'!R372+'сентябрь(4 цк)'!R373*3.1%)/1000</f>
        <v>0.84380931000000003</v>
      </c>
      <c r="V386" s="323">
        <f>('сентябрь(4 цк)'!S372+'сентябрь(4 цк)'!S373*3.1%)/1000</f>
        <v>0.8379532300000001</v>
      </c>
      <c r="W386" s="323">
        <f>('сентябрь(4 цк)'!T372+'сентябрь(4 цк)'!T373*3.1%)/1000</f>
        <v>0.82038498999999987</v>
      </c>
      <c r="X386" s="323">
        <f>('сентябрь(4 цк)'!U372+'сентябрь(4 цк)'!U373*3.1%)/1000</f>
        <v>0.79729058999999991</v>
      </c>
      <c r="Y386" s="323">
        <f>('сентябрь(4 цк)'!V372+'сентябрь(4 цк)'!V373*3.1%)/1000</f>
        <v>0.7982494200000001</v>
      </c>
      <c r="Z386" s="323">
        <f>('сентябрь(4 цк)'!W372+'сентябрь(4 цк)'!W373*3.1%)/1000</f>
        <v>0.80120838999999999</v>
      </c>
      <c r="AA386" s="323">
        <f>('сентябрь(4 цк)'!X372+'сентябрь(4 цк)'!X373*3.1%)/1000</f>
        <v>0.79963096</v>
      </c>
      <c r="AB386" s="323">
        <f>('сентябрь(4 цк)'!Y372+'сентябрь(4 цк)'!Y373*3.1%)/1000</f>
        <v>0.79292945999999997</v>
      </c>
      <c r="AC386" s="380"/>
      <c r="AD386" s="380"/>
    </row>
    <row r="387" spans="1:30" s="213" customFormat="1" ht="13.5" thickBot="1" x14ac:dyDescent="0.25">
      <c r="A387" s="319">
        <v>29</v>
      </c>
      <c r="B387" s="294" t="s">
        <v>199</v>
      </c>
      <c r="C387" s="295" t="s">
        <v>173</v>
      </c>
      <c r="D387" s="261"/>
      <c r="E387" s="323">
        <f>('сентябрь(4 цк)'!B376+'сентябрь(4 цк)'!B377*3.1%)/1000</f>
        <v>0.73387378000000003</v>
      </c>
      <c r="F387" s="323">
        <f>('сентябрь(4 цк)'!C376+'сентябрь(4 цк)'!C377*3.1%)/1000</f>
        <v>0.70940815000000002</v>
      </c>
      <c r="G387" s="323">
        <f>('сентябрь(4 цк)'!D376+'сентябрь(4 цк)'!D377*3.1%)/1000</f>
        <v>0.75171007999999995</v>
      </c>
      <c r="H387" s="323">
        <f>('сентябрь(4 цк)'!E376+'сентябрь(4 цк)'!E377*3.1%)/1000</f>
        <v>0.75976219</v>
      </c>
      <c r="I387" s="323">
        <f>('сентябрь(4 цк)'!F376+'сентябрь(4 цк)'!F377*3.1%)/1000</f>
        <v>0.77161869000000005</v>
      </c>
      <c r="J387" s="323">
        <f>('сентябрь(4 цк)'!G376+'сентябрь(4 цк)'!G377*3.1%)/1000</f>
        <v>0.76422642000000007</v>
      </c>
      <c r="K387" s="323">
        <f>('сентябрь(4 цк)'!H376+'сентябрь(4 цк)'!H377*3.1%)/1000</f>
        <v>0.7700000199999999</v>
      </c>
      <c r="L387" s="323">
        <f>('сентябрь(4 цк)'!I376+'сентябрь(4 цк)'!I377*3.1%)/1000</f>
        <v>0.76280364000000012</v>
      </c>
      <c r="M387" s="323">
        <f>('сентябрь(4 цк)'!J376+'сентябрь(4 цк)'!J377*3.1%)/1000</f>
        <v>0.76991754000000001</v>
      </c>
      <c r="N387" s="323">
        <f>('сентябрь(4 цк)'!K376+'сентябрь(4 цк)'!K377*3.1%)/1000</f>
        <v>0.77652624999999997</v>
      </c>
      <c r="O387" s="323">
        <f>('сентябрь(4 цк)'!L376+'сентябрь(4 цк)'!L377*3.1%)/1000</f>
        <v>0.78098017000000008</v>
      </c>
      <c r="P387" s="323">
        <f>('сентябрь(4 цк)'!M376+'сентябрь(4 цк)'!M377*3.1%)/1000</f>
        <v>0.78020692000000014</v>
      </c>
      <c r="Q387" s="323">
        <f>('сентябрь(4 цк)'!N376+'сентябрь(4 цк)'!N377*3.1%)/1000</f>
        <v>0.78511448000000006</v>
      </c>
      <c r="R387" s="323">
        <f>('сентябрь(4 цк)'!O376+'сентябрь(4 цк)'!O377*3.1%)/1000</f>
        <v>0.76515431999999994</v>
      </c>
      <c r="S387" s="323">
        <f>('сентябрь(4 цк)'!P376+'сентябрь(4 цк)'!P377*3.1%)/1000</f>
        <v>0.75959723000000012</v>
      </c>
      <c r="T387" s="323">
        <f>('сентябрь(4 цк)'!Q376+'сентябрь(4 цк)'!Q377*3.1%)/1000</f>
        <v>0.80798205999999995</v>
      </c>
      <c r="U387" s="323">
        <f>('сентябрь(4 цк)'!R376+'сентябрь(4 цк)'!R377*3.1%)/1000</f>
        <v>0.81834360999999989</v>
      </c>
      <c r="V387" s="323">
        <f>('сентябрь(4 цк)'!S376+'сентябрь(4 цк)'!S377*3.1%)/1000</f>
        <v>0.81870445999999997</v>
      </c>
      <c r="W387" s="323">
        <f>('сентябрь(4 цк)'!T376+'сентябрь(4 цк)'!T377*3.1%)/1000</f>
        <v>0.80319821999999996</v>
      </c>
      <c r="X387" s="323">
        <f>('сентябрь(4 цк)'!U376+'сентябрь(4 цк)'!U377*3.1%)/1000</f>
        <v>0.78388758999999997</v>
      </c>
      <c r="Y387" s="323">
        <f>('сентябрь(4 цк)'!V376+'сентябрь(4 цк)'!V377*3.1%)/1000</f>
        <v>0.78768167</v>
      </c>
      <c r="Z387" s="323">
        <f>('сентябрь(4 цк)'!W376+'сентябрь(4 цк)'!W377*3.1%)/1000</f>
        <v>0.78475363000000009</v>
      </c>
      <c r="AA387" s="323">
        <f>('сентябрь(4 цк)'!X376+'сентябрь(4 цк)'!X377*3.1%)/1000</f>
        <v>0.73810087999999996</v>
      </c>
      <c r="AB387" s="323">
        <f>('сентябрь(4 цк)'!Y376+'сентябрь(4 цк)'!Y377*3.1%)/1000</f>
        <v>0.73702864000000001</v>
      </c>
      <c r="AC387" s="380"/>
      <c r="AD387" s="380"/>
    </row>
    <row r="388" spans="1:30" s="213" customFormat="1" ht="13.5" thickBot="1" x14ac:dyDescent="0.25">
      <c r="A388" s="319">
        <v>30</v>
      </c>
      <c r="B388" s="294" t="s">
        <v>199</v>
      </c>
      <c r="C388" s="295" t="s">
        <v>173</v>
      </c>
      <c r="D388" s="261"/>
      <c r="E388" s="323">
        <f>('сентябрь(4 цк)'!B380+'сентябрь(4 цк)'!B381*3.1%)/1000</f>
        <v>0.7316571300000001</v>
      </c>
      <c r="F388" s="323">
        <f>('сентябрь(4 цк)'!C380+'сентябрь(4 цк)'!C381*3.1%)/1000</f>
        <v>0.75873119</v>
      </c>
      <c r="G388" s="323">
        <f>('сентябрь(4 цк)'!D380+'сентябрь(4 цк)'!D381*3.1%)/1000</f>
        <v>0.76106125000000002</v>
      </c>
      <c r="H388" s="323">
        <f>('сентябрь(4 цк)'!E380+'сентябрь(4 цк)'!E381*3.1%)/1000</f>
        <v>0.9228457699999999</v>
      </c>
      <c r="I388" s="323">
        <f>('сентябрь(4 цк)'!F380+'сентябрь(4 цк)'!F381*3.1%)/1000</f>
        <v>1.05262805</v>
      </c>
      <c r="J388" s="323">
        <f>('сентябрь(4 цк)'!G380+'сентябрь(4 цк)'!G381*3.1%)/1000</f>
        <v>0.85620193</v>
      </c>
      <c r="K388" s="323">
        <f>('сентябрь(4 цк)'!H380+'сентябрь(4 цк)'!H381*3.1%)/1000</f>
        <v>1.0389157499999999</v>
      </c>
      <c r="L388" s="323">
        <f>('сентябрь(4 цк)'!I380+'сентябрь(4 цк)'!I381*3.1%)/1000</f>
        <v>0.81952926000000004</v>
      </c>
      <c r="M388" s="323">
        <f>('сентябрь(4 цк)'!J380+'сентябрь(4 цк)'!J381*3.1%)/1000</f>
        <v>0.84836632999999995</v>
      </c>
      <c r="N388" s="323">
        <f>('сентябрь(4 цк)'!K380+'сентябрь(4 цк)'!K381*3.1%)/1000</f>
        <v>0.99556220000000006</v>
      </c>
      <c r="O388" s="323">
        <f>('сентябрь(4 цк)'!L380+'сентябрь(4 цк)'!L381*3.1%)/1000</f>
        <v>0.99013914000000003</v>
      </c>
      <c r="P388" s="323">
        <f>('сентябрь(4 цк)'!M380+'сентябрь(4 цк)'!M381*3.1%)/1000</f>
        <v>0.8375408299999999</v>
      </c>
      <c r="Q388" s="323">
        <f>('сентябрь(4 цк)'!N380+'сентябрь(4 цк)'!N381*3.1%)/1000</f>
        <v>1.00647018</v>
      </c>
      <c r="R388" s="323">
        <f>('сентябрь(4 цк)'!O380+'сентябрь(4 цк)'!O381*3.1%)/1000</f>
        <v>0.81105444000000004</v>
      </c>
      <c r="S388" s="323">
        <f>('сентябрь(4 цк)'!P380+'сентябрь(4 цк)'!P381*3.1%)/1000</f>
        <v>0.82998360000000004</v>
      </c>
      <c r="T388" s="323">
        <f>('сентябрь(4 цк)'!Q380+'сентябрь(4 цк)'!Q381*3.1%)/1000</f>
        <v>0.80021862999999993</v>
      </c>
      <c r="U388" s="323">
        <f>('сентябрь(4 цк)'!R380+'сентябрь(4 цк)'!R381*3.1%)/1000</f>
        <v>1.0126871099999999</v>
      </c>
      <c r="V388" s="323">
        <f>('сентябрь(4 цк)'!S380+'сентябрь(4 цк)'!S381*3.1%)/1000</f>
        <v>0.80942545999999993</v>
      </c>
      <c r="W388" s="323">
        <f>('сентябрь(4 цк)'!T380+'сентябрь(4 цк)'!T381*3.1%)/1000</f>
        <v>0.78849616</v>
      </c>
      <c r="X388" s="323">
        <f>('сентябрь(4 цк)'!U380+'сентябрь(4 цк)'!U381*3.1%)/1000</f>
        <v>0.72224410000000006</v>
      </c>
      <c r="Y388" s="323">
        <f>('сентябрь(4 цк)'!V380+'сентябрь(4 цк)'!V381*3.1%)/1000</f>
        <v>0.73591516000000001</v>
      </c>
      <c r="Z388" s="323">
        <f>('сентябрь(4 цк)'!W380+'сентябрь(4 цк)'!W381*3.1%)/1000</f>
        <v>0.74841088</v>
      </c>
      <c r="AA388" s="323">
        <f>('сентябрь(4 цк)'!X380+'сентябрь(4 цк)'!X381*3.1%)/1000</f>
        <v>0.74264758999999991</v>
      </c>
      <c r="AB388" s="323">
        <f>('сентябрь(4 цк)'!Y380+'сентябрь(4 цк)'!Y381*3.1%)/1000</f>
        <v>0.74770979999999998</v>
      </c>
      <c r="AC388" s="380"/>
      <c r="AD388" s="380"/>
    </row>
    <row r="389" spans="1:30" s="301" customFormat="1" ht="13.5" thickBot="1" x14ac:dyDescent="0.25">
      <c r="A389" s="320">
        <v>31</v>
      </c>
      <c r="B389" s="308" t="s">
        <v>199</v>
      </c>
      <c r="C389" s="309" t="s">
        <v>173</v>
      </c>
      <c r="D389" s="310"/>
      <c r="E389" s="323">
        <f>('сентябрь(4 цк)'!B384+'сентябрь(4 цк)'!B385*3.1%)/1000</f>
        <v>0.10251</v>
      </c>
      <c r="F389" s="323">
        <f>('сентябрь(4 цк)'!C384+'сентябрь(4 цк)'!C385*3.1%)/1000</f>
        <v>0.10251</v>
      </c>
      <c r="G389" s="323">
        <f>('сентябрь(4 цк)'!D384+'сентябрь(4 цк)'!D385*3.1%)/1000</f>
        <v>0.10251</v>
      </c>
      <c r="H389" s="323">
        <f>('сентябрь(4 цк)'!E384+'сентябрь(4 цк)'!E385*3.1%)/1000</f>
        <v>0.10251</v>
      </c>
      <c r="I389" s="323">
        <f>('сентябрь(4 цк)'!F384+'сентябрь(4 цк)'!F385*3.1%)/1000</f>
        <v>0.10251</v>
      </c>
      <c r="J389" s="323">
        <f>('сентябрь(4 цк)'!G384+'сентябрь(4 цк)'!G385*3.1%)/1000</f>
        <v>0.10251</v>
      </c>
      <c r="K389" s="323">
        <f>('сентябрь(4 цк)'!H384+'сентябрь(4 цк)'!H385*3.1%)/1000</f>
        <v>0.10251</v>
      </c>
      <c r="L389" s="323">
        <f>('сентябрь(4 цк)'!I384+'сентябрь(4 цк)'!I385*3.1%)/1000</f>
        <v>0.10251</v>
      </c>
      <c r="M389" s="323">
        <f>('сентябрь(4 цк)'!J384+'сентябрь(4 цк)'!J385*3.1%)/1000</f>
        <v>0.10251</v>
      </c>
      <c r="N389" s="323">
        <f>('сентябрь(4 цк)'!K384+'сентябрь(4 цк)'!K385*3.1%)/1000</f>
        <v>0.10251</v>
      </c>
      <c r="O389" s="323">
        <f>('сентябрь(4 цк)'!L384+'сентябрь(4 цк)'!L385*3.1%)/1000</f>
        <v>0.10251</v>
      </c>
      <c r="P389" s="323">
        <f>('сентябрь(4 цк)'!M384+'сентябрь(4 цк)'!M385*3.1%)/1000</f>
        <v>0.10251</v>
      </c>
      <c r="Q389" s="323">
        <f>('сентябрь(4 цк)'!N384+'сентябрь(4 цк)'!N385*3.1%)/1000</f>
        <v>0.10251</v>
      </c>
      <c r="R389" s="323">
        <f>('сентябрь(4 цк)'!O384+'сентябрь(4 цк)'!O385*3.1%)/1000</f>
        <v>0.10251</v>
      </c>
      <c r="S389" s="323">
        <f>('сентябрь(4 цк)'!P384+'сентябрь(4 цк)'!P385*3.1%)/1000</f>
        <v>0.10251</v>
      </c>
      <c r="T389" s="323">
        <f>('сентябрь(4 цк)'!Q384+'сентябрь(4 цк)'!Q385*3.1%)/1000</f>
        <v>0.10251</v>
      </c>
      <c r="U389" s="323">
        <f>('сентябрь(4 цк)'!R384+'сентябрь(4 цк)'!R385*3.1%)/1000</f>
        <v>0.10251</v>
      </c>
      <c r="V389" s="323">
        <f>('сентябрь(4 цк)'!S384+'сентябрь(4 цк)'!S385*3.1%)/1000</f>
        <v>0.10251</v>
      </c>
      <c r="W389" s="323">
        <f>('сентябрь(4 цк)'!T384+'сентябрь(4 цк)'!T385*3.1%)/1000</f>
        <v>0.10251</v>
      </c>
      <c r="X389" s="323">
        <f>('сентябрь(4 цк)'!U384+'сентябрь(4 цк)'!U385*3.1%)/1000</f>
        <v>0.10251</v>
      </c>
      <c r="Y389" s="323">
        <f>('сентябрь(4 цк)'!V384+'сентябрь(4 цк)'!V385*3.1%)/1000</f>
        <v>0.10251</v>
      </c>
      <c r="Z389" s="323">
        <f>('сентябрь(4 цк)'!W384+'сентябрь(4 цк)'!W385*3.1%)/1000</f>
        <v>0.10251</v>
      </c>
      <c r="AA389" s="323">
        <f>('сентябрь(4 цк)'!X384+'сентябрь(4 цк)'!X385*3.1%)/1000</f>
        <v>0.10251</v>
      </c>
      <c r="AB389" s="323">
        <f>('сентябрь(4 цк)'!Y384+'сентябрь(4 цк)'!Y385*3.1%)/1000</f>
        <v>0.10251</v>
      </c>
      <c r="AC389" s="381"/>
      <c r="AD389" s="381"/>
    </row>
    <row r="390" spans="1:30" s="300" customFormat="1" ht="13.5" thickBot="1" x14ac:dyDescent="0.25">
      <c r="A390" s="318">
        <v>1</v>
      </c>
      <c r="B390" s="305" t="s">
        <v>200</v>
      </c>
      <c r="C390" s="306" t="s">
        <v>173</v>
      </c>
      <c r="D390" s="307"/>
      <c r="E390" s="323">
        <f>('сентябрь(4 цк)'!B391+'сентябрь(4 цк)'!B392*9.68%)/1000</f>
        <v>0.80144775200000007</v>
      </c>
      <c r="F390" s="323">
        <f>('сентябрь(4 цк)'!C391+'сентябрь(4 цк)'!C392*9.68%)/1000</f>
        <v>0.77606779999999997</v>
      </c>
      <c r="G390" s="323">
        <f>('сентябрь(4 цк)'!D391+'сентябрь(4 цк)'!D392*9.68%)/1000</f>
        <v>0.77985176</v>
      </c>
      <c r="H390" s="323">
        <f>('сентябрь(4 цк)'!E391+'сентябрь(4 цк)'!E392*9.68%)/1000</f>
        <v>0.79187268799999999</v>
      </c>
      <c r="I390" s="323">
        <f>('сентябрь(4 цк)'!F391+'сентябрь(4 цк)'!F392*9.68%)/1000</f>
        <v>0.79220172799999999</v>
      </c>
      <c r="J390" s="323">
        <f>('сентябрь(4 цк)'!G391+'сентябрь(4 цк)'!G392*9.68%)/1000</f>
        <v>0.78562092800000005</v>
      </c>
      <c r="K390" s="323">
        <f>('сентябрь(4 цк)'!H391+'сентябрь(4 цк)'!H392*9.68%)/1000</f>
        <v>0.78760613599999996</v>
      </c>
      <c r="L390" s="323">
        <f>('сентябрь(4 цк)'!I391+'сентябрь(4 цк)'!I392*9.68%)/1000</f>
        <v>0.77558520799999997</v>
      </c>
      <c r="M390" s="323">
        <f>('сентябрь(4 цк)'!J391+'сентябрь(4 цк)'!J392*9.68%)/1000</f>
        <v>0.78095952800000001</v>
      </c>
      <c r="N390" s="323">
        <f>('сентябрь(4 цк)'!K391+'сентябрь(4 цк)'!K392*9.68%)/1000</f>
        <v>0.78068532800000001</v>
      </c>
      <c r="O390" s="323">
        <f>('сентябрь(4 цк)'!L391+'сентябрь(4 цк)'!L392*9.68%)/1000</f>
        <v>0.78069629600000001</v>
      </c>
      <c r="P390" s="323">
        <f>('сентябрь(4 цк)'!M391+'сентябрь(4 цк)'!M392*9.68%)/1000</f>
        <v>0.78042209600000001</v>
      </c>
      <c r="Q390" s="323">
        <f>('сентябрь(4 цк)'!N391+'сентябрь(4 цк)'!N392*9.68%)/1000</f>
        <v>0.77787751999999999</v>
      </c>
      <c r="R390" s="323">
        <f>('сентябрь(4 цк)'!O391+'сентябрь(4 цк)'!O392*9.68%)/1000</f>
        <v>0.76337782399999998</v>
      </c>
      <c r="S390" s="323">
        <f>('сентябрь(4 цк)'!P391+'сентябрь(4 цк)'!P392*9.68%)/1000</f>
        <v>0.76531916</v>
      </c>
      <c r="T390" s="323">
        <f>('сентябрь(4 цк)'!Q391+'сентябрь(4 цк)'!Q392*9.68%)/1000</f>
        <v>0.79301336</v>
      </c>
      <c r="U390" s="323">
        <f>('сентябрь(4 цк)'!R391+'сентябрь(4 цк)'!R392*9.68%)/1000</f>
        <v>0.80687691200000022</v>
      </c>
      <c r="V390" s="323">
        <f>('сентябрь(4 цк)'!S391+'сентябрь(4 цк)'!S392*9.68%)/1000</f>
        <v>0.80423362400000009</v>
      </c>
      <c r="W390" s="323">
        <f>('сентябрь(4 цк)'!T391+'сентябрь(4 цк)'!T392*9.68%)/1000</f>
        <v>0.80500138399999999</v>
      </c>
      <c r="X390" s="323">
        <f>('сентябрь(4 цк)'!U391+'сентябрь(4 цк)'!U392*9.68%)/1000</f>
        <v>0.78925133599999997</v>
      </c>
      <c r="Y390" s="323">
        <f>('сентябрь(4 цк)'!V391+'сентябрь(4 цк)'!V392*9.68%)/1000</f>
        <v>0.80417878400000009</v>
      </c>
      <c r="Z390" s="323">
        <f>('сентябрь(4 цк)'!W391+'сентябрь(4 цк)'!W392*9.68%)/1000</f>
        <v>0.80483686399999999</v>
      </c>
      <c r="AA390" s="323">
        <f>('сентябрь(4 цк)'!X391+'сентябрь(4 цк)'!X392*9.68%)/1000</f>
        <v>0.80126129600000007</v>
      </c>
      <c r="AB390" s="323">
        <f>('сентябрь(4 цк)'!Y391+'сентябрь(4 цк)'!Y392*9.68%)/1000</f>
        <v>0.79693990399999992</v>
      </c>
      <c r="AC390" s="379"/>
      <c r="AD390" s="379"/>
    </row>
    <row r="391" spans="1:30" s="213" customFormat="1" ht="13.5" thickBot="1" x14ac:dyDescent="0.25">
      <c r="A391" s="319">
        <v>2</v>
      </c>
      <c r="B391" s="294" t="s">
        <v>200</v>
      </c>
      <c r="C391" s="295" t="s">
        <v>173</v>
      </c>
      <c r="D391" s="261"/>
      <c r="E391" s="323">
        <f>('сентябрь(4 цк)'!B395+'сентябрь(4 цк)'!B396*9.68%)/1000</f>
        <v>0.62755011199999999</v>
      </c>
      <c r="F391" s="323">
        <f>('сентябрь(4 цк)'!C395+'сентябрь(4 цк)'!C396*9.68%)/1000</f>
        <v>0.61139424800000008</v>
      </c>
      <c r="G391" s="323">
        <f>('сентябрь(4 цк)'!D395+'сентябрь(4 цк)'!D396*9.68%)/1000</f>
        <v>0.6127762160000001</v>
      </c>
      <c r="H391" s="323">
        <f>('сентябрь(4 цк)'!E395+'сентябрь(4 цк)'!E396*9.68%)/1000</f>
        <v>0.61909378400000004</v>
      </c>
      <c r="I391" s="323">
        <f>('сентябрь(4 цк)'!F395+'сентябрь(4 цк)'!F396*9.68%)/1000</f>
        <v>0.61857828800000003</v>
      </c>
      <c r="J391" s="323">
        <f>('сентябрь(4 цк)'!G395+'сентябрь(4 цк)'!G396*9.68%)/1000</f>
        <v>0.61833699200000003</v>
      </c>
      <c r="K391" s="323">
        <f>('сентябрь(4 цк)'!H395+'сентябрь(4 цк)'!H396*9.68%)/1000</f>
        <v>0.61707567200000002</v>
      </c>
      <c r="L391" s="323">
        <f>('сентябрь(4 цк)'!I395+'сентябрь(4 цк)'!I396*9.68%)/1000</f>
        <v>0.60405665600000014</v>
      </c>
      <c r="M391" s="323">
        <f>('сентябрь(4 цк)'!J395+'сентябрь(4 цк)'!J396*9.68%)/1000</f>
        <v>0.61058261600000019</v>
      </c>
      <c r="N391" s="323">
        <f>('сентябрь(4 цк)'!K395+'сентябрь(4 цк)'!K396*9.68%)/1000</f>
        <v>0.6130613840000001</v>
      </c>
      <c r="O391" s="323">
        <f>('сентябрь(4 цк)'!L395+'сентябрь(4 цк)'!L396*9.68%)/1000</f>
        <v>0.61626404000000001</v>
      </c>
      <c r="P391" s="323">
        <f>('сентябрь(4 цк)'!M395+'сентябрь(4 цк)'!M396*9.68%)/1000</f>
        <v>0.61402656799999999</v>
      </c>
      <c r="Q391" s="323">
        <f>('сентябрь(4 цк)'!N395+'сентябрь(4 цк)'!N396*9.68%)/1000</f>
        <v>0.61343429599999999</v>
      </c>
      <c r="R391" s="323">
        <f>('сентябрь(4 цк)'!O395+'сентябрь(4 цк)'!O396*9.68%)/1000</f>
        <v>0.59673003199999997</v>
      </c>
      <c r="S391" s="323">
        <f>('сентябрь(4 цк)'!P395+'сентябрь(4 цк)'!P396*9.68%)/1000</f>
        <v>0.60756641600000016</v>
      </c>
      <c r="T391" s="323">
        <f>('сентябрь(4 цк)'!Q395+'сентябрь(4 цк)'!Q396*9.68%)/1000</f>
        <v>0.62578426399999998</v>
      </c>
      <c r="U391" s="323">
        <f>('сентябрь(4 цк)'!R395+'сентябрь(4 цк)'!R396*9.68%)/1000</f>
        <v>0.63630257600000006</v>
      </c>
      <c r="V391" s="323">
        <f>('сентябрь(4 цк)'!S395+'сентябрь(4 цк)'!S396*9.68%)/1000</f>
        <v>0.62745139999999988</v>
      </c>
      <c r="W391" s="323">
        <f>('сентябрь(4 цк)'!T395+'сентябрь(4 цк)'!T396*9.68%)/1000</f>
        <v>0.627966896</v>
      </c>
      <c r="X391" s="323">
        <f>('сентябрь(4 цк)'!U395+'сентябрь(4 цк)'!U396*9.68%)/1000</f>
        <v>0.61855635200000003</v>
      </c>
      <c r="Y391" s="323">
        <f>('сентябрь(4 цк)'!V395+'сентябрь(4 цк)'!V396*9.68%)/1000</f>
        <v>0.62666170399999999</v>
      </c>
      <c r="Z391" s="323">
        <f>('сентябрь(4 цк)'!W395+'сентябрь(4 цк)'!W396*9.68%)/1000</f>
        <v>0.62480811200000008</v>
      </c>
      <c r="AA391" s="323">
        <f>('сентябрь(4 цк)'!X395+'сентябрь(4 цк)'!X396*9.68%)/1000</f>
        <v>0.62669460799999999</v>
      </c>
      <c r="AB391" s="323">
        <f>('сентябрь(4 цк)'!Y395+'сентябрь(4 цк)'!Y396*9.68%)/1000</f>
        <v>0.62274612799999995</v>
      </c>
      <c r="AC391" s="380"/>
      <c r="AD391" s="380"/>
    </row>
    <row r="392" spans="1:30" s="213" customFormat="1" ht="13.5" thickBot="1" x14ac:dyDescent="0.25">
      <c r="A392" s="319">
        <v>3</v>
      </c>
      <c r="B392" s="294" t="s">
        <v>200</v>
      </c>
      <c r="C392" s="295" t="s">
        <v>173</v>
      </c>
      <c r="D392" s="261"/>
      <c r="E392" s="323">
        <f>('сентябрь(4 цк)'!B399+'сентябрь(4 цк)'!B400*9.68%)/1000</f>
        <v>0.54205455200000008</v>
      </c>
      <c r="F392" s="323">
        <f>('сентябрь(4 цк)'!C399+'сентябрь(4 цк)'!C400*9.68%)/1000</f>
        <v>0.52754388800000007</v>
      </c>
      <c r="G392" s="323">
        <f>('сентябрь(4 цк)'!D399+'сентябрь(4 цк)'!D400*9.68%)/1000</f>
        <v>0.52936457600000009</v>
      </c>
      <c r="H392" s="323">
        <f>('сентябрь(4 цк)'!E399+'сентябрь(4 цк)'!E400*9.68%)/1000</f>
        <v>0.60810384800000006</v>
      </c>
      <c r="I392" s="323">
        <f>('сентябрь(4 цк)'!F399+'сентябрь(4 цк)'!F400*9.68%)/1000</f>
        <v>0.60804900800000006</v>
      </c>
      <c r="J392" s="323">
        <f>('сентябрь(4 цк)'!G399+'сентябрь(4 цк)'!G400*9.68%)/1000</f>
        <v>0.61163554399999998</v>
      </c>
      <c r="K392" s="323">
        <f>('сентябрь(4 цк)'!H399+'сентябрь(4 цк)'!H400*9.68%)/1000</f>
        <v>0.60882773599999995</v>
      </c>
      <c r="L392" s="323">
        <f>('сентябрь(4 цк)'!I399+'сентябрь(4 цк)'!I400*9.68%)/1000</f>
        <v>0.59615969600000007</v>
      </c>
      <c r="M392" s="323">
        <f>('сентябрь(4 цк)'!J399+'сентябрь(4 цк)'!J400*9.68%)/1000</f>
        <v>0.59720165600000008</v>
      </c>
      <c r="N392" s="323">
        <f>('сентябрь(4 цк)'!K399+'сентябрь(4 цк)'!K400*9.68%)/1000</f>
        <v>0.59347253599999994</v>
      </c>
      <c r="O392" s="323">
        <f>('сентябрь(4 цк)'!L399+'сентябрь(4 цк)'!L400*9.68%)/1000</f>
        <v>0.59410868000000017</v>
      </c>
      <c r="P392" s="323">
        <f>('сентябрь(4 цк)'!M399+'сентябрь(4 цк)'!M400*9.68%)/1000</f>
        <v>0.59573194399999996</v>
      </c>
      <c r="Q392" s="323">
        <f>('сентябрь(4 цк)'!N399+'сентябрь(4 цк)'!N400*9.68%)/1000</f>
        <v>0.59733327200000008</v>
      </c>
      <c r="R392" s="323">
        <f>('сентябрь(4 цк)'!O399+'сентябрь(4 цк)'!O400*9.68%)/1000</f>
        <v>0.57823798400000015</v>
      </c>
      <c r="S392" s="323">
        <f>('сентябрь(4 цк)'!P399+'сентябрь(4 цк)'!P400*9.68%)/1000</f>
        <v>0.58796660000000001</v>
      </c>
      <c r="T392" s="323">
        <f>('сентябрь(4 цк)'!Q399+'сентябрь(4 цк)'!Q400*9.68%)/1000</f>
        <v>0.60460505600000014</v>
      </c>
      <c r="U392" s="323">
        <f>('сентябрь(4 цк)'!R399+'сентябрь(4 цк)'!R400*9.68%)/1000</f>
        <v>0.61246911199999998</v>
      </c>
      <c r="V392" s="323">
        <f>('сентябрь(4 цк)'!S399+'сентябрь(4 цк)'!S400*9.68%)/1000</f>
        <v>0.601435304</v>
      </c>
      <c r="W392" s="323">
        <f>('сентябрь(4 цк)'!T399+'сентябрь(4 цк)'!T400*9.68%)/1000</f>
        <v>0.600557864</v>
      </c>
      <c r="X392" s="323">
        <f>('сентябрь(4 цк)'!U399+'сентябрь(4 цк)'!U400*9.68%)/1000</f>
        <v>0.80803952000000001</v>
      </c>
      <c r="Y392" s="323">
        <f>('сентябрь(4 цк)'!V399+'сентябрь(4 цк)'!V400*9.68%)/1000</f>
        <v>0.60541668800000004</v>
      </c>
      <c r="Z392" s="323">
        <f>('сентябрь(4 цк)'!W399+'сентябрь(4 цк)'!W400*9.68%)/1000</f>
        <v>0.60549346400000004</v>
      </c>
      <c r="AA392" s="323">
        <f>('сентябрь(4 цк)'!X399+'сентябрь(4 цк)'!X400*9.68%)/1000</f>
        <v>0.60052496</v>
      </c>
      <c r="AB392" s="323">
        <f>('сентябрь(4 цк)'!Y399+'сентябрь(4 цк)'!Y400*9.68%)/1000</f>
        <v>1.0307228239999999</v>
      </c>
      <c r="AC392" s="380"/>
      <c r="AD392" s="380"/>
    </row>
    <row r="393" spans="1:30" s="213" customFormat="1" ht="13.5" thickBot="1" x14ac:dyDescent="0.25">
      <c r="A393" s="319">
        <v>4</v>
      </c>
      <c r="B393" s="294" t="s">
        <v>200</v>
      </c>
      <c r="C393" s="295" t="s">
        <v>173</v>
      </c>
      <c r="D393" s="261"/>
      <c r="E393" s="323">
        <f>('сентябрь(4 цк)'!B403+'сентябрь(4 цк)'!B404*9.68%)/1000</f>
        <v>0.61985057600000004</v>
      </c>
      <c r="F393" s="323">
        <f>('сентябрь(4 цк)'!C403+'сентябрь(4 цк)'!C404*9.68%)/1000</f>
        <v>0.60447344000000003</v>
      </c>
      <c r="G393" s="323">
        <f>('сентябрь(4 цк)'!D403+'сентябрь(4 цк)'!D404*9.68%)/1000</f>
        <v>0.60952968800000007</v>
      </c>
      <c r="H393" s="323">
        <f>('сентябрь(4 цк)'!E403+'сентябрь(4 цк)'!E404*9.68%)/1000</f>
        <v>0.61930217600000004</v>
      </c>
      <c r="I393" s="323">
        <f>('сентябрь(4 цк)'!F403+'сентябрь(4 цк)'!F404*9.68%)/1000</f>
        <v>0.61827118400000003</v>
      </c>
      <c r="J393" s="323">
        <f>('сентябрь(4 цк)'!G403+'сентябрь(4 цк)'!G404*9.68%)/1000</f>
        <v>0.61537563200000001</v>
      </c>
      <c r="K393" s="323">
        <f>('сентябрь(4 цк)'!H403+'сентябрь(4 цк)'!H404*9.68%)/1000</f>
        <v>0.61483819999999989</v>
      </c>
      <c r="L393" s="323">
        <f>('сентябрь(4 цк)'!I403+'сентябрь(4 цк)'!I404*9.68%)/1000</f>
        <v>0.60937613599999996</v>
      </c>
      <c r="M393" s="323">
        <f>('сентябрь(4 цк)'!J403+'сентябрь(4 цк)'!J404*9.68%)/1000</f>
        <v>0.60972711200000007</v>
      </c>
      <c r="N393" s="323">
        <f>('сентябрь(4 цк)'!K403+'сентябрь(4 цк)'!K404*9.68%)/1000</f>
        <v>0.61321493599999999</v>
      </c>
      <c r="O393" s="323">
        <f>('сентябрь(4 цк)'!L403+'сентябрь(4 цк)'!L404*9.68%)/1000</f>
        <v>0.61194264800000009</v>
      </c>
      <c r="P393" s="323">
        <f>('сентябрь(4 цк)'!M403+'сентябрь(4 цк)'!M404*9.68%)/1000</f>
        <v>0.61115295200000008</v>
      </c>
      <c r="Q393" s="323">
        <f>('сентябрь(4 цк)'!N403+'сентябрь(4 цк)'!N404*9.68%)/1000</f>
        <v>0.60717156799999994</v>
      </c>
      <c r="R393" s="323">
        <f>('сентябрь(4 цк)'!O403+'сентябрь(4 цк)'!O404*9.68%)/1000</f>
        <v>0.60179724800000012</v>
      </c>
      <c r="S393" s="323">
        <f>('сентябрь(4 цк)'!P403+'сентябрь(4 цк)'!P404*9.68%)/1000</f>
        <v>0.60492312800000003</v>
      </c>
      <c r="T393" s="323">
        <f>('сентябрь(4 цк)'!Q403+'сентябрь(4 цк)'!Q404*9.68%)/1000</f>
        <v>0.61833699200000003</v>
      </c>
      <c r="U393" s="323">
        <f>('сентябрь(4 цк)'!R403+'сентябрь(4 цк)'!R404*9.68%)/1000</f>
        <v>0.63120245600000013</v>
      </c>
      <c r="V393" s="323">
        <f>('сентябрь(4 цк)'!S403+'сентябрь(4 цк)'!S404*9.68%)/1000</f>
        <v>0.63358251199999993</v>
      </c>
      <c r="W393" s="323">
        <f>('сентябрь(4 цк)'!T403+'сентябрь(4 цк)'!T404*9.68%)/1000</f>
        <v>0.63175085600000003</v>
      </c>
      <c r="X393" s="323">
        <f>('сентябрь(4 цк)'!U403+'сентябрь(4 цк)'!U404*9.68%)/1000</f>
        <v>0.60833417600000006</v>
      </c>
      <c r="Y393" s="323">
        <f>('сентябрь(4 цк)'!V403+'сентябрь(4 цк)'!V404*9.68%)/1000</f>
        <v>0.61884152000000003</v>
      </c>
      <c r="Z393" s="323">
        <f>('сентябрь(4 цк)'!W403+'сентябрь(4 цк)'!W404*9.68%)/1000</f>
        <v>0.61929120800000004</v>
      </c>
      <c r="AA393" s="323">
        <f>('сентябрь(4 цк)'!X403+'сентябрь(4 цк)'!X404*9.68%)/1000</f>
        <v>0.61808472800000003</v>
      </c>
      <c r="AB393" s="323">
        <f>('сентябрь(4 цк)'!Y403+'сентябрь(4 цк)'!Y404*9.68%)/1000</f>
        <v>0.61399366399999999</v>
      </c>
      <c r="AC393" s="380"/>
      <c r="AD393" s="380"/>
    </row>
    <row r="394" spans="1:30" s="213" customFormat="1" ht="13.5" thickBot="1" x14ac:dyDescent="0.25">
      <c r="A394" s="319">
        <v>5</v>
      </c>
      <c r="B394" s="294" t="s">
        <v>200</v>
      </c>
      <c r="C394" s="295" t="s">
        <v>173</v>
      </c>
      <c r="D394" s="261"/>
      <c r="E394" s="323">
        <f>('сентябрь(4 цк)'!B407+'сентябрь(4 цк)'!B408*9.68%)/1000</f>
        <v>0.60940903999999996</v>
      </c>
      <c r="F394" s="323">
        <f>('сентябрь(4 цк)'!C407+'сентябрь(4 цк)'!C408*9.68%)/1000</f>
        <v>0.59819974399999998</v>
      </c>
      <c r="G394" s="323">
        <f>('сентябрь(4 цк)'!D407+'сентябрь(4 цк)'!D408*9.68%)/1000</f>
        <v>0.60002043199999999</v>
      </c>
      <c r="H394" s="323">
        <f>('сентябрь(4 цк)'!E407+'сентябрь(4 цк)'!E408*9.68%)/1000</f>
        <v>0.61143811999999997</v>
      </c>
      <c r="I394" s="323">
        <f>('сентябрь(4 цк)'!F407+'сентябрь(4 цк)'!F408*9.68%)/1000</f>
        <v>0.61250201600000009</v>
      </c>
      <c r="J394" s="323">
        <f>('сентябрь(4 цк)'!G407+'сентябрь(4 цк)'!G408*9.68%)/1000</f>
        <v>0.60321212000000002</v>
      </c>
      <c r="K394" s="323">
        <f>('сентябрь(4 цк)'!H407+'сентябрь(4 цк)'!H408*9.68%)/1000</f>
        <v>0.60176434400000001</v>
      </c>
      <c r="L394" s="323">
        <f>('сентябрь(4 цк)'!I407+'сентябрь(4 цк)'!I408*9.68%)/1000</f>
        <v>0.59343963199999994</v>
      </c>
      <c r="M394" s="323">
        <f>('сентябрь(4 цк)'!J407+'сентябрь(4 цк)'!J408*9.68%)/1000</f>
        <v>0.59673003199999997</v>
      </c>
      <c r="N394" s="323">
        <f>('сентябрь(4 цк)'!K407+'сентябрь(4 цк)'!K408*9.68%)/1000</f>
        <v>0.60487925600000003</v>
      </c>
      <c r="O394" s="323">
        <f>('сентябрь(4 цк)'!L407+'сентябрь(4 цк)'!L408*9.68%)/1000</f>
        <v>0.60347535200000002</v>
      </c>
      <c r="P394" s="323">
        <f>('сентябрь(4 цк)'!M407+'сентябрь(4 цк)'!M408*9.68%)/1000</f>
        <v>0.60571282400000004</v>
      </c>
      <c r="Q394" s="323">
        <f>('сентябрь(4 цк)'!N407+'сентябрь(4 цк)'!N408*9.68%)/1000</f>
        <v>0.59875911199999998</v>
      </c>
      <c r="R394" s="323">
        <f>('сентябрь(4 цк)'!O407+'сентябрь(4 цк)'!O408*9.68%)/1000</f>
        <v>0.59204669600000004</v>
      </c>
      <c r="S394" s="323">
        <f>('сентябрь(4 цк)'!P407+'сентябрь(4 цк)'!P408*9.68%)/1000</f>
        <v>0.5994281600000001</v>
      </c>
      <c r="T394" s="323">
        <f>('сентябрь(4 цк)'!Q407+'сентябрь(4 цк)'!Q408*9.68%)/1000</f>
        <v>0.61617629600000001</v>
      </c>
      <c r="U394" s="323">
        <f>('сентябрь(4 цк)'!R407+'сентябрь(4 цк)'!R408*9.68%)/1000</f>
        <v>0.62362356799999996</v>
      </c>
      <c r="V394" s="323">
        <f>('сентябрь(4 цк)'!S407+'сентябрь(4 цк)'!S408*9.68%)/1000</f>
        <v>0.62034413599999993</v>
      </c>
      <c r="W394" s="323">
        <f>('сентябрь(4 цк)'!T407+'сентябрь(4 цк)'!T408*9.68%)/1000</f>
        <v>0.61216200799999998</v>
      </c>
      <c r="X394" s="323">
        <f>('сентябрь(4 цк)'!U407+'сентябрь(4 цк)'!U408*9.68%)/1000</f>
        <v>0.59965848799999999</v>
      </c>
      <c r="Y394" s="323">
        <f>('сентябрь(4 цк)'!V407+'сентябрь(4 цк)'!V408*9.68%)/1000</f>
        <v>0.61305041599999999</v>
      </c>
      <c r="Z394" s="323">
        <f>('сентябрь(4 цк)'!W407+'сентябрь(4 цк)'!W408*9.68%)/1000</f>
        <v>0.61682340800000002</v>
      </c>
      <c r="AA394" s="323">
        <f>('сентябрь(4 цк)'!X407+'сентябрь(4 цк)'!X408*9.68%)/1000</f>
        <v>0.61630791200000001</v>
      </c>
      <c r="AB394" s="323">
        <f>('сентябрь(4 цк)'!Y407+'сентябрь(4 цк)'!Y408*9.68%)/1000</f>
        <v>0.61064842399999997</v>
      </c>
      <c r="AC394" s="380"/>
      <c r="AD394" s="380"/>
    </row>
    <row r="395" spans="1:30" s="213" customFormat="1" ht="13.5" thickBot="1" x14ac:dyDescent="0.25">
      <c r="A395" s="319">
        <v>6</v>
      </c>
      <c r="B395" s="294" t="s">
        <v>200</v>
      </c>
      <c r="C395" s="295" t="s">
        <v>173</v>
      </c>
      <c r="D395" s="261"/>
      <c r="E395" s="323">
        <f>('сентябрь(4 цк)'!B411+'сентябрь(4 цк)'!B412*9.68%)/1000</f>
        <v>0.85351284800000005</v>
      </c>
      <c r="F395" s="323">
        <f>('сентябрь(4 цк)'!C411+'сентябрь(4 цк)'!C412*9.68%)/1000</f>
        <v>0.84278614400000018</v>
      </c>
      <c r="G395" s="323">
        <f>('сентябрь(4 цк)'!D411+'сентябрь(4 цк)'!D412*9.68%)/1000</f>
        <v>0.85065019999999991</v>
      </c>
      <c r="H395" s="323">
        <f>('сентябрь(4 цк)'!E411+'сентябрь(4 цк)'!E412*9.68%)/1000</f>
        <v>0.85809747199999997</v>
      </c>
      <c r="I395" s="323">
        <f>('сентябрь(4 цк)'!F411+'сентябрь(4 цк)'!F412*9.68%)/1000</f>
        <v>0.86596152800000004</v>
      </c>
      <c r="J395" s="323">
        <f>('сентябрь(4 цк)'!G411+'сентябрь(4 цк)'!G412*9.68%)/1000</f>
        <v>0.86371308800000013</v>
      </c>
      <c r="K395" s="323">
        <f>('сентябрь(4 цк)'!H411+'сентябрь(4 цк)'!H412*9.68%)/1000</f>
        <v>0.8627479039999999</v>
      </c>
      <c r="L395" s="323">
        <f>('сентябрь(4 цк)'!I411+'сентябрь(4 цк)'!I412*9.68%)/1000</f>
        <v>0.84417908000000008</v>
      </c>
      <c r="M395" s="323">
        <f>('сентябрь(4 цк)'!J411+'сентябрь(4 цк)'!J412*9.68%)/1000</f>
        <v>0.85378704800000016</v>
      </c>
      <c r="N395" s="323">
        <f>('сентябрь(4 цк)'!K411+'сентябрь(4 цк)'!K412*9.68%)/1000</f>
        <v>0.85290960799999993</v>
      </c>
      <c r="O395" s="323">
        <f>('сентябрь(4 цк)'!L411+'сентябрь(4 цк)'!L412*9.68%)/1000</f>
        <v>0.8618924</v>
      </c>
      <c r="P395" s="323">
        <f>('сентябрь(4 цк)'!M411+'сентябрь(4 цк)'!M412*9.68%)/1000</f>
        <v>0.86403116000000002</v>
      </c>
      <c r="Q395" s="323">
        <f>('сентябрь(4 цк)'!N411+'сентябрь(4 цк)'!N412*9.68%)/1000</f>
        <v>0.86337308000000013</v>
      </c>
      <c r="R395" s="323">
        <f>('сентябрь(4 цк)'!O411+'сентябрь(4 цк)'!O412*9.68%)/1000</f>
        <v>0.84315905600000007</v>
      </c>
      <c r="S395" s="323">
        <f>('сентябрь(4 цк)'!P411+'сентябрь(4 цк)'!P412*9.68%)/1000</f>
        <v>0.84357583999999997</v>
      </c>
      <c r="T395" s="323">
        <f>('сентябрь(4 цк)'!Q411+'сентябрь(4 цк)'!Q412*9.68%)/1000</f>
        <v>0.87845408000000014</v>
      </c>
      <c r="U395" s="323">
        <f>('сентябрь(4 цк)'!R411+'сентябрь(4 цк)'!R412*9.68%)/1000</f>
        <v>0.889520792</v>
      </c>
      <c r="V395" s="323">
        <f>('сентябрь(4 цк)'!S411+'сентябрь(4 цк)'!S412*9.68%)/1000</f>
        <v>0.88594522400000009</v>
      </c>
      <c r="W395" s="323">
        <f>('сентябрь(4 цк)'!T411+'сентябрь(4 цк)'!T412*9.68%)/1000</f>
        <v>0.85163732000000003</v>
      </c>
      <c r="X395" s="323">
        <f>('сентябрь(4 цк)'!U411+'сентябрь(4 цк)'!U412*9.68%)/1000</f>
        <v>0.84228161600000007</v>
      </c>
      <c r="Y395" s="323">
        <f>('сентябрь(4 цк)'!V411+'сентябрь(4 цк)'!V412*9.68%)/1000</f>
        <v>0.85433544800000005</v>
      </c>
      <c r="Z395" s="323">
        <f>('сентябрь(4 цк)'!W411+'сентябрь(4 цк)'!W412*9.68%)/1000</f>
        <v>0.8603459120000001</v>
      </c>
      <c r="AA395" s="323">
        <f>('сентябрь(4 цк)'!X411+'сентябрь(4 цк)'!X412*9.68%)/1000</f>
        <v>0.85646323999999996</v>
      </c>
      <c r="AB395" s="323">
        <f>('сентябрь(4 цк)'!Y411+'сентябрь(4 цк)'!Y412*9.68%)/1000</f>
        <v>0.84973985600000002</v>
      </c>
      <c r="AC395" s="380"/>
      <c r="AD395" s="380"/>
    </row>
    <row r="396" spans="1:30" s="213" customFormat="1" ht="13.5" thickBot="1" x14ac:dyDescent="0.25">
      <c r="A396" s="319">
        <v>7</v>
      </c>
      <c r="B396" s="294" t="s">
        <v>200</v>
      </c>
      <c r="C396" s="295" t="s">
        <v>173</v>
      </c>
      <c r="D396" s="261"/>
      <c r="E396" s="323">
        <f>('сентябрь(4 цк)'!B415+'сентябрь(4 цк)'!B416*9.68%)/1000</f>
        <v>0.9015746240000001</v>
      </c>
      <c r="F396" s="323">
        <f>('сентябрь(4 цк)'!C415+'сентябрь(4 цк)'!C416*9.68%)/1000</f>
        <v>0.87113842399999997</v>
      </c>
      <c r="G396" s="323">
        <f>('сентябрь(4 цк)'!D415+'сентябрь(4 цк)'!D416*9.68%)/1000</f>
        <v>0.88280837600000017</v>
      </c>
      <c r="H396" s="323">
        <f>('сентябрь(4 цк)'!E415+'сентябрь(4 цк)'!E416*9.68%)/1000</f>
        <v>0.89538867199999994</v>
      </c>
      <c r="I396" s="323">
        <f>('сентябрь(4 цк)'!F415+'сентябрь(4 цк)'!F416*9.68%)/1000</f>
        <v>0.902386256</v>
      </c>
      <c r="J396" s="323">
        <f>('сентябрь(4 цк)'!G415+'сентябрь(4 цк)'!G416*9.68%)/1000</f>
        <v>0.89405057600000004</v>
      </c>
      <c r="K396" s="323">
        <f>('сентябрь(4 цк)'!H415+'сентябрь(4 цк)'!H416*9.68%)/1000</f>
        <v>0.89305248800000003</v>
      </c>
      <c r="L396" s="323">
        <f>('сентябрь(4 цк)'!I415+'сентябрь(4 цк)'!I416*9.68%)/1000</f>
        <v>0.87990185600000004</v>
      </c>
      <c r="M396" s="323">
        <f>('сентябрь(4 цк)'!J415+'сентябрь(4 цк)'!J416*9.68%)/1000</f>
        <v>0.89111115200000002</v>
      </c>
      <c r="N396" s="323">
        <f>('сентябрь(4 цк)'!K415+'сентябрь(4 цк)'!K416*9.68%)/1000</f>
        <v>0.89265763999999992</v>
      </c>
      <c r="O396" s="323">
        <f>('сентябрь(4 цк)'!L415+'сентябрь(4 цк)'!L416*9.68%)/1000</f>
        <v>0.88621942399999998</v>
      </c>
      <c r="P396" s="323">
        <f>('сентябрь(4 цк)'!M415+'сентябрь(4 цк)'!M416*9.68%)/1000</f>
        <v>0.89125373600000002</v>
      </c>
      <c r="Q396" s="323">
        <f>('сентябрь(4 цк)'!N415+'сентябрь(4 цк)'!N416*9.68%)/1000</f>
        <v>0.89026661600000012</v>
      </c>
      <c r="R396" s="323">
        <f>('сентябрь(4 цк)'!O415+'сентябрь(4 цк)'!O416*9.68%)/1000</f>
        <v>0.86834158400000017</v>
      </c>
      <c r="S396" s="323">
        <f>('сентябрь(4 цк)'!P415+'сентябрь(4 цк)'!P416*9.68%)/1000</f>
        <v>0.8595891200000001</v>
      </c>
      <c r="T396" s="323">
        <f>('сентябрь(4 цк)'!Q415+'сентябрь(4 цк)'!Q416*9.68%)/1000</f>
        <v>0.89781259999999996</v>
      </c>
      <c r="U396" s="323">
        <f>('сентябрь(4 цк)'!R415+'сентябрь(4 цк)'!R416*9.68%)/1000</f>
        <v>0.90562181600000013</v>
      </c>
      <c r="V396" s="323">
        <f>('сентябрь(4 цк)'!S415+'сентябрь(4 цк)'!S416*9.68%)/1000</f>
        <v>0.9015088160000001</v>
      </c>
      <c r="W396" s="323">
        <f>('сентябрь(4 цк)'!T415+'сентябрь(4 цк)'!T416*9.68%)/1000</f>
        <v>0.89923843999999997</v>
      </c>
      <c r="X396" s="323">
        <f>('сентябрь(4 цк)'!U415+'сентябрь(4 цк)'!U416*9.68%)/1000</f>
        <v>0.88046122400000004</v>
      </c>
      <c r="Y396" s="323">
        <f>('сентябрь(4 цк)'!V415+'сентябрь(4 цк)'!V416*9.68%)/1000</f>
        <v>0.89178019999999991</v>
      </c>
      <c r="Z396" s="323">
        <f>('сентябрь(4 цк)'!W415+'сентябрь(4 цк)'!W416*9.68%)/1000</f>
        <v>0.902166896</v>
      </c>
      <c r="AA396" s="323">
        <f>('сентябрь(4 цк)'!X415+'сентябрь(4 цк)'!X416*9.68%)/1000</f>
        <v>0.90184882399999999</v>
      </c>
      <c r="AB396" s="323">
        <f>('сентябрь(4 цк)'!Y415+'сентябрь(4 цк)'!Y416*9.68%)/1000</f>
        <v>0.9010262240000001</v>
      </c>
      <c r="AC396" s="380"/>
      <c r="AD396" s="380"/>
    </row>
    <row r="397" spans="1:30" s="213" customFormat="1" ht="13.5" thickBot="1" x14ac:dyDescent="0.25">
      <c r="A397" s="319">
        <v>8</v>
      </c>
      <c r="B397" s="294" t="s">
        <v>200</v>
      </c>
      <c r="C397" s="295" t="s">
        <v>173</v>
      </c>
      <c r="D397" s="261"/>
      <c r="E397" s="323">
        <f>('сентябрь(4 цк)'!B419+'сентябрь(4 цк)'!B420*9.68%)/1000</f>
        <v>0.92212865600000005</v>
      </c>
      <c r="F397" s="323">
        <f>('сентябрь(4 цк)'!C419+'сентябрь(4 цк)'!C420*9.68%)/1000</f>
        <v>0.88209545600000006</v>
      </c>
      <c r="G397" s="323">
        <f>('сентябрь(4 цк)'!D419+'сентябрь(4 цк)'!D420*9.68%)/1000</f>
        <v>0.86854997600000017</v>
      </c>
      <c r="H397" s="323">
        <f>('сентябрь(4 цк)'!E419+'сентябрь(4 цк)'!E420*9.68%)/1000</f>
        <v>0.90904383199999994</v>
      </c>
      <c r="I397" s="323">
        <f>('сентябрь(4 цк)'!F419+'сентябрь(4 цк)'!F420*9.68%)/1000</f>
        <v>0.90932899999999994</v>
      </c>
      <c r="J397" s="323">
        <f>('сентябрь(4 цк)'!G419+'сентябрь(4 цк)'!G420*9.68%)/1000</f>
        <v>0.89239440799999992</v>
      </c>
      <c r="K397" s="323">
        <f>('сентябрь(4 цк)'!H419+'сентябрь(4 цк)'!H420*9.68%)/1000</f>
        <v>0.90200237600000011</v>
      </c>
      <c r="L397" s="323">
        <f>('сентябрь(4 цк)'!I419+'сентябрь(4 цк)'!I420*9.68%)/1000</f>
        <v>0.8893124</v>
      </c>
      <c r="M397" s="323">
        <f>('сентябрь(4 цк)'!J419+'сентябрь(4 цк)'!J420*9.68%)/1000</f>
        <v>0.90759605600000004</v>
      </c>
      <c r="N397" s="323">
        <f>('сентябрь(4 цк)'!K419+'сентябрь(4 цк)'!K420*9.68%)/1000</f>
        <v>0.91222455199999997</v>
      </c>
      <c r="O397" s="323">
        <f>('сентябрь(4 цк)'!L419+'сентябрь(4 цк)'!L420*9.68%)/1000</f>
        <v>0.91256456000000008</v>
      </c>
      <c r="P397" s="323">
        <f>('сентябрь(4 цк)'!M419+'сентябрь(4 цк)'!M420*9.68%)/1000</f>
        <v>0.91003095200000006</v>
      </c>
      <c r="Q397" s="323">
        <f>('сентябрь(4 цк)'!N419+'сентябрь(4 цк)'!N420*9.68%)/1000</f>
        <v>0.91598657600000011</v>
      </c>
      <c r="R397" s="323">
        <f>('сентябрь(4 цк)'!O419+'сентябрь(4 цк)'!O420*9.68%)/1000</f>
        <v>0.89201052800000002</v>
      </c>
      <c r="S397" s="323">
        <f>('сентябрь(4 цк)'!P419+'сентябрь(4 цк)'!P420*9.68%)/1000</f>
        <v>0.9012126800000001</v>
      </c>
      <c r="T397" s="323">
        <f>('сентябрь(4 цк)'!Q419+'сентябрь(4 цк)'!Q420*9.68%)/1000</f>
        <v>0.90867092000000005</v>
      </c>
      <c r="U397" s="323">
        <f>('сентябрь(4 цк)'!R419+'сентябрь(4 цк)'!R420*9.68%)/1000</f>
        <v>0.92767846399999998</v>
      </c>
      <c r="V397" s="323">
        <f>('сентябрь(4 цк)'!S419+'сентябрь(4 цк)'!S420*9.68%)/1000</f>
        <v>1.0505419999999999</v>
      </c>
      <c r="W397" s="323">
        <f>('сентябрь(4 цк)'!T419+'сентябрь(4 цк)'!T420*9.68%)/1000</f>
        <v>0.91792791200000012</v>
      </c>
      <c r="X397" s="323">
        <f>('сентябрь(4 цк)'!U419+'сентябрь(4 цк)'!U420*9.68%)/1000</f>
        <v>0.90251787199999989</v>
      </c>
      <c r="Y397" s="323">
        <f>('сентябрь(4 цк)'!V419+'сентябрь(4 цк)'!V420*9.68%)/1000</f>
        <v>0.91163228000000018</v>
      </c>
      <c r="Z397" s="323">
        <f>('сентябрь(4 цк)'!W419+'сентябрь(4 цк)'!W420*9.68%)/1000</f>
        <v>0.92255640799999994</v>
      </c>
      <c r="AA397" s="323">
        <f>('сентябрь(4 цк)'!X419+'сентябрь(4 цк)'!X420*9.68%)/1000</f>
        <v>0.91684208000000011</v>
      </c>
      <c r="AB397" s="323">
        <f>('сентябрь(4 цк)'!Y419+'сентябрь(4 цк)'!Y420*9.68%)/1000</f>
        <v>0.92783201600000009</v>
      </c>
      <c r="AC397" s="380"/>
      <c r="AD397" s="380"/>
    </row>
    <row r="398" spans="1:30" s="213" customFormat="1" ht="13.5" thickBot="1" x14ac:dyDescent="0.25">
      <c r="A398" s="319">
        <v>9</v>
      </c>
      <c r="B398" s="294" t="s">
        <v>200</v>
      </c>
      <c r="C398" s="295" t="s">
        <v>173</v>
      </c>
      <c r="D398" s="261"/>
      <c r="E398" s="323">
        <f>('сентябрь(4 цк)'!B423+'сентябрь(4 цк)'!B424*9.68%)/1000</f>
        <v>0.89028855200000012</v>
      </c>
      <c r="F398" s="323">
        <f>('сентябрь(4 цк)'!C423+'сентябрь(4 цк)'!C424*9.68%)/1000</f>
        <v>0.86754092000000005</v>
      </c>
      <c r="G398" s="323">
        <f>('сентябрь(4 цк)'!D423+'сентябрь(4 цк)'!D424*9.68%)/1000</f>
        <v>0.86446988000000013</v>
      </c>
      <c r="H398" s="323">
        <f>('сентябрь(4 цк)'!E423+'сентябрь(4 цк)'!E424*9.68%)/1000</f>
        <v>0.87890376800000003</v>
      </c>
      <c r="I398" s="323">
        <f>('сентябрь(4 цк)'!F423+'сентябрь(4 цк)'!F424*9.68%)/1000</f>
        <v>0.87588756800000001</v>
      </c>
      <c r="J398" s="323">
        <f>('сентябрь(4 цк)'!G423+'сентябрь(4 цк)'!G424*9.68%)/1000</f>
        <v>0.889290464</v>
      </c>
      <c r="K398" s="323">
        <f>('сентябрь(4 цк)'!H423+'сентябрь(4 цк)'!H424*9.68%)/1000</f>
        <v>1.482428936</v>
      </c>
      <c r="L398" s="323">
        <f>('сентябрь(4 цк)'!I423+'сентябрь(4 цк)'!I424*9.68%)/1000</f>
        <v>0.86270403200000001</v>
      </c>
      <c r="M398" s="323">
        <f>('сентябрь(4 цк)'!J423+'сентябрь(4 цк)'!J424*9.68%)/1000</f>
        <v>0.88132769600000005</v>
      </c>
      <c r="N398" s="323">
        <f>('сентябрь(4 цк)'!K423+'сентябрь(4 цк)'!K424*9.68%)/1000</f>
        <v>0.87259716799999998</v>
      </c>
      <c r="O398" s="323">
        <f>('сентябрь(4 цк)'!L423+'сентябрь(4 цк)'!L424*9.68%)/1000</f>
        <v>0.87403397600000021</v>
      </c>
      <c r="P398" s="323">
        <f>('сентябрь(4 цк)'!M423+'сентябрь(4 цк)'!M424*9.68%)/1000</f>
        <v>0.87662242400000001</v>
      </c>
      <c r="Q398" s="323">
        <f>('сентябрь(4 цк)'!N423+'сентябрь(4 цк)'!N424*9.68%)/1000</f>
        <v>0.88018702400000004</v>
      </c>
      <c r="R398" s="323">
        <f>('сентябрь(4 цк)'!O423+'сентябрь(4 цк)'!O424*9.68%)/1000</f>
        <v>0.86562152000000003</v>
      </c>
      <c r="S398" s="323">
        <f>('сентябрь(4 цк)'!P423+'сентябрь(4 цк)'!P424*9.68%)/1000</f>
        <v>0.8729481440000002</v>
      </c>
      <c r="T398" s="323">
        <f>('сентябрь(4 цк)'!Q423+'сентябрь(4 цк)'!Q424*9.68%)/1000</f>
        <v>1.454361824</v>
      </c>
      <c r="U398" s="323">
        <f>('сентябрь(4 цк)'!R423+'сентябрь(4 цк)'!R424*9.68%)/1000</f>
        <v>1.473895832</v>
      </c>
      <c r="V398" s="323">
        <f>('сентябрь(4 цк)'!S423+'сентябрь(4 цк)'!S424*9.68%)/1000</f>
        <v>1.4680827919999999</v>
      </c>
      <c r="W398" s="323">
        <f>('сентябрь(4 цк)'!T423+'сентябрь(4 цк)'!T424*9.68%)/1000</f>
        <v>1.4653846639999999</v>
      </c>
      <c r="X398" s="323">
        <f>('сентябрь(4 цк)'!U423+'сентябрь(4 цк)'!U424*9.68%)/1000</f>
        <v>0.87494432000000011</v>
      </c>
      <c r="Y398" s="323">
        <f>('сентябрь(4 цк)'!V423+'сентябрь(4 цк)'!V424*9.68%)/1000</f>
        <v>1.036141016</v>
      </c>
      <c r="Z398" s="323">
        <f>('сентябрь(4 цк)'!W423+'сентябрь(4 цк)'!W424*9.68%)/1000</f>
        <v>0.89492801600000005</v>
      </c>
      <c r="AA398" s="323">
        <f>('сентябрь(4 цк)'!X423+'сентябрь(4 цк)'!X424*9.68%)/1000</f>
        <v>0.89399573599999993</v>
      </c>
      <c r="AB398" s="323">
        <f>('сентябрь(4 цк)'!Y423+'сентябрь(4 цк)'!Y424*9.68%)/1000</f>
        <v>0.89250408800000003</v>
      </c>
      <c r="AC398" s="380"/>
      <c r="AD398" s="380"/>
    </row>
    <row r="399" spans="1:30" s="213" customFormat="1" ht="13.5" thickBot="1" x14ac:dyDescent="0.25">
      <c r="A399" s="319">
        <v>10</v>
      </c>
      <c r="B399" s="294" t="s">
        <v>200</v>
      </c>
      <c r="C399" s="295" t="s">
        <v>173</v>
      </c>
      <c r="D399" s="261"/>
      <c r="E399" s="323">
        <f>('сентябрь(4 цк)'!B427+'сентябрь(4 цк)'!B428*9.68%)/1000</f>
        <v>0.89139632000000002</v>
      </c>
      <c r="F399" s="323">
        <f>('сентябрь(4 цк)'!C427+'сентябрь(4 цк)'!C428*9.68%)/1000</f>
        <v>0.83665503200000002</v>
      </c>
      <c r="G399" s="323">
        <f>('сентябрь(4 цк)'!D427+'сентябрь(4 цк)'!D428*9.68%)/1000</f>
        <v>0.8734855760000001</v>
      </c>
      <c r="H399" s="323">
        <f>('сентябрь(4 цк)'!E427+'сентябрь(4 цк)'!E428*9.68%)/1000</f>
        <v>0.87590950400000001</v>
      </c>
      <c r="I399" s="323">
        <f>('сентябрь(4 цк)'!F427+'сентябрь(4 цк)'!F428*9.68%)/1000</f>
        <v>0.90512825600000013</v>
      </c>
      <c r="J399" s="323">
        <f>('сентябрь(4 цк)'!G427+'сентябрь(4 цк)'!G428*9.68%)/1000</f>
        <v>0.90584117600000014</v>
      </c>
      <c r="K399" s="323">
        <f>('сентябрь(4 цк)'!H427+'сентябрь(4 цк)'!H428*9.68%)/1000</f>
        <v>0.90739863200000004</v>
      </c>
      <c r="L399" s="323">
        <f>('сентябрь(4 цк)'!I427+'сентябрь(4 цк)'!I428*9.68%)/1000</f>
        <v>0.90045588800000009</v>
      </c>
      <c r="M399" s="323">
        <f>('сентябрь(4 цк)'!J427+'сентябрь(4 цк)'!J428*9.68%)/1000</f>
        <v>0.9310456399999999</v>
      </c>
      <c r="N399" s="323">
        <f>('сентябрь(4 цк)'!K427+'сентябрь(4 цк)'!K428*9.68%)/1000</f>
        <v>0.90672958400000003</v>
      </c>
      <c r="O399" s="323">
        <f>('сентябрь(4 цк)'!L427+'сентябрь(4 цк)'!L428*9.68%)/1000</f>
        <v>1.41764096</v>
      </c>
      <c r="P399" s="323">
        <f>('сентябрь(4 цк)'!M427+'сентябрь(4 цк)'!M428*9.68%)/1000</f>
        <v>0.91132517600000018</v>
      </c>
      <c r="Q399" s="323">
        <f>('сентябрь(4 цк)'!N427+'сентябрь(4 цк)'!N428*9.68%)/1000</f>
        <v>1.4379865999999999</v>
      </c>
      <c r="R399" s="323">
        <f>('сентябрь(4 цк)'!O427+'сентябрь(4 цк)'!O428*9.68%)/1000</f>
        <v>1.4425492880000002</v>
      </c>
      <c r="S399" s="323">
        <f>('сентябрь(4 цк)'!P427+'сентябрь(4 цк)'!P428*9.68%)/1000</f>
        <v>0.90313208000000011</v>
      </c>
      <c r="T399" s="323">
        <f>('сентябрь(4 цк)'!Q427+'сентябрь(4 цк)'!Q428*9.68%)/1000</f>
        <v>1.4593742000000001</v>
      </c>
      <c r="U399" s="323">
        <f>('сентябрь(4 цк)'!R427+'сентябрь(4 цк)'!R428*9.68%)/1000</f>
        <v>1.4705944639999999</v>
      </c>
      <c r="V399" s="323">
        <f>('сентябрь(4 цк)'!S427+'сентябрь(4 цк)'!S428*9.68%)/1000</f>
        <v>0.91474719199999999</v>
      </c>
      <c r="W399" s="323">
        <f>('сентябрь(4 цк)'!T427+'сентябрь(4 цк)'!T428*9.68%)/1000</f>
        <v>1.445708072</v>
      </c>
      <c r="X399" s="323">
        <f>('сентябрь(4 цк)'!U427+'сентябрь(4 цк)'!U428*9.68%)/1000</f>
        <v>0.89296474400000014</v>
      </c>
      <c r="Y399" s="323">
        <f>('сентябрь(4 цк)'!V427+'сентябрь(4 цк)'!V428*9.68%)/1000</f>
        <v>0.89990748800000009</v>
      </c>
      <c r="Z399" s="323">
        <f>('сентябрь(4 цк)'!W427+'сентябрь(4 цк)'!W428*9.68%)/1000</f>
        <v>0.90914254400000016</v>
      </c>
      <c r="AA399" s="323">
        <f>('сентябрь(4 цк)'!X427+'сентябрь(4 цк)'!X428*9.68%)/1000</f>
        <v>0.90175011200000021</v>
      </c>
      <c r="AB399" s="323">
        <f>('сентябрь(4 цк)'!Y427+'сентябрь(4 цк)'!Y428*9.68%)/1000</f>
        <v>0.90552310400000002</v>
      </c>
      <c r="AC399" s="380"/>
      <c r="AD399" s="380"/>
    </row>
    <row r="400" spans="1:30" s="213" customFormat="1" ht="13.5" thickBot="1" x14ac:dyDescent="0.25">
      <c r="A400" s="319">
        <v>11</v>
      </c>
      <c r="B400" s="294" t="s">
        <v>200</v>
      </c>
      <c r="C400" s="295" t="s">
        <v>173</v>
      </c>
      <c r="D400" s="261"/>
      <c r="E400" s="323">
        <f>('сентябрь(4 цк)'!B431+'сентябрь(4 цк)'!B432*9.68%)/1000</f>
        <v>0.87516368000000011</v>
      </c>
      <c r="F400" s="323">
        <f>('сентябрь(4 цк)'!C431+'сентябрь(4 цк)'!C432*9.68%)/1000</f>
        <v>0.84740367199999989</v>
      </c>
      <c r="G400" s="323">
        <f>('сентябрь(4 цк)'!D431+'сентябрь(4 цк)'!D432*9.68%)/1000</f>
        <v>0.86509505600000003</v>
      </c>
      <c r="H400" s="323">
        <f>('сентябрь(4 цк)'!E431+'сентябрь(4 цк)'!E432*9.68%)/1000</f>
        <v>0.86774931200000016</v>
      </c>
      <c r="I400" s="323">
        <f>('сентябрь(4 цк)'!F431+'сентябрь(4 цк)'!F432*9.68%)/1000</f>
        <v>1.47494876</v>
      </c>
      <c r="J400" s="323">
        <f>('сентябрь(4 цк)'!G431+'сентябрь(4 цк)'!G432*9.68%)/1000</f>
        <v>1.4707151119999999</v>
      </c>
      <c r="K400" s="323">
        <f>('сентябрь(4 цк)'!H431+'сентябрь(4 цк)'!H432*9.68%)/1000</f>
        <v>0.89769195200000018</v>
      </c>
      <c r="L400" s="323">
        <f>('сентябрь(4 цк)'!I431+'сентябрь(4 цк)'!I432*9.68%)/1000</f>
        <v>0.87425333599999999</v>
      </c>
      <c r="M400" s="323">
        <f>('сентябрь(4 цк)'!J431+'сентябрь(4 цк)'!J432*9.68%)/1000</f>
        <v>0.87039259999999996</v>
      </c>
      <c r="N400" s="323">
        <f>('сентябрь(4 цк)'!K431+'сентябрь(4 цк)'!K432*9.68%)/1000</f>
        <v>0.86905450399999995</v>
      </c>
      <c r="O400" s="323">
        <f>('сентябрь(4 цк)'!L431+'сентябрь(4 цк)'!L432*9.68%)/1000</f>
        <v>0.86024719999999999</v>
      </c>
      <c r="P400" s="323">
        <f>('сентябрь(4 цк)'!M431+'сентябрь(4 цк)'!M432*9.68%)/1000</f>
        <v>0.86004977600000021</v>
      </c>
      <c r="Q400" s="323">
        <f>('сентябрь(4 цк)'!N431+'сентябрь(4 цк)'!N432*9.68%)/1000</f>
        <v>0.86882417600000006</v>
      </c>
      <c r="R400" s="323">
        <f>('сентябрь(4 цк)'!O431+'сентябрь(4 цк)'!O432*9.68%)/1000</f>
        <v>0.87334299199999998</v>
      </c>
      <c r="S400" s="323">
        <f>('сентябрь(4 цк)'!P431+'сентябрь(4 цк)'!P432*9.68%)/1000</f>
        <v>0.861848528</v>
      </c>
      <c r="T400" s="323">
        <f>('сентябрь(4 цк)'!Q431+'сентябрь(4 цк)'!Q432*9.68%)/1000</f>
        <v>0.85479610399999995</v>
      </c>
      <c r="U400" s="323">
        <f>('сентябрь(4 цк)'!R431+'сентябрь(4 цк)'!R432*9.68%)/1000</f>
        <v>0.89861326399999997</v>
      </c>
      <c r="V400" s="323">
        <f>('сентябрь(4 цк)'!S431+'сентябрь(4 цк)'!S432*9.68%)/1000</f>
        <v>0.90801283999999982</v>
      </c>
      <c r="W400" s="323">
        <f>('сентябрь(4 цк)'!T431+'сентябрь(4 цк)'!T432*9.68%)/1000</f>
        <v>0.90013781600000009</v>
      </c>
      <c r="X400" s="323">
        <f>('сентябрь(4 цк)'!U431+'сентябрь(4 цк)'!U432*9.68%)/1000</f>
        <v>0.88637297600000009</v>
      </c>
      <c r="Y400" s="323">
        <f>('сентябрь(4 цк)'!V431+'сентябрь(4 цк)'!V432*9.68%)/1000</f>
        <v>0.89154987199999991</v>
      </c>
      <c r="Z400" s="323">
        <f>('сентябрь(4 цк)'!W431+'сентябрь(4 цк)'!W432*9.68%)/1000</f>
        <v>0.88185415999999994</v>
      </c>
      <c r="AA400" s="323">
        <f>('сентябрь(4 цк)'!X431+'сентябрь(4 цк)'!X432*9.68%)/1000</f>
        <v>0.88341161600000007</v>
      </c>
      <c r="AB400" s="323">
        <f>('сентябрь(4 цк)'!Y431+'сентябрь(4 цк)'!Y432*9.68%)/1000</f>
        <v>0.86485375999999992</v>
      </c>
      <c r="AC400" s="380"/>
      <c r="AD400" s="380"/>
    </row>
    <row r="401" spans="1:30" s="213" customFormat="1" ht="13.5" thickBot="1" x14ac:dyDescent="0.25">
      <c r="A401" s="319">
        <v>12</v>
      </c>
      <c r="B401" s="294" t="s">
        <v>200</v>
      </c>
      <c r="C401" s="295" t="s">
        <v>173</v>
      </c>
      <c r="D401" s="261"/>
      <c r="E401" s="323">
        <f>('сентябрь(4 цк)'!B435+'сентябрь(4 цк)'!B436*9.68%)/1000</f>
        <v>0.92210672000000016</v>
      </c>
      <c r="F401" s="323">
        <f>('сентябрь(4 цк)'!C435+'сентябрь(4 цк)'!C436*9.68%)/1000</f>
        <v>0.90473340799999991</v>
      </c>
      <c r="G401" s="323">
        <f>('сентябрь(4 цк)'!D435+'сентябрь(4 цк)'!D436*9.68%)/1000</f>
        <v>0.89798808800000007</v>
      </c>
      <c r="H401" s="323">
        <f>('сентябрь(4 цк)'!E435+'сентябрь(4 цк)'!E436*9.68%)/1000</f>
        <v>0.888402056</v>
      </c>
      <c r="I401" s="323">
        <f>('сентябрь(4 цк)'!F435+'сентябрь(4 цк)'!F436*9.68%)/1000</f>
        <v>0.93310762400000002</v>
      </c>
      <c r="J401" s="323">
        <f>('сентябрь(4 цк)'!G435+'сентябрь(4 цк)'!G436*9.68%)/1000</f>
        <v>0.930124328</v>
      </c>
      <c r="K401" s="323">
        <f>('сентябрь(4 цк)'!H435+'сентябрь(4 цк)'!H436*9.68%)/1000</f>
        <v>0.93261406400000002</v>
      </c>
      <c r="L401" s="323">
        <f>('сентябрь(4 цк)'!I435+'сентябрь(4 цк)'!I436*9.68%)/1000</f>
        <v>0.81651778400000008</v>
      </c>
      <c r="M401" s="323">
        <f>('сентябрь(4 цк)'!J435+'сентябрь(4 цк)'!J436*9.68%)/1000</f>
        <v>0.90059847199999987</v>
      </c>
      <c r="N401" s="323">
        <f>('сентябрь(4 цк)'!K435+'сентябрь(4 цк)'!K436*9.68%)/1000</f>
        <v>0.89874488000000008</v>
      </c>
      <c r="O401" s="323">
        <f>('сентябрь(4 цк)'!L435+'сентябрь(4 цк)'!L436*9.68%)/1000</f>
        <v>0.91419879199999998</v>
      </c>
      <c r="P401" s="323">
        <f>('сентябрь(4 цк)'!M435+'сентябрь(4 цк)'!M436*9.68%)/1000</f>
        <v>1.4341587680000001</v>
      </c>
      <c r="Q401" s="323">
        <f>('сентябрь(4 цк)'!N435+'сентябрь(4 цк)'!N436*9.68%)/1000</f>
        <v>1.446026144</v>
      </c>
      <c r="R401" s="323">
        <f>('сентябрь(4 цк)'!O435+'сентябрь(4 цк)'!O436*9.68%)/1000</f>
        <v>1.4588258000000001</v>
      </c>
      <c r="S401" s="323">
        <f>('сентябрь(4 цк)'!P435+'сентябрь(4 цк)'!P436*9.68%)/1000</f>
        <v>0.92873139199999999</v>
      </c>
      <c r="T401" s="323">
        <f>('сентябрь(4 цк)'!Q435+'сентябрь(4 цк)'!Q436*9.68%)/1000</f>
        <v>0.9418491200000001</v>
      </c>
      <c r="U401" s="323">
        <f>('сентябрь(4 цк)'!R435+'сентябрь(4 цк)'!R436*9.68%)/1000</f>
        <v>1.5398683520000001</v>
      </c>
      <c r="V401" s="323">
        <f>('сентябрь(4 цк)'!S435+'сентябрь(4 цк)'!S436*9.68%)/1000</f>
        <v>0.97526861600000003</v>
      </c>
      <c r="W401" s="323">
        <f>('сентябрь(4 цк)'!T435+'сентябрь(4 цк)'!T436*9.68%)/1000</f>
        <v>1.502500376</v>
      </c>
      <c r="X401" s="323">
        <f>('сентябрь(4 цк)'!U435+'сентябрь(4 цк)'!U436*9.68%)/1000</f>
        <v>0.97484086400000003</v>
      </c>
      <c r="Y401" s="323">
        <f>('сентябрь(4 цк)'!V435+'сентябрь(4 цк)'!V436*9.68%)/1000</f>
        <v>0.98047841600000019</v>
      </c>
      <c r="Z401" s="323">
        <f>('сентябрь(4 цк)'!W435+'сентябрь(4 цк)'!W436*9.68%)/1000</f>
        <v>0.98846312000000014</v>
      </c>
      <c r="AA401" s="323">
        <f>('сентябрь(4 цк)'!X435+'сентябрь(4 цк)'!X436*9.68%)/1000</f>
        <v>0.98507400799999989</v>
      </c>
      <c r="AB401" s="323">
        <f>('сентябрь(4 цк)'!Y435+'сентябрь(4 цк)'!Y436*9.68%)/1000</f>
        <v>0.94314334400000011</v>
      </c>
      <c r="AC401" s="380"/>
      <c r="AD401" s="380"/>
    </row>
    <row r="402" spans="1:30" s="213" customFormat="1" ht="13.5" thickBot="1" x14ac:dyDescent="0.25">
      <c r="A402" s="319">
        <v>13</v>
      </c>
      <c r="B402" s="294" t="s">
        <v>200</v>
      </c>
      <c r="C402" s="295" t="s">
        <v>173</v>
      </c>
      <c r="D402" s="261"/>
      <c r="E402" s="323">
        <f>('сентябрь(4 цк)'!B439+'сентябрь(4 цк)'!B440*9.68%)/1000</f>
        <v>0.97318469600000002</v>
      </c>
      <c r="F402" s="323">
        <f>('сентябрь(4 цк)'!C439+'сентябрь(4 цк)'!C440*9.68%)/1000</f>
        <v>0.96925815200000009</v>
      </c>
      <c r="G402" s="323">
        <f>('сентябрь(4 цк)'!D439+'сентябрь(4 цк)'!D440*9.68%)/1000</f>
        <v>0.99852077600000022</v>
      </c>
      <c r="H402" s="323">
        <f>('сентябрь(4 цк)'!E439+'сентябрь(4 цк)'!E440*9.68%)/1000</f>
        <v>1.0083152</v>
      </c>
      <c r="I402" s="323">
        <f>('сентябрь(4 цк)'!F439+'сентябрь(4 цк)'!F440*9.68%)/1000</f>
        <v>1.5533589919999999</v>
      </c>
      <c r="J402" s="323">
        <f>('сентябрь(4 цк)'!G439+'сентябрь(4 цк)'!G440*9.68%)/1000</f>
        <v>1.0780168400000001</v>
      </c>
      <c r="K402" s="323">
        <f>('сентябрь(4 цк)'!H439+'сентябрь(4 цк)'!H440*9.68%)/1000</f>
        <v>1.061718392</v>
      </c>
      <c r="L402" s="323">
        <f>('сентябрь(4 цк)'!I439+'сентябрь(4 цк)'!I440*9.68%)/1000</f>
        <v>1.06129064</v>
      </c>
      <c r="M402" s="323">
        <f>('сентябрь(4 цк)'!J439+'сентябрь(4 цк)'!J440*9.68%)/1000</f>
        <v>1.585264904</v>
      </c>
      <c r="N402" s="323">
        <f>('сентябрь(4 цк)'!K439+'сентябрь(4 цк)'!K440*9.68%)/1000</f>
        <v>1.5802305920000002</v>
      </c>
      <c r="O402" s="323">
        <f>('сентябрь(4 цк)'!L439+'сентябрь(4 цк)'!L440*9.68%)/1000</f>
        <v>1.5779492479999999</v>
      </c>
      <c r="P402" s="323">
        <f>('сентябрь(4 цк)'!M439+'сентябрь(4 цк)'!M440*9.68%)/1000</f>
        <v>1.5756349999999999</v>
      </c>
      <c r="Q402" s="323">
        <f>('сентябрь(4 цк)'!N439+'сентябрь(4 цк)'!N440*9.68%)/1000</f>
        <v>1.5777189200000001</v>
      </c>
      <c r="R402" s="323">
        <f>('сентябрь(4 цк)'!O439+'сентябрь(4 цк)'!O440*9.68%)/1000</f>
        <v>1.587403664</v>
      </c>
      <c r="S402" s="323">
        <f>('сентябрь(4 цк)'!P439+'сентябрь(4 цк)'!P440*9.68%)/1000</f>
        <v>1.0519678400000001</v>
      </c>
      <c r="T402" s="323">
        <f>('сентябрь(4 цк)'!Q439+'сентябрь(4 цк)'!Q440*9.68%)/1000</f>
        <v>1.0756587200000001</v>
      </c>
      <c r="U402" s="323">
        <f>('сентябрь(4 цк)'!R439+'сентябрь(4 цк)'!R440*9.68%)/1000</f>
        <v>1.5737814079999999</v>
      </c>
      <c r="V402" s="323">
        <f>('сентябрь(4 цк)'!S439+'сентябрь(4 цк)'!S440*9.68%)/1000</f>
        <v>1.5427090639999999</v>
      </c>
      <c r="W402" s="323">
        <f>('сентябрь(4 цк)'!T439+'сентябрь(4 цк)'!T440*9.68%)/1000</f>
        <v>1.53631472</v>
      </c>
      <c r="X402" s="323">
        <f>('сентябрь(4 цк)'!U439+'сентябрь(4 цк)'!U440*9.68%)/1000</f>
        <v>1.5323223679999998</v>
      </c>
      <c r="Y402" s="323">
        <f>('сентябрь(4 цк)'!V439+'сентябрь(4 цк)'!V440*9.68%)/1000</f>
        <v>1.5148064720000001</v>
      </c>
      <c r="Z402" s="323">
        <f>('сентябрь(4 цк)'!W439+'сентябрь(4 цк)'!W440*9.68%)/1000</f>
        <v>1.0108926800000002</v>
      </c>
      <c r="AA402" s="323">
        <f>('сентябрь(4 цк)'!X439+'сентябрь(4 цк)'!X440*9.68%)/1000</f>
        <v>0.98506303999999989</v>
      </c>
      <c r="AB402" s="323">
        <f>('сентябрь(4 цк)'!Y439+'сентябрь(4 цк)'!Y440*9.68%)/1000</f>
        <v>0.96200830399999993</v>
      </c>
      <c r="AC402" s="380"/>
      <c r="AD402" s="380"/>
    </row>
    <row r="403" spans="1:30" s="213" customFormat="1" ht="13.5" thickBot="1" x14ac:dyDescent="0.25">
      <c r="A403" s="319">
        <v>14</v>
      </c>
      <c r="B403" s="294" t="s">
        <v>200</v>
      </c>
      <c r="C403" s="295" t="s">
        <v>173</v>
      </c>
      <c r="D403" s="261"/>
      <c r="E403" s="323">
        <f>('сентябрь(4 цк)'!B443+'сентябрь(4 цк)'!B444*9.68%)/1000</f>
        <v>0.95373843199999997</v>
      </c>
      <c r="F403" s="323">
        <f>('сентябрь(4 цк)'!C443+'сентябрь(4 цк)'!C444*9.68%)/1000</f>
        <v>0.94737699199999992</v>
      </c>
      <c r="G403" s="323">
        <f>('сентябрь(4 цк)'!D443+'сентябрь(4 цк)'!D444*9.68%)/1000</f>
        <v>0.95016286400000005</v>
      </c>
      <c r="H403" s="323">
        <f>('сентябрь(4 цк)'!E443+'сентябрь(4 цк)'!E444*9.68%)/1000</f>
        <v>0.94586340799999991</v>
      </c>
      <c r="I403" s="323">
        <f>('сентябрь(4 цк)'!F443+'сентябрь(4 цк)'!F444*9.68%)/1000</f>
        <v>0.96382899199999994</v>
      </c>
      <c r="J403" s="323">
        <f>('сентябрь(4 цк)'!G443+'сентябрь(4 цк)'!G444*9.68%)/1000</f>
        <v>0.96265541600000004</v>
      </c>
      <c r="K403" s="323">
        <f>('сентябрь(4 цк)'!H443+'сентябрь(4 цк)'!H444*9.68%)/1000</f>
        <v>0.96058246399999991</v>
      </c>
      <c r="L403" s="323">
        <f>('сентябрь(4 цк)'!I443+'сентябрь(4 цк)'!I444*9.68%)/1000</f>
        <v>0.95491200799999987</v>
      </c>
      <c r="M403" s="323">
        <f>('сентябрь(4 цк)'!J443+'сентябрь(4 цк)'!J444*9.68%)/1000</f>
        <v>0.93495024800000015</v>
      </c>
      <c r="N403" s="323">
        <f>('сентябрь(4 цк)'!K443+'сентябрь(4 цк)'!K444*9.68%)/1000</f>
        <v>0.93511476799999993</v>
      </c>
      <c r="O403" s="323">
        <f>('сентябрь(4 цк)'!L443+'сентябрь(4 цк)'!L444*9.68%)/1000</f>
        <v>0.93859162400000007</v>
      </c>
      <c r="P403" s="323">
        <f>('сентябрь(4 цк)'!M443+'сентябрь(4 цк)'!M444*9.68%)/1000</f>
        <v>0.93702319999999995</v>
      </c>
      <c r="Q403" s="323">
        <f>('сентябрь(4 цк)'!N443+'сентябрь(4 цк)'!N444*9.68%)/1000</f>
        <v>0.93614576000000005</v>
      </c>
      <c r="R403" s="323">
        <f>('сентябрь(4 цк)'!O443+'сентябрь(4 цк)'!O444*9.68%)/1000</f>
        <v>0.94109232799999998</v>
      </c>
      <c r="S403" s="323">
        <f>('сентябрь(4 цк)'!P443+'сентябрь(4 цк)'!P444*9.68%)/1000</f>
        <v>0.93185727200000001</v>
      </c>
      <c r="T403" s="323">
        <f>('сентябрь(4 цк)'!Q443+'сентябрь(4 цк)'!Q444*9.68%)/1000</f>
        <v>0.97466537600000014</v>
      </c>
      <c r="U403" s="323">
        <f>('сентябрь(4 цк)'!R443+'сентябрь(4 цк)'!R444*9.68%)/1000</f>
        <v>1.5239866879999999</v>
      </c>
      <c r="V403" s="323">
        <f>('сентябрь(4 цк)'!S443+'сентябрь(4 цк)'!S444*9.68%)/1000</f>
        <v>0.97464343999999992</v>
      </c>
      <c r="W403" s="323">
        <f>('сентябрь(4 цк)'!T443+'сентябрь(4 цк)'!T444*9.68%)/1000</f>
        <v>0.97938161600000018</v>
      </c>
      <c r="X403" s="323">
        <f>('сентябрь(4 цк)'!U443+'сентябрь(4 цк)'!U444*9.68%)/1000</f>
        <v>0.93694642399999994</v>
      </c>
      <c r="Y403" s="323">
        <f>('сентябрь(4 цк)'!V443+'сентябрь(4 цк)'!V444*9.68%)/1000</f>
        <v>0.94536984800000001</v>
      </c>
      <c r="Z403" s="323">
        <f>('сентябрь(4 цк)'!W443+'сентябрь(4 цк)'!W444*9.68%)/1000</f>
        <v>0.95200548800000007</v>
      </c>
      <c r="AA403" s="323">
        <f>('сентябрь(4 цк)'!X443+'сентябрь(4 цк)'!X444*9.68%)/1000</f>
        <v>0.95390295200000008</v>
      </c>
      <c r="AB403" s="323">
        <f>('сентябрь(4 цк)'!Y443+'сентябрь(4 цк)'!Y444*9.68%)/1000</f>
        <v>0.93684771200000017</v>
      </c>
      <c r="AC403" s="380"/>
      <c r="AD403" s="380"/>
    </row>
    <row r="404" spans="1:30" s="213" customFormat="1" ht="13.5" thickBot="1" x14ac:dyDescent="0.25">
      <c r="A404" s="319">
        <v>15</v>
      </c>
      <c r="B404" s="294" t="s">
        <v>200</v>
      </c>
      <c r="C404" s="295" t="s">
        <v>173</v>
      </c>
      <c r="D404" s="261"/>
      <c r="E404" s="323">
        <f>('сентябрь(4 цк)'!B447+'сентябрь(4 цк)'!B448*9.68%)/1000</f>
        <v>0.91892599999999991</v>
      </c>
      <c r="F404" s="323">
        <f>('сентябрь(4 цк)'!C447+'сентябрь(4 цк)'!C448*9.68%)/1000</f>
        <v>0.91008579200000006</v>
      </c>
      <c r="G404" s="323">
        <f>('сентябрь(4 цк)'!D447+'сентябрь(4 цк)'!D448*9.68%)/1000</f>
        <v>0.91607432000000011</v>
      </c>
      <c r="H404" s="323">
        <f>('сентябрь(4 цк)'!E447+'сентябрь(4 цк)'!E448*9.68%)/1000</f>
        <v>0.92201897600000016</v>
      </c>
      <c r="I404" s="323">
        <f>('сентябрь(4 цк)'!F447+'сентябрь(4 цк)'!F448*9.68%)/1000</f>
        <v>0.89165955200000002</v>
      </c>
      <c r="J404" s="323">
        <f>('сентябрь(4 цк)'!G447+'сентябрь(4 цк)'!G448*9.68%)/1000</f>
        <v>0.92810621600000009</v>
      </c>
      <c r="K404" s="323">
        <f>('сентябрь(4 цк)'!H447+'сентябрь(4 цк)'!H448*9.68%)/1000</f>
        <v>0.90177204799999999</v>
      </c>
      <c r="L404" s="323">
        <f>('сентябрь(4 цк)'!I447+'сентябрь(4 цк)'!I448*9.68%)/1000</f>
        <v>0.89831712800000008</v>
      </c>
      <c r="M404" s="323">
        <f>('сентябрь(4 цк)'!J447+'сентябрь(4 цк)'!J448*9.68%)/1000</f>
        <v>0.90115783999999999</v>
      </c>
      <c r="N404" s="323">
        <f>('сентябрь(4 цк)'!K447+'сентябрь(4 цк)'!K448*9.68%)/1000</f>
        <v>0.90014878400000009</v>
      </c>
      <c r="O404" s="323">
        <f>('сентябрь(4 цк)'!L447+'сентябрь(4 цк)'!L448*9.68%)/1000</f>
        <v>0.90667474400000014</v>
      </c>
      <c r="P404" s="323">
        <f>('сентябрь(4 цк)'!M447+'сентябрь(4 цк)'!M448*9.68%)/1000</f>
        <v>0.90592892000000003</v>
      </c>
      <c r="Q404" s="323">
        <f>('сентябрь(4 цк)'!N447+'сентябрь(4 цк)'!N448*9.68%)/1000</f>
        <v>0.91029418400000006</v>
      </c>
      <c r="R404" s="323">
        <f>('сентябрь(4 цк)'!O447+'сентябрь(4 цк)'!O448*9.68%)/1000</f>
        <v>0.9173356399999999</v>
      </c>
      <c r="S404" s="323">
        <f>('сентябрь(4 цк)'!P447+'сентябрь(4 цк)'!P448*9.68%)/1000</f>
        <v>0.90799090400000004</v>
      </c>
      <c r="T404" s="323">
        <f>('сентябрь(4 цк)'!Q447+'сентябрь(4 цк)'!Q448*9.68%)/1000</f>
        <v>0.915953672</v>
      </c>
      <c r="U404" s="323">
        <f>('сентябрь(4 цк)'!R447+'сентябрь(4 цк)'!R448*9.68%)/1000</f>
        <v>0.94883573600000004</v>
      </c>
      <c r="V404" s="323">
        <f>('сентябрь(4 цк)'!S447+'сентябрь(4 цк)'!S448*9.68%)/1000</f>
        <v>0.93309665600000002</v>
      </c>
      <c r="W404" s="323">
        <f>('сентябрь(4 цк)'!T447+'сентябрь(4 цк)'!T448*9.68%)/1000</f>
        <v>0.91617303199999989</v>
      </c>
      <c r="X404" s="323">
        <f>('сентябрь(4 цк)'!U447+'сентябрь(4 цк)'!U448*9.68%)/1000</f>
        <v>0.90533664800000013</v>
      </c>
      <c r="Y404" s="323">
        <f>('сентябрь(4 цк)'!V447+'сентябрь(4 цк)'!V448*9.68%)/1000</f>
        <v>0.9155588240000001</v>
      </c>
      <c r="Z404" s="323">
        <f>('сентябрь(4 цк)'!W447+'сентябрь(4 цк)'!W448*9.68%)/1000</f>
        <v>0.91660078400000011</v>
      </c>
      <c r="AA404" s="323">
        <f>('сентябрь(4 цк)'!X447+'сентябрь(4 цк)'!X448*9.68%)/1000</f>
        <v>0.91380394400000009</v>
      </c>
      <c r="AB404" s="323">
        <f>('сентябрь(4 цк)'!Y447+'сентябрь(4 цк)'!Y448*9.68%)/1000</f>
        <v>0.91631561600000011</v>
      </c>
      <c r="AC404" s="380"/>
      <c r="AD404" s="380"/>
    </row>
    <row r="405" spans="1:30" s="213" customFormat="1" ht="13.5" thickBot="1" x14ac:dyDescent="0.25">
      <c r="A405" s="319">
        <v>16</v>
      </c>
      <c r="B405" s="294" t="s">
        <v>200</v>
      </c>
      <c r="C405" s="295" t="s">
        <v>173</v>
      </c>
      <c r="D405" s="261"/>
      <c r="E405" s="323">
        <f>('сентябрь(4 цк)'!B451+'сентябрь(4 цк)'!B452*9.68%)/1000</f>
        <v>0.95894823200000001</v>
      </c>
      <c r="F405" s="323">
        <f>('сентябрь(4 цк)'!C451+'сентябрь(4 цк)'!C452*9.68%)/1000</f>
        <v>0.94825443199999992</v>
      </c>
      <c r="G405" s="323">
        <f>('сентябрь(4 цк)'!D451+'сентябрь(4 цк)'!D452*9.68%)/1000</f>
        <v>0.94644471200000013</v>
      </c>
      <c r="H405" s="323">
        <f>('сентябрь(4 цк)'!E451+'сентябрь(4 цк)'!E452*9.68%)/1000</f>
        <v>1.006406768</v>
      </c>
      <c r="I405" s="323">
        <f>('сентябрь(4 цк)'!F451+'сентябрь(4 цк)'!F452*9.68%)/1000</f>
        <v>1.0247562319999999</v>
      </c>
      <c r="J405" s="323">
        <f>('сентябрь(4 цк)'!G451+'сентябрь(4 цк)'!G452*9.68%)/1000</f>
        <v>1.0314905840000002</v>
      </c>
      <c r="K405" s="323">
        <f>('сентябрь(4 цк)'!H451+'сентябрь(4 цк)'!H452*9.68%)/1000</f>
        <v>1.038937856</v>
      </c>
      <c r="L405" s="323">
        <f>('сентябрь(4 цк)'!I451+'сентябрь(4 цк)'!I452*9.68%)/1000</f>
        <v>1.01072816</v>
      </c>
      <c r="M405" s="323">
        <f>('сентябрь(4 цк)'!J451+'сентябрь(4 цк)'!J452*9.68%)/1000</f>
        <v>1.0294615039999999</v>
      </c>
      <c r="N405" s="323">
        <f>('сентябрь(4 цк)'!K451+'сентябрь(4 цк)'!K452*9.68%)/1000</f>
        <v>1.0194806240000001</v>
      </c>
      <c r="O405" s="323">
        <f>('сентябрь(4 цк)'!L451+'сентябрь(4 цк)'!L452*9.68%)/1000</f>
        <v>1.0490722880000001</v>
      </c>
      <c r="P405" s="323">
        <f>('сентябрь(4 цк)'!M451+'сентябрь(4 цк)'!M452*9.68%)/1000</f>
        <v>1.0605996560000002</v>
      </c>
      <c r="Q405" s="323">
        <f>('сентябрь(4 цк)'!N451+'сентябрь(4 цк)'!N452*9.68%)/1000</f>
        <v>1.035987464</v>
      </c>
      <c r="R405" s="323">
        <f>('сентябрь(4 цк)'!O451+'сентябрь(4 цк)'!O452*9.68%)/1000</f>
        <v>1.038411392</v>
      </c>
      <c r="S405" s="323">
        <f>('сентябрь(4 цк)'!P451+'сентябрь(4 цк)'!P452*9.68%)/1000</f>
        <v>1.038499136</v>
      </c>
      <c r="T405" s="323">
        <f>('сентябрь(4 цк)'!Q451+'сентябрь(4 цк)'!Q452*9.68%)/1000</f>
        <v>1.011298496</v>
      </c>
      <c r="U405" s="323">
        <f>('сентябрь(4 цк)'!R451+'сентябрь(4 цк)'!R452*9.68%)/1000</f>
        <v>1.01840576</v>
      </c>
      <c r="V405" s="323">
        <f>('сентябрь(4 цк)'!S451+'сентябрь(4 цк)'!S452*9.68%)/1000</f>
        <v>1.0046738239999999</v>
      </c>
      <c r="W405" s="323">
        <f>('сентябрь(4 цк)'!T451+'сентябрь(4 цк)'!T452*9.68%)/1000</f>
        <v>1.0832485760000001</v>
      </c>
      <c r="X405" s="323">
        <f>('сентябрь(4 цк)'!U451+'сентябрь(4 цк)'!U452*9.68%)/1000</f>
        <v>0.97465440799999992</v>
      </c>
      <c r="Y405" s="323">
        <f>('сентябрь(4 цк)'!V451+'сентябрь(4 цк)'!V452*9.68%)/1000</f>
        <v>0.97716608000000005</v>
      </c>
      <c r="Z405" s="323">
        <f>('сентябрь(4 цк)'!W451+'сентябрь(4 цк)'!W452*9.68%)/1000</f>
        <v>0.98843021600000014</v>
      </c>
      <c r="AA405" s="323">
        <f>('сентябрь(4 цк)'!X451+'сентябрь(4 цк)'!X452*9.68%)/1000</f>
        <v>0.97659574400000004</v>
      </c>
      <c r="AB405" s="323">
        <f>('сентябрь(4 цк)'!Y451+'сентябрь(4 цк)'!Y452*9.68%)/1000</f>
        <v>0.97025623999999988</v>
      </c>
      <c r="AC405" s="380"/>
      <c r="AD405" s="380"/>
    </row>
    <row r="406" spans="1:30" s="213" customFormat="1" ht="13.5" thickBot="1" x14ac:dyDescent="0.25">
      <c r="A406" s="319">
        <v>17</v>
      </c>
      <c r="B406" s="294" t="s">
        <v>200</v>
      </c>
      <c r="C406" s="295" t="s">
        <v>173</v>
      </c>
      <c r="D406" s="261"/>
      <c r="E406" s="323">
        <f>('сентябрь(4 цк)'!B455+'сентябрь(4 цк)'!B456*9.68%)/1000</f>
        <v>0.96839168000000009</v>
      </c>
      <c r="F406" s="323">
        <f>('сентябрь(4 цк)'!C455+'сентябрь(4 цк)'!C456*9.68%)/1000</f>
        <v>0.94745376799999992</v>
      </c>
      <c r="G406" s="323">
        <f>('сентябрь(4 цк)'!D455+'сентябрь(4 цк)'!D456*9.68%)/1000</f>
        <v>0.96818328800000009</v>
      </c>
      <c r="H406" s="323">
        <f>('сентябрь(4 цк)'!E455+'сентябрь(4 цк)'!E456*9.68%)/1000</f>
        <v>1.0298453840000001</v>
      </c>
      <c r="I406" s="323">
        <f>('сентябрь(4 цк)'!F455+'сентябрь(4 цк)'!F456*9.68%)/1000</f>
        <v>1.0352745440000002</v>
      </c>
      <c r="J406" s="323">
        <f>('сентябрь(4 цк)'!G455+'сентябрь(4 цк)'!G456*9.68%)/1000</f>
        <v>1.01028944</v>
      </c>
      <c r="K406" s="323">
        <f>('сентябрь(4 цк)'!H455+'сентябрь(4 цк)'!H456*9.68%)/1000</f>
        <v>1.0058144959999999</v>
      </c>
      <c r="L406" s="323">
        <f>('сентябрь(4 цк)'!I455+'сентябрь(4 цк)'!I456*9.68%)/1000</f>
        <v>0.98816698400000003</v>
      </c>
      <c r="M406" s="323">
        <f>('сентябрь(4 цк)'!J455+'сентябрь(4 цк)'!J456*9.68%)/1000</f>
        <v>0.99421035200000007</v>
      </c>
      <c r="N406" s="323">
        <f>('сентябрь(4 цк)'!K455+'сентябрь(4 цк)'!K456*9.68%)/1000</f>
        <v>1.0027763600000001</v>
      </c>
      <c r="O406" s="323">
        <f>('сентябрь(4 цк)'!L455+'сентябрь(4 цк)'!L456*9.68%)/1000</f>
        <v>1.0057925599999999</v>
      </c>
      <c r="P406" s="323">
        <f>('сентябрь(4 цк)'!M455+'сентябрь(4 цк)'!M456*9.68%)/1000</f>
        <v>1.014852128</v>
      </c>
      <c r="Q406" s="323">
        <f>('сентябрь(4 цк)'!N455+'сентябрь(4 цк)'!N456*9.68%)/1000</f>
        <v>1.017078632</v>
      </c>
      <c r="R406" s="323">
        <f>('сентябрь(4 цк)'!O455+'сентябрь(4 цк)'!O456*9.68%)/1000</f>
        <v>1.0061106319999999</v>
      </c>
      <c r="S406" s="323">
        <f>('сентябрь(4 цк)'!P455+'сентябрь(4 цк)'!P456*9.68%)/1000</f>
        <v>1.0053319039999999</v>
      </c>
      <c r="T406" s="323">
        <f>('сентябрь(4 цк)'!Q455+'сентябрь(4 цк)'!Q456*9.68%)/1000</f>
        <v>0.98111455999999997</v>
      </c>
      <c r="U406" s="323">
        <f>('сентябрь(4 цк)'!R455+'сентябрь(4 цк)'!R456*9.68%)/1000</f>
        <v>0.98720179999999991</v>
      </c>
      <c r="V406" s="323">
        <f>('сентябрь(4 цк)'!S455+'сентябрь(4 цк)'!S456*9.68%)/1000</f>
        <v>0.98756374400000013</v>
      </c>
      <c r="W406" s="323">
        <f>('сентябрь(4 цк)'!T455+'сентябрь(4 цк)'!T456*9.68%)/1000</f>
        <v>1.4253734</v>
      </c>
      <c r="X406" s="323">
        <f>('сентябрь(4 цк)'!U455+'сентябрь(4 цк)'!U456*9.68%)/1000</f>
        <v>0.96498063200000006</v>
      </c>
      <c r="Y406" s="323">
        <f>('сентябрь(4 цк)'!V455+'сентябрь(4 цк)'!V456*9.68%)/1000</f>
        <v>0.96935686399999998</v>
      </c>
      <c r="Z406" s="323">
        <f>('сентябрь(4 цк)'!W455+'сентябрь(4 цк)'!W456*9.68%)/1000</f>
        <v>0.96505740799999995</v>
      </c>
      <c r="AA406" s="323">
        <f>('сентябрь(4 цк)'!X455+'сентябрь(4 цк)'!X456*9.68%)/1000</f>
        <v>0.96435545600000006</v>
      </c>
      <c r="AB406" s="323">
        <f>('сентябрь(4 цк)'!Y455+'сентябрь(4 цк)'!Y456*9.68%)/1000</f>
        <v>0.95873984000000001</v>
      </c>
      <c r="AC406" s="380"/>
      <c r="AD406" s="380"/>
    </row>
    <row r="407" spans="1:30" s="213" customFormat="1" ht="13.5" thickBot="1" x14ac:dyDescent="0.25">
      <c r="A407" s="319">
        <v>18</v>
      </c>
      <c r="B407" s="294" t="s">
        <v>200</v>
      </c>
      <c r="C407" s="295" t="s">
        <v>173</v>
      </c>
      <c r="D407" s="261"/>
      <c r="E407" s="323">
        <f>('сентябрь(4 цк)'!B459+'сентябрь(4 цк)'!B460*9.68%)/1000</f>
        <v>0.93028884800000011</v>
      </c>
      <c r="F407" s="323">
        <f>('сентябрь(4 цк)'!C459+'сентябрь(4 цк)'!C460*9.68%)/1000</f>
        <v>0.94587437600000013</v>
      </c>
      <c r="G407" s="323">
        <f>('сентябрь(4 цк)'!D459+'сентябрь(4 цк)'!D460*9.68%)/1000</f>
        <v>0.91781823200000001</v>
      </c>
      <c r="H407" s="323">
        <f>('сентябрь(4 цк)'!E459+'сентябрь(4 цк)'!E460*9.68%)/1000</f>
        <v>0.95510943199999998</v>
      </c>
      <c r="I407" s="323">
        <f>('сентябрь(4 цк)'!F459+'сентябрь(4 цк)'!F460*9.68%)/1000</f>
        <v>0.95547137600000021</v>
      </c>
      <c r="J407" s="323">
        <f>('сентябрь(4 цк)'!G459+'сентябрь(4 цк)'!G460*9.68%)/1000</f>
        <v>0.95902500800000001</v>
      </c>
      <c r="K407" s="323">
        <f>('сентябрь(4 цк)'!H459+'сентябрь(4 цк)'!H460*9.68%)/1000</f>
        <v>0.9558333200000001</v>
      </c>
      <c r="L407" s="323">
        <f>('сентябрь(4 цк)'!I459+'сентябрь(4 цк)'!I460*9.68%)/1000</f>
        <v>0.95293776799999996</v>
      </c>
      <c r="M407" s="323">
        <f>('сентябрь(4 цк)'!J459+'сентябрь(4 цк)'!J460*9.68%)/1000</f>
        <v>0.92627456000000008</v>
      </c>
      <c r="N407" s="323">
        <f>('сентябрь(4 цк)'!K459+'сентябрь(4 цк)'!K460*9.68%)/1000</f>
        <v>0.93333795200000014</v>
      </c>
      <c r="O407" s="323">
        <f>('сентябрь(4 цк)'!L459+'сентябрь(4 цк)'!L460*9.68%)/1000</f>
        <v>0.94772796799999992</v>
      </c>
      <c r="P407" s="323">
        <f>('сентябрь(4 цк)'!M459+'сентябрь(4 цк)'!M460*9.68%)/1000</f>
        <v>0.94594018400000002</v>
      </c>
      <c r="Q407" s="323">
        <f>('сентябрь(4 цк)'!N459+'сентябрь(4 цк)'!N460*9.68%)/1000</f>
        <v>0.95508749599999998</v>
      </c>
      <c r="R407" s="323">
        <f>('сентябрь(4 цк)'!O459+'сентябрь(4 цк)'!O460*9.68%)/1000</f>
        <v>0.96042891200000013</v>
      </c>
      <c r="S407" s="323">
        <f>('сентябрь(4 цк)'!P459+'сентябрь(4 цк)'!P460*9.68%)/1000</f>
        <v>0.95232356000000007</v>
      </c>
      <c r="T407" s="323">
        <f>('сентябрь(4 цк)'!Q459+'сентябрь(4 цк)'!Q460*9.68%)/1000</f>
        <v>0.95044803200000005</v>
      </c>
      <c r="U407" s="323">
        <f>('сентябрь(4 цк)'!R459+'сентябрь(4 цк)'!R460*9.68%)/1000</f>
        <v>0.96445416799999995</v>
      </c>
      <c r="V407" s="323">
        <f>('сентябрь(4 цк)'!S459+'сентябрь(4 цк)'!S460*9.68%)/1000</f>
        <v>0.957270128</v>
      </c>
      <c r="W407" s="323">
        <f>('сентябрь(4 цк)'!T459+'сентябрь(4 цк)'!T460*9.68%)/1000</f>
        <v>0.96141603199999992</v>
      </c>
      <c r="X407" s="323">
        <f>('сентябрь(4 цк)'!U459+'сентябрь(4 цк)'!U460*9.68%)/1000</f>
        <v>0.93965552000000008</v>
      </c>
      <c r="Y407" s="323">
        <f>('сентябрь(4 цк)'!V459+'сентябрь(4 цк)'!V460*9.68%)/1000</f>
        <v>0.95145708800000006</v>
      </c>
      <c r="Z407" s="323">
        <f>('сентябрь(4 цк)'!W459+'сентябрь(4 цк)'!W460*9.68%)/1000</f>
        <v>0.94777183999999992</v>
      </c>
      <c r="AA407" s="323">
        <f>('сентябрь(4 цк)'!X459+'сентябрь(4 цк)'!X460*9.68%)/1000</f>
        <v>0.94175040799999987</v>
      </c>
      <c r="AB407" s="323">
        <f>('сентябрь(4 цк)'!Y459+'сентябрь(4 цк)'!Y460*9.68%)/1000</f>
        <v>0.92359836799999995</v>
      </c>
      <c r="AC407" s="380"/>
      <c r="AD407" s="380"/>
    </row>
    <row r="408" spans="1:30" s="213" customFormat="1" ht="13.5" thickBot="1" x14ac:dyDescent="0.25">
      <c r="A408" s="319">
        <v>19</v>
      </c>
      <c r="B408" s="294" t="s">
        <v>200</v>
      </c>
      <c r="C408" s="295" t="s">
        <v>173</v>
      </c>
      <c r="D408" s="261"/>
      <c r="E408" s="323">
        <f>('сентябрь(4 цк)'!B463+'сентябрь(4 цк)'!B464*9.68%)/1000</f>
        <v>0.96923621600000009</v>
      </c>
      <c r="F408" s="323">
        <f>('сентябрь(4 цк)'!C463+'сентябрь(4 цк)'!C464*9.68%)/1000</f>
        <v>0.96219475999999993</v>
      </c>
      <c r="G408" s="323">
        <f>('сентябрь(4 цк)'!D463+'сентябрь(4 цк)'!D464*9.68%)/1000</f>
        <v>0.93233986400000002</v>
      </c>
      <c r="H408" s="323">
        <f>('сентябрь(4 цк)'!E463+'сентябрь(4 цк)'!E464*9.68%)/1000</f>
        <v>0.97791190399999994</v>
      </c>
      <c r="I408" s="323">
        <f>('сентябрь(4 цк)'!F463+'сентябрь(4 цк)'!F464*9.68%)/1000</f>
        <v>0.89295377600000014</v>
      </c>
      <c r="J408" s="323">
        <f>('сентябрь(4 цк)'!G463+'сентябрь(4 цк)'!G464*9.68%)/1000</f>
        <v>0.89618933599999995</v>
      </c>
      <c r="K408" s="323">
        <f>('сентябрь(4 цк)'!H463+'сентябрь(4 цк)'!H464*9.68%)/1000</f>
        <v>0.89470865600000005</v>
      </c>
      <c r="L408" s="323">
        <f>('сентябрь(4 цк)'!I463+'сентябрь(4 цк)'!I464*9.68%)/1000</f>
        <v>0.87402300799999988</v>
      </c>
      <c r="M408" s="323">
        <f>('сентябрь(4 цк)'!J463+'сентябрь(4 цк)'!J464*9.68%)/1000</f>
        <v>0.91563559999999999</v>
      </c>
      <c r="N408" s="323">
        <f>('сентябрь(4 цк)'!K463+'сентябрь(4 цк)'!K464*9.68%)/1000</f>
        <v>0.97783512800000005</v>
      </c>
      <c r="O408" s="323">
        <f>('сентябрь(4 цк)'!L463+'сентябрь(4 цк)'!L464*9.68%)/1000</f>
        <v>0.95447328799999998</v>
      </c>
      <c r="P408" s="323">
        <f>('сентябрь(4 цк)'!M463+'сентябрь(4 цк)'!M464*9.68%)/1000</f>
        <v>0.984975296</v>
      </c>
      <c r="Q408" s="323">
        <f>('сентябрь(4 цк)'!N463+'сентябрь(4 цк)'!N464*9.68%)/1000</f>
        <v>1.1146280240000002</v>
      </c>
      <c r="R408" s="323">
        <f>('сентябрь(4 цк)'!O463+'сентябрь(4 цк)'!O464*9.68%)/1000</f>
        <v>0.99410067199999996</v>
      </c>
      <c r="S408" s="323">
        <f>('сентябрь(4 цк)'!P463+'сентябрь(4 цк)'!P464*9.68%)/1000</f>
        <v>0.98458044800000011</v>
      </c>
      <c r="T408" s="323">
        <f>('сентябрь(4 цк)'!Q463+'сентябрь(4 цк)'!Q464*9.68%)/1000</f>
        <v>0.99641492000000009</v>
      </c>
      <c r="U408" s="323">
        <f>('сентябрь(4 цк)'!R463+'сентябрь(4 цк)'!R464*9.68%)/1000</f>
        <v>0.998915624</v>
      </c>
      <c r="V408" s="323">
        <f>('сентябрь(4 цк)'!S463+'сентябрь(4 цк)'!S464*9.68%)/1000</f>
        <v>0.9864011359999999</v>
      </c>
      <c r="W408" s="323">
        <f>('сентябрь(4 цк)'!T463+'сентябрь(4 цк)'!T464*9.68%)/1000</f>
        <v>1.0033247599999999</v>
      </c>
      <c r="X408" s="323">
        <f>('сентябрь(4 цк)'!U463+'сентябрь(4 цк)'!U464*9.68%)/1000</f>
        <v>0.95914565600000001</v>
      </c>
      <c r="Y408" s="323">
        <f>('сентябрь(4 цк)'!V463+'сентябрь(4 цк)'!V464*9.68%)/1000</f>
        <v>0.96636259999999996</v>
      </c>
      <c r="Z408" s="323">
        <f>('сентябрь(4 цк)'!W463+'сентябрь(4 цк)'!W464*9.68%)/1000</f>
        <v>0.97577314400000015</v>
      </c>
      <c r="AA408" s="323">
        <f>('сентябрь(4 цк)'!X463+'сентябрь(4 цк)'!X464*9.68%)/1000</f>
        <v>0.97464343999999992</v>
      </c>
      <c r="AB408" s="323">
        <f>('сентябрь(4 цк)'!Y463+'сентябрь(4 цк)'!Y464*9.68%)/1000</f>
        <v>0.96765682400000008</v>
      </c>
      <c r="AC408" s="380"/>
      <c r="AD408" s="380"/>
    </row>
    <row r="409" spans="1:30" s="213" customFormat="1" ht="13.5" thickBot="1" x14ac:dyDescent="0.25">
      <c r="A409" s="319">
        <v>20</v>
      </c>
      <c r="B409" s="294" t="s">
        <v>200</v>
      </c>
      <c r="C409" s="295" t="s">
        <v>173</v>
      </c>
      <c r="D409" s="261"/>
      <c r="E409" s="323">
        <f>('сентябрь(4 цк)'!B467+'сентябрь(4 цк)'!B468*9.68%)/1000</f>
        <v>0.91753306400000001</v>
      </c>
      <c r="F409" s="323">
        <f>('сентябрь(4 цк)'!C467+'сентябрь(4 цк)'!C468*9.68%)/1000</f>
        <v>0.88357613599999996</v>
      </c>
      <c r="G409" s="323">
        <f>('сентябрь(4 цк)'!D467+'сентябрь(4 цк)'!D468*9.68%)/1000</f>
        <v>0.888972392</v>
      </c>
      <c r="H409" s="323">
        <f>('сентябрь(4 цк)'!E467+'сентябрь(4 цк)'!E468*9.68%)/1000</f>
        <v>0.93308568800000002</v>
      </c>
      <c r="I409" s="323">
        <f>('сентябрь(4 цк)'!F467+'сентябрь(4 цк)'!F468*9.68%)/1000</f>
        <v>0.92054926400000003</v>
      </c>
      <c r="J409" s="323">
        <f>('сентябрь(4 цк)'!G467+'сентябрь(4 цк)'!G468*9.68%)/1000</f>
        <v>0.9310456399999999</v>
      </c>
      <c r="K409" s="323">
        <f>('сентябрь(4 цк)'!H467+'сентябрь(4 цк)'!H468*9.68%)/1000</f>
        <v>0.9286765520000001</v>
      </c>
      <c r="L409" s="323">
        <f>('сентябрь(4 цк)'!I467+'сентябрь(4 цк)'!I468*9.68%)/1000</f>
        <v>0.91043676799999995</v>
      </c>
      <c r="M409" s="323">
        <f>('сентябрь(4 цк)'!J467+'сентябрь(4 цк)'!J468*9.68%)/1000</f>
        <v>0.91442911999999998</v>
      </c>
      <c r="N409" s="323">
        <f>('сентябрь(4 цк)'!K467+'сентябрь(4 цк)'!K468*9.68%)/1000</f>
        <v>0.91893696800000002</v>
      </c>
      <c r="O409" s="323">
        <f>('сентябрь(4 цк)'!L467+'сентябрь(4 цк)'!L468*9.68%)/1000</f>
        <v>0.92447580799999995</v>
      </c>
      <c r="P409" s="323">
        <f>('сентябрь(4 цк)'!M467+'сентябрь(4 цк)'!M468*9.68%)/1000</f>
        <v>0.9181692079999999</v>
      </c>
      <c r="Q409" s="323">
        <f>('сентябрь(4 цк)'!N467+'сентябрь(4 цк)'!N468*9.68%)/1000</f>
        <v>0.91554785599999999</v>
      </c>
      <c r="R409" s="323">
        <f>('сентябрь(4 цк)'!O467+'сентябрь(4 цк)'!O468*9.68%)/1000</f>
        <v>0.89471962400000005</v>
      </c>
      <c r="S409" s="323">
        <f>('сентябрь(4 цк)'!P467+'сентябрь(4 цк)'!P468*9.68%)/1000</f>
        <v>0.90316498400000012</v>
      </c>
      <c r="T409" s="323">
        <f>('сентябрь(4 цк)'!Q467+'сентябрь(4 цк)'!Q468*9.68%)/1000</f>
        <v>0.93212050400000002</v>
      </c>
      <c r="U409" s="323">
        <f>('сентябрь(4 цк)'!R467+'сентябрь(4 цк)'!R468*9.68%)/1000</f>
        <v>0.95297067199999996</v>
      </c>
      <c r="V409" s="323">
        <f>('сентябрь(4 цк)'!S467+'сентябрь(4 цк)'!S468*9.68%)/1000</f>
        <v>0.93939228799999996</v>
      </c>
      <c r="W409" s="323">
        <f>('сентябрь(4 цк)'!T467+'сентябрь(4 цк)'!T468*9.68%)/1000</f>
        <v>0.91972666400000003</v>
      </c>
      <c r="X409" s="323">
        <f>('сентябрь(4 цк)'!U467+'сентябрь(4 цк)'!U468*9.68%)/1000</f>
        <v>0.89269054400000014</v>
      </c>
      <c r="Y409" s="323">
        <f>('сентябрь(4 цк)'!V467+'сентябрь(4 цк)'!V468*9.68%)/1000</f>
        <v>0.91274004800000008</v>
      </c>
      <c r="Z409" s="323">
        <f>('сентябрь(4 цк)'!W467+'сентябрь(4 цк)'!W468*9.68%)/1000</f>
        <v>0.92104282400000004</v>
      </c>
      <c r="AA409" s="323">
        <f>('сентябрь(4 цк)'!X467+'сентябрь(4 цк)'!X468*9.68%)/1000</f>
        <v>0.92299512800000005</v>
      </c>
      <c r="AB409" s="323">
        <f>('сентябрь(4 цк)'!Y467+'сентябрь(4 цк)'!Y468*9.68%)/1000</f>
        <v>0.89413832000000004</v>
      </c>
      <c r="AC409" s="380"/>
      <c r="AD409" s="380"/>
    </row>
    <row r="410" spans="1:30" s="213" customFormat="1" ht="13.5" thickBot="1" x14ac:dyDescent="0.25">
      <c r="A410" s="319">
        <v>21</v>
      </c>
      <c r="B410" s="294" t="s">
        <v>200</v>
      </c>
      <c r="C410" s="295" t="s">
        <v>173</v>
      </c>
      <c r="D410" s="261"/>
      <c r="E410" s="323">
        <f>('сентябрь(4 цк)'!B471+'сентябрь(4 цк)'!B472*9.68%)/1000</f>
        <v>0.76203972799999997</v>
      </c>
      <c r="F410" s="323">
        <f>('сентябрь(4 цк)'!C471+'сентябрь(4 цк)'!C472*9.68%)/1000</f>
        <v>0.74784713599999997</v>
      </c>
      <c r="G410" s="323">
        <f>('сентябрь(4 цк)'!D471+'сентябрь(4 цк)'!D472*9.68%)/1000</f>
        <v>0.78360281600000004</v>
      </c>
      <c r="H410" s="323">
        <f>('сентябрь(4 цк)'!E471+'сентябрь(4 цк)'!E472*9.68%)/1000</f>
        <v>0.7915326800000001</v>
      </c>
      <c r="I410" s="323">
        <f>('сентябрь(4 цк)'!F471+'сентябрь(4 цк)'!F472*9.68%)/1000</f>
        <v>0.81176863999999993</v>
      </c>
      <c r="J410" s="323">
        <f>('сентябрь(4 цк)'!G471+'сентябрь(4 цк)'!G472*9.68%)/1000</f>
        <v>0.80345489599999997</v>
      </c>
      <c r="K410" s="323">
        <f>('сентябрь(4 цк)'!H471+'сентябрь(4 цк)'!H472*9.68%)/1000</f>
        <v>0.79641343999999992</v>
      </c>
      <c r="L410" s="323">
        <f>('сентябрь(4 цк)'!I471+'сентябрь(4 цк)'!I472*9.68%)/1000</f>
        <v>0.78292279999999992</v>
      </c>
      <c r="M410" s="323">
        <f>('сентябрь(4 цк)'!J471+'сентябрь(4 цк)'!J472*9.68%)/1000</f>
        <v>0.78622416799999995</v>
      </c>
      <c r="N410" s="323">
        <f>('сентябрь(4 цк)'!K471+'сентябрь(4 цк)'!K472*9.68%)/1000</f>
        <v>0.7912584800000001</v>
      </c>
      <c r="O410" s="323">
        <f>('сентябрь(4 цк)'!L471+'сентябрь(4 цк)'!L472*9.68%)/1000</f>
        <v>0.79214688799999999</v>
      </c>
      <c r="P410" s="323">
        <f>('сентябрь(4 цк)'!M471+'сентябрь(4 цк)'!M472*9.68%)/1000</f>
        <v>0.79812444800000015</v>
      </c>
      <c r="Q410" s="323">
        <f>('сентябрь(4 цк)'!N471+'сентябрь(4 цк)'!N472*9.68%)/1000</f>
        <v>0.79944060799999983</v>
      </c>
      <c r="R410" s="323">
        <f>('сентябрь(4 цк)'!O471+'сентябрь(4 цк)'!O472*9.68%)/1000</f>
        <v>0.7801478959999999</v>
      </c>
      <c r="S410" s="323">
        <f>('сентябрь(4 цк)'!P471+'сентябрь(4 цк)'!P472*9.68%)/1000</f>
        <v>0.78788033599999996</v>
      </c>
      <c r="T410" s="323">
        <f>('сентябрь(4 цк)'!Q471+'сентябрь(4 цк)'!Q472*9.68%)/1000</f>
        <v>0.80670142400000011</v>
      </c>
      <c r="U410" s="323">
        <f>('сентябрь(4 цк)'!R471+'сентябрь(4 цк)'!R472*9.68%)/1000</f>
        <v>0.81942430399999988</v>
      </c>
      <c r="V410" s="323">
        <f>('сентябрь(4 цк)'!S471+'сентябрь(4 цк)'!S472*9.68%)/1000</f>
        <v>0.81409385600000006</v>
      </c>
      <c r="W410" s="323">
        <f>('сентябрь(4 цк)'!T471+'сентябрь(4 цк)'!T472*9.68%)/1000</f>
        <v>0.79752120799999993</v>
      </c>
      <c r="X410" s="323">
        <f>('сентябрь(4 цк)'!U471+'сентябрь(4 цк)'!U472*9.68%)/1000</f>
        <v>0.77544262399999997</v>
      </c>
      <c r="Y410" s="323">
        <f>('сентябрь(4 цк)'!V471+'сентябрь(4 цк)'!V472*9.68%)/1000</f>
        <v>0.78145308800000013</v>
      </c>
      <c r="Z410" s="323">
        <f>('сентябрь(4 цк)'!W471+'сентябрь(4 цк)'!W472*9.68%)/1000</f>
        <v>0.79119267199999987</v>
      </c>
      <c r="AA410" s="323">
        <f>('сентябрь(4 цк)'!X471+'сентябрь(4 цк)'!X472*9.68%)/1000</f>
        <v>0.793024328</v>
      </c>
      <c r="AB410" s="323">
        <f>('сентябрь(4 цк)'!Y471+'сентябрь(4 цк)'!Y472*9.68%)/1000</f>
        <v>0.76139261600000008</v>
      </c>
      <c r="AC410" s="380"/>
      <c r="AD410" s="380"/>
    </row>
    <row r="411" spans="1:30" s="213" customFormat="1" ht="13.5" thickBot="1" x14ac:dyDescent="0.25">
      <c r="A411" s="319">
        <v>22</v>
      </c>
      <c r="B411" s="294" t="s">
        <v>200</v>
      </c>
      <c r="C411" s="295" t="s">
        <v>173</v>
      </c>
      <c r="D411" s="261"/>
      <c r="E411" s="323">
        <f>('сентябрь(4 цк)'!B475+'сентябрь(4 цк)'!B476*9.68%)/1000</f>
        <v>0.90489792800000002</v>
      </c>
      <c r="F411" s="323">
        <f>('сентябрь(4 цк)'!C475+'сентябрь(4 цк)'!C476*9.68%)/1000</f>
        <v>0.88051606400000004</v>
      </c>
      <c r="G411" s="323">
        <f>('сентябрь(4 цк)'!D475+'сентябрь(4 цк)'!D476*9.68%)/1000</f>
        <v>0.88568199200000008</v>
      </c>
      <c r="H411" s="323">
        <f>('сентябрь(4 цк)'!E475+'сентябрь(4 цк)'!E476*9.68%)/1000</f>
        <v>0.86878030399999984</v>
      </c>
      <c r="I411" s="323">
        <f>('сентябрь(4 цк)'!F475+'сентябрь(4 цк)'!F476*9.68%)/1000</f>
        <v>0.92168993600000004</v>
      </c>
      <c r="J411" s="323">
        <f>('сентябрь(4 цк)'!G475+'сентябрь(4 цк)'!G476*9.68%)/1000</f>
        <v>0.91237810399999986</v>
      </c>
      <c r="K411" s="323">
        <f>('сентябрь(4 цк)'!H475+'сентябрь(4 цк)'!H476*9.68%)/1000</f>
        <v>0.91926600799999991</v>
      </c>
      <c r="L411" s="323">
        <f>('сентябрь(4 цк)'!I475+'сентябрь(4 цк)'!I476*9.68%)/1000</f>
        <v>0.90822123199999993</v>
      </c>
      <c r="M411" s="323">
        <f>('сентябрь(4 цк)'!J475+'сентябрь(4 цк)'!J476*9.68%)/1000</f>
        <v>0.92258931200000005</v>
      </c>
      <c r="N411" s="323">
        <f>('сентябрь(4 цк)'!K475+'сентябрь(4 цк)'!K476*9.68%)/1000</f>
        <v>0.91712724800000012</v>
      </c>
      <c r="O411" s="323">
        <f>('сентябрь(4 цк)'!L475+'сентябрь(4 цк)'!L476*9.68%)/1000</f>
        <v>0.92676812000000008</v>
      </c>
      <c r="P411" s="323">
        <f>('сентябрь(4 цк)'!M475+'сентябрь(4 цк)'!M476*9.68%)/1000</f>
        <v>0.92662553599999997</v>
      </c>
      <c r="Q411" s="323">
        <f>('сентябрь(4 цк)'!N475+'сентябрь(4 цк)'!N476*9.68%)/1000</f>
        <v>0.92582487199999997</v>
      </c>
      <c r="R411" s="323">
        <f>('сентябрь(4 цк)'!O475+'сентябрь(4 цк)'!O476*9.68%)/1000</f>
        <v>0.90383403200000001</v>
      </c>
      <c r="S411" s="323">
        <f>('сентябрь(4 цк)'!P475+'сентябрь(4 цк)'!P476*9.68%)/1000</f>
        <v>0.90732185600000004</v>
      </c>
      <c r="T411" s="323">
        <f>('сентябрь(4 цк)'!Q475+'сентябрь(4 цк)'!Q476*9.68%)/1000</f>
        <v>0.93591543200000005</v>
      </c>
      <c r="U411" s="323">
        <f>('сентябрь(4 цк)'!R475+'сентябрь(4 цк)'!R476*9.68%)/1000</f>
        <v>0.94656536000000002</v>
      </c>
      <c r="V411" s="323">
        <f>('сентябрь(4 цк)'!S475+'сентябрь(4 цк)'!S476*9.68%)/1000</f>
        <v>0.94526016800000001</v>
      </c>
      <c r="W411" s="323">
        <f>('сентябрь(4 цк)'!T475+'сентябрь(4 цк)'!T476*9.68%)/1000</f>
        <v>0.94681762400000002</v>
      </c>
      <c r="X411" s="323">
        <f>('сентябрь(4 цк)'!U475+'сентябрь(4 цк)'!U476*9.68%)/1000</f>
        <v>0.90762896000000004</v>
      </c>
      <c r="Y411" s="323">
        <f>('сентябрь(4 цк)'!V475+'сентябрь(4 цк)'!V476*9.68%)/1000</f>
        <v>0.92003376800000003</v>
      </c>
      <c r="Z411" s="323">
        <f>('сентябрь(4 цк)'!W475+'сентябрь(4 цк)'!W476*9.68%)/1000</f>
        <v>0.9175988719999999</v>
      </c>
      <c r="AA411" s="323">
        <f>('сентябрь(4 цк)'!X475+'сентябрь(4 цк)'!X476*9.68%)/1000</f>
        <v>0.88438776799999996</v>
      </c>
      <c r="AB411" s="323">
        <f>('сентябрь(4 цк)'!Y475+'сентябрь(4 цк)'!Y476*9.68%)/1000</f>
        <v>0.89238343999999992</v>
      </c>
      <c r="AC411" s="380"/>
      <c r="AD411" s="380"/>
    </row>
    <row r="412" spans="1:30" s="213" customFormat="1" ht="13.5" thickBot="1" x14ac:dyDescent="0.25">
      <c r="A412" s="319">
        <v>23</v>
      </c>
      <c r="B412" s="294" t="s">
        <v>200</v>
      </c>
      <c r="C412" s="295" t="s">
        <v>173</v>
      </c>
      <c r="D412" s="261"/>
      <c r="E412" s="323">
        <f>('сентябрь(4 цк)'!B479+'сентябрь(4 цк)'!B480*9.68%)/1000</f>
        <v>0.87944120000000003</v>
      </c>
      <c r="F412" s="323">
        <f>('сентябрь(4 цк)'!C479+'сентябрь(4 цк)'!C480*9.68%)/1000</f>
        <v>0.84019769599999994</v>
      </c>
      <c r="G412" s="323">
        <f>('сентябрь(4 цк)'!D479+'сентябрь(4 цк)'!D480*9.68%)/1000</f>
        <v>0.85231733599999993</v>
      </c>
      <c r="H412" s="323">
        <f>('сентябрь(4 цк)'!E479+'сентябрь(4 цк)'!E480*9.68%)/1000</f>
        <v>0.88383936799999996</v>
      </c>
      <c r="I412" s="323">
        <f>('сентябрь(4 цк)'!F479+'сентябрь(4 цк)'!F480*9.68%)/1000</f>
        <v>0.88834721600000011</v>
      </c>
      <c r="J412" s="323">
        <f>('сентябрь(4 цк)'!G479+'сентябрь(4 цк)'!G480*9.68%)/1000</f>
        <v>0.88368581600000007</v>
      </c>
      <c r="K412" s="323">
        <f>('сентябрь(4 цк)'!H479+'сентябрь(4 цк)'!H480*9.68%)/1000</f>
        <v>0.89604675200000006</v>
      </c>
      <c r="L412" s="323">
        <f>('сентябрь(4 цк)'!I479+'сентябрь(4 цк)'!I480*9.68%)/1000</f>
        <v>0.87694049600000001</v>
      </c>
      <c r="M412" s="323">
        <f>('сентябрь(4 цк)'!J479+'сентябрь(4 цк)'!J480*9.68%)/1000</f>
        <v>0.87925474400000003</v>
      </c>
      <c r="N412" s="323">
        <f>('сентябрь(4 цк)'!K479+'сентябрь(4 цк)'!K480*9.68%)/1000</f>
        <v>0.89055178400000012</v>
      </c>
      <c r="O412" s="323">
        <f>('сентябрь(4 цк)'!L479+'сентябрь(4 цк)'!L480*9.68%)/1000</f>
        <v>0.88987176800000001</v>
      </c>
      <c r="P412" s="323">
        <f>('сентябрь(4 цк)'!M479+'сентябрь(4 цк)'!M480*9.68%)/1000</f>
        <v>0.89295377600000014</v>
      </c>
      <c r="Q412" s="323">
        <f>('сентябрь(4 цк)'!N479+'сентябрь(4 цк)'!N480*9.68%)/1000</f>
        <v>0.89609062400000006</v>
      </c>
      <c r="R412" s="323">
        <f>('сентябрь(4 цк)'!O479+'сентябрь(4 цк)'!O480*9.68%)/1000</f>
        <v>0.84957533600000001</v>
      </c>
      <c r="S412" s="323">
        <f>('сентябрь(4 цк)'!P479+'сентябрь(4 цк)'!P480*9.68%)/1000</f>
        <v>0.86417374400000013</v>
      </c>
      <c r="T412" s="323">
        <f>('сентябрь(4 цк)'!Q479+'сентябрь(4 цк)'!Q480*9.68%)/1000</f>
        <v>0.902605616</v>
      </c>
      <c r="U412" s="323">
        <f>('сентябрь(4 цк)'!R479+'сентябрь(4 цк)'!R480*9.68%)/1000</f>
        <v>0.92556163999999985</v>
      </c>
      <c r="V412" s="323">
        <f>('сентябрь(4 цк)'!S479+'сентябрь(4 цк)'!S480*9.68%)/1000</f>
        <v>0.90810058400000004</v>
      </c>
      <c r="W412" s="323">
        <f>('сентябрь(4 цк)'!T479+'сентябрь(4 цк)'!T480*9.68%)/1000</f>
        <v>0.90409726400000001</v>
      </c>
      <c r="X412" s="323">
        <f>('сентябрь(4 цк)'!U479+'сентябрь(4 цк)'!U480*9.68%)/1000</f>
        <v>0.85682518400000007</v>
      </c>
      <c r="Y412" s="323">
        <f>('сентябрь(4 цк)'!V479+'сентябрь(4 цк)'!V480*9.68%)/1000</f>
        <v>0.8721145760000002</v>
      </c>
      <c r="Z412" s="323">
        <f>('сентябрь(4 цк)'!W479+'сентябрь(4 цк)'!W480*9.68%)/1000</f>
        <v>0.87811407199999991</v>
      </c>
      <c r="AA412" s="323">
        <f>('сентябрь(4 цк)'!X479+'сентябрь(4 цк)'!X480*9.68%)/1000</f>
        <v>0.86978935999999996</v>
      </c>
      <c r="AB412" s="323">
        <f>('сентябрь(4 цк)'!Y479+'сентябрь(4 цк)'!Y480*9.68%)/1000</f>
        <v>0.84358680799999985</v>
      </c>
      <c r="AC412" s="380"/>
      <c r="AD412" s="380"/>
    </row>
    <row r="413" spans="1:30" s="213" customFormat="1" ht="13.5" thickBot="1" x14ac:dyDescent="0.25">
      <c r="A413" s="319">
        <v>24</v>
      </c>
      <c r="B413" s="294" t="s">
        <v>200</v>
      </c>
      <c r="C413" s="295" t="s">
        <v>173</v>
      </c>
      <c r="D413" s="261"/>
      <c r="E413" s="323">
        <f>('сентябрь(4 цк)'!B483+'сентябрь(4 цк)'!B484*9.68%)/1000</f>
        <v>0.86958096799999995</v>
      </c>
      <c r="F413" s="323">
        <f>('сентябрь(4 цк)'!C483+'сентябрь(4 цк)'!C484*9.68%)/1000</f>
        <v>0.8600607440000001</v>
      </c>
      <c r="G413" s="323">
        <f>('сентябрь(4 цк)'!D483+'сентябрь(4 цк)'!D484*9.68%)/1000</f>
        <v>0.8600607440000001</v>
      </c>
      <c r="H413" s="323">
        <f>('сентябрь(4 цк)'!E483+'сентябрь(4 цк)'!E484*9.68%)/1000</f>
        <v>0.92162412800000004</v>
      </c>
      <c r="I413" s="323">
        <f>('сентябрь(4 цк)'!F483+'сентябрь(4 цк)'!F484*9.68%)/1000</f>
        <v>0.93423732800000003</v>
      </c>
      <c r="J413" s="323">
        <f>('сентябрь(4 цк)'!G483+'сентябрь(4 цк)'!G484*9.68%)/1000</f>
        <v>0.93740708000000006</v>
      </c>
      <c r="K413" s="323">
        <f>('сентябрь(4 цк)'!H483+'сентябрь(4 цк)'!H484*9.68%)/1000</f>
        <v>0.93711094400000017</v>
      </c>
      <c r="L413" s="323">
        <f>('сентябрь(4 цк)'!I483+'сентябрь(4 цк)'!I484*9.68%)/1000</f>
        <v>0.92242479200000005</v>
      </c>
      <c r="M413" s="323">
        <f>('сентябрь(4 цк)'!J483+'сентябрь(4 цк)'!J484*9.68%)/1000</f>
        <v>0.92128412000000004</v>
      </c>
      <c r="N413" s="323">
        <f>('сентябрь(4 цк)'!K483+'сентябрь(4 цк)'!K484*9.68%)/1000</f>
        <v>0.929850128</v>
      </c>
      <c r="O413" s="323">
        <f>('сентябрь(4 цк)'!L483+'сентябрь(4 цк)'!L484*9.68%)/1000</f>
        <v>0.93265793599999991</v>
      </c>
      <c r="P413" s="323">
        <f>('сентябрь(4 цк)'!M483+'сентябрь(4 цк)'!M484*9.68%)/1000</f>
        <v>0.93937035200000008</v>
      </c>
      <c r="Q413" s="323">
        <f>('сентябрь(4 цк)'!N483+'сентябрь(4 цк)'!N484*9.68%)/1000</f>
        <v>0.93955680799999997</v>
      </c>
      <c r="R413" s="323">
        <f>('сентябрь(4 цк)'!O483+'сентябрь(4 цк)'!O484*9.68%)/1000</f>
        <v>0.90466760000000002</v>
      </c>
      <c r="S413" s="323">
        <f>('сентябрь(4 цк)'!P483+'сентябрь(4 цк)'!P484*9.68%)/1000</f>
        <v>0.90947158400000017</v>
      </c>
      <c r="T413" s="323">
        <f>('сентябрь(4 цк)'!Q483+'сентябрь(4 цк)'!Q484*9.68%)/1000</f>
        <v>0.95438554400000009</v>
      </c>
      <c r="U413" s="323">
        <f>('сентябрь(4 цк)'!R483+'сентябрь(4 цк)'!R484*9.68%)/1000</f>
        <v>0.96289671200000004</v>
      </c>
      <c r="V413" s="323">
        <f>('сентябрь(4 цк)'!S483+'сентябрь(4 цк)'!S484*9.68%)/1000</f>
        <v>0.95370552799999997</v>
      </c>
      <c r="W413" s="323">
        <f>('сентябрь(4 цк)'!T483+'сентябрь(4 цк)'!T484*9.68%)/1000</f>
        <v>0.94257300799999999</v>
      </c>
      <c r="X413" s="323">
        <f>('сентябрь(4 цк)'!U483+'сентябрь(4 цк)'!U484*9.68%)/1000</f>
        <v>0.89786743999999985</v>
      </c>
      <c r="Y413" s="323">
        <f>('сентябрь(4 цк)'!V483+'сентябрь(4 цк)'!V484*9.68%)/1000</f>
        <v>0.92549583199999996</v>
      </c>
      <c r="Z413" s="323">
        <f>('сентябрь(4 цк)'!W483+'сентябрь(4 цк)'!W484*9.68%)/1000</f>
        <v>0.89640869599999995</v>
      </c>
      <c r="AA413" s="323">
        <f>('сентябрь(4 цк)'!X483+'сентябрь(4 цк)'!X484*9.68%)/1000</f>
        <v>0.888665288</v>
      </c>
      <c r="AB413" s="323">
        <f>('сентябрь(4 цк)'!Y483+'сентябрь(4 цк)'!Y484*9.68%)/1000</f>
        <v>0.8738804240000001</v>
      </c>
      <c r="AC413" s="380"/>
      <c r="AD413" s="380"/>
    </row>
    <row r="414" spans="1:30" s="213" customFormat="1" ht="13.5" thickBot="1" x14ac:dyDescent="0.25">
      <c r="A414" s="319">
        <v>25</v>
      </c>
      <c r="B414" s="294" t="s">
        <v>200</v>
      </c>
      <c r="C414" s="295" t="s">
        <v>173</v>
      </c>
      <c r="D414" s="261"/>
      <c r="E414" s="323">
        <f>('сентябрь(4 цк)'!B487+'сентябрь(4 цк)'!B488*9.68%)/1000</f>
        <v>0.75736735999999993</v>
      </c>
      <c r="F414" s="323">
        <f>('сентябрь(4 цк)'!C487+'сентябрь(4 цк)'!C488*9.68%)/1000</f>
        <v>0.74690388800000007</v>
      </c>
      <c r="G414" s="323">
        <f>('сентябрь(4 цк)'!D487+'сентябрь(4 цк)'!D488*9.68%)/1000</f>
        <v>0.77239352000000006</v>
      </c>
      <c r="H414" s="323">
        <f>('сентябрь(4 цк)'!E487+'сентябрь(4 цк)'!E488*9.68%)/1000</f>
        <v>0.78282408800000003</v>
      </c>
      <c r="I414" s="323">
        <f>('сентябрь(4 цк)'!F487+'сентябрь(4 цк)'!F488*9.68%)/1000</f>
        <v>0.78477639199999993</v>
      </c>
      <c r="J414" s="323">
        <f>('сентябрь(4 цк)'!G487+'сентябрь(4 цк)'!G488*9.68%)/1000</f>
        <v>0.77442259999999996</v>
      </c>
      <c r="K414" s="323">
        <f>('сентябрь(4 цк)'!H487+'сентябрь(4 цк)'!H488*9.68%)/1000</f>
        <v>0.78189180799999991</v>
      </c>
      <c r="L414" s="323">
        <f>('сентябрь(4 цк)'!I487+'сентябрь(4 цк)'!I488*9.68%)/1000</f>
        <v>0.77267868800000006</v>
      </c>
      <c r="M414" s="323">
        <f>('сентябрь(4 цк)'!J487+'сентябрь(4 цк)'!J488*9.68%)/1000</f>
        <v>0.77559617600000008</v>
      </c>
      <c r="N414" s="323">
        <f>('сентябрь(4 цк)'!K487+'сентябрь(4 цк)'!K488*9.68%)/1000</f>
        <v>0.77775687199999988</v>
      </c>
      <c r="O414" s="323">
        <f>('сентябрь(4 цк)'!L487+'сентябрь(4 цк)'!L488*9.68%)/1000</f>
        <v>0.78322990399999992</v>
      </c>
      <c r="P414" s="323">
        <f>('сентябрь(4 цк)'!M487+'сентябрь(4 цк)'!M488*9.68%)/1000</f>
        <v>0.78759516799999996</v>
      </c>
      <c r="Q414" s="323">
        <f>('сентябрь(4 цк)'!N487+'сентябрь(4 цк)'!N488*9.68%)/1000</f>
        <v>0.79027136000000009</v>
      </c>
      <c r="R414" s="323">
        <f>('сентябрь(4 цк)'!O487+'сентябрь(4 цк)'!O488*9.68%)/1000</f>
        <v>0.76920183199999992</v>
      </c>
      <c r="S414" s="323">
        <f>('сентябрь(4 цк)'!P487+'сентябрь(4 цк)'!P488*9.68%)/1000</f>
        <v>0.76823664800000002</v>
      </c>
      <c r="T414" s="323">
        <f>('сентябрь(4 цк)'!Q487+'сентябрь(4 цк)'!Q488*9.68%)/1000</f>
        <v>0.81055119200000003</v>
      </c>
      <c r="U414" s="323">
        <f>('сентябрь(4 цк)'!R487+'сентябрь(4 цк)'!R488*9.68%)/1000</f>
        <v>1.5217601840000001</v>
      </c>
      <c r="V414" s="323">
        <f>('сентябрь(4 цк)'!S487+'сентябрь(4 цк)'!S488*9.68%)/1000</f>
        <v>0.82686060799999994</v>
      </c>
      <c r="W414" s="323">
        <f>('сентябрь(4 цк)'!T487+'сентябрь(4 цк)'!T488*9.68%)/1000</f>
        <v>0.82430506400000003</v>
      </c>
      <c r="X414" s="323">
        <f>('сентябрь(4 цк)'!U487+'сентябрь(4 цк)'!U488*9.68%)/1000</f>
        <v>0.77334773599999995</v>
      </c>
      <c r="Y414" s="323">
        <f>('сентябрь(4 цк)'!V487+'сентябрь(4 цк)'!V488*9.68%)/1000</f>
        <v>0.78576351200000005</v>
      </c>
      <c r="Z414" s="323">
        <f>('сентябрь(4 цк)'!W487+'сентябрь(4 цк)'!W488*9.68%)/1000</f>
        <v>0.78218794400000013</v>
      </c>
      <c r="AA414" s="323">
        <f>('сентябрь(4 цк)'!X487+'сентябрь(4 цк)'!X488*9.68%)/1000</f>
        <v>0.78707967199999995</v>
      </c>
      <c r="AB414" s="323">
        <f>('сентябрь(4 цк)'!Y487+'сентябрь(4 цк)'!Y488*9.68%)/1000</f>
        <v>0.72588920000000001</v>
      </c>
      <c r="AC414" s="380"/>
      <c r="AD414" s="380"/>
    </row>
    <row r="415" spans="1:30" s="213" customFormat="1" ht="13.5" thickBot="1" x14ac:dyDescent="0.25">
      <c r="A415" s="319">
        <v>26</v>
      </c>
      <c r="B415" s="294" t="s">
        <v>200</v>
      </c>
      <c r="C415" s="295" t="s">
        <v>173</v>
      </c>
      <c r="D415" s="261"/>
      <c r="E415" s="323">
        <f>('сентябрь(4 цк)'!B491+'сентябрь(4 цк)'!B492*9.68%)/1000</f>
        <v>0.89929328000000008</v>
      </c>
      <c r="F415" s="323">
        <f>('сентябрь(4 цк)'!C491+'сентябрь(4 цк)'!C492*9.68%)/1000</f>
        <v>0.88212836000000006</v>
      </c>
      <c r="G415" s="323">
        <f>('сентябрь(4 цк)'!D491+'сентябрь(4 цк)'!D492*9.68%)/1000</f>
        <v>0.85135215200000003</v>
      </c>
      <c r="H415" s="323">
        <f>('сентябрь(4 цк)'!E491+'сентябрь(4 цк)'!E492*9.68%)/1000</f>
        <v>0.93745095200000006</v>
      </c>
      <c r="I415" s="323">
        <f>('сентябрь(4 цк)'!F491+'сентябрь(4 цк)'!F492*9.68%)/1000</f>
        <v>0.94176137600000021</v>
      </c>
      <c r="J415" s="323">
        <f>('сентябрь(4 цк)'!G491+'сентябрь(4 цк)'!G492*9.68%)/1000</f>
        <v>0.94040134400000008</v>
      </c>
      <c r="K415" s="323">
        <f>('сентябрь(4 цк)'!H491+'сентябрь(4 цк)'!H492*9.68%)/1000</f>
        <v>0.92775523999999998</v>
      </c>
      <c r="L415" s="323">
        <f>('сентябрь(4 цк)'!I491+'сентябрь(4 цк)'!I492*9.68%)/1000</f>
        <v>0.91417685600000009</v>
      </c>
      <c r="M415" s="323">
        <f>('сентябрь(4 цк)'!J491+'сентябрь(4 цк)'!J492*9.68%)/1000</f>
        <v>0.92404805600000006</v>
      </c>
      <c r="N415" s="323">
        <f>('сентябрь(4 цк)'!K491+'сентябрь(4 цк)'!K492*9.68%)/1000</f>
        <v>0.94417433599999989</v>
      </c>
      <c r="O415" s="323">
        <f>('сентябрь(4 цк)'!L491+'сентябрь(4 цк)'!L492*9.68%)/1000</f>
        <v>0.94122394400000009</v>
      </c>
      <c r="P415" s="323">
        <f>('сентябрь(4 цк)'!M491+'сентябрь(4 цк)'!M492*9.68%)/1000</f>
        <v>0.93894259999999996</v>
      </c>
      <c r="Q415" s="323">
        <f>('сентябрь(4 цк)'!N491+'сентябрь(4 цк)'!N492*9.68%)/1000</f>
        <v>0.93822968000000018</v>
      </c>
      <c r="R415" s="323">
        <f>('сентябрь(4 цк)'!O491+'сентябрь(4 цк)'!O492*9.68%)/1000</f>
        <v>0.91147872800000007</v>
      </c>
      <c r="S415" s="323">
        <f>('сентябрь(4 цк)'!P491+'сентябрь(4 цк)'!P492*9.68%)/1000</f>
        <v>0.9140781440000002</v>
      </c>
      <c r="T415" s="323">
        <f>('сентябрь(4 цк)'!Q491+'сентябрь(4 цк)'!Q492*9.68%)/1000</f>
        <v>0.95272937600000007</v>
      </c>
      <c r="U415" s="323">
        <f>('сентябрь(4 цк)'!R491+'сентябрь(4 цк)'!R492*9.68%)/1000</f>
        <v>0.96130635200000003</v>
      </c>
      <c r="V415" s="323">
        <f>('сентябрь(4 цк)'!S491+'сентябрь(4 цк)'!S492*9.68%)/1000</f>
        <v>0.96079085600000003</v>
      </c>
      <c r="W415" s="323">
        <f>('сентябрь(4 цк)'!T491+'сентябрь(4 цк)'!T492*9.68%)/1000</f>
        <v>0.95960631200000013</v>
      </c>
      <c r="X415" s="323">
        <f>('сентябрь(4 цк)'!U491+'сентябрь(4 цк)'!U492*9.68%)/1000</f>
        <v>0.91207099999999997</v>
      </c>
      <c r="Y415" s="323">
        <f>('сентябрь(4 цк)'!V491+'сентябрь(4 цк)'!V492*9.68%)/1000</f>
        <v>0.92028603200000003</v>
      </c>
      <c r="Z415" s="323">
        <f>('сентябрь(4 цк)'!W491+'сентябрь(4 цк)'!W492*9.68%)/1000</f>
        <v>0.92455258400000007</v>
      </c>
      <c r="AA415" s="323">
        <f>('сентябрь(4 цк)'!X491+'сентябрь(4 цк)'!X492*9.68%)/1000</f>
        <v>0.91711628000000012</v>
      </c>
      <c r="AB415" s="323">
        <f>('сентябрь(4 цк)'!Y491+'сентябрь(4 цк)'!Y492*9.68%)/1000</f>
        <v>0.91278392000000008</v>
      </c>
      <c r="AC415" s="380"/>
      <c r="AD415" s="380"/>
    </row>
    <row r="416" spans="1:30" s="213" customFormat="1" ht="13.5" thickBot="1" x14ac:dyDescent="0.25">
      <c r="A416" s="319">
        <v>27</v>
      </c>
      <c r="B416" s="294" t="s">
        <v>200</v>
      </c>
      <c r="C416" s="295" t="s">
        <v>173</v>
      </c>
      <c r="D416" s="261"/>
      <c r="E416" s="323">
        <f>('сентябрь(4 цк)'!B495+'сентябрь(4 цк)'!B496*9.68%)/1000</f>
        <v>0.90795799999999993</v>
      </c>
      <c r="F416" s="323">
        <f>('сентябрь(4 цк)'!C495+'сентябрь(4 цк)'!C496*9.68%)/1000</f>
        <v>0.87012936799999996</v>
      </c>
      <c r="G416" s="323">
        <f>('сентябрь(4 цк)'!D495+'сентябрь(4 цк)'!D496*9.68%)/1000</f>
        <v>0.87372687199999999</v>
      </c>
      <c r="H416" s="323">
        <f>('сентябрь(4 цк)'!E495+'сентябрь(4 цк)'!E496*9.68%)/1000</f>
        <v>0.91721499200000001</v>
      </c>
      <c r="I416" s="323">
        <f>('сентябрь(4 цк)'!F495+'сентябрь(4 цк)'!F496*9.68%)/1000</f>
        <v>0.92287448000000005</v>
      </c>
      <c r="J416" s="323">
        <f>('сентябрь(4 цк)'!G495+'сентябрь(4 цк)'!G496*9.68%)/1000</f>
        <v>0.92204091200000016</v>
      </c>
      <c r="K416" s="323">
        <f>('сентябрь(4 цк)'!H495+'сентябрь(4 цк)'!H496*9.68%)/1000</f>
        <v>0.92333513599999995</v>
      </c>
      <c r="L416" s="323">
        <f>('сентябрь(4 цк)'!I495+'сентябрь(4 цк)'!I496*9.68%)/1000</f>
        <v>0.89521318400000005</v>
      </c>
      <c r="M416" s="323">
        <f>('сентябрь(4 цк)'!J495+'сентябрь(4 цк)'!J496*9.68%)/1000</f>
        <v>0.91107291200000007</v>
      </c>
      <c r="N416" s="323">
        <f>('сентябрь(4 цк)'!K495+'сентябрь(4 цк)'!K496*9.68%)/1000</f>
        <v>0.92238092000000005</v>
      </c>
      <c r="O416" s="323">
        <f>('сентябрь(4 цк)'!L495+'сентябрь(4 цк)'!L496*9.68%)/1000</f>
        <v>0.92831460799999987</v>
      </c>
      <c r="P416" s="323">
        <f>('сентябрь(4 цк)'!M495+'сентябрь(4 цк)'!M496*9.68%)/1000</f>
        <v>0.91584399200000011</v>
      </c>
      <c r="Q416" s="323">
        <f>('сентябрь(4 цк)'!N495+'сентябрь(4 цк)'!N496*9.68%)/1000</f>
        <v>0.92387256799999995</v>
      </c>
      <c r="R416" s="323">
        <f>('сентябрь(4 цк)'!O495+'сентябрь(4 цк)'!O496*9.68%)/1000</f>
        <v>0.89749452800000007</v>
      </c>
      <c r="S416" s="323">
        <f>('сентябрь(4 цк)'!P495+'сентябрь(4 цк)'!P496*9.68%)/1000</f>
        <v>0.902671424</v>
      </c>
      <c r="T416" s="323">
        <f>('сентябрь(4 цк)'!Q495+'сентябрь(4 цк)'!Q496*9.68%)/1000</f>
        <v>0.92660359999999986</v>
      </c>
      <c r="U416" s="323">
        <f>('сентябрь(4 цк)'!R495+'сентябрь(4 цк)'!R496*9.68%)/1000</f>
        <v>0.94070844800000009</v>
      </c>
      <c r="V416" s="323">
        <f>('сентябрь(4 цк)'!S495+'сентябрь(4 цк)'!S496*9.68%)/1000</f>
        <v>0.88627426399999998</v>
      </c>
      <c r="W416" s="323">
        <f>('сентябрь(4 цк)'!T495+'сентябрь(4 цк)'!T496*9.68%)/1000</f>
        <v>0.89420412799999993</v>
      </c>
      <c r="X416" s="323">
        <f>('сентябрь(4 цк)'!U495+'сентябрь(4 цк)'!U496*9.68%)/1000</f>
        <v>0.85647420799999985</v>
      </c>
      <c r="Y416" s="323">
        <f>('сентябрь(4 цк)'!V495+'сентябрь(4 цк)'!V496*9.68%)/1000</f>
        <v>0.86813319200000005</v>
      </c>
      <c r="Z416" s="323">
        <f>('сентябрь(4 цк)'!W495+'сентябрь(4 цк)'!W496*9.68%)/1000</f>
        <v>0.87111648799999997</v>
      </c>
      <c r="AA416" s="323">
        <f>('сентябрь(4 цк)'!X495+'сентябрь(4 цк)'!X496*9.68%)/1000</f>
        <v>0.87930958400000003</v>
      </c>
      <c r="AB416" s="323">
        <f>('сентябрь(4 цк)'!Y495+'сентябрь(4 цк)'!Y496*9.68%)/1000</f>
        <v>0.55654328000000008</v>
      </c>
      <c r="AC416" s="380"/>
      <c r="AD416" s="380"/>
    </row>
    <row r="417" spans="1:30" s="213" customFormat="1" ht="13.5" thickBot="1" x14ac:dyDescent="0.25">
      <c r="A417" s="319">
        <v>28</v>
      </c>
      <c r="B417" s="294" t="s">
        <v>200</v>
      </c>
      <c r="C417" s="295" t="s">
        <v>173</v>
      </c>
      <c r="D417" s="261"/>
      <c r="E417" s="323">
        <f>('сентябрь(4 цк)'!B499+'сентябрь(4 цк)'!B500*9.68%)/1000</f>
        <v>0.93497218400000004</v>
      </c>
      <c r="F417" s="323">
        <f>('сентябрь(4 цк)'!C499+'сентябрь(4 цк)'!C500*9.68%)/1000</f>
        <v>0.89756033599999996</v>
      </c>
      <c r="G417" s="323">
        <f>('сентябрь(4 цк)'!D499+'сентябрь(4 цк)'!D500*9.68%)/1000</f>
        <v>0.89848164800000008</v>
      </c>
      <c r="H417" s="323">
        <f>('сентябрь(4 цк)'!E499+'сентябрь(4 цк)'!E500*9.68%)/1000</f>
        <v>0.96217282400000004</v>
      </c>
      <c r="I417" s="323">
        <f>('сентябрь(4 цк)'!F499+'сентябрь(4 цк)'!F500*9.68%)/1000</f>
        <v>0.99173158400000017</v>
      </c>
      <c r="J417" s="323">
        <f>('сентябрь(4 цк)'!G499+'сентябрь(4 цк)'!G500*9.68%)/1000</f>
        <v>0.98995476799999993</v>
      </c>
      <c r="K417" s="323">
        <f>('сентябрь(4 цк)'!H499+'сентябрь(4 цк)'!H500*9.68%)/1000</f>
        <v>0.98977928000000004</v>
      </c>
      <c r="L417" s="323">
        <f>('сентябрь(4 цк)'!I499+'сентябрь(4 цк)'!I500*9.68%)/1000</f>
        <v>0.97341502400000002</v>
      </c>
      <c r="M417" s="323">
        <f>('сентябрь(4 цк)'!J499+'сентябрь(4 цк)'!J500*9.68%)/1000</f>
        <v>0.98957088800000004</v>
      </c>
      <c r="N417" s="323">
        <f>('сентябрь(4 цк)'!K499+'сентябрь(4 цк)'!K500*9.68%)/1000</f>
        <v>1.536413432</v>
      </c>
      <c r="O417" s="323">
        <f>('сентябрь(4 цк)'!L499+'сентябрь(4 цк)'!L500*9.68%)/1000</f>
        <v>0.97657380799999982</v>
      </c>
      <c r="P417" s="323">
        <f>('сентябрь(4 цк)'!M499+'сентябрь(4 цк)'!M500*9.68%)/1000</f>
        <v>0.96357672800000005</v>
      </c>
      <c r="Q417" s="323">
        <f>('сентябрь(4 цк)'!N499+'сентябрь(4 цк)'!N500*9.68%)/1000</f>
        <v>0.97615702400000004</v>
      </c>
      <c r="R417" s="323">
        <f>('сентябрь(4 цк)'!O499+'сентябрь(4 цк)'!O500*9.68%)/1000</f>
        <v>0.95785143199999989</v>
      </c>
      <c r="S417" s="323">
        <f>('сентябрь(4 цк)'!P499+'сентябрь(4 цк)'!P500*9.68%)/1000</f>
        <v>0.95686431200000011</v>
      </c>
      <c r="T417" s="323">
        <f>('сентябрь(4 цк)'!Q499+'сентябрь(4 цк)'!Q500*9.68%)/1000</f>
        <v>0.97773641600000005</v>
      </c>
      <c r="U417" s="323">
        <f>('сентябрь(4 цк)'!R499+'сентябрь(4 цк)'!R500*9.68%)/1000</f>
        <v>0.9863901679999999</v>
      </c>
      <c r="V417" s="323">
        <f>('сентябрь(4 цк)'!S499+'сентябрь(4 цк)'!S500*9.68%)/1000</f>
        <v>0.98016034400000007</v>
      </c>
      <c r="W417" s="323">
        <f>('сентябрь(4 цк)'!T499+'сентябрь(4 цк)'!T500*9.68%)/1000</f>
        <v>0.96147087199999992</v>
      </c>
      <c r="X417" s="323">
        <f>('сентябрь(4 цк)'!U499+'сентябрь(4 цк)'!U500*9.68%)/1000</f>
        <v>0.93690255200000006</v>
      </c>
      <c r="Y417" s="323">
        <f>('сентябрь(4 цк)'!V499+'сентябрь(4 цк)'!V500*9.68%)/1000</f>
        <v>0.93792257600000017</v>
      </c>
      <c r="Z417" s="323">
        <f>('сентябрь(4 цк)'!W499+'сентябрь(4 цк)'!W500*9.68%)/1000</f>
        <v>0.94107039200000009</v>
      </c>
      <c r="AA417" s="323">
        <f>('сентябрь(4 цк)'!X499+'сентябрь(4 цк)'!X500*9.68%)/1000</f>
        <v>0.93939228799999996</v>
      </c>
      <c r="AB417" s="323">
        <f>('сентябрь(4 цк)'!Y499+'сентябрь(4 цк)'!Y500*9.68%)/1000</f>
        <v>0.93226308800000002</v>
      </c>
      <c r="AC417" s="380"/>
      <c r="AD417" s="380"/>
    </row>
    <row r="418" spans="1:30" s="213" customFormat="1" ht="13.5" thickBot="1" x14ac:dyDescent="0.25">
      <c r="A418" s="319">
        <v>29</v>
      </c>
      <c r="B418" s="294" t="s">
        <v>200</v>
      </c>
      <c r="C418" s="295" t="s">
        <v>173</v>
      </c>
      <c r="D418" s="261"/>
      <c r="E418" s="323">
        <f>('сентябрь(4 цк)'!B503+'сентябрь(4 цк)'!B504*9.68%)/1000</f>
        <v>0.86943838400000006</v>
      </c>
      <c r="F418" s="323">
        <f>('сентябрь(4 цк)'!C503+'сентябрь(4 цк)'!C504*9.68%)/1000</f>
        <v>0.84341132000000008</v>
      </c>
      <c r="G418" s="323">
        <f>('сентябрь(4 цк)'!D503+'сентябрь(4 цк)'!D504*9.68%)/1000</f>
        <v>0.88841302400000011</v>
      </c>
      <c r="H418" s="323">
        <f>('сентябрь(4 цк)'!E503+'сентябрь(4 цк)'!E504*9.68%)/1000</f>
        <v>0.89697903199999995</v>
      </c>
      <c r="I418" s="323">
        <f>('сентябрь(4 цк)'!F503+'сентябрь(4 цк)'!F504*9.68%)/1000</f>
        <v>0.90959223199999995</v>
      </c>
      <c r="J418" s="323">
        <f>('сентябрь(4 цк)'!G503+'сентябрь(4 цк)'!G504*9.68%)/1000</f>
        <v>0.90172817600000021</v>
      </c>
      <c r="K418" s="323">
        <f>('сентябрь(4 цк)'!H503+'сентябрь(4 цк)'!H504*9.68%)/1000</f>
        <v>0.90787025600000004</v>
      </c>
      <c r="L418" s="323">
        <f>('сентябрь(4 цк)'!I503+'сентябрь(4 цк)'!I504*9.68%)/1000</f>
        <v>0.90021459200000009</v>
      </c>
      <c r="M418" s="323">
        <f>('сентябрь(4 цк)'!J503+'сентябрь(4 цк)'!J504*9.68%)/1000</f>
        <v>0.90778251200000015</v>
      </c>
      <c r="N418" s="323">
        <f>('сентябрь(4 цк)'!K503+'сентябрь(4 цк)'!K504*9.68%)/1000</f>
        <v>0.91481299999999999</v>
      </c>
      <c r="O418" s="323">
        <f>('сентябрь(4 цк)'!L503+'сентябрь(4 цк)'!L504*9.68%)/1000</f>
        <v>0.91955117600000014</v>
      </c>
      <c r="P418" s="323">
        <f>('сентябрь(4 цк)'!M503+'сентябрь(4 цк)'!M504*9.68%)/1000</f>
        <v>0.91872857600000013</v>
      </c>
      <c r="Q418" s="323">
        <f>('сентябрь(4 цк)'!N503+'сентябрь(4 цк)'!N504*9.68%)/1000</f>
        <v>0.92394934400000006</v>
      </c>
      <c r="R418" s="323">
        <f>('сентябрь(4 цк)'!O503+'сентябрь(4 цк)'!O504*9.68%)/1000</f>
        <v>0.902715296</v>
      </c>
      <c r="S418" s="323">
        <f>('сентябрь(4 цк)'!P503+'сентябрь(4 цк)'!P504*9.68%)/1000</f>
        <v>0.89680354400000006</v>
      </c>
      <c r="T418" s="323">
        <f>('сентябрь(4 цк)'!Q503+'сентябрь(4 цк)'!Q504*9.68%)/1000</f>
        <v>0.94827636799999993</v>
      </c>
      <c r="U418" s="323">
        <f>('сентябрь(4 цк)'!R503+'сентябрь(4 цк)'!R504*9.68%)/1000</f>
        <v>0.9592992079999999</v>
      </c>
      <c r="V418" s="323">
        <f>('сентябрь(4 цк)'!S503+'сентябрь(4 цк)'!S504*9.68%)/1000</f>
        <v>0.95968308800000002</v>
      </c>
      <c r="W418" s="323">
        <f>('сентябрь(4 цк)'!T503+'сентябрь(4 цк)'!T504*9.68%)/1000</f>
        <v>0.94318721599999999</v>
      </c>
      <c r="X418" s="323">
        <f>('сентябрь(4 цк)'!U503+'сентябрь(4 цк)'!U504*9.68%)/1000</f>
        <v>0.92264415200000005</v>
      </c>
      <c r="Y418" s="323">
        <f>('сентябрь(4 цк)'!V503+'сентябрь(4 цк)'!V504*9.68%)/1000</f>
        <v>0.92668037600000008</v>
      </c>
      <c r="Z418" s="323">
        <f>('сентябрь(4 цк)'!W503+'сентябрь(4 цк)'!W504*9.68%)/1000</f>
        <v>0.92356546400000006</v>
      </c>
      <c r="AA418" s="323">
        <f>('сентябрь(4 цк)'!X503+'сентябрь(4 цк)'!X504*9.68%)/1000</f>
        <v>0.87393526399999999</v>
      </c>
      <c r="AB418" s="323">
        <f>('сентябрь(4 цк)'!Y503+'сентябрь(4 цк)'!Y504*9.68%)/1000</f>
        <v>0.87279459200000009</v>
      </c>
      <c r="AC418" s="380"/>
      <c r="AD418" s="380"/>
    </row>
    <row r="419" spans="1:30" s="213" customFormat="1" ht="13.5" thickBot="1" x14ac:dyDescent="0.25">
      <c r="A419" s="319">
        <v>30</v>
      </c>
      <c r="B419" s="294" t="s">
        <v>200</v>
      </c>
      <c r="C419" s="295" t="s">
        <v>173</v>
      </c>
      <c r="D419" s="261"/>
      <c r="E419" s="323">
        <f>('сентябрь(4 цк)'!B507+'сентябрь(4 цк)'!B508*9.68%)/1000</f>
        <v>0.86708026399999993</v>
      </c>
      <c r="F419" s="323">
        <f>('сентябрь(4 цк)'!C507+'сентябрь(4 цк)'!C508*9.68%)/1000</f>
        <v>0.89588223199999995</v>
      </c>
      <c r="G419" s="323">
        <f>('сентябрь(4 цк)'!D507+'сентябрь(4 цк)'!D508*9.68%)/1000</f>
        <v>0.89836099999999997</v>
      </c>
      <c r="H419" s="323">
        <f>('сентябрь(4 цк)'!E507+'сентябрь(4 цк)'!E508*9.68%)/1000</f>
        <v>1.0704708560000002</v>
      </c>
      <c r="I419" s="323">
        <f>('сентябрь(4 цк)'!F507+'сентябрь(4 цк)'!F508*9.68%)/1000</f>
        <v>1.20853604</v>
      </c>
      <c r="J419" s="323">
        <f>('сентябрь(4 цк)'!G507+'сентябрь(4 цк)'!G508*9.68%)/1000</f>
        <v>0.9995737039999999</v>
      </c>
      <c r="K419" s="323">
        <f>('сентябрь(4 цк)'!H507+'сентябрь(4 цк)'!H508*9.68%)/1000</f>
        <v>1.1939485999999999</v>
      </c>
      <c r="L419" s="323">
        <f>('сентябрь(4 цк)'!I507+'сентябрь(4 цк)'!I508*9.68%)/1000</f>
        <v>0.96056052800000002</v>
      </c>
      <c r="M419" s="323">
        <f>('сентябрь(4 цк)'!J507+'сентябрь(4 цк)'!J508*9.68%)/1000</f>
        <v>0.99123802400000005</v>
      </c>
      <c r="N419" s="323">
        <f>('сентябрь(4 цк)'!K507+'сентябрь(4 цк)'!K508*9.68%)/1000</f>
        <v>1.14782816</v>
      </c>
      <c r="O419" s="323">
        <f>('сентябрь(4 цк)'!L507+'сентябрь(4 цк)'!L508*9.68%)/1000</f>
        <v>1.1420589919999999</v>
      </c>
      <c r="P419" s="323">
        <f>('сентябрь(4 цк)'!M507+'сентябрь(4 цк)'!M508*9.68%)/1000</f>
        <v>0.97972162400000007</v>
      </c>
      <c r="Q419" s="323">
        <f>('сентябрь(4 цк)'!N507+'сентябрь(4 цк)'!N508*9.68%)/1000</f>
        <v>1.1594323039999999</v>
      </c>
      <c r="R419" s="323">
        <f>('сентябрь(4 цк)'!O507+'сентябрь(4 цк)'!O508*9.68%)/1000</f>
        <v>0.95154483200000006</v>
      </c>
      <c r="S419" s="323">
        <f>('сентябрь(4 цк)'!P507+'сентябрь(4 цк)'!P508*9.68%)/1000</f>
        <v>0.97168208000000011</v>
      </c>
      <c r="T419" s="323">
        <f>('сентябрь(4 цк)'!Q507+'сентябрь(4 цк)'!Q508*9.68%)/1000</f>
        <v>0.94001746399999997</v>
      </c>
      <c r="U419" s="323">
        <f>('сентябрь(4 цк)'!R507+'сентябрь(4 цк)'!R508*9.68%)/1000</f>
        <v>1.1660460079999999</v>
      </c>
      <c r="V419" s="323">
        <f>('сентябрь(4 цк)'!S507+'сентябрь(4 цк)'!S508*9.68%)/1000</f>
        <v>0.94981188800000005</v>
      </c>
      <c r="W419" s="323">
        <f>('сентябрь(4 цк)'!T507+'сентябрь(4 цк)'!T508*9.68%)/1000</f>
        <v>0.92754684800000009</v>
      </c>
      <c r="X419" s="323">
        <f>('сентябрь(4 цк)'!U507+'сентябрь(4 цк)'!U508*9.68%)/1000</f>
        <v>0.85706648000000007</v>
      </c>
      <c r="Y419" s="323">
        <f>('сентябрь(4 цк)'!V507+'сентябрь(4 цк)'!V508*9.68%)/1000</f>
        <v>0.87161004800000008</v>
      </c>
      <c r="Z419" s="323">
        <f>('сентябрь(4 цк)'!W507+'сентябрь(4 цк)'!W508*9.68%)/1000</f>
        <v>0.88490326400000008</v>
      </c>
      <c r="AA419" s="323">
        <f>('сентябрь(4 цк)'!X507+'сентябрь(4 цк)'!X508*9.68%)/1000</f>
        <v>0.87877215200000014</v>
      </c>
      <c r="AB419" s="323">
        <f>('сентябрь(4 цк)'!Y507+'сентябрь(4 цк)'!Y508*9.68%)/1000</f>
        <v>0.88415743999999996</v>
      </c>
      <c r="AC419" s="380"/>
      <c r="AD419" s="380"/>
    </row>
    <row r="420" spans="1:30" s="301" customFormat="1" ht="13.5" thickBot="1" x14ac:dyDescent="0.25">
      <c r="A420" s="320">
        <v>31</v>
      </c>
      <c r="B420" s="308" t="s">
        <v>200</v>
      </c>
      <c r="C420" s="309" t="s">
        <v>173</v>
      </c>
      <c r="D420" s="310"/>
      <c r="E420" s="323">
        <f>('сентябрь(4 цк)'!B511+'сентябрь(4 цк)'!B512*9.68%)/1000</f>
        <v>0.19778000000000001</v>
      </c>
      <c r="F420" s="323">
        <f>('сентябрь(4 цк)'!C511+'сентябрь(4 цк)'!C512*9.68%)/1000</f>
        <v>0.19778000000000001</v>
      </c>
      <c r="G420" s="323">
        <f>('сентябрь(4 цк)'!D511+'сентябрь(4 цк)'!D512*9.68%)/1000</f>
        <v>0.19778000000000001</v>
      </c>
      <c r="H420" s="323">
        <f>('сентябрь(4 цк)'!E511+'сентябрь(4 цк)'!E512*9.68%)/1000</f>
        <v>0.19778000000000001</v>
      </c>
      <c r="I420" s="323">
        <f>('сентябрь(4 цк)'!F511+'сентябрь(4 цк)'!F512*9.68%)/1000</f>
        <v>0.19778000000000001</v>
      </c>
      <c r="J420" s="323">
        <f>('сентябрь(4 цк)'!G511+'сентябрь(4 цк)'!G512*9.68%)/1000</f>
        <v>0.19778000000000001</v>
      </c>
      <c r="K420" s="323">
        <f>('сентябрь(4 цк)'!H511+'сентябрь(4 цк)'!H512*9.68%)/1000</f>
        <v>0.19778000000000001</v>
      </c>
      <c r="L420" s="323">
        <f>('сентябрь(4 цк)'!I511+'сентябрь(4 цк)'!I512*9.68%)/1000</f>
        <v>0.19778000000000001</v>
      </c>
      <c r="M420" s="323">
        <f>('сентябрь(4 цк)'!J511+'сентябрь(4 цк)'!J512*9.68%)/1000</f>
        <v>0.19778000000000001</v>
      </c>
      <c r="N420" s="323">
        <f>('сентябрь(4 цк)'!K511+'сентябрь(4 цк)'!K512*9.68%)/1000</f>
        <v>0.19778000000000001</v>
      </c>
      <c r="O420" s="323">
        <f>('сентябрь(4 цк)'!L511+'сентябрь(4 цк)'!L512*9.68%)/1000</f>
        <v>0.19778000000000001</v>
      </c>
      <c r="P420" s="323">
        <f>('сентябрь(4 цк)'!M511+'сентябрь(4 цк)'!M512*9.68%)/1000</f>
        <v>0.19778000000000001</v>
      </c>
      <c r="Q420" s="323">
        <f>('сентябрь(4 цк)'!N511+'сентябрь(4 цк)'!N512*9.68%)/1000</f>
        <v>0.19778000000000001</v>
      </c>
      <c r="R420" s="323">
        <f>('сентябрь(4 цк)'!O511+'сентябрь(4 цк)'!O512*9.68%)/1000</f>
        <v>0.19778000000000001</v>
      </c>
      <c r="S420" s="323">
        <f>('сентябрь(4 цк)'!P511+'сентябрь(4 цк)'!P512*9.68%)/1000</f>
        <v>0.19778000000000001</v>
      </c>
      <c r="T420" s="323">
        <f>('сентябрь(4 цк)'!Q511+'сентябрь(4 цк)'!Q512*9.68%)/1000</f>
        <v>0.19778000000000001</v>
      </c>
      <c r="U420" s="323">
        <f>('сентябрь(4 цк)'!R511+'сентябрь(4 цк)'!R512*9.68%)/1000</f>
        <v>0.19778000000000001</v>
      </c>
      <c r="V420" s="323">
        <f>('сентябрь(4 цк)'!S511+'сентябрь(4 цк)'!S512*9.68%)/1000</f>
        <v>0.19778000000000001</v>
      </c>
      <c r="W420" s="323">
        <f>('сентябрь(4 цк)'!T511+'сентябрь(4 цк)'!T512*9.68%)/1000</f>
        <v>0.19778000000000001</v>
      </c>
      <c r="X420" s="323">
        <f>('сентябрь(4 цк)'!U511+'сентябрь(4 цк)'!U512*9.68%)/1000</f>
        <v>0.19778000000000001</v>
      </c>
      <c r="Y420" s="323">
        <f>('сентябрь(4 цк)'!V511+'сентябрь(4 цк)'!V512*9.68%)/1000</f>
        <v>0.19778000000000001</v>
      </c>
      <c r="Z420" s="323">
        <f>('сентябрь(4 цк)'!W511+'сентябрь(4 цк)'!W512*9.68%)/1000</f>
        <v>0.19778000000000001</v>
      </c>
      <c r="AA420" s="323">
        <f>('сентябрь(4 цк)'!X511+'сентябрь(4 цк)'!X512*9.68%)/1000</f>
        <v>0.19778000000000001</v>
      </c>
      <c r="AB420" s="323">
        <f>('сентябрь(4 цк)'!Y511+'сентябрь(4 цк)'!Y512*9.68%)/1000</f>
        <v>0.19778000000000001</v>
      </c>
      <c r="AC420" s="381"/>
      <c r="AD420" s="381"/>
    </row>
    <row r="421" spans="1:30" s="300" customFormat="1" ht="13.5" thickBot="1" x14ac:dyDescent="0.25">
      <c r="A421" s="318">
        <v>1</v>
      </c>
      <c r="B421" s="305" t="s">
        <v>201</v>
      </c>
      <c r="C421" s="306" t="s">
        <v>173</v>
      </c>
      <c r="D421" s="307"/>
      <c r="E421" s="323">
        <f>('сентябрь(4 цк)'!B391+'сентябрь(4 цк)'!B392*9.11%)/1000</f>
        <v>0.7983105290000001</v>
      </c>
      <c r="F421" s="323">
        <f>('сентябрь(4 цк)'!C391+'сентябрь(4 цк)'!C392*9.11%)/1000</f>
        <v>0.77306247499999992</v>
      </c>
      <c r="G421" s="323">
        <f>('сентябрь(4 цк)'!D391+'сентябрь(4 цк)'!D392*9.11%)/1000</f>
        <v>0.77682677</v>
      </c>
      <c r="H421" s="323">
        <f>('сентябрь(4 цк)'!E391+'сентябрь(4 цк)'!E392*9.11%)/1000</f>
        <v>0.78878522600000012</v>
      </c>
      <c r="I421" s="323">
        <f>('сентябрь(4 цк)'!F391+'сентябрь(4 цк)'!F392*9.11%)/1000</f>
        <v>0.78911255600000008</v>
      </c>
      <c r="J421" s="323">
        <f>('сентябрь(4 цк)'!G391+'сентябрь(4 цк)'!G392*9.11%)/1000</f>
        <v>0.78256595600000001</v>
      </c>
      <c r="K421" s="323">
        <f>('сентябрь(4 цк)'!H391+'сентябрь(4 цк)'!H392*9.11%)/1000</f>
        <v>0.78454084699999993</v>
      </c>
      <c r="L421" s="323">
        <f>('сентябрь(4 цк)'!I391+'сентябрь(4 цк)'!I392*9.11%)/1000</f>
        <v>0.77258239099999992</v>
      </c>
      <c r="M421" s="323">
        <f>('сентябрь(4 цк)'!J391+'сентябрь(4 цк)'!J392*9.11%)/1000</f>
        <v>0.77792878100000007</v>
      </c>
      <c r="N421" s="323">
        <f>('сентябрь(4 цк)'!K391+'сентябрь(4 цк)'!K392*9.11%)/1000</f>
        <v>0.77765600600000007</v>
      </c>
      <c r="O421" s="323">
        <f>('сентябрь(4 цк)'!L391+'сентябрь(4 цк)'!L392*9.11%)/1000</f>
        <v>0.77766691700000001</v>
      </c>
      <c r="P421" s="323">
        <f>('сентябрь(4 цк)'!M391+'сентябрь(4 цк)'!M392*9.11%)/1000</f>
        <v>0.77739414200000001</v>
      </c>
      <c r="Q421" s="323">
        <f>('сентябрь(4 цк)'!N391+'сентябрь(4 цк)'!N392*9.11%)/1000</f>
        <v>0.77486279000000002</v>
      </c>
      <c r="R421" s="323">
        <f>('сентябрь(4 цк)'!O391+'сентябрь(4 цк)'!O392*9.11%)/1000</f>
        <v>0.76043844800000004</v>
      </c>
      <c r="S421" s="323">
        <f>('сентябрь(4 цк)'!P391+'сентябрь(4 цк)'!P392*9.11%)/1000</f>
        <v>0.76236969499999996</v>
      </c>
      <c r="T421" s="323">
        <f>('сентябрь(4 цк)'!Q391+'сентябрь(4 цк)'!Q392*9.11%)/1000</f>
        <v>0.78991997000000003</v>
      </c>
      <c r="U421" s="323">
        <f>('сентябрь(4 цк)'!R391+'сентябрь(4 цк)'!R392*9.11%)/1000</f>
        <v>0.8037114740000002</v>
      </c>
      <c r="V421" s="323">
        <f>('сентябрь(4 цк)'!S391+'сентябрь(4 цк)'!S392*9.11%)/1000</f>
        <v>0.80108192300000003</v>
      </c>
      <c r="W421" s="323">
        <f>('сентябрь(4 цк)'!T391+'сентябрь(4 цк)'!T392*9.11%)/1000</f>
        <v>0.80184569300000008</v>
      </c>
      <c r="X421" s="323">
        <f>('сентябрь(4 цк)'!U391+'сентябрь(4 цк)'!U392*9.11%)/1000</f>
        <v>0.78617749699999995</v>
      </c>
      <c r="Y421" s="323">
        <f>('сентябрь(4 цк)'!V391+'сентябрь(4 цк)'!V392*9.11%)/1000</f>
        <v>0.80102736800000007</v>
      </c>
      <c r="Z421" s="323">
        <f>('сентябрь(4 цк)'!W391+'сентябрь(4 цк)'!W392*9.11%)/1000</f>
        <v>0.80168202799999999</v>
      </c>
      <c r="AA421" s="323">
        <f>('сентябрь(4 цк)'!X391+'сентябрь(4 цк)'!X392*9.11%)/1000</f>
        <v>0.79812504200000001</v>
      </c>
      <c r="AB421" s="323">
        <f>('сентябрь(4 цк)'!Y391+'сентябрь(4 цк)'!Y392*9.11%)/1000</f>
        <v>0.79382610799999997</v>
      </c>
      <c r="AC421" s="379"/>
      <c r="AD421" s="379"/>
    </row>
    <row r="422" spans="1:30" s="213" customFormat="1" ht="13.5" thickBot="1" x14ac:dyDescent="0.25">
      <c r="A422" s="319">
        <v>2</v>
      </c>
      <c r="B422" s="294" t="s">
        <v>201</v>
      </c>
      <c r="C422" s="295" t="s">
        <v>173</v>
      </c>
      <c r="D422" s="261"/>
      <c r="E422" s="323">
        <f>('сентябрь(4 цк)'!B395+'сентябрь(4 цк)'!B396*9.11%)/1000</f>
        <v>0.6253166240000001</v>
      </c>
      <c r="F422" s="323">
        <f>('сентябрь(4 цк)'!C395+'сентябрь(4 цк)'!C396*9.11%)/1000</f>
        <v>0.60924472100000016</v>
      </c>
      <c r="G422" s="323">
        <f>('сентябрь(4 цк)'!D395+'сентябрь(4 цк)'!D396*9.11%)/1000</f>
        <v>0.61061950700000012</v>
      </c>
      <c r="H422" s="323">
        <f>('сентябрь(4 цк)'!E395+'сентябрь(4 цк)'!E396*9.11%)/1000</f>
        <v>0.61690424300000002</v>
      </c>
      <c r="I422" s="323">
        <f>('сентябрь(4 цк)'!F395+'сентябрь(4 цк)'!F396*9.11%)/1000</f>
        <v>0.61639142600000008</v>
      </c>
      <c r="J422" s="323">
        <f>('сентябрь(4 цк)'!G395+'сентябрь(4 цк)'!G396*9.11%)/1000</f>
        <v>0.61615138400000002</v>
      </c>
      <c r="K422" s="323">
        <f>('сентябрь(4 цк)'!H395+'сентябрь(4 цк)'!H396*9.11%)/1000</f>
        <v>0.61489661900000014</v>
      </c>
      <c r="L422" s="323">
        <f>('сентябрь(4 цк)'!I395+'сентябрь(4 цк)'!I396*9.11%)/1000</f>
        <v>0.60194526200000009</v>
      </c>
      <c r="M422" s="323">
        <f>('сентябрь(4 цк)'!J395+'сентябрь(4 цк)'!J396*9.11%)/1000</f>
        <v>0.60843730700000009</v>
      </c>
      <c r="N422" s="323">
        <f>('сентябрь(4 цк)'!K395+'сентябрь(4 цк)'!K396*9.11%)/1000</f>
        <v>0.61090319300000007</v>
      </c>
      <c r="O422" s="323">
        <f>('сентябрь(4 цк)'!L395+'сентябрь(4 цк)'!L396*9.11%)/1000</f>
        <v>0.61408920499999997</v>
      </c>
      <c r="P422" s="323">
        <f>('сентябрь(4 цк)'!M395+'сентябрь(4 цк)'!M396*9.11%)/1000</f>
        <v>0.61186336099999994</v>
      </c>
      <c r="Q422" s="323">
        <f>('сентябрь(4 цк)'!N395+'сентябрь(4 цк)'!N396*9.11%)/1000</f>
        <v>0.61127416700000003</v>
      </c>
      <c r="R422" s="323">
        <f>('сентябрь(4 цк)'!O395+'сентябрь(4 цк)'!O396*9.11%)/1000</f>
        <v>0.59465671399999998</v>
      </c>
      <c r="S422" s="323">
        <f>('сентябрь(4 цк)'!P395+'сентябрь(4 цк)'!P396*9.11%)/1000</f>
        <v>0.60543678200000006</v>
      </c>
      <c r="T422" s="323">
        <f>('сентябрь(4 цк)'!Q395+'сентябрь(4 цк)'!Q396*9.11%)/1000</f>
        <v>0.623559953</v>
      </c>
      <c r="U422" s="323">
        <f>('сентябрь(4 цк)'!R395+'сентябрь(4 цк)'!R396*9.11%)/1000</f>
        <v>0.63402360199999996</v>
      </c>
      <c r="V422" s="323">
        <f>('сентябрь(4 цк)'!S395+'сентябрь(4 цк)'!S396*9.11%)/1000</f>
        <v>0.62521842500000002</v>
      </c>
      <c r="W422" s="323">
        <f>('сентябрь(4 цк)'!T395+'сентябрь(4 цк)'!T396*9.11%)/1000</f>
        <v>0.62573124199999997</v>
      </c>
      <c r="X422" s="323">
        <f>('сентябрь(4 цк)'!U395+'сентябрь(4 цк)'!U396*9.11%)/1000</f>
        <v>0.61636960400000007</v>
      </c>
      <c r="Y422" s="323">
        <f>('сентябрь(4 цк)'!V395+'сентябрь(4 цк)'!V396*9.11%)/1000</f>
        <v>0.62443283299999996</v>
      </c>
      <c r="Z422" s="323">
        <f>('сентябрь(4 цк)'!W395+'сентябрь(4 цк)'!W396*9.11%)/1000</f>
        <v>0.62258887400000007</v>
      </c>
      <c r="AA422" s="323">
        <f>('сентябрь(4 цк)'!X395+'сентябрь(4 цк)'!X396*9.11%)/1000</f>
        <v>0.62446556600000003</v>
      </c>
      <c r="AB422" s="323">
        <f>('сентябрь(4 цк)'!Y395+'сентябрь(4 цк)'!Y396*9.11%)/1000</f>
        <v>0.62053760599999996</v>
      </c>
      <c r="AC422" s="380"/>
      <c r="AD422" s="380"/>
    </row>
    <row r="423" spans="1:30" s="213" customFormat="1" ht="13.5" thickBot="1" x14ac:dyDescent="0.25">
      <c r="A423" s="319">
        <v>3</v>
      </c>
      <c r="B423" s="294" t="s">
        <v>201</v>
      </c>
      <c r="C423" s="295" t="s">
        <v>173</v>
      </c>
      <c r="D423" s="261"/>
      <c r="E423" s="323">
        <f>('сентябрь(4 цк)'!B399+'сентябрь(4 цк)'!B400*9.11%)/1000</f>
        <v>0.54026537900000005</v>
      </c>
      <c r="F423" s="323">
        <f>('сентябрь(4 цк)'!C399+'сентябрь(4 цк)'!C400*9.11%)/1000</f>
        <v>0.52583012600000001</v>
      </c>
      <c r="G423" s="323">
        <f>('сентябрь(4 цк)'!D399+'сентябрь(4 цк)'!D400*9.11%)/1000</f>
        <v>0.52764135199999995</v>
      </c>
      <c r="H423" s="323">
        <f>('сентябрь(4 цк)'!E399+'сентябрь(4 цк)'!E400*9.11%)/1000</f>
        <v>0.60597142100000012</v>
      </c>
      <c r="I423" s="323">
        <f>('сентябрь(4 цк)'!F399+'сентябрь(4 цк)'!F400*9.11%)/1000</f>
        <v>0.60591686600000005</v>
      </c>
      <c r="J423" s="323">
        <f>('сентябрь(4 цк)'!G399+'сентябрь(4 цк)'!G400*9.11%)/1000</f>
        <v>0.6094847630000001</v>
      </c>
      <c r="K423" s="323">
        <f>('сентябрь(4 цк)'!H399+'сентябрь(4 цк)'!H400*9.11%)/1000</f>
        <v>0.60669154699999994</v>
      </c>
      <c r="L423" s="323">
        <f>('сентябрь(4 цк)'!I399+'сентябрь(4 цк)'!I400*9.11%)/1000</f>
        <v>0.59408934199999996</v>
      </c>
      <c r="M423" s="323">
        <f>('сентябрь(4 цк)'!J399+'сентябрь(4 цк)'!J400*9.11%)/1000</f>
        <v>0.59512588700000002</v>
      </c>
      <c r="N423" s="323">
        <f>('сентябрь(4 цк)'!K399+'сентябрь(4 цк)'!K400*9.11%)/1000</f>
        <v>0.59141614699999989</v>
      </c>
      <c r="O423" s="323">
        <f>('сентябрь(4 цк)'!L399+'сентябрь(4 цк)'!L400*9.11%)/1000</f>
        <v>0.59204898500000014</v>
      </c>
      <c r="P423" s="323">
        <f>('сентябрь(4 цк)'!M399+'сентябрь(4 цк)'!M400*9.11%)/1000</f>
        <v>0.59366381300000004</v>
      </c>
      <c r="Q423" s="323">
        <f>('сентябрь(4 цк)'!N399+'сентябрь(4 цк)'!N400*9.11%)/1000</f>
        <v>0.59525681900000005</v>
      </c>
      <c r="R423" s="323">
        <f>('сентябрь(4 цк)'!O399+'сентябрь(4 цк)'!O400*9.11%)/1000</f>
        <v>0.57626076800000015</v>
      </c>
      <c r="S423" s="323">
        <f>('сентябрь(4 цк)'!P399+'сентябрь(4 цк)'!P400*9.11%)/1000</f>
        <v>0.58593882499999994</v>
      </c>
      <c r="T423" s="323">
        <f>('сентябрь(4 цк)'!Q399+'сентябрь(4 цк)'!Q400*9.11%)/1000</f>
        <v>0.60249081199999999</v>
      </c>
      <c r="U423" s="323">
        <f>('сентябрь(4 цк)'!R399+'сентябрь(4 цк)'!R400*9.11%)/1000</f>
        <v>0.61031399899999994</v>
      </c>
      <c r="V423" s="323">
        <f>('сентябрь(4 цк)'!S399+'сентябрь(4 цк)'!S400*9.11%)/1000</f>
        <v>0.59933753299999992</v>
      </c>
      <c r="W423" s="323">
        <f>('сентябрь(4 цк)'!T399+'сентябрь(4 цк)'!T400*9.11%)/1000</f>
        <v>0.59846465299999996</v>
      </c>
      <c r="X423" s="323">
        <f>('сентябрь(4 цк)'!U399+'сентябрь(4 цк)'!U400*9.11%)/1000</f>
        <v>0.80486804000000012</v>
      </c>
      <c r="Y423" s="323">
        <f>('сентябрь(4 цк)'!V399+'сентябрь(4 цк)'!V400*9.11%)/1000</f>
        <v>0.60329822600000016</v>
      </c>
      <c r="Z423" s="323">
        <f>('сентябрь(4 цк)'!W399+'сентябрь(4 цк)'!W400*9.11%)/1000</f>
        <v>0.60337460300000001</v>
      </c>
      <c r="AA423" s="323">
        <f>('сентябрь(4 цк)'!X399+'сентябрь(4 цк)'!X400*9.11%)/1000</f>
        <v>0.59843192000000001</v>
      </c>
      <c r="AB423" s="323">
        <f>('сентябрь(4 цк)'!Y399+'сентябрь(4 цк)'!Y400*9.11%)/1000</f>
        <v>1.0263940729999999</v>
      </c>
      <c r="AC423" s="380"/>
      <c r="AD423" s="380"/>
    </row>
    <row r="424" spans="1:30" s="213" customFormat="1" ht="13.5" thickBot="1" x14ac:dyDescent="0.25">
      <c r="A424" s="319">
        <v>4</v>
      </c>
      <c r="B424" s="294" t="s">
        <v>201</v>
      </c>
      <c r="C424" s="295" t="s">
        <v>173</v>
      </c>
      <c r="D424" s="261"/>
      <c r="E424" s="323">
        <f>('сентябрь(4 цк)'!B403+'сентябрь(4 цк)'!B404*9.11%)/1000</f>
        <v>0.61765710200000001</v>
      </c>
      <c r="F424" s="323">
        <f>('сентябрь(4 цк)'!C403+'сентябрь(4 цк)'!C404*9.11%)/1000</f>
        <v>0.60235988000000007</v>
      </c>
      <c r="G424" s="323">
        <f>('сентябрь(4 цк)'!D403+'сентябрь(4 цк)'!D404*9.11%)/1000</f>
        <v>0.60738985099999998</v>
      </c>
      <c r="H424" s="323">
        <f>('сентябрь(4 цк)'!E403+'сентябрь(4 цк)'!E404*9.11%)/1000</f>
        <v>0.61711155200000012</v>
      </c>
      <c r="I424" s="323">
        <f>('сентябрь(4 цк)'!F403+'сентябрь(4 цк)'!F404*9.11%)/1000</f>
        <v>0.61608591800000012</v>
      </c>
      <c r="J424" s="323">
        <f>('сентябрь(4 цк)'!G403+'сентябрь(4 цк)'!G404*9.11%)/1000</f>
        <v>0.61320541400000006</v>
      </c>
      <c r="K424" s="323">
        <f>('сентябрь(4 цк)'!H403+'сентябрь(4 цк)'!H404*9.11%)/1000</f>
        <v>0.61267077499999989</v>
      </c>
      <c r="L424" s="323">
        <f>('сентябрь(4 цк)'!I403+'сентябрь(4 цк)'!I404*9.11%)/1000</f>
        <v>0.60723709699999995</v>
      </c>
      <c r="M424" s="323">
        <f>('сентябрь(4 цк)'!J403+'сентябрь(4 цк)'!J404*9.11%)/1000</f>
        <v>0.60758624899999991</v>
      </c>
      <c r="N424" s="323">
        <f>('сентябрь(4 цк)'!K403+'сентябрь(4 цк)'!K404*9.11%)/1000</f>
        <v>0.61105594699999999</v>
      </c>
      <c r="O424" s="323">
        <f>('сентябрь(4 цк)'!L403+'сентябрь(4 цк)'!L404*9.11%)/1000</f>
        <v>0.60979027100000005</v>
      </c>
      <c r="P424" s="323">
        <f>('сентябрь(4 цк)'!M403+'сентябрь(4 цк)'!M404*9.11%)/1000</f>
        <v>0.6090046790000001</v>
      </c>
      <c r="Q424" s="323">
        <f>('сентябрь(4 цк)'!N403+'сентябрь(4 цк)'!N404*9.11%)/1000</f>
        <v>0.60504398599999987</v>
      </c>
      <c r="R424" s="323">
        <f>('сентябрь(4 цк)'!O403+'сентябрь(4 цк)'!O404*9.11%)/1000</f>
        <v>0.59969759600000005</v>
      </c>
      <c r="S424" s="323">
        <f>('сентябрь(4 цк)'!P403+'сентябрь(4 цк)'!P404*9.11%)/1000</f>
        <v>0.602807231</v>
      </c>
      <c r="T424" s="323">
        <f>('сентябрь(4 цк)'!Q403+'сентябрь(4 цк)'!Q404*9.11%)/1000</f>
        <v>0.61615138400000002</v>
      </c>
      <c r="U424" s="323">
        <f>('сентябрь(4 цк)'!R403+'сентябрь(4 цк)'!R404*9.11%)/1000</f>
        <v>0.62894998700000004</v>
      </c>
      <c r="V424" s="323">
        <f>('сентябрь(4 цк)'!S403+'сентябрь(4 цк)'!S404*9.11%)/1000</f>
        <v>0.63131767400000005</v>
      </c>
      <c r="W424" s="323">
        <f>('сентябрь(4 цк)'!T403+'сентябрь(4 цк)'!T404*9.11%)/1000</f>
        <v>0.62949553700000005</v>
      </c>
      <c r="X424" s="323">
        <f>('сентябрь(4 цк)'!U403+'сентябрь(4 цк)'!U404*9.11%)/1000</f>
        <v>0.606200552</v>
      </c>
      <c r="Y424" s="323">
        <f>('сентябрь(4 цк)'!V403+'сентябрь(4 цк)'!V404*9.11%)/1000</f>
        <v>0.61665329000000013</v>
      </c>
      <c r="Z424" s="323">
        <f>('сентябрь(4 цк)'!W403+'сентябрь(4 цк)'!W404*9.11%)/1000</f>
        <v>0.61710064099999995</v>
      </c>
      <c r="AA424" s="323">
        <f>('сентябрь(4 цк)'!X403+'сентябрь(4 цк)'!X404*9.11%)/1000</f>
        <v>0.61590043100000003</v>
      </c>
      <c r="AB424" s="323">
        <f>('сентябрь(4 цк)'!Y403+'сентябрь(4 цк)'!Y404*9.11%)/1000</f>
        <v>0.61183062799999999</v>
      </c>
      <c r="AC424" s="380"/>
      <c r="AD424" s="380"/>
    </row>
    <row r="425" spans="1:30" s="213" customFormat="1" ht="13.5" thickBot="1" x14ac:dyDescent="0.25">
      <c r="A425" s="319">
        <v>5</v>
      </c>
      <c r="B425" s="294" t="s">
        <v>201</v>
      </c>
      <c r="C425" s="295" t="s">
        <v>173</v>
      </c>
      <c r="D425" s="261"/>
      <c r="E425" s="323">
        <f>('сентябрь(4 цк)'!B407+'сентябрь(4 цк)'!B408*9.11%)/1000</f>
        <v>0.60726983000000012</v>
      </c>
      <c r="F425" s="323">
        <f>('сентябрь(4 цк)'!C407+'сентябрь(4 цк)'!C408*9.11%)/1000</f>
        <v>0.59611878799999996</v>
      </c>
      <c r="G425" s="323">
        <f>('сентябрь(4 цк)'!D407+'сентябрь(4 цк)'!D408*9.11%)/1000</f>
        <v>0.59793001400000001</v>
      </c>
      <c r="H425" s="323">
        <f>('сентябрь(4 цк)'!E407+'сентябрь(4 цк)'!E408*9.11%)/1000</f>
        <v>0.60928836500000016</v>
      </c>
      <c r="I425" s="323">
        <f>('сентябрь(4 цк)'!F407+'сентябрь(4 цк)'!F408*9.11%)/1000</f>
        <v>0.61034673200000011</v>
      </c>
      <c r="J425" s="323">
        <f>('сентябрь(4 цк)'!G407+'сентябрь(4 цк)'!G408*9.11%)/1000</f>
        <v>0.60110511500000008</v>
      </c>
      <c r="K425" s="323">
        <f>('сентябрь(4 цк)'!H407+'сентябрь(4 цк)'!H408*9.11%)/1000</f>
        <v>0.59966486299999999</v>
      </c>
      <c r="L425" s="323">
        <f>('сентябрь(4 цк)'!I407+'сентябрь(4 цк)'!I408*9.11%)/1000</f>
        <v>0.59138341400000005</v>
      </c>
      <c r="M425" s="323">
        <f>('сентябрь(4 цк)'!J407+'сентябрь(4 цк)'!J408*9.11%)/1000</f>
        <v>0.59465671399999998</v>
      </c>
      <c r="N425" s="323">
        <f>('сентябрь(4 цк)'!K407+'сентябрь(4 цк)'!K408*9.11%)/1000</f>
        <v>0.60276358699999999</v>
      </c>
      <c r="O425" s="323">
        <f>('сентябрь(4 цк)'!L407+'сентябрь(4 цк)'!L408*9.11%)/1000</f>
        <v>0.60136697900000013</v>
      </c>
      <c r="P425" s="323">
        <f>('сентябрь(4 цк)'!M407+'сентябрь(4 цк)'!M408*9.11%)/1000</f>
        <v>0.60359282300000006</v>
      </c>
      <c r="Q425" s="323">
        <f>('сентябрь(4 цк)'!N407+'сентябрь(4 цк)'!N408*9.11%)/1000</f>
        <v>0.59667524900000002</v>
      </c>
      <c r="R425" s="323">
        <f>('сентябрь(4 цк)'!O407+'сентябрь(4 цк)'!O408*9.11%)/1000</f>
        <v>0.58999771699999992</v>
      </c>
      <c r="S425" s="323">
        <f>('сентябрь(4 цк)'!P407+'сентябрь(4 цк)'!P408*9.11%)/1000</f>
        <v>0.59734081999999999</v>
      </c>
      <c r="T425" s="323">
        <f>('сентябрь(4 цк)'!Q407+'сентябрь(4 цк)'!Q408*9.11%)/1000</f>
        <v>0.61400191700000006</v>
      </c>
      <c r="U425" s="323">
        <f>('сентябрь(4 цк)'!R407+'сентябрь(4 цк)'!R408*9.11%)/1000</f>
        <v>0.62141048600000004</v>
      </c>
      <c r="V425" s="323">
        <f>('сентябрь(4 цк)'!S407+'сентябрь(4 цк)'!S408*9.11%)/1000</f>
        <v>0.61814809699999995</v>
      </c>
      <c r="W425" s="323">
        <f>('сентябрь(4 цк)'!T407+'сентябрь(4 цк)'!T408*9.11%)/1000</f>
        <v>0.6100084910000001</v>
      </c>
      <c r="X425" s="323">
        <f>('сентябрь(4 цк)'!U407+'сентябрь(4 цк)'!U408*9.11%)/1000</f>
        <v>0.5975699510000001</v>
      </c>
      <c r="Y425" s="323">
        <f>('сентябрь(4 цк)'!V407+'сентябрь(4 цк)'!V408*9.11%)/1000</f>
        <v>0.61089228200000012</v>
      </c>
      <c r="Z425" s="323">
        <f>('сентябрь(4 цк)'!W407+'сентябрь(4 цк)'!W408*9.11%)/1000</f>
        <v>0.61464566600000003</v>
      </c>
      <c r="AA425" s="323">
        <f>('сентябрь(4 цк)'!X407+'сентябрь(4 цк)'!X408*9.11%)/1000</f>
        <v>0.61413284899999998</v>
      </c>
      <c r="AB425" s="323">
        <f>('сентябрь(4 цк)'!Y407+'сентябрь(4 цк)'!Y408*9.11%)/1000</f>
        <v>0.608502773</v>
      </c>
      <c r="AC425" s="380"/>
      <c r="AD425" s="380"/>
    </row>
    <row r="426" spans="1:30" s="213" customFormat="1" ht="13.5" thickBot="1" x14ac:dyDescent="0.25">
      <c r="A426" s="319">
        <v>6</v>
      </c>
      <c r="B426" s="294" t="s">
        <v>201</v>
      </c>
      <c r="C426" s="295" t="s">
        <v>173</v>
      </c>
      <c r="D426" s="261"/>
      <c r="E426" s="323">
        <f>('сентябрь(4 цк)'!B411+'сентябрь(4 цк)'!B412*9.11%)/1000</f>
        <v>0.85010504600000014</v>
      </c>
      <c r="F426" s="323">
        <f>('сентябрь(4 цк)'!C411+'сентябрь(4 цк)'!C412*9.11%)/1000</f>
        <v>0.83943408800000008</v>
      </c>
      <c r="G426" s="323">
        <f>('сентябрь(4 цк)'!D411+'сентябрь(4 цк)'!D412*9.11%)/1000</f>
        <v>0.84725727499999992</v>
      </c>
      <c r="H426" s="323">
        <f>('сентябрь(4 цк)'!E411+'сентябрь(4 цк)'!E412*9.11%)/1000</f>
        <v>0.8546658439999999</v>
      </c>
      <c r="I426" s="323">
        <f>('сентябрь(4 цк)'!F411+'сентябрь(4 цк)'!F412*9.11%)/1000</f>
        <v>0.86248903100000007</v>
      </c>
      <c r="J426" s="323">
        <f>('сентябрь(4 цк)'!G411+'сентябрь(4 цк)'!G412*9.11%)/1000</f>
        <v>0.86025227600000009</v>
      </c>
      <c r="K426" s="323">
        <f>('сентябрь(4 цк)'!H411+'сентябрь(4 цк)'!H412*9.11%)/1000</f>
        <v>0.859292108</v>
      </c>
      <c r="L426" s="323">
        <f>('сентябрь(4 цк)'!I411+'сентябрь(4 цк)'!I412*9.11%)/1000</f>
        <v>0.8408197850000001</v>
      </c>
      <c r="M426" s="323">
        <f>('сентябрь(4 цк)'!J411+'сентябрь(4 цк)'!J412*9.11%)/1000</f>
        <v>0.85037782100000014</v>
      </c>
      <c r="N426" s="323">
        <f>('сентябрь(4 цк)'!K411+'сентябрь(4 цк)'!K412*9.11%)/1000</f>
        <v>0.84950494099999996</v>
      </c>
      <c r="O426" s="323">
        <f>('сентябрь(4 цк)'!L411+'сентябрь(4 цк)'!L412*9.11%)/1000</f>
        <v>0.85844105000000004</v>
      </c>
      <c r="P426" s="323">
        <f>('сентябрь(4 цк)'!M411+'сентябрь(4 цк)'!M412*9.11%)/1000</f>
        <v>0.86056869499999999</v>
      </c>
      <c r="Q426" s="323">
        <f>('сентябрь(4 цк)'!N411+'сентябрь(4 цк)'!N412*9.11%)/1000</f>
        <v>0.85991403500000008</v>
      </c>
      <c r="R426" s="323">
        <f>('сентябрь(4 цк)'!O411+'сентябрь(4 цк)'!O412*9.11%)/1000</f>
        <v>0.83980506200000005</v>
      </c>
      <c r="S426" s="323">
        <f>('сентябрь(4 цк)'!P411+'сентябрь(4 цк)'!P412*9.11%)/1000</f>
        <v>0.84021967999999991</v>
      </c>
      <c r="T426" s="323">
        <f>('сентябрь(4 цк)'!Q411+'сентябрь(4 цк)'!Q412*9.11%)/1000</f>
        <v>0.87491666000000012</v>
      </c>
      <c r="U426" s="323">
        <f>('сентябрь(4 цк)'!R411+'сентябрь(4 цк)'!R412*9.11%)/1000</f>
        <v>0.88592585900000009</v>
      </c>
      <c r="V426" s="323">
        <f>('сентябрь(4 цк)'!S411+'сентябрь(4 цк)'!S412*9.11%)/1000</f>
        <v>0.882368873</v>
      </c>
      <c r="W426" s="323">
        <f>('сентябрь(4 цк)'!T411+'сентябрь(4 цк)'!T412*9.11%)/1000</f>
        <v>0.84823926500000002</v>
      </c>
      <c r="X426" s="323">
        <f>('сентябрь(4 цк)'!U411+'сентябрь(4 цк)'!U412*9.11%)/1000</f>
        <v>0.83893218200000008</v>
      </c>
      <c r="Y426" s="323">
        <f>('сентябрь(4 цк)'!V411+'сентябрь(4 цк)'!V412*9.11%)/1000</f>
        <v>0.85092337100000004</v>
      </c>
      <c r="Z426" s="323">
        <f>('сентябрь(4 цк)'!W411+'сентябрь(4 цк)'!W412*9.11%)/1000</f>
        <v>0.8569025990000001</v>
      </c>
      <c r="AA426" s="323">
        <f>('сентябрь(4 цк)'!X411+'сентябрь(4 цк)'!X412*9.11%)/1000</f>
        <v>0.85304010499999994</v>
      </c>
      <c r="AB426" s="323">
        <f>('сентябрь(4 цк)'!Y411+'сентябрь(4 цк)'!Y412*9.11%)/1000</f>
        <v>0.846351662</v>
      </c>
      <c r="AC426" s="380"/>
      <c r="AD426" s="380"/>
    </row>
    <row r="427" spans="1:30" s="213" customFormat="1" ht="13.5" thickBot="1" x14ac:dyDescent="0.25">
      <c r="A427" s="319">
        <v>7</v>
      </c>
      <c r="B427" s="294" t="s">
        <v>201</v>
      </c>
      <c r="C427" s="295" t="s">
        <v>173</v>
      </c>
      <c r="D427" s="261"/>
      <c r="E427" s="323">
        <f>('сентябрь(4 цк)'!B415+'сентябрь(4 цк)'!B416*9.11%)/1000</f>
        <v>0.89791704800000005</v>
      </c>
      <c r="F427" s="323">
        <f>('сентябрь(4 цк)'!C415+'сентябрь(4 цк)'!C416*9.11%)/1000</f>
        <v>0.86763902300000006</v>
      </c>
      <c r="G427" s="323">
        <f>('сентябрь(4 цк)'!D415+'сентябрь(4 цк)'!D416*9.11%)/1000</f>
        <v>0.87924832700000011</v>
      </c>
      <c r="H427" s="323">
        <f>('сентябрь(4 цк)'!E415+'сентябрь(4 цк)'!E416*9.11%)/1000</f>
        <v>0.89176324399999995</v>
      </c>
      <c r="I427" s="323">
        <f>('сентябрь(4 цк)'!F415+'сентябрь(4 цк)'!F416*9.11%)/1000</f>
        <v>0.898724462</v>
      </c>
      <c r="J427" s="323">
        <f>('сентябрь(4 цк)'!G415+'сентябрь(4 цк)'!G416*9.11%)/1000</f>
        <v>0.89043210200000011</v>
      </c>
      <c r="K427" s="323">
        <f>('сентябрь(4 цк)'!H415+'сентябрь(4 цк)'!H416*9.11%)/1000</f>
        <v>0.88943920100000007</v>
      </c>
      <c r="L427" s="323">
        <f>('сентябрь(4 цк)'!I415+'сентябрь(4 цк)'!I416*9.11%)/1000</f>
        <v>0.8763569120000001</v>
      </c>
      <c r="M427" s="323">
        <f>('сентябрь(4 цк)'!J415+'сентябрь(4 цк)'!J416*9.11%)/1000</f>
        <v>0.88750795400000004</v>
      </c>
      <c r="N427" s="323">
        <f>('сентябрь(4 цк)'!K415+'сентябрь(4 цк)'!K416*9.11%)/1000</f>
        <v>0.88904640499999998</v>
      </c>
      <c r="O427" s="323">
        <f>('сентябрь(4 цк)'!L415+'сентябрь(4 цк)'!L416*9.11%)/1000</f>
        <v>0.882641648</v>
      </c>
      <c r="P427" s="323">
        <f>('сентябрь(4 цк)'!M415+'сентябрь(4 цк)'!M416*9.11%)/1000</f>
        <v>0.88764979699999991</v>
      </c>
      <c r="Q427" s="323">
        <f>('сентябрь(4 цк)'!N415+'сентябрь(4 цк)'!N416*9.11%)/1000</f>
        <v>0.88666780700000003</v>
      </c>
      <c r="R427" s="323">
        <f>('сентябрь(4 цк)'!O415+'сентябрь(4 цк)'!O416*9.11%)/1000</f>
        <v>0.86485671800000008</v>
      </c>
      <c r="S427" s="323">
        <f>('сентябрь(4 цк)'!P415+'сентябрь(4 цк)'!P416*9.11%)/1000</f>
        <v>0.8561497400000001</v>
      </c>
      <c r="T427" s="323">
        <f>('сентябрь(4 цк)'!Q415+'сентябрь(4 цк)'!Q416*9.11%)/1000</f>
        <v>0.89417457499999997</v>
      </c>
      <c r="U427" s="323">
        <f>('сентябрь(4 цк)'!R415+'сентябрь(4 цк)'!R416*9.11%)/1000</f>
        <v>0.90194320700000019</v>
      </c>
      <c r="V427" s="323">
        <f>('сентябрь(4 цк)'!S415+'сентябрь(4 цк)'!S416*9.11%)/1000</f>
        <v>0.89785158200000015</v>
      </c>
      <c r="W427" s="323">
        <f>('сентябрь(4 цк)'!T415+'сентябрь(4 цк)'!T416*9.11%)/1000</f>
        <v>0.89559300499999994</v>
      </c>
      <c r="X427" s="323">
        <f>('сентябрь(4 цк)'!U415+'сентябрь(4 цк)'!U416*9.11%)/1000</f>
        <v>0.87691337300000005</v>
      </c>
      <c r="Y427" s="323">
        <f>('сентябрь(4 цк)'!V415+'сентябрь(4 цк)'!V416*9.11%)/1000</f>
        <v>0.88817352499999991</v>
      </c>
      <c r="Z427" s="323">
        <f>('сентябрь(4 цк)'!W415+'сентябрь(4 цк)'!W416*9.11%)/1000</f>
        <v>0.89850624200000007</v>
      </c>
      <c r="AA427" s="323">
        <f>('сентябрь(4 цк)'!X415+'сентябрь(4 цк)'!X416*9.11%)/1000</f>
        <v>0.89818982300000005</v>
      </c>
      <c r="AB427" s="323">
        <f>('сентябрь(4 цк)'!Y415+'сентябрь(4 цк)'!Y416*9.11%)/1000</f>
        <v>0.89737149799999993</v>
      </c>
      <c r="AC427" s="380"/>
      <c r="AD427" s="380"/>
    </row>
    <row r="428" spans="1:30" s="213" customFormat="1" ht="13.5" thickBot="1" x14ac:dyDescent="0.25">
      <c r="A428" s="319">
        <v>8</v>
      </c>
      <c r="B428" s="294" t="s">
        <v>201</v>
      </c>
      <c r="C428" s="295" t="s">
        <v>173</v>
      </c>
      <c r="D428" s="261"/>
      <c r="E428" s="323">
        <f>('сентябрь(4 цк)'!B419+'сентябрь(4 цк)'!B420*9.11%)/1000</f>
        <v>0.9183642620000001</v>
      </c>
      <c r="F428" s="323">
        <f>('сентябрь(4 цк)'!C419+'сентябрь(4 цк)'!C420*9.11%)/1000</f>
        <v>0.87853911200000001</v>
      </c>
      <c r="G428" s="323">
        <f>('сентябрь(4 цк)'!D419+'сентябрь(4 цк)'!D420*9.11%)/1000</f>
        <v>0.86506402700000007</v>
      </c>
      <c r="H428" s="323">
        <f>('сентябрь(4 цк)'!E419+'сентябрь(4 цк)'!E420*9.11%)/1000</f>
        <v>0.90534743900000003</v>
      </c>
      <c r="I428" s="323">
        <f>('сентябрь(4 цк)'!F419+'сентябрь(4 цк)'!F420*9.11%)/1000</f>
        <v>0.90563112499999998</v>
      </c>
      <c r="J428" s="323">
        <f>('сентябрь(4 цк)'!G419+'сентябрь(4 цк)'!G420*9.11%)/1000</f>
        <v>0.88878454099999993</v>
      </c>
      <c r="K428" s="323">
        <f>('сентябрь(4 цк)'!H419+'сентябрь(4 цк)'!H420*9.11%)/1000</f>
        <v>0.89834257700000009</v>
      </c>
      <c r="L428" s="323">
        <f>('сентябрь(4 цк)'!I419+'сентябрь(4 цк)'!I420*9.11%)/1000</f>
        <v>0.88571854999999988</v>
      </c>
      <c r="M428" s="323">
        <f>('сентябрь(4 цк)'!J419+'сентябрь(4 цк)'!J420*9.11%)/1000</f>
        <v>0.90390718700000006</v>
      </c>
      <c r="N428" s="323">
        <f>('сентябрь(4 цк)'!K419+'сентябрь(4 цк)'!K420*9.11%)/1000</f>
        <v>0.90851162900000004</v>
      </c>
      <c r="O428" s="323">
        <f>('сентябрь(4 цк)'!L419+'сентябрь(4 цк)'!L420*9.11%)/1000</f>
        <v>0.90884987000000006</v>
      </c>
      <c r="P428" s="323">
        <f>('сентябрь(4 цк)'!M419+'сентябрь(4 цк)'!M420*9.11%)/1000</f>
        <v>0.90632942900000013</v>
      </c>
      <c r="Q428" s="323">
        <f>('сентябрь(4 цк)'!N419+'сентябрь(4 цк)'!N420*9.11%)/1000</f>
        <v>0.91225410200000012</v>
      </c>
      <c r="R428" s="323">
        <f>('сентябрь(4 цк)'!O419+'сентябрь(4 цк)'!O420*9.11%)/1000</f>
        <v>0.88840265600000001</v>
      </c>
      <c r="S428" s="323">
        <f>('сентябрь(4 цк)'!P419+'сентябрь(4 цк)'!P420*9.11%)/1000</f>
        <v>0.89755698500000014</v>
      </c>
      <c r="T428" s="323">
        <f>('сентябрь(4 цк)'!Q419+'сентябрь(4 цк)'!Q420*9.11%)/1000</f>
        <v>0.90497646500000006</v>
      </c>
      <c r="U428" s="323">
        <f>('сентябрь(4 цк)'!R419+'сентябрь(4 цк)'!R420*9.11%)/1000</f>
        <v>0.92388522799999995</v>
      </c>
      <c r="V428" s="323">
        <f>('сентябрь(4 цк)'!S419+'сентябрь(4 цк)'!S420*9.11%)/1000</f>
        <v>1.0461102499999999</v>
      </c>
      <c r="W428" s="323">
        <f>('сентябрь(4 цк)'!T419+'сентябрь(4 цк)'!T420*9.11%)/1000</f>
        <v>0.91418534900000004</v>
      </c>
      <c r="X428" s="323">
        <f>('сентябрь(4 цк)'!U419+'сентябрь(4 цк)'!U420*9.11%)/1000</f>
        <v>0.89885539399999992</v>
      </c>
      <c r="Y428" s="323">
        <f>('сентябрь(4 цк)'!V419+'сентябрь(4 цк)'!V420*9.11%)/1000</f>
        <v>0.90792243500000003</v>
      </c>
      <c r="Z428" s="323">
        <f>('сентябрь(4 цк)'!W419+'сентябрь(4 цк)'!W420*9.11%)/1000</f>
        <v>0.91878979099999991</v>
      </c>
      <c r="AA428" s="323">
        <f>('сентябрь(4 цк)'!X419+'сентябрь(4 цк)'!X420*9.11%)/1000</f>
        <v>0.91310516000000008</v>
      </c>
      <c r="AB428" s="323">
        <f>('сентябрь(4 цк)'!Y419+'сентябрь(4 цк)'!Y420*9.11%)/1000</f>
        <v>0.92403798200000009</v>
      </c>
      <c r="AC428" s="380"/>
      <c r="AD428" s="380"/>
    </row>
    <row r="429" spans="1:30" s="213" customFormat="1" ht="13.5" thickBot="1" x14ac:dyDescent="0.25">
      <c r="A429" s="319">
        <v>9</v>
      </c>
      <c r="B429" s="294" t="s">
        <v>201</v>
      </c>
      <c r="C429" s="295" t="s">
        <v>173</v>
      </c>
      <c r="D429" s="261"/>
      <c r="E429" s="323">
        <f>('сентябрь(4 цк)'!B423+'сентябрь(4 цк)'!B424*9.11%)/1000</f>
        <v>0.88668962900000003</v>
      </c>
      <c r="F429" s="323">
        <f>('сентябрь(4 цк)'!C423+'сентябрь(4 цк)'!C424*9.11%)/1000</f>
        <v>0.86406021500000008</v>
      </c>
      <c r="G429" s="323">
        <f>('сентябрь(4 цк)'!D423+'сентябрь(4 цк)'!D424*9.11%)/1000</f>
        <v>0.86100513500000009</v>
      </c>
      <c r="H429" s="323">
        <f>('сентябрь(4 цк)'!E423+'сентябрь(4 цк)'!E424*9.11%)/1000</f>
        <v>0.87536401100000005</v>
      </c>
      <c r="I429" s="323">
        <f>('сентябрь(4 цк)'!F423+'сентябрь(4 цк)'!F424*9.11%)/1000</f>
        <v>0.87236348600000002</v>
      </c>
      <c r="J429" s="323">
        <f>('сентябрь(4 цк)'!G423+'сентябрь(4 цк)'!G424*9.11%)/1000</f>
        <v>0.88569672799999999</v>
      </c>
      <c r="K429" s="323">
        <f>('сентябрь(4 цк)'!H423+'сентябрь(4 цк)'!H424*9.11%)/1000</f>
        <v>1.4757526969999999</v>
      </c>
      <c r="L429" s="323">
        <f>('сентябрь(4 цк)'!I423+'сентябрь(4 цк)'!I424*9.11%)/1000</f>
        <v>0.85924846399999999</v>
      </c>
      <c r="M429" s="323">
        <f>('сентябрь(4 цк)'!J423+'сентябрь(4 цк)'!J424*9.11%)/1000</f>
        <v>0.87777534200000007</v>
      </c>
      <c r="N429" s="323">
        <f>('сентябрь(4 цк)'!K423+'сентябрь(4 цк)'!K424*9.11%)/1000</f>
        <v>0.86909018599999988</v>
      </c>
      <c r="O429" s="323">
        <f>('сентябрь(4 цк)'!L423+'сентябрь(4 цк)'!L424*9.11%)/1000</f>
        <v>0.87051952700000013</v>
      </c>
      <c r="P429" s="323">
        <f>('сентябрь(4 цк)'!M423+'сентябрь(4 цк)'!M424*9.11%)/1000</f>
        <v>0.87309452300000001</v>
      </c>
      <c r="Q429" s="323">
        <f>('сентябрь(4 цк)'!N423+'сентябрь(4 цк)'!N424*9.11%)/1000</f>
        <v>0.87664059800000005</v>
      </c>
      <c r="R429" s="323">
        <f>('сентябрь(4 цк)'!O423+'сентябрь(4 цк)'!O424*9.11%)/1000</f>
        <v>0.86215079000000006</v>
      </c>
      <c r="S429" s="323">
        <f>('сентябрь(4 цк)'!P423+'сентябрь(4 цк)'!P424*9.11%)/1000</f>
        <v>0.86943933800000017</v>
      </c>
      <c r="T429" s="323">
        <f>('сентябрь(4 цк)'!Q423+'сентябрь(4 цк)'!Q424*9.11%)/1000</f>
        <v>1.4478314480000001</v>
      </c>
      <c r="U429" s="323">
        <f>('сентябрь(4 цк)'!R423+'сентябрь(4 цк)'!R424*9.11%)/1000</f>
        <v>1.467263939</v>
      </c>
      <c r="V429" s="323">
        <f>('сентябрь(4 цк)'!S423+'сентябрь(4 цк)'!S424*9.11%)/1000</f>
        <v>1.4614811090000002</v>
      </c>
      <c r="W429" s="323">
        <f>('сентябрь(4 цк)'!T423+'сентябрь(4 цк)'!T424*9.11%)/1000</f>
        <v>1.4587970029999999</v>
      </c>
      <c r="X429" s="323">
        <f>('сентябрь(4 цк)'!U423+'сентябрь(4 цк)'!U424*9.11%)/1000</f>
        <v>0.87142514000000004</v>
      </c>
      <c r="Y429" s="323">
        <f>('сентябрь(4 цк)'!V423+'сентябрь(4 цк)'!V424*9.11%)/1000</f>
        <v>1.0317841070000002</v>
      </c>
      <c r="Z429" s="323">
        <f>('сентябрь(4 цк)'!W423+'сентябрь(4 цк)'!W424*9.11%)/1000</f>
        <v>0.89130498200000008</v>
      </c>
      <c r="AA429" s="323">
        <f>('сентябрь(4 цк)'!X423+'сентябрь(4 цк)'!X424*9.11%)/1000</f>
        <v>0.89037754699999994</v>
      </c>
      <c r="AB429" s="323">
        <f>('сентябрь(4 цк)'!Y423+'сентябрь(4 цк)'!Y424*9.11%)/1000</f>
        <v>0.88889365100000006</v>
      </c>
      <c r="AC429" s="380"/>
      <c r="AD429" s="380"/>
    </row>
    <row r="430" spans="1:30" s="213" customFormat="1" ht="13.5" thickBot="1" x14ac:dyDescent="0.25">
      <c r="A430" s="319">
        <v>10</v>
      </c>
      <c r="B430" s="294" t="s">
        <v>201</v>
      </c>
      <c r="C430" s="295" t="s">
        <v>173</v>
      </c>
      <c r="D430" s="261"/>
      <c r="E430" s="323">
        <f>('сентябрь(4 цк)'!B427+'сентябрь(4 цк)'!B428*9.11%)/1000</f>
        <v>0.88779163999999999</v>
      </c>
      <c r="F430" s="323">
        <f>('сентябрь(4 цк)'!C427+'сентябрь(4 цк)'!C428*9.11%)/1000</f>
        <v>0.83333483899999994</v>
      </c>
      <c r="G430" s="323">
        <f>('сентябрь(4 цк)'!D427+'сентябрь(4 цк)'!D428*9.11%)/1000</f>
        <v>0.86997397700000012</v>
      </c>
      <c r="H430" s="323">
        <f>('сентябрь(4 цк)'!E427+'сентябрь(4 цк)'!E428*9.11%)/1000</f>
        <v>0.87238530799999991</v>
      </c>
      <c r="I430" s="323">
        <f>('сентябрь(4 цк)'!F427+'сентябрь(4 цк)'!F428*9.11%)/1000</f>
        <v>0.90145221200000003</v>
      </c>
      <c r="J430" s="323">
        <f>('сентябрь(4 цк)'!G427+'сентябрь(4 цк)'!G428*9.11%)/1000</f>
        <v>0.90216142700000013</v>
      </c>
      <c r="K430" s="323">
        <f>('сентябрь(4 цк)'!H427+'сентябрь(4 цк)'!H428*9.11%)/1000</f>
        <v>0.90371078900000001</v>
      </c>
      <c r="L430" s="323">
        <f>('сентябрь(4 цк)'!I427+'сентябрь(4 цк)'!I428*9.11%)/1000</f>
        <v>0.89680412600000003</v>
      </c>
      <c r="M430" s="323">
        <f>('сентябрь(4 цк)'!J427+'сентябрь(4 цк)'!J428*9.11%)/1000</f>
        <v>0.92723490499999994</v>
      </c>
      <c r="N430" s="323">
        <f>('сентябрь(4 цк)'!K427+'сентябрь(4 цк)'!K428*9.11%)/1000</f>
        <v>0.90304521800000004</v>
      </c>
      <c r="O430" s="323">
        <f>('сентябрь(4 цк)'!L427+'сентябрь(4 цк)'!L428*9.11%)/1000</f>
        <v>1.41130142</v>
      </c>
      <c r="P430" s="323">
        <f>('сентябрь(4 цк)'!M427+'сентябрь(4 цк)'!M428*9.11%)/1000</f>
        <v>0.90761692700000018</v>
      </c>
      <c r="Q430" s="323">
        <f>('сентябрь(4 цк)'!N427+'сентябрь(4 цк)'!N428*9.11%)/1000</f>
        <v>1.431541325</v>
      </c>
      <c r="R430" s="323">
        <f>('сентябрь(4 цк)'!O427+'сентябрь(4 цк)'!O428*9.11%)/1000</f>
        <v>1.4360803010000001</v>
      </c>
      <c r="S430" s="323">
        <f>('сентябрь(4 цк)'!P427+'сентябрь(4 цк)'!P428*9.11%)/1000</f>
        <v>0.89946641000000016</v>
      </c>
      <c r="T430" s="323">
        <f>('сентябрь(4 цк)'!Q427+'сентябрь(4 цк)'!Q428*9.11%)/1000</f>
        <v>1.452817775</v>
      </c>
      <c r="U430" s="323">
        <f>('сентябрь(4 цк)'!R427+'сентябрь(4 цк)'!R428*9.11%)/1000</f>
        <v>1.463979728</v>
      </c>
      <c r="V430" s="323">
        <f>('сентябрь(4 цк)'!S427+'сентябрь(4 цк)'!S428*9.11%)/1000</f>
        <v>0.91102115900000002</v>
      </c>
      <c r="W430" s="323">
        <f>('сентябрь(4 цк)'!T427+'сентябрь(4 цк)'!T428*9.11%)/1000</f>
        <v>1.4392226690000001</v>
      </c>
      <c r="X430" s="323">
        <f>('сентябрь(4 цк)'!U427+'сентябрь(4 цк)'!U428*9.11%)/1000</f>
        <v>0.88935191300000005</v>
      </c>
      <c r="Y430" s="323">
        <f>('сентябрь(4 цк)'!V427+'сентябрь(4 цк)'!V428*9.11%)/1000</f>
        <v>0.89625857600000003</v>
      </c>
      <c r="Z430" s="323">
        <f>('сентябрь(4 цк)'!W427+'сентябрь(4 цк)'!W428*9.11%)/1000</f>
        <v>0.90544563800000011</v>
      </c>
      <c r="AA430" s="323">
        <f>('сентябрь(4 цк)'!X427+'сентябрь(4 цк)'!X428*9.11%)/1000</f>
        <v>0.89809162400000009</v>
      </c>
      <c r="AB430" s="323">
        <f>('сентябрь(4 цк)'!Y427+'сентябрь(4 цк)'!Y428*9.11%)/1000</f>
        <v>0.90184500799999989</v>
      </c>
      <c r="AC430" s="380"/>
      <c r="AD430" s="380"/>
    </row>
    <row r="431" spans="1:30" s="213" customFormat="1" ht="13.5" thickBot="1" x14ac:dyDescent="0.25">
      <c r="A431" s="319">
        <v>11</v>
      </c>
      <c r="B431" s="294" t="s">
        <v>201</v>
      </c>
      <c r="C431" s="295" t="s">
        <v>173</v>
      </c>
      <c r="D431" s="261"/>
      <c r="E431" s="323">
        <f>('сентябрь(4 цк)'!B431+'сентябрь(4 цк)'!B432*9.11%)/1000</f>
        <v>0.87164336000000009</v>
      </c>
      <c r="F431" s="323">
        <f>('сентябрь(4 цк)'!C431+'сентябрь(4 цк)'!C432*9.11%)/1000</f>
        <v>0.84402761900000001</v>
      </c>
      <c r="G431" s="323">
        <f>('сентябрь(4 цк)'!D431+'сентябрь(4 цк)'!D432*9.11%)/1000</f>
        <v>0.86162706200000005</v>
      </c>
      <c r="H431" s="323">
        <f>('сентябрь(4 цк)'!E431+'сентябрь(4 цк)'!E432*9.11%)/1000</f>
        <v>0.86426752400000006</v>
      </c>
      <c r="I431" s="323">
        <f>('сентябрь(4 цк)'!F431+'сентябрь(4 цк)'!F432*9.11%)/1000</f>
        <v>1.468311395</v>
      </c>
      <c r="J431" s="323">
        <f>('сентябрь(4 цк)'!G431+'сентябрь(4 цк)'!G432*9.11%)/1000</f>
        <v>1.4640997490000001</v>
      </c>
      <c r="K431" s="323">
        <f>('сентябрь(4 цк)'!H431+'сентябрь(4 цк)'!H432*9.11%)/1000</f>
        <v>0.894054554</v>
      </c>
      <c r="L431" s="323">
        <f>('сентябрь(4 цк)'!I431+'сентябрь(4 цк)'!I432*9.11%)/1000</f>
        <v>0.87073774699999995</v>
      </c>
      <c r="M431" s="323">
        <f>('сентябрь(4 цк)'!J431+'сентябрь(4 цк)'!J432*9.11%)/1000</f>
        <v>0.86689707500000002</v>
      </c>
      <c r="N431" s="323">
        <f>('сентябрь(4 цк)'!K431+'сентябрь(4 цк)'!K432*9.11%)/1000</f>
        <v>0.86556593299999995</v>
      </c>
      <c r="O431" s="323">
        <f>('сентябрь(4 цк)'!L431+'сентябрь(4 цк)'!L432*9.11%)/1000</f>
        <v>0.85680440000000002</v>
      </c>
      <c r="P431" s="323">
        <f>('сентябрь(4 цк)'!M431+'сентябрь(4 цк)'!M432*9.11%)/1000</f>
        <v>0.8566080020000002</v>
      </c>
      <c r="Q431" s="323">
        <f>('сентябрь(4 цк)'!N431+'сентябрь(4 цк)'!N432*9.11%)/1000</f>
        <v>0.86533680200000018</v>
      </c>
      <c r="R431" s="323">
        <f>('сентябрь(4 цк)'!O431+'сентябрь(4 цк)'!O432*9.11%)/1000</f>
        <v>0.86983213400000003</v>
      </c>
      <c r="S431" s="323">
        <f>('сентябрь(4 цк)'!P431+'сентябрь(4 цк)'!P432*9.11%)/1000</f>
        <v>0.85839740600000003</v>
      </c>
      <c r="T431" s="323">
        <f>('сентябрь(4 цк)'!Q431+'сентябрь(4 цк)'!Q432*9.11%)/1000</f>
        <v>0.85138163299999992</v>
      </c>
      <c r="U431" s="323">
        <f>('сентябрь(4 цк)'!R431+'сентябрь(4 цк)'!R432*9.11%)/1000</f>
        <v>0.89497107800000009</v>
      </c>
      <c r="V431" s="323">
        <f>('сентябрь(4 цк)'!S431+'сентябрь(4 цк)'!S432*9.11%)/1000</f>
        <v>0.90432180499999992</v>
      </c>
      <c r="W431" s="323">
        <f>('сентябрь(4 цк)'!T431+'сентябрь(4 цк)'!T432*9.11%)/1000</f>
        <v>0.89648770700000013</v>
      </c>
      <c r="X431" s="323">
        <f>('сентябрь(4 цк)'!U431+'сентябрь(4 цк)'!U432*9.11%)/1000</f>
        <v>0.88279440200000014</v>
      </c>
      <c r="Y431" s="323">
        <f>('сентябрь(4 цк)'!V431+'сентябрь(4 цк)'!V432*9.11%)/1000</f>
        <v>0.88794439399999991</v>
      </c>
      <c r="Z431" s="323">
        <f>('сентябрь(4 цк)'!W431+'сентябрь(4 цк)'!W432*9.11%)/1000</f>
        <v>0.87829907000000007</v>
      </c>
      <c r="AA431" s="323">
        <f>('сентябрь(4 цк)'!X431+'сентябрь(4 цк)'!X432*9.11%)/1000</f>
        <v>0.87984843200000007</v>
      </c>
      <c r="AB431" s="323">
        <f>('сентябрь(4 цк)'!Y431+'сентябрь(4 цк)'!Y432*9.11%)/1000</f>
        <v>0.86138702</v>
      </c>
      <c r="AC431" s="380"/>
      <c r="AD431" s="380"/>
    </row>
    <row r="432" spans="1:30" s="213" customFormat="1" ht="13.5" thickBot="1" x14ac:dyDescent="0.25">
      <c r="A432" s="319">
        <v>12</v>
      </c>
      <c r="B432" s="294" t="s">
        <v>201</v>
      </c>
      <c r="C432" s="295" t="s">
        <v>173</v>
      </c>
      <c r="D432" s="261"/>
      <c r="E432" s="323">
        <f>('сентябрь(4 цк)'!B435+'сентябрь(4 цк)'!B436*9.11%)/1000</f>
        <v>0.91834243999999998</v>
      </c>
      <c r="F432" s="323">
        <f>('сентябрь(4 цк)'!C435+'сентябрь(4 цк)'!C436*9.11%)/1000</f>
        <v>0.90105941599999995</v>
      </c>
      <c r="G432" s="323">
        <f>('сентябрь(4 цк)'!D435+'сентябрь(4 цк)'!D436*9.11%)/1000</f>
        <v>0.89434915100000001</v>
      </c>
      <c r="H432" s="323">
        <f>('сентябрь(4 цк)'!E435+'сентябрь(4 цк)'!E436*9.11%)/1000</f>
        <v>0.88481293700000008</v>
      </c>
      <c r="I432" s="323">
        <f>('сентябрь(4 цк)'!F435+'сентябрь(4 цк)'!F436*9.11%)/1000</f>
        <v>0.92928617300000005</v>
      </c>
      <c r="J432" s="323">
        <f>('сентябрь(4 цк)'!G435+'сентябрь(4 цк)'!G436*9.11%)/1000</f>
        <v>0.92631838100000008</v>
      </c>
      <c r="K432" s="323">
        <f>('сентябрь(4 цк)'!H435+'сентябрь(4 цк)'!H436*9.11%)/1000</f>
        <v>0.928795178</v>
      </c>
      <c r="L432" s="323">
        <f>('сентябрь(4 цк)'!I435+'сентябрь(4 цк)'!I436*9.11%)/1000</f>
        <v>0.81330224300000009</v>
      </c>
      <c r="M432" s="323">
        <f>('сентябрь(4 цк)'!J435+'сентябрь(4 цк)'!J436*9.11%)/1000</f>
        <v>0.8969459689999999</v>
      </c>
      <c r="N432" s="323">
        <f>('сентябрь(4 цк)'!K435+'сентябрь(4 цк)'!K436*9.11%)/1000</f>
        <v>0.89510201000000011</v>
      </c>
      <c r="O432" s="323">
        <f>('сентябрь(4 цк)'!L435+'сентябрь(4 цк)'!L436*9.11%)/1000</f>
        <v>0.91047560900000013</v>
      </c>
      <c r="P432" s="323">
        <f>('сентябрь(4 цк)'!M435+'сентябрь(4 цк)'!M436*9.11%)/1000</f>
        <v>1.4277333859999999</v>
      </c>
      <c r="Q432" s="323">
        <f>('сентябрь(4 цк)'!N435+'сентябрь(4 цк)'!N436*9.11%)/1000</f>
        <v>1.4395390880000001</v>
      </c>
      <c r="R432" s="323">
        <f>('сентябрь(4 цк)'!O435+'сентябрь(4 цк)'!O436*9.11%)/1000</f>
        <v>1.452272225</v>
      </c>
      <c r="S432" s="323">
        <f>('сентябрь(4 цк)'!P435+'сентябрь(4 цк)'!P436*9.11%)/1000</f>
        <v>0.92493268399999995</v>
      </c>
      <c r="T432" s="323">
        <f>('сентябрь(4 цк)'!Q435+'сентябрь(4 цк)'!Q436*9.11%)/1000</f>
        <v>0.93798224000000008</v>
      </c>
      <c r="U432" s="323">
        <f>('сентябрь(4 цк)'!R435+'сентябрь(4 цк)'!R436*9.11%)/1000</f>
        <v>1.5328936040000001</v>
      </c>
      <c r="V432" s="323">
        <f>('сентябрь(4 цк)'!S435+'сентябрь(4 цк)'!S436*9.11%)/1000</f>
        <v>0.97122805700000003</v>
      </c>
      <c r="W432" s="323">
        <f>('сентябрь(4 цк)'!T435+'сентябрь(4 цк)'!T436*9.11%)/1000</f>
        <v>1.4957198269999998</v>
      </c>
      <c r="X432" s="323">
        <f>('сентябрь(4 цк)'!U435+'сентябрь(4 цк)'!U436*9.11%)/1000</f>
        <v>0.97080252799999989</v>
      </c>
      <c r="Y432" s="323">
        <f>('сентябрь(4 цк)'!V435+'сентябрь(4 цк)'!V436*9.11%)/1000</f>
        <v>0.9764107820000002</v>
      </c>
      <c r="Z432" s="323">
        <f>('сентябрь(4 цк)'!W435+'сентябрь(4 цк)'!W436*9.11%)/1000</f>
        <v>0.98435399000000001</v>
      </c>
      <c r="AA432" s="323">
        <f>('сентябрь(4 цк)'!X435+'сентябрь(4 цк)'!X436*9.11%)/1000</f>
        <v>0.9809824909999999</v>
      </c>
      <c r="AB432" s="323">
        <f>('сентябрь(4 цк)'!Y435+'сентябрь(4 цк)'!Y436*9.11%)/1000</f>
        <v>0.93926973800000024</v>
      </c>
      <c r="AC432" s="380"/>
      <c r="AD432" s="380"/>
    </row>
    <row r="433" spans="1:30" s="213" customFormat="1" ht="13.5" thickBot="1" x14ac:dyDescent="0.25">
      <c r="A433" s="319">
        <v>13</v>
      </c>
      <c r="B433" s="294" t="s">
        <v>201</v>
      </c>
      <c r="C433" s="295" t="s">
        <v>173</v>
      </c>
      <c r="D433" s="261"/>
      <c r="E433" s="323">
        <f>('сентябрь(4 цк)'!B439+'сентябрь(4 цк)'!B440*9.11%)/1000</f>
        <v>0.96915496699999992</v>
      </c>
      <c r="F433" s="323">
        <f>('сентябрь(4 цк)'!C439+'сентябрь(4 цк)'!C440*9.11%)/1000</f>
        <v>0.96524882900000009</v>
      </c>
      <c r="G433" s="323">
        <f>('сентябрь(4 цк)'!D439+'сентябрь(4 цк)'!D440*9.11%)/1000</f>
        <v>0.9943593770000001</v>
      </c>
      <c r="H433" s="323">
        <f>('сентябрь(4 цк)'!E439+'сентябрь(4 цк)'!E440*9.11%)/1000</f>
        <v>1.0041028999999999</v>
      </c>
      <c r="I433" s="323">
        <f>('сентябрь(4 цк)'!F439+'сентябрь(4 цк)'!F440*9.11%)/1000</f>
        <v>1.546314134</v>
      </c>
      <c r="J433" s="323">
        <f>('сентябрь(4 цк)'!G439+'сентябрь(4 цк)'!G440*9.11%)/1000</f>
        <v>1.0734423049999999</v>
      </c>
      <c r="K433" s="323">
        <f>('сентябрь(4 цк)'!H439+'сентябрь(4 цк)'!H440*9.11%)/1000</f>
        <v>1.0572285590000001</v>
      </c>
      <c r="L433" s="323">
        <f>('сентябрь(4 цк)'!I439+'сентябрь(4 цк)'!I440*9.11%)/1000</f>
        <v>1.05680303</v>
      </c>
      <c r="M433" s="323">
        <f>('сентябрь(4 цк)'!J439+'сентябрь(4 цк)'!J440*9.11%)/1000</f>
        <v>1.5780542329999998</v>
      </c>
      <c r="N433" s="323">
        <f>('сентябрь(4 цк)'!K439+'сентябрь(4 цк)'!K440*9.11%)/1000</f>
        <v>1.573046084</v>
      </c>
      <c r="O433" s="323">
        <f>('сентябрь(4 цк)'!L439+'сентябрь(4 цк)'!L440*9.11%)/1000</f>
        <v>1.570776596</v>
      </c>
      <c r="P433" s="323">
        <f>('сентябрь(4 цк)'!M439+'сентябрь(4 цк)'!M440*9.11%)/1000</f>
        <v>1.5684743750000001</v>
      </c>
      <c r="Q433" s="323">
        <f>('сентябрь(4 цк)'!N439+'сентябрь(4 цк)'!N440*9.11%)/1000</f>
        <v>1.5705474650000002</v>
      </c>
      <c r="R433" s="323">
        <f>('сентябрь(4 цк)'!O439+'сентябрь(4 цк)'!O440*9.11%)/1000</f>
        <v>1.5801818780000001</v>
      </c>
      <c r="S433" s="323">
        <f>('сентябрь(4 цк)'!P439+'сентябрь(4 цк)'!P440*9.11%)/1000</f>
        <v>1.0475286799999999</v>
      </c>
      <c r="T433" s="323">
        <f>('сентябрь(4 цк)'!Q439+'сентябрь(4 цк)'!Q440*9.11%)/1000</f>
        <v>1.07109644</v>
      </c>
      <c r="U433" s="323">
        <f>('сентябрь(4 цк)'!R439+'сентябрь(4 цк)'!R440*9.11%)/1000</f>
        <v>1.566630416</v>
      </c>
      <c r="V433" s="323">
        <f>('сентябрь(4 цк)'!S439+'сентябрь(4 цк)'!S440*9.11%)/1000</f>
        <v>1.5357195529999998</v>
      </c>
      <c r="W433" s="323">
        <f>('сентябрь(4 цк)'!T439+'сентябрь(4 цк)'!T440*9.11%)/1000</f>
        <v>1.52935844</v>
      </c>
      <c r="X433" s="323">
        <f>('сентябрь(4 цк)'!U439+'сентябрь(4 цк)'!U440*9.11%)/1000</f>
        <v>1.5253868359999998</v>
      </c>
      <c r="Y433" s="323">
        <f>('сентябрь(4 цк)'!V439+'сентябрь(4 цк)'!V440*9.11%)/1000</f>
        <v>1.5079619689999999</v>
      </c>
      <c r="Z433" s="323">
        <f>('сентябрь(4 цк)'!W439+'сентябрь(4 цк)'!W440*9.11%)/1000</f>
        <v>1.0066669850000001</v>
      </c>
      <c r="AA433" s="323">
        <f>('сентябрь(4 цк)'!X439+'сентябрь(4 цк)'!X440*9.11%)/1000</f>
        <v>0.98097157999999995</v>
      </c>
      <c r="AB433" s="323">
        <f>('сентябрь(4 цк)'!Y439+'сентябрь(4 цк)'!Y440*9.11%)/1000</f>
        <v>0.95803665800000004</v>
      </c>
      <c r="AC433" s="380"/>
      <c r="AD433" s="380"/>
    </row>
    <row r="434" spans="1:30" s="213" customFormat="1" ht="13.5" thickBot="1" x14ac:dyDescent="0.25">
      <c r="A434" s="319">
        <v>14</v>
      </c>
      <c r="B434" s="294" t="s">
        <v>201</v>
      </c>
      <c r="C434" s="295" t="s">
        <v>173</v>
      </c>
      <c r="D434" s="261"/>
      <c r="E434" s="323">
        <f>('сентябрь(4 цк)'!B443+'сентябрь(4 цк)'!B444*9.11%)/1000</f>
        <v>0.94980976399999995</v>
      </c>
      <c r="F434" s="323">
        <f>('сентябрь(4 цк)'!C443+'сентябрь(4 цк)'!C444*9.11%)/1000</f>
        <v>0.94348138400000003</v>
      </c>
      <c r="G434" s="323">
        <f>('сентябрь(4 цк)'!D443+'сентябрь(4 цк)'!D444*9.11%)/1000</f>
        <v>0.94625277800000007</v>
      </c>
      <c r="H434" s="323">
        <f>('сентябрь(4 цк)'!E443+'сентябрь(4 цк)'!E444*9.11%)/1000</f>
        <v>0.94197566599999993</v>
      </c>
      <c r="I434" s="323">
        <f>('сентябрь(4 цк)'!F443+'сентябрь(4 цк)'!F444*9.11%)/1000</f>
        <v>0.95984788399999998</v>
      </c>
      <c r="J434" s="323">
        <f>('сентябрь(4 цк)'!G443+'сентябрь(4 цк)'!G444*9.11%)/1000</f>
        <v>0.95868040700000001</v>
      </c>
      <c r="K434" s="323">
        <f>('сентябрь(4 цк)'!H443+'сентябрь(4 цк)'!H444*9.11%)/1000</f>
        <v>0.95661822800000007</v>
      </c>
      <c r="L434" s="323">
        <f>('сентябрь(4 цк)'!I443+'сентябрь(4 цк)'!I444*9.11%)/1000</f>
        <v>0.95097724099999992</v>
      </c>
      <c r="M434" s="323">
        <f>('сентябрь(4 цк)'!J443+'сентябрь(4 цк)'!J444*9.11%)/1000</f>
        <v>0.93111922100000011</v>
      </c>
      <c r="N434" s="323">
        <f>('сентябрь(4 цк)'!K443+'сентябрь(4 цк)'!K444*9.11%)/1000</f>
        <v>0.93128288599999998</v>
      </c>
      <c r="O434" s="323">
        <f>('сентябрь(4 цк)'!L443+'сентябрь(4 цк)'!L444*9.11%)/1000</f>
        <v>0.934741673</v>
      </c>
      <c r="P434" s="323">
        <f>('сентябрь(4 цк)'!M443+'сентябрь(4 цк)'!M444*9.11%)/1000</f>
        <v>0.93318139999999994</v>
      </c>
      <c r="Q434" s="323">
        <f>('сентябрь(4 цк)'!N443+'сентябрь(4 цк)'!N444*9.11%)/1000</f>
        <v>0.93230852000000008</v>
      </c>
      <c r="R434" s="323">
        <f>('сентябрь(4 цк)'!O443+'сентябрь(4 цк)'!O444*9.11%)/1000</f>
        <v>0.93722938099999997</v>
      </c>
      <c r="S434" s="323">
        <f>('сентябрь(4 цк)'!P443+'сентябрь(4 цк)'!P444*9.11%)/1000</f>
        <v>0.92804231899999989</v>
      </c>
      <c r="T434" s="323">
        <f>('сентябрь(4 цк)'!Q443+'сентябрь(4 цк)'!Q444*9.11%)/1000</f>
        <v>0.97062795200000018</v>
      </c>
      <c r="U434" s="323">
        <f>('сентябрь(4 цк)'!R443+'сентябрь(4 цк)'!R444*9.11%)/1000</f>
        <v>1.517094476</v>
      </c>
      <c r="V434" s="323">
        <f>('сентябрь(4 цк)'!S443+'сентябрь(4 цк)'!S444*9.11%)/1000</f>
        <v>0.97060612999999984</v>
      </c>
      <c r="W434" s="323">
        <f>('сентябрь(4 цк)'!T443+'сентябрь(4 цк)'!T444*9.11%)/1000</f>
        <v>0.97531968200000008</v>
      </c>
      <c r="X434" s="323">
        <f>('сентябрь(4 цк)'!U443+'сентябрь(4 цк)'!U444*9.11%)/1000</f>
        <v>0.93310502300000009</v>
      </c>
      <c r="Y434" s="323">
        <f>('сентябрь(4 цк)'!V443+'сентябрь(4 цк)'!V444*9.11%)/1000</f>
        <v>0.941484671</v>
      </c>
      <c r="Z434" s="323">
        <f>('сентябрь(4 цк)'!W443+'сентябрь(4 цк)'!W444*9.11%)/1000</f>
        <v>0.94808582600000002</v>
      </c>
      <c r="AA434" s="323">
        <f>('сентябрь(4 цк)'!X443+'сентябрь(4 цк)'!X444*9.11%)/1000</f>
        <v>0.94997342900000015</v>
      </c>
      <c r="AB434" s="323">
        <f>('сентябрь(4 цк)'!Y443+'сентябрь(4 цк)'!Y444*9.11%)/1000</f>
        <v>0.93300682400000012</v>
      </c>
      <c r="AC434" s="380"/>
      <c r="AD434" s="380"/>
    </row>
    <row r="435" spans="1:30" s="213" customFormat="1" ht="13.5" thickBot="1" x14ac:dyDescent="0.25">
      <c r="A435" s="319">
        <v>15</v>
      </c>
      <c r="B435" s="294" t="s">
        <v>201</v>
      </c>
      <c r="C435" s="295" t="s">
        <v>173</v>
      </c>
      <c r="D435" s="261"/>
      <c r="E435" s="323">
        <f>('сентябрь(4 цк)'!B447+'сентябрь(4 цк)'!B448*9.11%)/1000</f>
        <v>0.91517824999999997</v>
      </c>
      <c r="F435" s="323">
        <f>('сентябрь(4 цк)'!C447+'сентябрь(4 цк)'!C448*9.11%)/1000</f>
        <v>0.90638398400000009</v>
      </c>
      <c r="G435" s="323">
        <f>('сентябрь(4 цк)'!D447+'сентябрь(4 цк)'!D448*9.11%)/1000</f>
        <v>0.91234139000000003</v>
      </c>
      <c r="H435" s="323">
        <f>('сентябрь(4 цк)'!E447+'сентябрь(4 цк)'!E448*9.11%)/1000</f>
        <v>0.91825515200000019</v>
      </c>
      <c r="I435" s="323">
        <f>('сентябрь(4 цк)'!F447+'сентябрь(4 цк)'!F448*9.11%)/1000</f>
        <v>0.88805350400000005</v>
      </c>
      <c r="J435" s="323">
        <f>('сентябрь(4 цк)'!G447+'сентябрь(4 цк)'!G448*9.11%)/1000</f>
        <v>0.92431075700000009</v>
      </c>
      <c r="K435" s="323">
        <f>('сентябрь(4 цк)'!H447+'сентябрь(4 цк)'!H448*9.11%)/1000</f>
        <v>0.89811344600000009</v>
      </c>
      <c r="L435" s="323">
        <f>('сентябрь(4 цк)'!I447+'сентябрь(4 цк)'!I448*9.11%)/1000</f>
        <v>0.89467648099999997</v>
      </c>
      <c r="M435" s="323">
        <f>('сентябрь(4 цк)'!J447+'сентябрь(4 цк)'!J448*9.11%)/1000</f>
        <v>0.89750242999999985</v>
      </c>
      <c r="N435" s="323">
        <f>('сентябрь(4 цк)'!K447+'сентябрь(4 цк)'!K448*9.11%)/1000</f>
        <v>0.89649861800000008</v>
      </c>
      <c r="O435" s="323">
        <f>('сентябрь(4 цк)'!L447+'сентябрь(4 цк)'!L448*9.11%)/1000</f>
        <v>0.90299066300000019</v>
      </c>
      <c r="P435" s="323">
        <f>('сентябрь(4 цк)'!M447+'сентябрь(4 цк)'!M448*9.11%)/1000</f>
        <v>0.90224871500000003</v>
      </c>
      <c r="Q435" s="323">
        <f>('сентябрь(4 цк)'!N447+'сентябрь(4 цк)'!N448*9.11%)/1000</f>
        <v>0.90659129300000008</v>
      </c>
      <c r="R435" s="323">
        <f>('сентябрь(4 цк)'!O447+'сентябрь(4 цк)'!O448*9.11%)/1000</f>
        <v>0.91359615499999991</v>
      </c>
      <c r="S435" s="323">
        <f>('сентябрь(4 цк)'!P447+'сентябрь(4 цк)'!P448*9.11%)/1000</f>
        <v>0.90429998299999992</v>
      </c>
      <c r="T435" s="323">
        <f>('сентябрь(4 цк)'!Q447+'сентябрь(4 цк)'!Q448*9.11%)/1000</f>
        <v>0.91222136899999995</v>
      </c>
      <c r="U435" s="323">
        <f>('сентябрь(4 цк)'!R447+'сентябрь(4 цк)'!R448*9.11%)/1000</f>
        <v>0.94493254699999996</v>
      </c>
      <c r="V435" s="323">
        <f>('сентябрь(4 цк)'!S447+'сентябрь(4 цк)'!S448*9.11%)/1000</f>
        <v>0.92927526199999999</v>
      </c>
      <c r="W435" s="323">
        <f>('сентябрь(4 цк)'!T447+'сентябрь(4 цк)'!T448*9.11%)/1000</f>
        <v>0.912439589</v>
      </c>
      <c r="X435" s="323">
        <f>('сентябрь(4 цк)'!U447+'сентябрь(4 цк)'!U448*9.11%)/1000</f>
        <v>0.90165952100000013</v>
      </c>
      <c r="Y435" s="323">
        <f>('сентябрь(4 цк)'!V447+'сентябрь(4 цк)'!V448*9.11%)/1000</f>
        <v>0.91182857299999998</v>
      </c>
      <c r="Z435" s="323">
        <f>('сентябрь(4 цк)'!W447+'сентябрь(4 цк)'!W448*9.11%)/1000</f>
        <v>0.91286511800000003</v>
      </c>
      <c r="AA435" s="323">
        <f>('сентябрь(4 цк)'!X447+'сентябрь(4 цк)'!X448*9.11%)/1000</f>
        <v>0.91008281300000005</v>
      </c>
      <c r="AB435" s="323">
        <f>('сентябрь(4 цк)'!Y447+'сентябрь(4 цк)'!Y448*9.11%)/1000</f>
        <v>0.91258143200000008</v>
      </c>
      <c r="AC435" s="380"/>
      <c r="AD435" s="380"/>
    </row>
    <row r="436" spans="1:30" s="213" customFormat="1" ht="13.5" thickBot="1" x14ac:dyDescent="0.25">
      <c r="A436" s="319">
        <v>16</v>
      </c>
      <c r="B436" s="294" t="s">
        <v>201</v>
      </c>
      <c r="C436" s="295" t="s">
        <v>173</v>
      </c>
      <c r="D436" s="261"/>
      <c r="E436" s="323">
        <f>('сентябрь(4 цк)'!B451+'сентябрь(4 цк)'!B452*9.11%)/1000</f>
        <v>0.954992489</v>
      </c>
      <c r="F436" s="323">
        <f>('сентябрь(4 цк)'!C451+'сентябрь(4 цк)'!C452*9.11%)/1000</f>
        <v>0.944354264</v>
      </c>
      <c r="G436" s="323">
        <f>('сентябрь(4 цк)'!D451+'сентябрь(4 цк)'!D452*9.11%)/1000</f>
        <v>0.94255394900000011</v>
      </c>
      <c r="H436" s="323">
        <f>('сентябрь(4 цк)'!E451+'сентябрь(4 цк)'!E452*9.11%)/1000</f>
        <v>1.0022043860000001</v>
      </c>
      <c r="I436" s="323">
        <f>('сентябрь(4 цк)'!F451+'сентябрь(4 цк)'!F452*9.11%)/1000</f>
        <v>1.0204584889999999</v>
      </c>
      <c r="J436" s="323">
        <f>('сентябрь(4 цк)'!G451+'сентябрь(4 цк)'!G452*9.11%)/1000</f>
        <v>1.0271578430000001</v>
      </c>
      <c r="K436" s="323">
        <f>('сентябрь(4 цк)'!H451+'сентябрь(4 цк)'!H452*9.11%)/1000</f>
        <v>1.0345664120000002</v>
      </c>
      <c r="L436" s="323">
        <f>('сентябрь(4 цк)'!I451+'сентябрь(4 цк)'!I452*9.11%)/1000</f>
        <v>1.00650332</v>
      </c>
      <c r="M436" s="323">
        <f>('сентябрь(4 цк)'!J451+'сентябрь(4 цк)'!J452*9.11%)/1000</f>
        <v>1.025139308</v>
      </c>
      <c r="N436" s="323">
        <f>('сентябрь(4 цк)'!K451+'сентябрь(4 цк)'!K452*9.11%)/1000</f>
        <v>1.0152102980000002</v>
      </c>
      <c r="O436" s="323">
        <f>('сентябрь(4 цк)'!L451+'сентябрь(4 цк)'!L452*9.11%)/1000</f>
        <v>1.0446481760000002</v>
      </c>
      <c r="P436" s="323">
        <f>('сентябрь(4 цк)'!M451+'сентябрь(4 цк)'!M452*9.11%)/1000</f>
        <v>1.056115637</v>
      </c>
      <c r="Q436" s="323">
        <f>('сентябрь(4 цк)'!N451+'сентябрь(4 цк)'!N452*9.11%)/1000</f>
        <v>1.0316313530000001</v>
      </c>
      <c r="R436" s="323">
        <f>('сентябрь(4 цк)'!O451+'сентябрь(4 цк)'!O452*9.11%)/1000</f>
        <v>1.0340426840000001</v>
      </c>
      <c r="S436" s="323">
        <f>('сентябрь(4 цк)'!P451+'сентябрь(4 цк)'!P452*9.11%)/1000</f>
        <v>1.0341299719999999</v>
      </c>
      <c r="T436" s="323">
        <f>('сентябрь(4 цк)'!Q451+'сентябрь(4 цк)'!Q452*9.11%)/1000</f>
        <v>1.0070706920000001</v>
      </c>
      <c r="U436" s="323">
        <f>('сентябрь(4 цк)'!R451+'сентябрь(4 цк)'!R452*9.11%)/1000</f>
        <v>1.0141410200000001</v>
      </c>
      <c r="V436" s="323">
        <f>('сентябрь(4 цк)'!S451+'сентябрь(4 цк)'!S452*9.11%)/1000</f>
        <v>1.000480448</v>
      </c>
      <c r="W436" s="323">
        <f>('сентябрь(4 цк)'!T451+'сентябрь(4 цк)'!T452*9.11%)/1000</f>
        <v>1.0786468520000001</v>
      </c>
      <c r="X436" s="323">
        <f>('сентябрь(4 цк)'!U451+'сентябрь(4 цк)'!U452*9.11%)/1000</f>
        <v>0.97061704100000001</v>
      </c>
      <c r="Y436" s="323">
        <f>('сентябрь(4 цк)'!V451+'сентябрь(4 цк)'!V452*9.11%)/1000</f>
        <v>0.97311566000000016</v>
      </c>
      <c r="Z436" s="323">
        <f>('сентябрь(4 цк)'!W451+'сентябрь(4 цк)'!W452*9.11%)/1000</f>
        <v>0.98432125700000006</v>
      </c>
      <c r="AA436" s="323">
        <f>('сентябрь(4 цк)'!X451+'сентябрь(4 цк)'!X452*9.11%)/1000</f>
        <v>0.97254828800000015</v>
      </c>
      <c r="AB436" s="323">
        <f>('сентябрь(4 цк)'!Y451+'сентябрь(4 цк)'!Y452*9.11%)/1000</f>
        <v>0.96624172999999991</v>
      </c>
      <c r="AC436" s="380"/>
      <c r="AD436" s="380"/>
    </row>
    <row r="437" spans="1:30" s="213" customFormat="1" ht="13.5" thickBot="1" x14ac:dyDescent="0.25">
      <c r="A437" s="319">
        <v>17</v>
      </c>
      <c r="B437" s="294" t="s">
        <v>201</v>
      </c>
      <c r="C437" s="295" t="s">
        <v>173</v>
      </c>
      <c r="D437" s="261"/>
      <c r="E437" s="323">
        <f>('сентябрь(4 цк)'!B455+'сентябрь(4 цк)'!B456*9.11%)/1000</f>
        <v>0.96438686000000007</v>
      </c>
      <c r="F437" s="323">
        <f>('сентябрь(4 цк)'!C455+'сентябрь(4 цк)'!C456*9.11%)/1000</f>
        <v>0.94355776099999988</v>
      </c>
      <c r="G437" s="323">
        <f>('сентябрь(4 цк)'!D455+'сентябрь(4 цк)'!D456*9.11%)/1000</f>
        <v>0.96417955100000008</v>
      </c>
      <c r="H437" s="323">
        <f>('сентябрь(4 цк)'!E455+'сентябрь(4 цк)'!E456*9.11%)/1000</f>
        <v>1.0255211930000001</v>
      </c>
      <c r="I437" s="323">
        <f>('сентябрь(4 цк)'!F455+'сентябрь(4 цк)'!F456*9.11%)/1000</f>
        <v>1.0309221380000002</v>
      </c>
      <c r="J437" s="323">
        <f>('сентябрь(4 цк)'!G455+'сентябрь(4 цк)'!G456*9.11%)/1000</f>
        <v>1.0060668799999999</v>
      </c>
      <c r="K437" s="323">
        <f>('сентябрь(4 цк)'!H455+'сентябрь(4 цк)'!H456*9.11%)/1000</f>
        <v>1.001615192</v>
      </c>
      <c r="L437" s="323">
        <f>('сентябрь(4 цк)'!I455+'сентябрь(4 цк)'!I456*9.11%)/1000</f>
        <v>0.98405939300000012</v>
      </c>
      <c r="M437" s="323">
        <f>('сентябрь(4 цк)'!J455+'сентябрь(4 цк)'!J456*9.11%)/1000</f>
        <v>0.99007135400000001</v>
      </c>
      <c r="N437" s="323">
        <f>('сентябрь(4 цк)'!K455+'сентябрь(4 цк)'!K456*9.11%)/1000</f>
        <v>0.99859284500000001</v>
      </c>
      <c r="O437" s="323">
        <f>('сентябрь(4 цк)'!L455+'сентябрь(4 цк)'!L456*9.11%)/1000</f>
        <v>1.0015933700000001</v>
      </c>
      <c r="P437" s="323">
        <f>('сентябрь(4 цк)'!M455+'сентябрь(4 цк)'!M456*9.11%)/1000</f>
        <v>1.010605856</v>
      </c>
      <c r="Q437" s="323">
        <f>('сентябрь(4 цк)'!N455+'сентябрь(4 цк)'!N456*9.11%)/1000</f>
        <v>1.0128207890000001</v>
      </c>
      <c r="R437" s="323">
        <f>('сентябрь(4 цк)'!O455+'сентябрь(4 цк)'!O456*9.11%)/1000</f>
        <v>1.0019097889999999</v>
      </c>
      <c r="S437" s="323">
        <f>('сентябрь(4 цк)'!P455+'сентябрь(4 цк)'!P456*9.11%)/1000</f>
        <v>1.0011351079999999</v>
      </c>
      <c r="T437" s="323">
        <f>('сентябрь(4 цк)'!Q455+'сентябрь(4 цк)'!Q456*9.11%)/1000</f>
        <v>0.97704362</v>
      </c>
      <c r="U437" s="323">
        <f>('сентябрь(4 цк)'!R455+'сентябрь(4 цк)'!R456*9.11%)/1000</f>
        <v>0.98309922499999991</v>
      </c>
      <c r="V437" s="323">
        <f>('сентябрь(4 цк)'!S455+'сентябрь(4 цк)'!S456*9.11%)/1000</f>
        <v>0.98345928800000015</v>
      </c>
      <c r="W437" s="323">
        <f>('сентябрь(4 цк)'!T455+'сентябрь(4 цк)'!T456*9.11%)/1000</f>
        <v>1.4189936749999998</v>
      </c>
      <c r="X437" s="323">
        <f>('сентябрь(4 цк)'!U455+'сентябрь(4 цк)'!U456*9.11%)/1000</f>
        <v>0.96099353899999995</v>
      </c>
      <c r="Y437" s="323">
        <f>('сентябрь(4 цк)'!V455+'сентябрь(4 цк)'!V456*9.11%)/1000</f>
        <v>0.96534702800000005</v>
      </c>
      <c r="Z437" s="323">
        <f>('сентябрь(4 цк)'!W455+'сентябрь(4 цк)'!W456*9.11%)/1000</f>
        <v>0.96106991599999991</v>
      </c>
      <c r="AA437" s="323">
        <f>('сентябрь(4 цк)'!X455+'сентябрь(4 цк)'!X456*9.11%)/1000</f>
        <v>0.96037161199999999</v>
      </c>
      <c r="AB437" s="323">
        <f>('сентябрь(4 цк)'!Y455+'сентябрь(4 цк)'!Y456*9.11%)/1000</f>
        <v>0.95478518000000001</v>
      </c>
      <c r="AC437" s="380"/>
      <c r="AD437" s="380"/>
    </row>
    <row r="438" spans="1:30" s="213" customFormat="1" ht="13.5" thickBot="1" x14ac:dyDescent="0.25">
      <c r="A438" s="319">
        <v>18</v>
      </c>
      <c r="B438" s="294" t="s">
        <v>201</v>
      </c>
      <c r="C438" s="295" t="s">
        <v>173</v>
      </c>
      <c r="D438" s="261"/>
      <c r="E438" s="323">
        <f>('сентябрь(4 цк)'!B459+'сентябрь(4 цк)'!B460*9.11%)/1000</f>
        <v>0.92648204600000006</v>
      </c>
      <c r="F438" s="323">
        <f>('сентябрь(4 цк)'!C459+'сентябрь(4 цк)'!C460*9.11%)/1000</f>
        <v>0.9419865770000001</v>
      </c>
      <c r="G438" s="323">
        <f>('сентябрь(4 цк)'!D459+'сентябрь(4 цк)'!D460*9.11%)/1000</f>
        <v>0.91407623900000001</v>
      </c>
      <c r="H438" s="323">
        <f>('сентябрь(4 цк)'!E459+'сентябрь(4 цк)'!E460*9.11%)/1000</f>
        <v>0.95117363899999996</v>
      </c>
      <c r="I438" s="323">
        <f>('сентябрь(4 цк)'!F459+'сентябрь(4 цк)'!F460*9.11%)/1000</f>
        <v>0.9515337020000002</v>
      </c>
      <c r="J438" s="323">
        <f>('сентябрь(4 цк)'!G459+'сентябрь(4 цк)'!G460*9.11%)/1000</f>
        <v>0.95506886599999996</v>
      </c>
      <c r="K438" s="323">
        <f>('сентябрь(4 цк)'!H459+'сентябрь(4 цк)'!H460*9.11%)/1000</f>
        <v>0.951893765</v>
      </c>
      <c r="L438" s="323">
        <f>('сентябрь(4 цк)'!I459+'сентябрь(4 цк)'!I460*9.11%)/1000</f>
        <v>0.94901326099999994</v>
      </c>
      <c r="M438" s="323">
        <f>('сентябрь(4 цк)'!J459+'сентябрь(4 цк)'!J460*9.11%)/1000</f>
        <v>0.92248862000000009</v>
      </c>
      <c r="N438" s="323">
        <f>('сентябрь(4 цк)'!K459+'сентябрь(4 цк)'!K460*9.11%)/1000</f>
        <v>0.92951530400000004</v>
      </c>
      <c r="O438" s="323">
        <f>('сентябрь(4 цк)'!L459+'сентябрь(4 цк)'!L460*9.11%)/1000</f>
        <v>0.94383053599999989</v>
      </c>
      <c r="P438" s="323">
        <f>('сентябрь(4 цк)'!M459+'сентябрь(4 цк)'!M460*9.11%)/1000</f>
        <v>0.94205204300000012</v>
      </c>
      <c r="Q438" s="323">
        <f>('сентябрь(4 цк)'!N459+'сентябрь(4 цк)'!N460*9.11%)/1000</f>
        <v>0.95115181700000007</v>
      </c>
      <c r="R438" s="323">
        <f>('сентябрь(4 цк)'!O459+'сентябрь(4 цк)'!O460*9.11%)/1000</f>
        <v>0.95646547400000004</v>
      </c>
      <c r="S438" s="323">
        <f>('сентябрь(4 цк)'!P459+'сентябрь(4 цк)'!P460*9.11%)/1000</f>
        <v>0.94840224500000003</v>
      </c>
      <c r="T438" s="323">
        <f>('сентябрь(4 цк)'!Q459+'сентябрь(4 цк)'!Q460*9.11%)/1000</f>
        <v>0.94653646400000002</v>
      </c>
      <c r="U438" s="323">
        <f>('сентябрь(4 цк)'!R459+'сентябрь(4 цк)'!R460*9.11%)/1000</f>
        <v>0.96046981099999995</v>
      </c>
      <c r="V438" s="323">
        <f>('сентябрь(4 цк)'!S459+'сентябрь(4 цк)'!S460*9.11%)/1000</f>
        <v>0.95332310600000003</v>
      </c>
      <c r="W438" s="323">
        <f>('сентябрь(4 цк)'!T459+'сентябрь(4 цк)'!T460*9.11%)/1000</f>
        <v>0.95744746399999991</v>
      </c>
      <c r="X438" s="323">
        <f>('сентябрь(4 цк)'!U459+'сентябрь(4 цк)'!U460*9.11%)/1000</f>
        <v>0.93580004000000006</v>
      </c>
      <c r="Y438" s="323">
        <f>('сентябрь(4 цк)'!V459+'сентябрь(4 цк)'!V460*9.11%)/1000</f>
        <v>0.94754027600000001</v>
      </c>
      <c r="Z438" s="323">
        <f>('сентябрь(4 цк)'!W459+'сентябрь(4 цк)'!W460*9.11%)/1000</f>
        <v>0.9438741799999999</v>
      </c>
      <c r="AA438" s="323">
        <f>('сентябрь(4 цк)'!X459+'сентябрь(4 цк)'!X460*9.11%)/1000</f>
        <v>0.93788404099999989</v>
      </c>
      <c r="AB438" s="323">
        <f>('сентябрь(4 цк)'!Y459+'сентябрь(4 цк)'!Y460*9.11%)/1000</f>
        <v>0.91982633599999997</v>
      </c>
      <c r="AC438" s="380"/>
      <c r="AD438" s="380"/>
    </row>
    <row r="439" spans="1:30" s="213" customFormat="1" ht="13.5" thickBot="1" x14ac:dyDescent="0.25">
      <c r="A439" s="319">
        <v>19</v>
      </c>
      <c r="B439" s="294" t="s">
        <v>201</v>
      </c>
      <c r="C439" s="295" t="s">
        <v>173</v>
      </c>
      <c r="D439" s="261"/>
      <c r="E439" s="323">
        <f>('сентябрь(4 цк)'!B463+'сентябрь(4 цк)'!B464*9.11%)/1000</f>
        <v>0.96522700700000008</v>
      </c>
      <c r="F439" s="323">
        <f>('сентябрь(4 цк)'!C463+'сентябрь(4 цк)'!C464*9.11%)/1000</f>
        <v>0.95822214500000003</v>
      </c>
      <c r="G439" s="323">
        <f>('сентябрь(4 цк)'!D463+'сентябрь(4 цк)'!D464*9.11%)/1000</f>
        <v>0.92852240299999989</v>
      </c>
      <c r="H439" s="323">
        <f>('сентябрь(4 цк)'!E463+'сентябрь(4 цк)'!E464*9.11%)/1000</f>
        <v>0.97385760799999987</v>
      </c>
      <c r="I439" s="323">
        <f>('сентябрь(4 цк)'!F463+'сентябрь(4 цк)'!F464*9.11%)/1000</f>
        <v>0.8893410020000001</v>
      </c>
      <c r="J439" s="323">
        <f>('сентябрь(4 цк)'!G463+'сентябрь(4 цк)'!G464*9.11%)/1000</f>
        <v>0.89255974699999985</v>
      </c>
      <c r="K439" s="323">
        <f>('сентябрь(4 цк)'!H463+'сентябрь(4 цк)'!H464*9.11%)/1000</f>
        <v>0.89108676200000003</v>
      </c>
      <c r="L439" s="323">
        <f>('сентябрь(4 цк)'!I463+'сентябрь(4 цк)'!I464*9.11%)/1000</f>
        <v>0.87050861599999996</v>
      </c>
      <c r="M439" s="323">
        <f>('сентябрь(4 цк)'!J463+'сентябрь(4 цк)'!J464*9.11%)/1000</f>
        <v>0.91190494999999994</v>
      </c>
      <c r="N439" s="323">
        <f>('сентябрь(4 цк)'!K463+'сентябрь(4 цк)'!K464*9.11%)/1000</f>
        <v>0.97378123100000002</v>
      </c>
      <c r="O439" s="323">
        <f>('сентябрь(4 цк)'!L463+'сентябрь(4 цк)'!L464*9.11%)/1000</f>
        <v>0.95054080100000005</v>
      </c>
      <c r="P439" s="323">
        <f>('сентябрь(4 цк)'!M463+'сентябрь(4 цк)'!M464*9.11%)/1000</f>
        <v>0.98088429199999994</v>
      </c>
      <c r="Q439" s="323">
        <f>('сентябрь(4 цк)'!N463+'сентябрь(4 цк)'!N464*9.11%)/1000</f>
        <v>1.1098632230000001</v>
      </c>
      <c r="R439" s="323">
        <f>('сентябрь(4 цк)'!O463+'сентябрь(4 цк)'!O464*9.11%)/1000</f>
        <v>0.98996224399999999</v>
      </c>
      <c r="S439" s="323">
        <f>('сентябрь(4 цк)'!P463+'сентябрь(4 цк)'!P464*9.11%)/1000</f>
        <v>0.98049149600000007</v>
      </c>
      <c r="T439" s="323">
        <f>('сентябрь(4 цк)'!Q463+'сентябрь(4 цк)'!Q464*9.11%)/1000</f>
        <v>0.9922644650000001</v>
      </c>
      <c r="U439" s="323">
        <f>('сентябрь(4 цк)'!R463+'сентябрь(4 цк)'!R464*9.11%)/1000</f>
        <v>0.99475217300000007</v>
      </c>
      <c r="V439" s="323">
        <f>('сентябрь(4 цк)'!S463+'сентябрь(4 цк)'!S464*9.11%)/1000</f>
        <v>0.98230272199999991</v>
      </c>
      <c r="W439" s="323">
        <f>('сентябрь(4 цк)'!T463+'сентябрь(4 цк)'!T464*9.11%)/1000</f>
        <v>0.99913839500000001</v>
      </c>
      <c r="X439" s="323">
        <f>('сентябрь(4 цк)'!U463+'сентябрь(4 цк)'!U464*9.11%)/1000</f>
        <v>0.95518888700000004</v>
      </c>
      <c r="Y439" s="323">
        <f>('сентябрь(4 цк)'!V463+'сентябрь(4 цк)'!V464*9.11%)/1000</f>
        <v>0.96236832499999991</v>
      </c>
      <c r="Z439" s="323">
        <f>('сентябрь(4 цк)'!W463+'сентябрь(4 цк)'!W464*9.11%)/1000</f>
        <v>0.97172996300000014</v>
      </c>
      <c r="AA439" s="323">
        <f>('сентябрь(4 цк)'!X463+'сентябрь(4 цк)'!X464*9.11%)/1000</f>
        <v>0.97060612999999984</v>
      </c>
      <c r="AB439" s="323">
        <f>('сентябрь(4 цк)'!Y463+'сентябрь(4 цк)'!Y464*9.11%)/1000</f>
        <v>0.96365582300000008</v>
      </c>
      <c r="AC439" s="380"/>
      <c r="AD439" s="380"/>
    </row>
    <row r="440" spans="1:30" s="213" customFormat="1" ht="13.5" thickBot="1" x14ac:dyDescent="0.25">
      <c r="A440" s="319">
        <v>20</v>
      </c>
      <c r="B440" s="294" t="s">
        <v>201</v>
      </c>
      <c r="C440" s="295" t="s">
        <v>173</v>
      </c>
      <c r="D440" s="261"/>
      <c r="E440" s="323">
        <f>('сентябрь(4 цк)'!B467+'сентябрь(4 цк)'!B468*9.11%)/1000</f>
        <v>0.91379255299999995</v>
      </c>
      <c r="F440" s="323">
        <f>('сентябрь(4 цк)'!C467+'сентябрь(4 цк)'!C468*9.11%)/1000</f>
        <v>0.88001209699999994</v>
      </c>
      <c r="G440" s="323">
        <f>('сентябрь(4 цк)'!D467+'сентябрь(4 цк)'!D468*9.11%)/1000</f>
        <v>0.88538030899999998</v>
      </c>
      <c r="H440" s="323">
        <f>('сентябрь(4 цк)'!E467+'сентябрь(4 цк)'!E468*9.11%)/1000</f>
        <v>0.92926435100000004</v>
      </c>
      <c r="I440" s="323">
        <f>('сентябрь(4 цк)'!F467+'сентябрь(4 цк)'!F468*9.11%)/1000</f>
        <v>0.91679307799999998</v>
      </c>
      <c r="J440" s="323">
        <f>('сентябрь(4 цк)'!G467+'сентябрь(4 цк)'!G468*9.11%)/1000</f>
        <v>0.92723490499999994</v>
      </c>
      <c r="K440" s="323">
        <f>('сентябрь(4 цк)'!H467+'сентябрь(4 цк)'!H468*9.11%)/1000</f>
        <v>0.9248781290000001</v>
      </c>
      <c r="L440" s="323">
        <f>('сентябрь(4 цк)'!I467+'сентябрь(4 цк)'!I468*9.11%)/1000</f>
        <v>0.90673313599999994</v>
      </c>
      <c r="M440" s="323">
        <f>('сентябрь(4 цк)'!J467+'сентябрь(4 цк)'!J468*9.11%)/1000</f>
        <v>0.91070474000000001</v>
      </c>
      <c r="N440" s="323">
        <f>('сентябрь(4 цк)'!K467+'сентябрь(4 цк)'!K468*9.11%)/1000</f>
        <v>0.91518916100000003</v>
      </c>
      <c r="O440" s="323">
        <f>('сентябрь(4 цк)'!L467+'сентябрь(4 цк)'!L468*9.11%)/1000</f>
        <v>0.92069921599999982</v>
      </c>
      <c r="P440" s="323">
        <f>('сентябрь(4 цк)'!M467+'сентябрь(4 цк)'!M468*9.11%)/1000</f>
        <v>0.91442539099999987</v>
      </c>
      <c r="Q440" s="323">
        <f>('сентябрь(4 цк)'!N467+'сентябрь(4 цк)'!N468*9.11%)/1000</f>
        <v>0.91181766200000003</v>
      </c>
      <c r="R440" s="323">
        <f>('сентябрь(4 цк)'!O467+'сентябрь(4 цк)'!O468*9.11%)/1000</f>
        <v>0.89109767299999998</v>
      </c>
      <c r="S440" s="323">
        <f>('сентябрь(4 цк)'!P467+'сентябрь(4 цк)'!P468*9.11%)/1000</f>
        <v>0.89949914300000011</v>
      </c>
      <c r="T440" s="323">
        <f>('сентябрь(4 цк)'!Q467+'сентябрь(4 цк)'!Q468*9.11%)/1000</f>
        <v>0.92830418299999995</v>
      </c>
      <c r="U440" s="323">
        <f>('сентябрь(4 цк)'!R467+'сентябрь(4 цк)'!R468*9.11%)/1000</f>
        <v>0.949045994</v>
      </c>
      <c r="V440" s="323">
        <f>('сентябрь(4 цк)'!S467+'сентябрь(4 цк)'!S468*9.11%)/1000</f>
        <v>0.935538176</v>
      </c>
      <c r="W440" s="323">
        <f>('сентябрь(4 цк)'!T467+'сентябрь(4 цк)'!T468*9.11%)/1000</f>
        <v>0.91597475299999997</v>
      </c>
      <c r="X440" s="323">
        <f>('сентябрь(4 цк)'!U467+'сентябрь(4 цк)'!U468*9.11%)/1000</f>
        <v>0.88907913800000016</v>
      </c>
      <c r="Y440" s="323">
        <f>('сентябрь(4 цк)'!V467+'сентябрь(4 цк)'!V468*9.11%)/1000</f>
        <v>0.9090244460000001</v>
      </c>
      <c r="Z440" s="323">
        <f>('сентябрь(4 цк)'!W467+'сентябрь(4 цк)'!W468*9.11%)/1000</f>
        <v>0.91728407300000003</v>
      </c>
      <c r="AA440" s="323">
        <f>('сентябрь(4 цк)'!X467+'сентябрь(4 цк)'!X468*9.11%)/1000</f>
        <v>0.919226231</v>
      </c>
      <c r="AB440" s="323">
        <f>('сентябрь(4 цк)'!Y467+'сентябрь(4 цк)'!Y468*9.11%)/1000</f>
        <v>0.89051939000000002</v>
      </c>
      <c r="AC440" s="380"/>
      <c r="AD440" s="380"/>
    </row>
    <row r="441" spans="1:30" s="213" customFormat="1" ht="13.5" thickBot="1" x14ac:dyDescent="0.25">
      <c r="A441" s="319">
        <v>21</v>
      </c>
      <c r="B441" s="294" t="s">
        <v>201</v>
      </c>
      <c r="C441" s="295" t="s">
        <v>173</v>
      </c>
      <c r="D441" s="261"/>
      <c r="E441" s="323">
        <f>('сентябрь(4 цк)'!B471+'сентябрь(4 цк)'!B472*9.11%)/1000</f>
        <v>0.75910730599999998</v>
      </c>
      <c r="F441" s="323">
        <f>('сентябрь(4 цк)'!C471+'сентябрь(4 цк)'!C472*9.11%)/1000</f>
        <v>0.74498847199999996</v>
      </c>
      <c r="G441" s="323">
        <f>('сентябрь(4 цк)'!D471+'сентябрь(4 цк)'!D472*9.11%)/1000</f>
        <v>0.78055833200000002</v>
      </c>
      <c r="H441" s="323">
        <f>('сентябрь(4 цк)'!E471+'сентябрь(4 цк)'!E472*9.11%)/1000</f>
        <v>0.7884469850000001</v>
      </c>
      <c r="I441" s="323">
        <f>('сентябрь(4 цк)'!F471+'сентябрь(4 цк)'!F472*9.11%)/1000</f>
        <v>0.80857777999999991</v>
      </c>
      <c r="J441" s="323">
        <f>('сентябрь(4 цк)'!G471+'сентябрь(4 цк)'!G472*9.11%)/1000</f>
        <v>0.80030724199999992</v>
      </c>
      <c r="K441" s="323">
        <f>('сентябрь(4 цк)'!H471+'сентябрь(4 цк)'!H472*9.11%)/1000</f>
        <v>0.79330237999999997</v>
      </c>
      <c r="L441" s="323">
        <f>('сентябрь(4 цк)'!I471+'сентябрь(4 цк)'!I472*9.11%)/1000</f>
        <v>0.77988184999999999</v>
      </c>
      <c r="M441" s="323">
        <f>('сентябрь(4 цк)'!J471+'сентябрь(4 цк)'!J472*9.11%)/1000</f>
        <v>0.78316606099999997</v>
      </c>
      <c r="N441" s="323">
        <f>('сентябрь(4 цк)'!K471+'сентябрь(4 цк)'!K472*9.11%)/1000</f>
        <v>0.7881742100000001</v>
      </c>
      <c r="O441" s="323">
        <f>('сентябрь(4 цк)'!L471+'сентябрь(4 цк)'!L472*9.11%)/1000</f>
        <v>0.78905800100000012</v>
      </c>
      <c r="P441" s="323">
        <f>('сентябрь(4 цк)'!M471+'сентябрь(4 цк)'!M472*9.11%)/1000</f>
        <v>0.79500449600000012</v>
      </c>
      <c r="Q441" s="323">
        <f>('сентябрь(4 цк)'!N471+'сентябрь(4 цк)'!N472*9.11%)/1000</f>
        <v>0.79631381599999984</v>
      </c>
      <c r="R441" s="323">
        <f>('сентябрь(4 цк)'!O471+'сентябрь(4 цк)'!O472*9.11%)/1000</f>
        <v>0.77712136700000001</v>
      </c>
      <c r="S441" s="323">
        <f>('сентябрь(4 цк)'!P471+'сентябрь(4 цк)'!P472*9.11%)/1000</f>
        <v>0.78481362199999993</v>
      </c>
      <c r="T441" s="323">
        <f>('сентябрь(4 цк)'!Q471+'сентябрь(4 цк)'!Q472*9.11%)/1000</f>
        <v>0.80353689800000005</v>
      </c>
      <c r="U441" s="323">
        <f>('сентябрь(4 цк)'!R471+'сентябрь(4 цк)'!R472*9.11%)/1000</f>
        <v>0.81619365799999988</v>
      </c>
      <c r="V441" s="323">
        <f>('сентябрь(4 цк)'!S471+'сентябрь(4 цк)'!S472*9.11%)/1000</f>
        <v>0.81089091200000007</v>
      </c>
      <c r="W441" s="323">
        <f>('сентябрь(4 цк)'!T471+'сентябрь(4 цк)'!T472*9.11%)/1000</f>
        <v>0.79440439099999993</v>
      </c>
      <c r="X441" s="323">
        <f>('сентябрь(4 цк)'!U471+'сентябрь(4 цк)'!U472*9.11%)/1000</f>
        <v>0.77244054800000006</v>
      </c>
      <c r="Y441" s="323">
        <f>('сентябрь(4 цк)'!V471+'сентябрь(4 цк)'!V472*9.11%)/1000</f>
        <v>0.77841977600000012</v>
      </c>
      <c r="Z441" s="323">
        <f>('сентябрь(4 цк)'!W471+'сентябрь(4 цк)'!W472*9.11%)/1000</f>
        <v>0.78810874399999986</v>
      </c>
      <c r="AA441" s="323">
        <f>('сентябрь(4 цк)'!X471+'сентябрь(4 цк)'!X472*9.11%)/1000</f>
        <v>0.78993088099999997</v>
      </c>
      <c r="AB441" s="323">
        <f>('сентябрь(4 цк)'!Y471+'сентябрь(4 цк)'!Y472*9.11%)/1000</f>
        <v>0.75846355700000001</v>
      </c>
      <c r="AC441" s="380"/>
      <c r="AD441" s="380"/>
    </row>
    <row r="442" spans="1:30" s="213" customFormat="1" ht="13.5" thickBot="1" x14ac:dyDescent="0.25">
      <c r="A442" s="319">
        <v>22</v>
      </c>
      <c r="B442" s="294" t="s">
        <v>201</v>
      </c>
      <c r="C442" s="295" t="s">
        <v>173</v>
      </c>
      <c r="D442" s="261"/>
      <c r="E442" s="323">
        <f>('сентябрь(4 цк)'!B475+'сентябрь(4 цк)'!B476*9.11%)/1000</f>
        <v>0.90122308099999993</v>
      </c>
      <c r="F442" s="323">
        <f>('сентябрь(4 цк)'!C475+'сентябрь(4 цк)'!C476*9.11%)/1000</f>
        <v>0.87696792800000001</v>
      </c>
      <c r="G442" s="323">
        <f>('сентябрь(4 цк)'!D475+'сентябрь(4 цк)'!D476*9.11%)/1000</f>
        <v>0.88210700900000005</v>
      </c>
      <c r="H442" s="323">
        <f>('сентябрь(4 цк)'!E475+'сентябрь(4 цк)'!E476*9.11%)/1000</f>
        <v>0.86529315799999995</v>
      </c>
      <c r="I442" s="323">
        <f>('сентябрь(4 цк)'!F475+'сентябрь(4 цк)'!F476*9.11%)/1000</f>
        <v>0.917927822</v>
      </c>
      <c r="J442" s="323">
        <f>('сентябрь(4 цк)'!G475+'сентябрь(4 цк)'!G476*9.11%)/1000</f>
        <v>0.90866438299999996</v>
      </c>
      <c r="K442" s="323">
        <f>('сентябрь(4 цк)'!H475+'сентябрь(4 цк)'!H476*9.11%)/1000</f>
        <v>0.91551649099999988</v>
      </c>
      <c r="L442" s="323">
        <f>('сентябрь(4 цк)'!I475+'сентябрь(4 цк)'!I476*9.11%)/1000</f>
        <v>0.90452911399999991</v>
      </c>
      <c r="M442" s="323">
        <f>('сентябрь(4 цк)'!J475+'сентябрь(4 цк)'!J476*9.11%)/1000</f>
        <v>0.9188225240000002</v>
      </c>
      <c r="N442" s="323">
        <f>('сентябрь(4 цк)'!K475+'сентябрь(4 цк)'!K476*9.11%)/1000</f>
        <v>0.91338884600000003</v>
      </c>
      <c r="O442" s="323">
        <f>('сентябрь(4 цк)'!L475+'сентябрь(4 цк)'!L476*9.11%)/1000</f>
        <v>0.92297961500000003</v>
      </c>
      <c r="P442" s="323">
        <f>('сентябрь(4 цк)'!M475+'сентябрь(4 цк)'!M476*9.11%)/1000</f>
        <v>0.92283777199999995</v>
      </c>
      <c r="Q442" s="323">
        <f>('сентябрь(4 цк)'!N475+'сентябрь(4 цк)'!N476*9.11%)/1000</f>
        <v>0.92204126899999994</v>
      </c>
      <c r="R442" s="323">
        <f>('сентябрь(4 цк)'!O475+'сентябрь(4 цк)'!O476*9.11%)/1000</f>
        <v>0.90016471399999998</v>
      </c>
      <c r="S442" s="323">
        <f>('сентябрь(4 цк)'!P475+'сентябрь(4 цк)'!P476*9.11%)/1000</f>
        <v>0.90363441199999994</v>
      </c>
      <c r="T442" s="323">
        <f>('сентябрь(4 цк)'!Q475+'сентябрь(4 цк)'!Q476*9.11%)/1000</f>
        <v>0.93207938899999998</v>
      </c>
      <c r="U442" s="323">
        <f>('сентябрь(4 цк)'!R475+'сентябрь(4 цк)'!R476*9.11%)/1000</f>
        <v>0.94267397000000008</v>
      </c>
      <c r="V442" s="323">
        <f>('сентябрь(4 цк)'!S475+'сентябрь(4 цк)'!S476*9.11%)/1000</f>
        <v>0.94137556099999997</v>
      </c>
      <c r="W442" s="323">
        <f>('сентябрь(4 цк)'!T475+'сентябрь(4 цк)'!T476*9.11%)/1000</f>
        <v>0.94292492300000008</v>
      </c>
      <c r="X442" s="323">
        <f>('сентябрь(4 цк)'!U475+'сентябрь(4 цк)'!U476*9.11%)/1000</f>
        <v>0.90393992000000001</v>
      </c>
      <c r="Y442" s="323">
        <f>('сентябрь(4 цк)'!V475+'сентябрь(4 цк)'!V476*9.11%)/1000</f>
        <v>0.91628026100000004</v>
      </c>
      <c r="Z442" s="323">
        <f>('сентябрь(4 цк)'!W475+'сентябрь(4 цк)'!W476*9.11%)/1000</f>
        <v>0.91385801899999985</v>
      </c>
      <c r="AA442" s="323">
        <f>('сентябрь(4 цк)'!X475+'сентябрь(4 цк)'!X476*9.11%)/1000</f>
        <v>0.88081951099999989</v>
      </c>
      <c r="AB442" s="323">
        <f>('сентябрь(4 цк)'!Y475+'сентябрь(4 цк)'!Y476*9.11%)/1000</f>
        <v>0.88877362999999987</v>
      </c>
      <c r="AC442" s="380"/>
      <c r="AD442" s="380"/>
    </row>
    <row r="443" spans="1:30" s="213" customFormat="1" ht="13.5" thickBot="1" x14ac:dyDescent="0.25">
      <c r="A443" s="319">
        <v>23</v>
      </c>
      <c r="B443" s="294" t="s">
        <v>201</v>
      </c>
      <c r="C443" s="295" t="s">
        <v>173</v>
      </c>
      <c r="D443" s="261"/>
      <c r="E443" s="323">
        <f>('сентябрь(4 цк)'!B479+'сентябрь(4 цк)'!B480*9.11%)/1000</f>
        <v>0.87589865</v>
      </c>
      <c r="F443" s="323">
        <f>('сентябрь(4 цк)'!C479+'сентябрь(4 цк)'!C480*9.11%)/1000</f>
        <v>0.83685909200000008</v>
      </c>
      <c r="G443" s="323">
        <f>('сентябрь(4 цк)'!D479+'сентябрь(4 цк)'!D480*9.11%)/1000</f>
        <v>0.84891574700000005</v>
      </c>
      <c r="H443" s="323">
        <f>('сентябрь(4 цк)'!E479+'сентябрь(4 цк)'!E480*9.11%)/1000</f>
        <v>0.88027396099999999</v>
      </c>
      <c r="I443" s="323">
        <f>('сентябрь(4 цк)'!F479+'сентябрь(4 цк)'!F480*9.11%)/1000</f>
        <v>0.88475838200000012</v>
      </c>
      <c r="J443" s="323">
        <f>('сентябрь(4 цк)'!G479+'сентябрь(4 цк)'!G480*9.11%)/1000</f>
        <v>0.88012120700000018</v>
      </c>
      <c r="K443" s="323">
        <f>('сентябрь(4 цк)'!H479+'сентябрь(4 цк)'!H480*9.11%)/1000</f>
        <v>0.89241790399999998</v>
      </c>
      <c r="L443" s="323">
        <f>('сентябрь(4 цк)'!I479+'сентябрь(4 цк)'!I480*9.11%)/1000</f>
        <v>0.87341094200000002</v>
      </c>
      <c r="M443" s="323">
        <f>('сентябрь(4 цк)'!J479+'сентябрь(4 цк)'!J480*9.11%)/1000</f>
        <v>0.87571316300000013</v>
      </c>
      <c r="N443" s="323">
        <f>('сентябрь(4 цк)'!K479+'сентябрь(4 цк)'!K480*9.11%)/1000</f>
        <v>0.88695149299999998</v>
      </c>
      <c r="O443" s="323">
        <f>('сентябрь(4 цк)'!L479+'сентябрь(4 цк)'!L480*9.11%)/1000</f>
        <v>0.88627501099999995</v>
      </c>
      <c r="P443" s="323">
        <f>('сентябрь(4 цк)'!M479+'сентябрь(4 цк)'!M480*9.11%)/1000</f>
        <v>0.8893410020000001</v>
      </c>
      <c r="Q443" s="323">
        <f>('сентябрь(4 цк)'!N479+'сентябрь(4 цк)'!N480*9.11%)/1000</f>
        <v>0.89246154799999999</v>
      </c>
      <c r="R443" s="323">
        <f>('сентябрь(4 цк)'!O479+'сентябрь(4 цк)'!O480*9.11%)/1000</f>
        <v>0.84618799700000003</v>
      </c>
      <c r="S443" s="323">
        <f>('сентябрь(4 цк)'!P479+'сентябрь(4 цк)'!P480*9.11%)/1000</f>
        <v>0.86071053800000019</v>
      </c>
      <c r="T443" s="323">
        <f>('сентябрь(4 цк)'!Q479+'сентябрь(4 цк)'!Q480*9.11%)/1000</f>
        <v>0.89894268200000016</v>
      </c>
      <c r="U443" s="323">
        <f>('сентябрь(4 цк)'!R479+'сентябрь(4 цк)'!R480*9.11%)/1000</f>
        <v>0.92177940499999989</v>
      </c>
      <c r="V443" s="323">
        <f>('сентябрь(4 цк)'!S479+'сентябрь(4 цк)'!S480*9.11%)/1000</f>
        <v>0.90440909300000005</v>
      </c>
      <c r="W443" s="323">
        <f>('сентябрь(4 цк)'!T479+'сентябрь(4 цк)'!T480*9.11%)/1000</f>
        <v>0.90042657799999992</v>
      </c>
      <c r="X443" s="323">
        <f>('сентябрь(4 цк)'!U479+'сентябрь(4 цк)'!U480*9.11%)/1000</f>
        <v>0.85340016800000007</v>
      </c>
      <c r="Y443" s="323">
        <f>('сентябрь(4 цк)'!V479+'сентябрь(4 цк)'!V480*9.11%)/1000</f>
        <v>0.86861010200000011</v>
      </c>
      <c r="Z443" s="323">
        <f>('сентябрь(4 цк)'!W479+'сентябрь(4 цк)'!W480*9.11%)/1000</f>
        <v>0.87457841899999988</v>
      </c>
      <c r="AA443" s="323">
        <f>('сентябрь(4 цк)'!X479+'сентябрь(4 цк)'!X480*9.11%)/1000</f>
        <v>0.86629696999999994</v>
      </c>
      <c r="AB443" s="323">
        <f>('сентябрь(4 цк)'!Y479+'сентябрь(4 цк)'!Y480*9.11%)/1000</f>
        <v>0.84023059099999986</v>
      </c>
      <c r="AC443" s="380"/>
      <c r="AD443" s="380"/>
    </row>
    <row r="444" spans="1:30" s="213" customFormat="1" ht="13.5" thickBot="1" x14ac:dyDescent="0.25">
      <c r="A444" s="319">
        <v>24</v>
      </c>
      <c r="B444" s="294" t="s">
        <v>201</v>
      </c>
      <c r="C444" s="295" t="s">
        <v>173</v>
      </c>
      <c r="D444" s="261"/>
      <c r="E444" s="323">
        <f>('сентябрь(4 цк)'!B483+'сентябрь(4 цк)'!B484*9.11%)/1000</f>
        <v>0.86608966099999996</v>
      </c>
      <c r="F444" s="323">
        <f>('сентябрь(4 цк)'!C483+'сентябрь(4 цк)'!C484*9.11%)/1000</f>
        <v>0.85661891300000015</v>
      </c>
      <c r="G444" s="323">
        <f>('сентябрь(4 цк)'!D483+'сентябрь(4 цк)'!D484*9.11%)/1000</f>
        <v>0.85661891300000015</v>
      </c>
      <c r="H444" s="323">
        <f>('сентябрь(4 цк)'!E483+'сентябрь(4 цк)'!E484*9.11%)/1000</f>
        <v>0.91786235599999999</v>
      </c>
      <c r="I444" s="323">
        <f>('сентябрь(4 цк)'!F483+'сентябрь(4 цк)'!F484*9.11%)/1000</f>
        <v>0.93041000600000001</v>
      </c>
      <c r="J444" s="323">
        <f>('сентябрь(4 цк)'!G483+'сентябрь(4 цк)'!G484*9.11%)/1000</f>
        <v>0.93356328500000008</v>
      </c>
      <c r="K444" s="323">
        <f>('сентябрь(4 цк)'!H483+'сентябрь(4 цк)'!H484*9.11%)/1000</f>
        <v>0.93326868800000007</v>
      </c>
      <c r="L444" s="323">
        <f>('сентябрь(4 цк)'!I483+'сентябрь(4 цк)'!I484*9.11%)/1000</f>
        <v>0.91865885899999999</v>
      </c>
      <c r="M444" s="323">
        <f>('сентябрь(4 цк)'!J483+'сентябрь(4 цк)'!J484*9.11%)/1000</f>
        <v>0.91752411500000008</v>
      </c>
      <c r="N444" s="323">
        <f>('сентябрь(4 цк)'!K483+'сентябрь(4 цк)'!K484*9.11%)/1000</f>
        <v>0.92604560599999997</v>
      </c>
      <c r="O444" s="323">
        <f>('сентябрь(4 цк)'!L483+'сентябрь(4 цк)'!L484*9.11%)/1000</f>
        <v>0.9288388219999999</v>
      </c>
      <c r="P444" s="323">
        <f>('сентябрь(4 цк)'!M483+'сентябрь(4 цк)'!M484*9.11%)/1000</f>
        <v>0.93551635400000011</v>
      </c>
      <c r="Q444" s="323">
        <f>('сентябрь(4 цк)'!N483+'сентябрь(4 цк)'!N484*9.11%)/1000</f>
        <v>0.93570184099999998</v>
      </c>
      <c r="R444" s="323">
        <f>('сентябрь(4 цк)'!O483+'сентябрь(4 цк)'!O484*9.11%)/1000</f>
        <v>0.90099394999999993</v>
      </c>
      <c r="S444" s="323">
        <f>('сентябрь(4 цк)'!P483+'сентябрь(4 цк)'!P484*9.11%)/1000</f>
        <v>0.90577296800000007</v>
      </c>
      <c r="T444" s="323">
        <f>('сентябрь(4 цк)'!Q483+'сентябрь(4 цк)'!Q484*9.11%)/1000</f>
        <v>0.95045351300000014</v>
      </c>
      <c r="U444" s="323">
        <f>('сентябрь(4 цк)'!R483+'сентябрь(4 цк)'!R484*9.11%)/1000</f>
        <v>0.95892044900000006</v>
      </c>
      <c r="V444" s="323">
        <f>('сентябрь(4 цк)'!S483+'сентябрь(4 цк)'!S484*9.11%)/1000</f>
        <v>0.94977703099999999</v>
      </c>
      <c r="W444" s="323">
        <f>('сентябрь(4 цк)'!T483+'сентябрь(4 цк)'!T484*9.11%)/1000</f>
        <v>0.9387023659999999</v>
      </c>
      <c r="X444" s="323">
        <f>('сентябрь(4 цк)'!U483+'сентябрь(4 цк)'!U484*9.11%)/1000</f>
        <v>0.89422912999999993</v>
      </c>
      <c r="Y444" s="323">
        <f>('сентябрь(4 цк)'!V483+'сентябрь(4 цк)'!V484*9.11%)/1000</f>
        <v>0.92171393899999998</v>
      </c>
      <c r="Z444" s="323">
        <f>('сентябрь(4 цк)'!W483+'сентябрь(4 цк)'!W484*9.11%)/1000</f>
        <v>0.89277796700000001</v>
      </c>
      <c r="AA444" s="323">
        <f>('сентябрь(4 цк)'!X483+'сентябрь(4 цк)'!X484*9.11%)/1000</f>
        <v>0.88507480100000013</v>
      </c>
      <c r="AB444" s="323">
        <f>('сентябрь(4 цк)'!Y483+'сентябрь(4 цк)'!Y484*9.11%)/1000</f>
        <v>0.87036677300000009</v>
      </c>
      <c r="AC444" s="380"/>
      <c r="AD444" s="380"/>
    </row>
    <row r="445" spans="1:30" s="213" customFormat="1" ht="13.5" thickBot="1" x14ac:dyDescent="0.25">
      <c r="A445" s="319">
        <v>25</v>
      </c>
      <c r="B445" s="294" t="s">
        <v>201</v>
      </c>
      <c r="C445" s="295" t="s">
        <v>173</v>
      </c>
      <c r="D445" s="261"/>
      <c r="E445" s="323">
        <f>('сентябрь(4 цк)'!B487+'сентябрь(4 цк)'!B488*9.11%)/1000</f>
        <v>0.75445921999999999</v>
      </c>
      <c r="F445" s="323">
        <f>('сентябрь(4 цк)'!C487+'сентябрь(4 цк)'!C488*9.11%)/1000</f>
        <v>0.74405012600000009</v>
      </c>
      <c r="G445" s="323">
        <f>('сентябрь(4 цк)'!D487+'сентябрь(4 цк)'!D488*9.11%)/1000</f>
        <v>0.76940729000000008</v>
      </c>
      <c r="H445" s="323">
        <f>('сентябрь(4 цк)'!E487+'сентябрь(4 цк)'!E488*9.11%)/1000</f>
        <v>0.77978365100000002</v>
      </c>
      <c r="I445" s="323">
        <f>('сентябрь(4 цк)'!F487+'сентябрь(4 цк)'!F488*9.11%)/1000</f>
        <v>0.78172580899999999</v>
      </c>
      <c r="J445" s="323">
        <f>('сентябрь(4 цк)'!G487+'сентябрь(4 цк)'!G488*9.11%)/1000</f>
        <v>0.77142582500000001</v>
      </c>
      <c r="K445" s="323">
        <f>('сентябрь(4 цк)'!H487+'сентябрь(4 цк)'!H488*9.11%)/1000</f>
        <v>0.77885621599999988</v>
      </c>
      <c r="L445" s="323">
        <f>('сентябрь(4 цк)'!I487+'сентябрь(4 цк)'!I488*9.11%)/1000</f>
        <v>0.76969097600000014</v>
      </c>
      <c r="M445" s="323">
        <f>('сентябрь(4 цк)'!J487+'сентябрь(4 цк)'!J488*9.11%)/1000</f>
        <v>0.77259330200000009</v>
      </c>
      <c r="N445" s="323">
        <f>('сентябрь(4 цк)'!K487+'сентябрь(4 цк)'!K488*9.11%)/1000</f>
        <v>0.77474276899999994</v>
      </c>
      <c r="O445" s="323">
        <f>('сентябрь(4 цк)'!L487+'сентябрь(4 цк)'!L488*9.11%)/1000</f>
        <v>0.78018735799999994</v>
      </c>
      <c r="P445" s="323">
        <f>('сентябрь(4 цк)'!M487+'сентябрь(4 цк)'!M488*9.11%)/1000</f>
        <v>0.78452993599999987</v>
      </c>
      <c r="Q445" s="323">
        <f>('сентябрь(4 цк)'!N487+'сентябрь(4 цк)'!N488*9.11%)/1000</f>
        <v>0.78719222</v>
      </c>
      <c r="R445" s="323">
        <f>('сентябрь(4 цк)'!O487+'сентябрь(4 цк)'!O488*9.11%)/1000</f>
        <v>0.7662321889999999</v>
      </c>
      <c r="S445" s="323">
        <f>('сентябрь(4 цк)'!P487+'сентябрь(4 цк)'!P488*9.11%)/1000</f>
        <v>0.76527202100000014</v>
      </c>
      <c r="T445" s="323">
        <f>('сентябрь(4 цк)'!Q487+'сентябрь(4 цк)'!Q488*9.11%)/1000</f>
        <v>0.80736665900000004</v>
      </c>
      <c r="U445" s="323">
        <f>('сентябрь(4 цк)'!R487+'сентябрь(4 цк)'!R488*9.11%)/1000</f>
        <v>1.5148795429999999</v>
      </c>
      <c r="V445" s="323">
        <f>('сентябрь(4 цк)'!S487+'сентябрь(4 цк)'!S488*9.11%)/1000</f>
        <v>0.82359131599999991</v>
      </c>
      <c r="W445" s="323">
        <f>('сентябрь(4 цк)'!T487+'сентябрь(4 цк)'!T488*9.11%)/1000</f>
        <v>0.82104905299999997</v>
      </c>
      <c r="X445" s="323">
        <f>('сентябрь(4 цк)'!U487+'сентябрь(4 цк)'!U488*9.11%)/1000</f>
        <v>0.770356547</v>
      </c>
      <c r="Y445" s="323">
        <f>('сентябрь(4 цк)'!V487+'сентябрь(4 цк)'!V488*9.11%)/1000</f>
        <v>0.78270779900000009</v>
      </c>
      <c r="Z445" s="323">
        <f>('сентябрь(4 цк)'!W487+'сентябрь(4 цк)'!W488*9.11%)/1000</f>
        <v>0.77915081300000011</v>
      </c>
      <c r="AA445" s="323">
        <f>('сентябрь(4 цк)'!X487+'сентябрь(4 цк)'!X488*9.11%)/1000</f>
        <v>0.78401711899999993</v>
      </c>
      <c r="AB445" s="323">
        <f>('сентябрь(4 цк)'!Y487+'сентябрь(4 цк)'!Y488*9.11%)/1000</f>
        <v>0.72314464999999994</v>
      </c>
      <c r="AC445" s="380"/>
      <c r="AD445" s="380"/>
    </row>
    <row r="446" spans="1:30" s="213" customFormat="1" ht="13.5" thickBot="1" x14ac:dyDescent="0.25">
      <c r="A446" s="319">
        <v>26</v>
      </c>
      <c r="B446" s="294" t="s">
        <v>201</v>
      </c>
      <c r="C446" s="295" t="s">
        <v>173</v>
      </c>
      <c r="D446" s="261"/>
      <c r="E446" s="323">
        <f>('сентябрь(4 цк)'!B491+'сентябрь(4 цк)'!B492*9.11%)/1000</f>
        <v>0.89564756000000012</v>
      </c>
      <c r="F446" s="323">
        <f>('сентябрь(4 цк)'!C491+'сентябрь(4 цк)'!C492*9.11%)/1000</f>
        <v>0.87857184500000007</v>
      </c>
      <c r="G446" s="323">
        <f>('сентябрь(4 цк)'!D491+'сентябрь(4 цк)'!D492*9.11%)/1000</f>
        <v>0.84795557900000007</v>
      </c>
      <c r="H446" s="323">
        <f>('сентябрь(4 цк)'!E491+'сентябрь(4 цк)'!E492*9.11%)/1000</f>
        <v>0.93360692900000009</v>
      </c>
      <c r="I446" s="323">
        <f>('сентябрь(4 цк)'!F491+'сентябрь(4 цк)'!F492*9.11%)/1000</f>
        <v>0.93789495200000006</v>
      </c>
      <c r="J446" s="323">
        <f>('сентябрь(4 цк)'!G491+'сентябрь(4 цк)'!G492*9.11%)/1000</f>
        <v>0.93654198800000021</v>
      </c>
      <c r="K446" s="323">
        <f>('сентябрь(4 цк)'!H491+'сентябрь(4 цк)'!H492*9.11%)/1000</f>
        <v>0.92396160499999991</v>
      </c>
      <c r="L446" s="323">
        <f>('сентябрь(4 цк)'!I491+'сентябрь(4 цк)'!I492*9.11%)/1000</f>
        <v>0.91045378700000001</v>
      </c>
      <c r="M446" s="323">
        <f>('сентябрь(4 цк)'!J491+'сентябрь(4 цк)'!J492*9.11%)/1000</f>
        <v>0.92027368700000001</v>
      </c>
      <c r="N446" s="323">
        <f>('сентябрь(4 цк)'!K491+'сентябрь(4 цк)'!K492*9.11%)/1000</f>
        <v>0.94029537199999991</v>
      </c>
      <c r="O446" s="323">
        <f>('сентябрь(4 цк)'!L491+'сентябрь(4 цк)'!L492*9.11%)/1000</f>
        <v>0.93736031300000011</v>
      </c>
      <c r="P446" s="323">
        <f>('сентябрь(4 цк)'!M491+'сентябрь(4 цк)'!M492*9.11%)/1000</f>
        <v>0.93509082499999996</v>
      </c>
      <c r="Q446" s="323">
        <f>('сентябрь(4 цк)'!N491+'сентябрь(4 цк)'!N492*9.11%)/1000</f>
        <v>0.93438161000000008</v>
      </c>
      <c r="R446" s="323">
        <f>('сентябрь(4 цк)'!O491+'сентябрь(4 цк)'!O492*9.11%)/1000</f>
        <v>0.90776968099999999</v>
      </c>
      <c r="S446" s="323">
        <f>('сентябрь(4 цк)'!P491+'сентябрь(4 цк)'!P492*9.11%)/1000</f>
        <v>0.91035558800000016</v>
      </c>
      <c r="T446" s="323">
        <f>('сентябрь(4 цк)'!Q491+'сентябрь(4 цк)'!Q492*9.11%)/1000</f>
        <v>0.94880595200000017</v>
      </c>
      <c r="U446" s="323">
        <f>('сентябрь(4 цк)'!R491+'сентябрь(4 цк)'!R492*9.11%)/1000</f>
        <v>0.95733835400000011</v>
      </c>
      <c r="V446" s="323">
        <f>('сентябрь(4 цк)'!S491+'сентябрь(4 цк)'!S492*9.11%)/1000</f>
        <v>0.95682553700000006</v>
      </c>
      <c r="W446" s="323">
        <f>('сентябрь(4 цк)'!T491+'сентябрь(4 цк)'!T492*9.11%)/1000</f>
        <v>0.95564714900000014</v>
      </c>
      <c r="X446" s="323">
        <f>('сентябрь(4 цк)'!U491+'сентябрь(4 цк)'!U492*9.11%)/1000</f>
        <v>0.90835887500000001</v>
      </c>
      <c r="Y446" s="323">
        <f>('сентябрь(4 цк)'!V491+'сентябрь(4 цк)'!V492*9.11%)/1000</f>
        <v>0.91653121399999993</v>
      </c>
      <c r="Z446" s="323">
        <f>('сентябрь(4 цк)'!W491+'сентябрь(4 цк)'!W492*9.11%)/1000</f>
        <v>0.92077559300000011</v>
      </c>
      <c r="AA446" s="323">
        <f>('сентябрь(4 цк)'!X491+'сентябрь(4 цк)'!X492*9.11%)/1000</f>
        <v>0.91337793500000009</v>
      </c>
      <c r="AB446" s="323">
        <f>('сентябрь(4 цк)'!Y491+'сентябрь(4 цк)'!Y492*9.11%)/1000</f>
        <v>0.90906809000000011</v>
      </c>
      <c r="AC446" s="380"/>
      <c r="AD446" s="380"/>
    </row>
    <row r="447" spans="1:30" s="213" customFormat="1" ht="13.5" thickBot="1" x14ac:dyDescent="0.25">
      <c r="A447" s="319">
        <v>27</v>
      </c>
      <c r="B447" s="294" t="s">
        <v>201</v>
      </c>
      <c r="C447" s="295" t="s">
        <v>173</v>
      </c>
      <c r="D447" s="261"/>
      <c r="E447" s="323">
        <f>('сентябрь(4 цк)'!B495+'сентябрь(4 цк)'!B496*9.11%)/1000</f>
        <v>0.90426724999999997</v>
      </c>
      <c r="F447" s="323">
        <f>('сентябрь(4 цк)'!C495+'сентябрь(4 цк)'!C496*9.11%)/1000</f>
        <v>0.86663521099999996</v>
      </c>
      <c r="G447" s="323">
        <f>('сентябрь(4 цк)'!D495+'сентябрь(4 цк)'!D496*9.11%)/1000</f>
        <v>0.87021401899999984</v>
      </c>
      <c r="H447" s="323">
        <f>('сентябрь(4 цк)'!E495+'сентябрь(4 цк)'!E496*9.11%)/1000</f>
        <v>0.91347613400000005</v>
      </c>
      <c r="I447" s="323">
        <f>('сентябрь(4 цк)'!F495+'сентябрь(4 цк)'!F496*9.11%)/1000</f>
        <v>0.91910621000000015</v>
      </c>
      <c r="J447" s="323">
        <f>('сентябрь(4 цк)'!G495+'сентябрь(4 цк)'!G496*9.11%)/1000</f>
        <v>0.91827697400000008</v>
      </c>
      <c r="K447" s="323">
        <f>('сентябрь(4 цк)'!H495+'сентябрь(4 цк)'!H496*9.11%)/1000</f>
        <v>0.91956447199999991</v>
      </c>
      <c r="L447" s="323">
        <f>('сентябрь(4 цк)'!I495+'сентябрь(4 цк)'!I496*9.11%)/1000</f>
        <v>0.89158866800000014</v>
      </c>
      <c r="M447" s="323">
        <f>('сентябрь(4 цк)'!J495+'сентябрь(4 цк)'!J496*9.11%)/1000</f>
        <v>0.90736597400000019</v>
      </c>
      <c r="N447" s="323">
        <f>('сентябрь(4 цк)'!K495+'сентябрь(4 цк)'!K496*9.11%)/1000</f>
        <v>0.91861521499999998</v>
      </c>
      <c r="O447" s="323">
        <f>('сентябрь(4 цк)'!L495+'сентябрь(4 цк)'!L496*9.11%)/1000</f>
        <v>0.92451806599999986</v>
      </c>
      <c r="P447" s="323">
        <f>('сентябрь(4 цк)'!M495+'сентябрь(4 цк)'!M496*9.11%)/1000</f>
        <v>0.91211225900000004</v>
      </c>
      <c r="Q447" s="323">
        <f>('сентябрь(4 цк)'!N495+'сентябрь(4 цк)'!N496*9.11%)/1000</f>
        <v>0.92009911099999997</v>
      </c>
      <c r="R447" s="323">
        <f>('сентябрь(4 цк)'!O495+'сентябрь(4 цк)'!O496*9.11%)/1000</f>
        <v>0.89385815599999996</v>
      </c>
      <c r="S447" s="323">
        <f>('сентябрь(4 цк)'!P495+'сентябрь(4 цк)'!P496*9.11%)/1000</f>
        <v>0.89900814799999995</v>
      </c>
      <c r="T447" s="323">
        <f>('сентябрь(4 цк)'!Q495+'сентябрь(4 цк)'!Q496*9.11%)/1000</f>
        <v>0.92281594999999994</v>
      </c>
      <c r="U447" s="323">
        <f>('сентябрь(4 цк)'!R495+'сентябрь(4 цк)'!R496*9.11%)/1000</f>
        <v>0.93684749600000006</v>
      </c>
      <c r="V447" s="323">
        <f>('сентябрь(4 цк)'!S495+'сентябрь(4 цк)'!S496*9.11%)/1000</f>
        <v>0.88269620299999996</v>
      </c>
      <c r="W447" s="323">
        <f>('сентябрь(4 цк)'!T495+'сентябрь(4 цк)'!T496*9.11%)/1000</f>
        <v>0.89058485600000004</v>
      </c>
      <c r="X447" s="323">
        <f>('сентябрь(4 цк)'!U495+'сентябрь(4 цк)'!U496*9.11%)/1000</f>
        <v>0.85305101599999988</v>
      </c>
      <c r="Y447" s="323">
        <f>('сентябрь(4 цк)'!V495+'сентябрь(4 цк)'!V496*9.11%)/1000</f>
        <v>0.86464940899999998</v>
      </c>
      <c r="Z447" s="323">
        <f>('сентябрь(4 цк)'!W495+'сентябрь(4 цк)'!W496*9.11%)/1000</f>
        <v>0.86761720100000006</v>
      </c>
      <c r="AA447" s="323">
        <f>('сентябрь(4 цк)'!X495+'сентябрь(4 цк)'!X496*9.11%)/1000</f>
        <v>0.87576771800000008</v>
      </c>
      <c r="AB447" s="323">
        <f>('сентябрь(4 цк)'!Y495+'сентябрь(4 цк)'!Y496*9.11%)/1000</f>
        <v>0.55467881000000008</v>
      </c>
      <c r="AC447" s="380"/>
      <c r="AD447" s="380"/>
    </row>
    <row r="448" spans="1:30" s="213" customFormat="1" ht="13.5" thickBot="1" x14ac:dyDescent="0.25">
      <c r="A448" s="319">
        <v>28</v>
      </c>
      <c r="B448" s="294" t="s">
        <v>201</v>
      </c>
      <c r="C448" s="295" t="s">
        <v>173</v>
      </c>
      <c r="D448" s="261"/>
      <c r="E448" s="323">
        <f>('сентябрь(4 цк)'!B499+'сентябрь(4 цк)'!B500*9.11%)/1000</f>
        <v>0.93114104300000011</v>
      </c>
      <c r="F448" s="323">
        <f>('сентябрь(4 цк)'!C499+'сентябрь(4 цк)'!C500*9.11%)/1000</f>
        <v>0.89392362199999986</v>
      </c>
      <c r="G448" s="323">
        <f>('сентябрь(4 цк)'!D499+'сентябрь(4 цк)'!D500*9.11%)/1000</f>
        <v>0.89484014600000017</v>
      </c>
      <c r="H448" s="323">
        <f>('сентябрь(4 цк)'!E499+'сентябрь(4 цк)'!E500*9.11%)/1000</f>
        <v>0.95820032300000002</v>
      </c>
      <c r="I448" s="323">
        <f>('сентябрь(4 цк)'!F499+'сентябрь(4 цк)'!F500*9.11%)/1000</f>
        <v>0.98760546800000004</v>
      </c>
      <c r="J448" s="323">
        <f>('сентябрь(4 цк)'!G499+'сентябрь(4 цк)'!G500*9.11%)/1000</f>
        <v>0.985837886</v>
      </c>
      <c r="K448" s="323">
        <f>('сентябрь(4 цк)'!H499+'сентябрь(4 цк)'!H500*9.11%)/1000</f>
        <v>0.98566331000000018</v>
      </c>
      <c r="L448" s="323">
        <f>('сентябрь(4 цк)'!I499+'сентябрь(4 цк)'!I500*9.11%)/1000</f>
        <v>0.96938409800000003</v>
      </c>
      <c r="M448" s="323">
        <f>('сентябрь(4 цк)'!J499+'сентябрь(4 цк)'!J500*9.11%)/1000</f>
        <v>0.98545600099999997</v>
      </c>
      <c r="N448" s="323">
        <f>('сентябрь(4 цк)'!K499+'сентябрь(4 цк)'!K500*9.11%)/1000</f>
        <v>1.529456639</v>
      </c>
      <c r="O448" s="323">
        <f>('сентябрь(4 цк)'!L499+'сентябрь(4 цк)'!L500*9.11%)/1000</f>
        <v>0.97252646599999992</v>
      </c>
      <c r="P448" s="323">
        <f>('сентябрь(4 цк)'!M499+'сентябрь(4 цк)'!M500*9.11%)/1000</f>
        <v>0.95959693099999999</v>
      </c>
      <c r="Q448" s="323">
        <f>('сентябрь(4 цк)'!N499+'сентябрь(4 цк)'!N500*9.11%)/1000</f>
        <v>0.97211184800000006</v>
      </c>
      <c r="R448" s="323">
        <f>('сентябрь(4 цк)'!O499+'сентябрь(4 цк)'!O500*9.11%)/1000</f>
        <v>0.95390138899999999</v>
      </c>
      <c r="S448" s="323">
        <f>('сентябрь(4 цк)'!P499+'сентябрь(4 цк)'!P500*9.11%)/1000</f>
        <v>0.95291939900000011</v>
      </c>
      <c r="T448" s="323">
        <f>('сентябрь(4 цк)'!Q499+'сентябрь(4 цк)'!Q500*9.11%)/1000</f>
        <v>0.97368303200000017</v>
      </c>
      <c r="U448" s="323">
        <f>('сентябрь(4 цк)'!R499+'сентябрь(4 цк)'!R500*9.11%)/1000</f>
        <v>0.98229181099999996</v>
      </c>
      <c r="V448" s="323">
        <f>('сентябрь(4 цк)'!S499+'сентябрь(4 цк)'!S500*9.11%)/1000</f>
        <v>0.97609436300000019</v>
      </c>
      <c r="W448" s="323">
        <f>('сентябрь(4 цк)'!T499+'сентябрь(4 цк)'!T500*9.11%)/1000</f>
        <v>0.95750201899999987</v>
      </c>
      <c r="X448" s="323">
        <f>('сентябрь(4 цк)'!U499+'сентябрь(4 цк)'!U500*9.11%)/1000</f>
        <v>0.93306137900000008</v>
      </c>
      <c r="Y448" s="323">
        <f>('сентябрь(4 цк)'!V499+'сентябрь(4 цк)'!V500*9.11%)/1000</f>
        <v>0.93407610200000013</v>
      </c>
      <c r="Z448" s="323">
        <f>('сентябрь(4 цк)'!W499+'сентябрь(4 цк)'!W500*9.11%)/1000</f>
        <v>0.93720755900000008</v>
      </c>
      <c r="AA448" s="323">
        <f>('сентябрь(4 цк)'!X499+'сентябрь(4 цк)'!X500*9.11%)/1000</f>
        <v>0.935538176</v>
      </c>
      <c r="AB448" s="323">
        <f>('сентябрь(4 цк)'!Y499+'сентябрь(4 цк)'!Y500*9.11%)/1000</f>
        <v>0.92844602600000004</v>
      </c>
      <c r="AC448" s="380"/>
      <c r="AD448" s="380"/>
    </row>
    <row r="449" spans="1:30" s="213" customFormat="1" ht="13.5" thickBot="1" x14ac:dyDescent="0.25">
      <c r="A449" s="319">
        <v>29</v>
      </c>
      <c r="B449" s="294" t="s">
        <v>201</v>
      </c>
      <c r="C449" s="295" t="s">
        <v>173</v>
      </c>
      <c r="D449" s="261"/>
      <c r="E449" s="323">
        <f>('сентябрь(4 цк)'!B503+'сентябрь(4 цк)'!B504*9.11%)/1000</f>
        <v>0.86594781800000009</v>
      </c>
      <c r="F449" s="323">
        <f>('сентябрь(4 цк)'!C503+'сентябрь(4 цк)'!C504*9.11%)/1000</f>
        <v>0.84005601500000016</v>
      </c>
      <c r="G449" s="323">
        <f>('сентябрь(4 цк)'!D503+'сентябрь(4 цк)'!D504*9.11%)/1000</f>
        <v>0.88482384800000002</v>
      </c>
      <c r="H449" s="323">
        <f>('сентябрь(4 цк)'!E503+'сентябрь(4 цк)'!E504*9.11%)/1000</f>
        <v>0.89334533900000002</v>
      </c>
      <c r="I449" s="323">
        <f>('сентябрь(4 цк)'!F503+'сентябрь(4 цк)'!F504*9.11%)/1000</f>
        <v>0.90589298899999993</v>
      </c>
      <c r="J449" s="323">
        <f>('сентябрь(4 цк)'!G503+'сентябрь(4 цк)'!G504*9.11%)/1000</f>
        <v>0.89806980200000008</v>
      </c>
      <c r="K449" s="323">
        <f>('сентябрь(4 цк)'!H503+'сентябрь(4 цк)'!H504*9.11%)/1000</f>
        <v>0.90417996200000006</v>
      </c>
      <c r="L449" s="323">
        <f>('сентябрь(4 цк)'!I503+'сентябрь(4 цк)'!I504*9.11%)/1000</f>
        <v>0.89656408399999998</v>
      </c>
      <c r="M449" s="323">
        <f>('сентябрь(4 цк)'!J503+'сентябрь(4 цк)'!J504*9.11%)/1000</f>
        <v>0.90409267400000015</v>
      </c>
      <c r="N449" s="323">
        <f>('сентябрь(4 цк)'!K503+'сентябрь(4 цк)'!K504*9.11%)/1000</f>
        <v>0.91108662499999993</v>
      </c>
      <c r="O449" s="323">
        <f>('сентябрь(4 цк)'!L503+'сентябрь(4 цк)'!L504*9.11%)/1000</f>
        <v>0.91580017700000016</v>
      </c>
      <c r="P449" s="323">
        <f>('сентябрь(4 цк)'!M503+'сентябрь(4 цк)'!M504*9.11%)/1000</f>
        <v>0.91498185200000015</v>
      </c>
      <c r="Q449" s="323">
        <f>('сентябрь(4 цк)'!N503+'сентябрь(4 цк)'!N504*9.11%)/1000</f>
        <v>0.92017548800000004</v>
      </c>
      <c r="R449" s="323">
        <f>('сентябрь(4 цк)'!O503+'сентябрь(4 цк)'!O504*9.11%)/1000</f>
        <v>0.89905179199999996</v>
      </c>
      <c r="S449" s="323">
        <f>('сентябрь(4 цк)'!P503+'сентябрь(4 цк)'!P504*9.11%)/1000</f>
        <v>0.89317076300000009</v>
      </c>
      <c r="T449" s="323">
        <f>('сентябрь(4 цк)'!Q503+'сентябрь(4 цк)'!Q504*9.11%)/1000</f>
        <v>0.944376086</v>
      </c>
      <c r="U449" s="323">
        <f>('сентябрь(4 цк)'!R503+'сентябрь(4 цк)'!R504*9.11%)/1000</f>
        <v>0.95534164099999985</v>
      </c>
      <c r="V449" s="323">
        <f>('сентябрь(4 цк)'!S503+'сентябрь(4 цк)'!S504*9.11%)/1000</f>
        <v>0.95572352599999999</v>
      </c>
      <c r="W449" s="323">
        <f>('сентябрь(4 цк)'!T503+'сентябрь(4 цк)'!T504*9.11%)/1000</f>
        <v>0.93931338200000003</v>
      </c>
      <c r="X449" s="323">
        <f>('сентябрь(4 цк)'!U503+'сентябрь(4 цк)'!U504*9.11%)/1000</f>
        <v>0.91887707900000004</v>
      </c>
      <c r="Y449" s="323">
        <f>('сентябрь(4 цк)'!V503+'сентябрь(4 цк)'!V504*9.11%)/1000</f>
        <v>0.92289232700000012</v>
      </c>
      <c r="Z449" s="323">
        <f>('сентябрь(4 цк)'!W503+'сентябрь(4 цк)'!W504*9.11%)/1000</f>
        <v>0.91979360300000002</v>
      </c>
      <c r="AA449" s="323">
        <f>('сентябрь(4 цк)'!X503+'сентябрь(4 цк)'!X504*9.11%)/1000</f>
        <v>0.87042132800000005</v>
      </c>
      <c r="AB449" s="323">
        <f>('сентябрь(4 цк)'!Y503+'сентябрь(4 цк)'!Y504*9.11%)/1000</f>
        <v>0.86928658400000003</v>
      </c>
      <c r="AC449" s="380"/>
      <c r="AD449" s="380"/>
    </row>
    <row r="450" spans="1:30" s="213" customFormat="1" ht="13.5" thickBot="1" x14ac:dyDescent="0.25">
      <c r="A450" s="319">
        <v>30</v>
      </c>
      <c r="B450" s="294" t="s">
        <v>201</v>
      </c>
      <c r="C450" s="295" t="s">
        <v>173</v>
      </c>
      <c r="D450" s="261"/>
      <c r="E450" s="323">
        <f>('сентябрь(4 цк)'!B507+'сентябрь(4 цк)'!B508*9.11%)/1000</f>
        <v>0.86360195299999998</v>
      </c>
      <c r="F450" s="323">
        <f>('сентябрь(4 цк)'!C507+'сентябрь(4 цк)'!C508*9.11%)/1000</f>
        <v>0.892254239</v>
      </c>
      <c r="G450" s="323">
        <f>('сентябрь(4 цк)'!D507+'сентябрь(4 цк)'!D508*9.11%)/1000</f>
        <v>0.89472012499999998</v>
      </c>
      <c r="H450" s="323">
        <f>('сентябрь(4 цк)'!E507+'сентябрь(4 цк)'!E508*9.11%)/1000</f>
        <v>1.0659355370000001</v>
      </c>
      <c r="I450" s="323">
        <f>('сентябрь(4 цк)'!F507+'сентябрь(4 цк)'!F508*9.11%)/1000</f>
        <v>1.203283205</v>
      </c>
      <c r="J450" s="323">
        <f>('сентябрь(4 цк)'!G507+'сентябрь(4 цк)'!G508*9.11%)/1000</f>
        <v>0.99540683299999999</v>
      </c>
      <c r="K450" s="323">
        <f>('сентябрь(4 цк)'!H507+'сентябрь(4 цк)'!H508*9.11%)/1000</f>
        <v>1.1887715750000001</v>
      </c>
      <c r="L450" s="323">
        <f>('сентябрь(4 цк)'!I507+'сентябрь(4 цк)'!I508*9.11%)/1000</f>
        <v>0.95659640599999995</v>
      </c>
      <c r="M450" s="323">
        <f>('сентябрь(4 цк)'!J507+'сентябрь(4 цк)'!J508*9.11%)/1000</f>
        <v>0.9871144730000001</v>
      </c>
      <c r="N450" s="323">
        <f>('сентябрь(4 цк)'!K507+'сентябрь(4 цк)'!K508*9.11%)/1000</f>
        <v>1.1428908200000001</v>
      </c>
      <c r="O450" s="323">
        <f>('сентябрь(4 цк)'!L507+'сентябрь(4 цк)'!L508*9.11%)/1000</f>
        <v>1.1371516340000001</v>
      </c>
      <c r="P450" s="323">
        <f>('сентябрь(4 цк)'!M507+'сентябрь(4 цк)'!M508*9.11%)/1000</f>
        <v>0.97565792299999998</v>
      </c>
      <c r="Q450" s="323">
        <f>('сентябрь(4 цк)'!N507+'сентябрь(4 цк)'!N508*9.11%)/1000</f>
        <v>1.154434658</v>
      </c>
      <c r="R450" s="323">
        <f>('сентябрь(4 цк)'!O507+'сентябрь(4 цк)'!O508*9.11%)/1000</f>
        <v>0.94762756400000003</v>
      </c>
      <c r="S450" s="323">
        <f>('сентябрь(4 цк)'!P507+'сентябрь(4 цк)'!P508*9.11%)/1000</f>
        <v>0.9676601600000001</v>
      </c>
      <c r="T450" s="323">
        <f>('сентябрь(4 цк)'!Q507+'сентябрь(4 цк)'!Q508*9.11%)/1000</f>
        <v>0.93616010299999997</v>
      </c>
      <c r="U450" s="323">
        <f>('сентябрь(4 цк)'!R507+'сентябрь(4 цк)'!R508*9.11%)/1000</f>
        <v>1.1610139909999999</v>
      </c>
      <c r="V450" s="323">
        <f>('сентябрь(4 цк)'!S507+'сентябрь(4 цк)'!S508*9.11%)/1000</f>
        <v>0.945903626</v>
      </c>
      <c r="W450" s="323">
        <f>('сентябрь(4 цк)'!T507+'сентябрь(4 цк)'!T508*9.11%)/1000</f>
        <v>0.92375429600000003</v>
      </c>
      <c r="X450" s="323">
        <f>('сентябрь(4 цк)'!U507+'сентябрь(4 цк)'!U508*9.11%)/1000</f>
        <v>0.85364021000000012</v>
      </c>
      <c r="Y450" s="323">
        <f>('сентябрь(4 цк)'!V507+'сентябрь(4 цк)'!V508*9.11%)/1000</f>
        <v>0.86810819600000011</v>
      </c>
      <c r="Z450" s="323">
        <f>('сентябрь(4 цк)'!W507+'сентябрь(4 цк)'!W508*9.11%)/1000</f>
        <v>0.88133232799999994</v>
      </c>
      <c r="AA450" s="323">
        <f>('сентябрь(4 цк)'!X507+'сентябрь(4 цк)'!X508*9.11%)/1000</f>
        <v>0.87523307900000014</v>
      </c>
      <c r="AB450" s="323">
        <f>('сентябрь(4 цк)'!Y507+'сентябрь(4 цк)'!Y508*9.11%)/1000</f>
        <v>0.88059037999999989</v>
      </c>
      <c r="AC450" s="380"/>
      <c r="AD450" s="380"/>
    </row>
    <row r="451" spans="1:30" s="301" customFormat="1" ht="13.5" thickBot="1" x14ac:dyDescent="0.25">
      <c r="A451" s="320">
        <v>31</v>
      </c>
      <c r="B451" s="308" t="s">
        <v>201</v>
      </c>
      <c r="C451" s="309" t="s">
        <v>173</v>
      </c>
      <c r="D451" s="310"/>
      <c r="E451" s="323">
        <f>('сентябрь(4 цк)'!B511+'сентябрь(4 цк)'!B512*9.11%)/1000</f>
        <v>0.19778000000000001</v>
      </c>
      <c r="F451" s="323">
        <f>('сентябрь(4 цк)'!C511+'сентябрь(4 цк)'!C512*9.11%)/1000</f>
        <v>0.19778000000000001</v>
      </c>
      <c r="G451" s="323">
        <f>('сентябрь(4 цк)'!D511+'сентябрь(4 цк)'!D512*9.11%)/1000</f>
        <v>0.19778000000000001</v>
      </c>
      <c r="H451" s="323">
        <f>('сентябрь(4 цк)'!E511+'сентябрь(4 цк)'!E512*9.11%)/1000</f>
        <v>0.19778000000000001</v>
      </c>
      <c r="I451" s="323">
        <f>('сентябрь(4 цк)'!F511+'сентябрь(4 цк)'!F512*9.11%)/1000</f>
        <v>0.19778000000000001</v>
      </c>
      <c r="J451" s="323">
        <f>('сентябрь(4 цк)'!G511+'сентябрь(4 цк)'!G512*9.11%)/1000</f>
        <v>0.19778000000000001</v>
      </c>
      <c r="K451" s="323">
        <f>('сентябрь(4 цк)'!H511+'сентябрь(4 цк)'!H512*9.11%)/1000</f>
        <v>0.19778000000000001</v>
      </c>
      <c r="L451" s="323">
        <f>('сентябрь(4 цк)'!I511+'сентябрь(4 цк)'!I512*9.11%)/1000</f>
        <v>0.19778000000000001</v>
      </c>
      <c r="M451" s="323">
        <f>('сентябрь(4 цк)'!J511+'сентябрь(4 цк)'!J512*9.11%)/1000</f>
        <v>0.19778000000000001</v>
      </c>
      <c r="N451" s="323">
        <f>('сентябрь(4 цк)'!K511+'сентябрь(4 цк)'!K512*9.11%)/1000</f>
        <v>0.19778000000000001</v>
      </c>
      <c r="O451" s="323">
        <f>('сентябрь(4 цк)'!L511+'сентябрь(4 цк)'!L512*9.11%)/1000</f>
        <v>0.19778000000000001</v>
      </c>
      <c r="P451" s="323">
        <f>('сентябрь(4 цк)'!M511+'сентябрь(4 цк)'!M512*9.11%)/1000</f>
        <v>0.19778000000000001</v>
      </c>
      <c r="Q451" s="323">
        <f>('сентябрь(4 цк)'!N511+'сентябрь(4 цк)'!N512*9.11%)/1000</f>
        <v>0.19778000000000001</v>
      </c>
      <c r="R451" s="323">
        <f>('сентябрь(4 цк)'!O511+'сентябрь(4 цк)'!O512*9.11%)/1000</f>
        <v>0.19778000000000001</v>
      </c>
      <c r="S451" s="323">
        <f>('сентябрь(4 цк)'!P511+'сентябрь(4 цк)'!P512*9.11%)/1000</f>
        <v>0.19778000000000001</v>
      </c>
      <c r="T451" s="323">
        <f>('сентябрь(4 цк)'!Q511+'сентябрь(4 цк)'!Q512*9.11%)/1000</f>
        <v>0.19778000000000001</v>
      </c>
      <c r="U451" s="323">
        <f>('сентябрь(4 цк)'!R511+'сентябрь(4 цк)'!R512*9.11%)/1000</f>
        <v>0.19778000000000001</v>
      </c>
      <c r="V451" s="323">
        <f>('сентябрь(4 цк)'!S511+'сентябрь(4 цк)'!S512*9.11%)/1000</f>
        <v>0.19778000000000001</v>
      </c>
      <c r="W451" s="323">
        <f>('сентябрь(4 цк)'!T511+'сентябрь(4 цк)'!T512*9.11%)/1000</f>
        <v>0.19778000000000001</v>
      </c>
      <c r="X451" s="323">
        <f>('сентябрь(4 цк)'!U511+'сентябрь(4 цк)'!U512*9.11%)/1000</f>
        <v>0.19778000000000001</v>
      </c>
      <c r="Y451" s="323">
        <f>('сентябрь(4 цк)'!V511+'сентябрь(4 цк)'!V512*9.11%)/1000</f>
        <v>0.19778000000000001</v>
      </c>
      <c r="Z451" s="323">
        <f>('сентябрь(4 цк)'!W511+'сентябрь(4 цк)'!W512*9.11%)/1000</f>
        <v>0.19778000000000001</v>
      </c>
      <c r="AA451" s="323">
        <f>('сентябрь(4 цк)'!X511+'сентябрь(4 цк)'!X512*9.11%)/1000</f>
        <v>0.19778000000000001</v>
      </c>
      <c r="AB451" s="323">
        <f>('сентябрь(4 цк)'!Y511+'сентябрь(4 цк)'!Y512*9.11%)/1000</f>
        <v>0.19778000000000001</v>
      </c>
      <c r="AC451" s="381"/>
      <c r="AD451" s="381"/>
    </row>
    <row r="452" spans="1:30" s="300" customFormat="1" ht="13.5" thickBot="1" x14ac:dyDescent="0.25">
      <c r="A452" s="318">
        <v>1</v>
      </c>
      <c r="B452" s="305" t="s">
        <v>202</v>
      </c>
      <c r="C452" s="306" t="s">
        <v>173</v>
      </c>
      <c r="D452" s="307"/>
      <c r="E452" s="323">
        <f>('сентябрь(4 цк)'!B391+'сентябрь(4 цк)'!B392*5.79%)/1000</f>
        <v>0.78003758100000009</v>
      </c>
      <c r="F452" s="323">
        <f>('сентябрь(4 цк)'!C391+'сентябрь(4 цк)'!C392*5.79%)/1000</f>
        <v>0.75555777499999999</v>
      </c>
      <c r="G452" s="323">
        <f>('сентябрь(4 цк)'!D391+'сентябрь(4 цк)'!D392*5.79%)/1000</f>
        <v>0.75920753000000007</v>
      </c>
      <c r="H452" s="323">
        <f>('сентябрь(4 цк)'!E391+'сентябрь(4 цк)'!E392*5.79%)/1000</f>
        <v>0.77080211400000009</v>
      </c>
      <c r="I452" s="323">
        <f>('сентябрь(4 цк)'!F391+'сентябрь(4 цк)'!F392*5.79%)/1000</f>
        <v>0.77111948400000008</v>
      </c>
      <c r="J452" s="323">
        <f>('сентябрь(4 цк)'!G391+'сентябрь(4 цк)'!G392*5.79%)/1000</f>
        <v>0.76477208400000007</v>
      </c>
      <c r="K452" s="323">
        <f>('сентябрь(4 цк)'!H391+'сентябрь(4 цк)'!H392*5.79%)/1000</f>
        <v>0.76668688299999999</v>
      </c>
      <c r="L452" s="323">
        <f>('сентябрь(4 цк)'!I391+'сентябрь(4 цк)'!I392*5.79%)/1000</f>
        <v>0.75509229899999997</v>
      </c>
      <c r="M452" s="323">
        <f>('сентябрь(4 цк)'!J391+'сентябрь(4 цк)'!J392*5.79%)/1000</f>
        <v>0.76027600900000003</v>
      </c>
      <c r="N452" s="323">
        <f>('сентябрь(4 цк)'!K391+'сентябрь(4 цк)'!K392*5.79%)/1000</f>
        <v>0.76001153399999999</v>
      </c>
      <c r="O452" s="323">
        <f>('сентябрь(4 цк)'!L391+'сентябрь(4 цк)'!L392*5.79%)/1000</f>
        <v>0.760022113</v>
      </c>
      <c r="P452" s="323">
        <f>('сентябрь(4 цк)'!M391+'сентябрь(4 цк)'!M392*5.79%)/1000</f>
        <v>0.75975763800000007</v>
      </c>
      <c r="Q452" s="323">
        <f>('сентябрь(4 цк)'!N391+'сентябрь(4 цк)'!N392*5.79%)/1000</f>
        <v>0.75730331000000006</v>
      </c>
      <c r="R452" s="323">
        <f>('сентябрь(4 цк)'!O391+'сентябрь(4 цк)'!O392*5.79%)/1000</f>
        <v>0.7433178720000001</v>
      </c>
      <c r="S452" s="323">
        <f>('сентябрь(4 цк)'!P391+'сентябрь(4 цк)'!P392*5.79%)/1000</f>
        <v>0.74519035500000008</v>
      </c>
      <c r="T452" s="323">
        <f>('сентябрь(4 цк)'!Q391+'сентябрь(4 цк)'!Q392*5.79%)/1000</f>
        <v>0.77190232999999997</v>
      </c>
      <c r="U452" s="323">
        <f>('сентябрь(4 цк)'!R391+'сентябрь(4 цк)'!R392*5.79%)/1000</f>
        <v>0.7852741860000001</v>
      </c>
      <c r="V452" s="323">
        <f>('сентябрь(4 цк)'!S391+'сентябрь(4 цк)'!S392*5.79%)/1000</f>
        <v>0.782724647</v>
      </c>
      <c r="W452" s="323">
        <f>('сентябрь(4 цк)'!T391+'сентябрь(4 цк)'!T392*5.79%)/1000</f>
        <v>0.78346517700000007</v>
      </c>
      <c r="X452" s="323">
        <f>('сентябрь(4 цк)'!U391+'сентябрь(4 цк)'!U392*5.79%)/1000</f>
        <v>0.76827373300000001</v>
      </c>
      <c r="Y452" s="323">
        <f>('сентябрь(4 цк)'!V391+'сентябрь(4 цк)'!V392*5.79%)/1000</f>
        <v>0.78267175200000005</v>
      </c>
      <c r="Z452" s="323">
        <f>('сентябрь(4 цк)'!W391+'сентябрь(4 цк)'!W392*5.79%)/1000</f>
        <v>0.78330649199999991</v>
      </c>
      <c r="AA452" s="323">
        <f>('сентябрь(4 цк)'!X391+'сентябрь(4 цк)'!X392*5.79%)/1000</f>
        <v>0.77985773800000002</v>
      </c>
      <c r="AB452" s="323">
        <f>('сентябрь(4 цк)'!Y391+'сентябрь(4 цк)'!Y392*5.79%)/1000</f>
        <v>0.77568961199999986</v>
      </c>
      <c r="AC452" s="379"/>
      <c r="AD452" s="379"/>
    </row>
    <row r="453" spans="1:30" s="213" customFormat="1" ht="13.5" thickBot="1" x14ac:dyDescent="0.25">
      <c r="A453" s="319">
        <v>2</v>
      </c>
      <c r="B453" s="294" t="s">
        <v>202</v>
      </c>
      <c r="C453" s="295" t="s">
        <v>173</v>
      </c>
      <c r="D453" s="261"/>
      <c r="E453" s="323">
        <f>('сентябрь(4 цк)'!B395+'сентябрь(4 цк)'!B396*5.79%)/1000</f>
        <v>0.61230753599999999</v>
      </c>
      <c r="F453" s="323">
        <f>('сентябрь(4 цк)'!C395+'сентябрь(4 цк)'!C396*5.79%)/1000</f>
        <v>0.5967246690000001</v>
      </c>
      <c r="G453" s="323">
        <f>('сентябрь(4 цк)'!D395+'сентябрь(4 цк)'!D396*5.79%)/1000</f>
        <v>0.59805762300000009</v>
      </c>
      <c r="H453" s="323">
        <f>('сентябрь(4 цк)'!E395+'сентябрь(4 цк)'!E396*5.79%)/1000</f>
        <v>0.60415112700000007</v>
      </c>
      <c r="I453" s="323">
        <f>('сентябрь(4 цк)'!F395+'сентябрь(4 цк)'!F396*5.79%)/1000</f>
        <v>0.60365391400000012</v>
      </c>
      <c r="J453" s="323">
        <f>('сентябрь(4 цк)'!G395+'сентябрь(4 цк)'!G396*5.79%)/1000</f>
        <v>0.60342117600000011</v>
      </c>
      <c r="K453" s="323">
        <f>('сентябрь(4 цк)'!H395+'сентябрь(4 цк)'!H396*5.79%)/1000</f>
        <v>0.60220459100000001</v>
      </c>
      <c r="L453" s="323">
        <f>('сентябрь(4 цк)'!I395+'сентябрь(4 цк)'!I396*5.79%)/1000</f>
        <v>0.58964731800000003</v>
      </c>
      <c r="M453" s="323">
        <f>('сентябрь(4 цк)'!J395+'сентябрь(4 цк)'!J396*5.79%)/1000</f>
        <v>0.59594182300000009</v>
      </c>
      <c r="N453" s="323">
        <f>('сентябрь(4 цк)'!K395+'сентябрь(4 цк)'!K396*5.79%)/1000</f>
        <v>0.59833267700000015</v>
      </c>
      <c r="O453" s="323">
        <f>('сентябрь(4 цк)'!L395+'сентябрь(4 цк)'!L396*5.79%)/1000</f>
        <v>0.60142174500000001</v>
      </c>
      <c r="P453" s="323">
        <f>('сентябрь(4 цк)'!M395+'сентябрь(4 цк)'!M396*5.79%)/1000</f>
        <v>0.59926362899999996</v>
      </c>
      <c r="Q453" s="323">
        <f>('сентябрь(4 цк)'!N395+'сентябрь(4 цк)'!N396*5.79%)/1000</f>
        <v>0.59869236299999995</v>
      </c>
      <c r="R453" s="323">
        <f>('сентябрь(4 цк)'!O395+'сентябрь(4 цк)'!O396*5.79%)/1000</f>
        <v>0.58258054599999998</v>
      </c>
      <c r="S453" s="323">
        <f>('сентябрь(4 цк)'!P395+'сентябрь(4 цк)'!P396*5.79%)/1000</f>
        <v>0.59303259800000008</v>
      </c>
      <c r="T453" s="323">
        <f>('сентябрь(4 цк)'!Q395+'сентябрь(4 цк)'!Q396*5.79%)/1000</f>
        <v>0.61060431700000006</v>
      </c>
      <c r="U453" s="323">
        <f>('сентябрь(4 цк)'!R395+'сентябрь(4 цк)'!R396*5.79%)/1000</f>
        <v>0.62074957800000008</v>
      </c>
      <c r="V453" s="323">
        <f>('сентябрь(4 цк)'!S395+'сентябрь(4 цк)'!S396*5.79%)/1000</f>
        <v>0.612212325</v>
      </c>
      <c r="W453" s="323">
        <f>('сентябрь(4 цк)'!T395+'сентябрь(4 цк)'!T396*5.79%)/1000</f>
        <v>0.61270953799999994</v>
      </c>
      <c r="X453" s="323">
        <f>('сентябрь(4 цк)'!U395+'сентябрь(4 цк)'!U396*5.79%)/1000</f>
        <v>0.6036327560000001</v>
      </c>
      <c r="Y453" s="323">
        <f>('сентябрь(4 цк)'!V395+'сентябрь(4 цк)'!V396*5.79%)/1000</f>
        <v>0.61145063699999991</v>
      </c>
      <c r="Z453" s="323">
        <f>('сентябрь(4 цк)'!W395+'сентябрь(4 цк)'!W396*5.79%)/1000</f>
        <v>0.60966278600000001</v>
      </c>
      <c r="AA453" s="323">
        <f>('сентябрь(4 цк)'!X395+'сентябрь(4 цк)'!X396*5.79%)/1000</f>
        <v>0.61148237400000005</v>
      </c>
      <c r="AB453" s="323">
        <f>('сентябрь(4 цк)'!Y395+'сентябрь(4 цк)'!Y396*5.79%)/1000</f>
        <v>0.60767393400000003</v>
      </c>
      <c r="AC453" s="380"/>
      <c r="AD453" s="380"/>
    </row>
    <row r="454" spans="1:30" s="213" customFormat="1" ht="13.5" thickBot="1" x14ac:dyDescent="0.25">
      <c r="A454" s="319">
        <v>3</v>
      </c>
      <c r="B454" s="294" t="s">
        <v>202</v>
      </c>
      <c r="C454" s="295" t="s">
        <v>173</v>
      </c>
      <c r="D454" s="261"/>
      <c r="E454" s="323">
        <f>('сентябрь(4 цк)'!B399+'сентябрь(4 цк)'!B400*5.79%)/1000</f>
        <v>0.529844231</v>
      </c>
      <c r="F454" s="323">
        <f>('сентябрь(4 цк)'!C399+'сентябрь(4 цк)'!C400*5.79%)/1000</f>
        <v>0.51584821400000014</v>
      </c>
      <c r="G454" s="323">
        <f>('сентябрь(4 цк)'!D399+'сентябрь(4 цк)'!D400*5.79%)/1000</f>
        <v>0.517604328</v>
      </c>
      <c r="H454" s="323">
        <f>('сентябрь(4 цк)'!E399+'сентябрь(4 цк)'!E400*5.79%)/1000</f>
        <v>0.59355096900000015</v>
      </c>
      <c r="I454" s="323">
        <f>('сентябрь(4 цк)'!F399+'сентябрь(4 цк)'!F400*5.79%)/1000</f>
        <v>0.5934980740000001</v>
      </c>
      <c r="J454" s="323">
        <f>('сентябрь(4 цк)'!G399+'сентябрь(4 цк)'!G400*5.79%)/1000</f>
        <v>0.596957407</v>
      </c>
      <c r="K454" s="323">
        <f>('сентябрь(4 цк)'!H399+'сентябрь(4 цк)'!H400*5.79%)/1000</f>
        <v>0.59424918299999985</v>
      </c>
      <c r="L454" s="323">
        <f>('сентябрь(4 цк)'!I399+'сентябрь(4 цк)'!I400*5.79%)/1000</f>
        <v>0.58203043799999998</v>
      </c>
      <c r="M454" s="323">
        <f>('сентябрь(4 цк)'!J399+'сентябрь(4 цк)'!J400*5.79%)/1000</f>
        <v>0.5830354430000001</v>
      </c>
      <c r="N454" s="323">
        <f>('сентябрь(4 цк)'!K399+'сентябрь(4 цк)'!K400*5.79%)/1000</f>
        <v>0.57943858299999995</v>
      </c>
      <c r="O454" s="323">
        <f>('сентябрь(4 цк)'!L399+'сентябрь(4 цк)'!L400*5.79%)/1000</f>
        <v>0.58005216500000001</v>
      </c>
      <c r="P454" s="323">
        <f>('сентябрь(4 цк)'!M399+'сентябрь(4 цк)'!M400*5.79%)/1000</f>
        <v>0.5816178569999999</v>
      </c>
      <c r="Q454" s="323">
        <f>('сентябрь(4 цк)'!N399+'сентябрь(4 цк)'!N400*5.79%)/1000</f>
        <v>0.58316239100000011</v>
      </c>
      <c r="R454" s="323">
        <f>('сентябрь(4 цк)'!O399+'сентябрь(4 цк)'!O400*5.79%)/1000</f>
        <v>0.56474435200000006</v>
      </c>
      <c r="S454" s="323">
        <f>('сентябрь(4 цк)'!P399+'сентябрь(4 цк)'!P400*5.79%)/1000</f>
        <v>0.57412792499999998</v>
      </c>
      <c r="T454" s="323">
        <f>('сентябрь(4 цк)'!Q399+'сентябрь(4 цк)'!Q400*5.79%)/1000</f>
        <v>0.590176268</v>
      </c>
      <c r="U454" s="323">
        <f>('сентябрь(4 цк)'!R399+'сентябрь(4 цк)'!R400*5.79%)/1000</f>
        <v>0.59776141099999991</v>
      </c>
      <c r="V454" s="323">
        <f>('сентябрь(4 цк)'!S399+'сентябрь(4 цк)'!S400*5.79%)/1000</f>
        <v>0.58711893699999995</v>
      </c>
      <c r="W454" s="323">
        <f>('сентябрь(4 цк)'!T399+'сентябрь(4 цк)'!T400*5.79%)/1000</f>
        <v>0.586272617</v>
      </c>
      <c r="X454" s="323">
        <f>('сентябрь(4 цк)'!U399+'сентябрь(4 цк)'!U400*5.79%)/1000</f>
        <v>0.78639555999999999</v>
      </c>
      <c r="Y454" s="323">
        <f>('сентябрь(4 цк)'!V399+'сентябрь(4 цк)'!V400*5.79%)/1000</f>
        <v>0.59095911400000001</v>
      </c>
      <c r="Z454" s="323">
        <f>('сентябрь(4 цк)'!W399+'сентябрь(4 цк)'!W400*5.79%)/1000</f>
        <v>0.59103316700000008</v>
      </c>
      <c r="AA454" s="323">
        <f>('сентябрь(4 цк)'!X399+'сентябрь(4 цк)'!X400*5.79%)/1000</f>
        <v>0.58624088000000008</v>
      </c>
      <c r="AB454" s="323">
        <f>('сентябрь(4 цк)'!Y399+'сентябрь(4 цк)'!Y400*5.79%)/1000</f>
        <v>1.0011809970000001</v>
      </c>
      <c r="AC454" s="380"/>
      <c r="AD454" s="380"/>
    </row>
    <row r="455" spans="1:30" s="213" customFormat="1" ht="13.5" thickBot="1" x14ac:dyDescent="0.25">
      <c r="A455" s="319">
        <v>4</v>
      </c>
      <c r="B455" s="294" t="s">
        <v>202</v>
      </c>
      <c r="C455" s="295" t="s">
        <v>173</v>
      </c>
      <c r="D455" s="261"/>
      <c r="E455" s="323">
        <f>('сентябрь(4 цк)'!B403+'сентябрь(4 цк)'!B404*5.79%)/1000</f>
        <v>0.60488107800000002</v>
      </c>
      <c r="F455" s="323">
        <f>('сентябрь(4 цк)'!C403+'сентябрь(4 цк)'!C404*5.79%)/1000</f>
        <v>0.5900493200000001</v>
      </c>
      <c r="G455" s="323">
        <f>('сентябрь(4 цк)'!D403+'сентябрь(4 цк)'!D404*5.79%)/1000</f>
        <v>0.59492623899999997</v>
      </c>
      <c r="H455" s="323">
        <f>('сентябрь(4 цк)'!E403+'сентябрь(4 цк)'!E404*5.79%)/1000</f>
        <v>0.60435212800000004</v>
      </c>
      <c r="I455" s="323">
        <f>('сентябрь(4 цк)'!F403+'сентябрь(4 цк)'!F404*5.79%)/1000</f>
        <v>0.60335770200000016</v>
      </c>
      <c r="J455" s="323">
        <f>('сентябрь(4 цк)'!G403+'сентябрь(4 цк)'!G404*5.79%)/1000</f>
        <v>0.60056484600000004</v>
      </c>
      <c r="K455" s="323">
        <f>('сентябрь(4 цк)'!H403+'сентябрь(4 цк)'!H404*5.79%)/1000</f>
        <v>0.60004647499999997</v>
      </c>
      <c r="L455" s="323">
        <f>('сентябрь(4 цк)'!I403+'сентябрь(4 цк)'!I404*5.79%)/1000</f>
        <v>0.59477813299999993</v>
      </c>
      <c r="M455" s="323">
        <f>('сентябрь(4 цк)'!J403+'сентябрь(4 цк)'!J404*5.79%)/1000</f>
        <v>0.59511666100000005</v>
      </c>
      <c r="N455" s="323">
        <f>('сентябрь(4 цк)'!K403+'сентябрь(4 цк)'!K404*5.79%)/1000</f>
        <v>0.59848078299999996</v>
      </c>
      <c r="O455" s="323">
        <f>('сентябрь(4 цк)'!L403+'сентябрь(4 цк)'!L404*5.79%)/1000</f>
        <v>0.59725361900000007</v>
      </c>
      <c r="P455" s="323">
        <f>('сентябрь(4 цк)'!M403+'сентябрь(4 цк)'!M404*5.79%)/1000</f>
        <v>0.59649193099999998</v>
      </c>
      <c r="Q455" s="323">
        <f>('сентябрь(4 цк)'!N403+'сентябрь(4 цк)'!N404*5.79%)/1000</f>
        <v>0.59265175400000003</v>
      </c>
      <c r="R455" s="323">
        <f>('сентябрь(4 цк)'!O403+'сентябрь(4 цк)'!O404*5.79%)/1000</f>
        <v>0.58746804400000008</v>
      </c>
      <c r="S455" s="323">
        <f>('сентябрь(4 цк)'!P403+'сентябрь(4 цк)'!P404*5.79%)/1000</f>
        <v>0.59048305899999998</v>
      </c>
      <c r="T455" s="323">
        <f>('сентябрь(4 цк)'!Q403+'сентябрь(4 цк)'!Q404*5.79%)/1000</f>
        <v>0.60342117600000011</v>
      </c>
      <c r="U455" s="323">
        <f>('сентябрь(4 цк)'!R403+'сентябрь(4 цк)'!R404*5.79%)/1000</f>
        <v>0.61583034300000006</v>
      </c>
      <c r="V455" s="323">
        <f>('сентябрь(4 цк)'!S403+'сентябрь(4 цк)'!S404*5.79%)/1000</f>
        <v>0.61812598600000002</v>
      </c>
      <c r="W455" s="323">
        <f>('сентябрь(4 цк)'!T403+'сентябрь(4 цк)'!T404*5.79%)/1000</f>
        <v>0.61635929300000014</v>
      </c>
      <c r="X455" s="323">
        <f>('сентябрь(4 цк)'!U403+'сентябрь(4 цк)'!U404*5.79%)/1000</f>
        <v>0.59377312800000004</v>
      </c>
      <c r="Y455" s="323">
        <f>('сентябрь(4 цк)'!V403+'сентябрь(4 цк)'!V404*5.79%)/1000</f>
        <v>0.60390781000000004</v>
      </c>
      <c r="Z455" s="323">
        <f>('сентябрь(4 цк)'!W403+'сентябрь(4 цк)'!W404*5.79%)/1000</f>
        <v>0.60434154900000003</v>
      </c>
      <c r="AA455" s="323">
        <f>('сентябрь(4 цк)'!X403+'сентябрь(4 цк)'!X404*5.79%)/1000</f>
        <v>0.60317785899999998</v>
      </c>
      <c r="AB455" s="323">
        <f>('сентябрь(4 цк)'!Y403+'сентябрь(4 цк)'!Y404*5.79%)/1000</f>
        <v>0.59923189200000004</v>
      </c>
      <c r="AC455" s="380"/>
      <c r="AD455" s="380"/>
    </row>
    <row r="456" spans="1:30" s="213" customFormat="1" ht="13.5" thickBot="1" x14ac:dyDescent="0.25">
      <c r="A456" s="319">
        <v>5</v>
      </c>
      <c r="B456" s="294" t="s">
        <v>202</v>
      </c>
      <c r="C456" s="295" t="s">
        <v>173</v>
      </c>
      <c r="D456" s="261"/>
      <c r="E456" s="323">
        <f>('сентябрь(4 цк)'!B407+'сентябрь(4 цк)'!B408*5.79%)/1000</f>
        <v>0.59480987000000007</v>
      </c>
      <c r="F456" s="323">
        <f>('сентябрь(4 цк)'!C407+'сентябрь(4 цк)'!C408*5.79%)/1000</f>
        <v>0.58399813200000006</v>
      </c>
      <c r="G456" s="323">
        <f>('сентябрь(4 цк)'!D407+'сентябрь(4 цк)'!D408*5.79%)/1000</f>
        <v>0.58575424599999992</v>
      </c>
      <c r="H456" s="323">
        <f>('сентябрь(4 цк)'!E407+'сентябрь(4 цк)'!E408*5.79%)/1000</f>
        <v>0.59676698500000014</v>
      </c>
      <c r="I456" s="323">
        <f>('сентябрь(4 цк)'!F407+'сентябрь(4 цк)'!F408*5.79%)/1000</f>
        <v>0.59779314800000005</v>
      </c>
      <c r="J456" s="323">
        <f>('сентябрь(4 цк)'!G407+'сентябрь(4 цк)'!G408*5.79%)/1000</f>
        <v>0.58883273500000011</v>
      </c>
      <c r="K456" s="323">
        <f>('сентябрь(4 цк)'!H407+'сентябрь(4 цк)'!H408*5.79%)/1000</f>
        <v>0.58743630700000005</v>
      </c>
      <c r="L456" s="323">
        <f>('сентябрь(4 цк)'!I407+'сентябрь(4 цк)'!I408*5.79%)/1000</f>
        <v>0.57940684599999992</v>
      </c>
      <c r="M456" s="323">
        <f>('сентябрь(4 цк)'!J407+'сентябрь(4 цк)'!J408*5.79%)/1000</f>
        <v>0.58258054599999998</v>
      </c>
      <c r="N456" s="323">
        <f>('сентябрь(4 цк)'!K407+'сентябрь(4 цк)'!K408*5.79%)/1000</f>
        <v>0.59044074300000005</v>
      </c>
      <c r="O456" s="323">
        <f>('сентябрь(4 цк)'!L407+'сентябрь(4 цк)'!L408*5.79%)/1000</f>
        <v>0.58908663100000014</v>
      </c>
      <c r="P456" s="323">
        <f>('сентябрь(4 цк)'!M407+'сентябрь(4 цк)'!M408*5.79%)/1000</f>
        <v>0.59124474700000007</v>
      </c>
      <c r="Q456" s="323">
        <f>('сентябрь(4 цк)'!N407+'сентябрь(4 цк)'!N408*5.79%)/1000</f>
        <v>0.58453766099999993</v>
      </c>
      <c r="R456" s="323">
        <f>('сентябрь(4 цк)'!O407+'сентябрь(4 цк)'!O408*5.79%)/1000</f>
        <v>0.57806331300000002</v>
      </c>
      <c r="S456" s="323">
        <f>('сентябрь(4 цк)'!P407+'сентябрь(4 цк)'!P408*5.79%)/1000</f>
        <v>0.58518298000000002</v>
      </c>
      <c r="T456" s="323">
        <f>('сентябрь(4 цк)'!Q407+'сентябрь(4 цк)'!Q408*5.79%)/1000</f>
        <v>0.60133711300000003</v>
      </c>
      <c r="U456" s="323">
        <f>('сентябрь(4 цк)'!R407+'сентябрь(4 цк)'!R408*5.79%)/1000</f>
        <v>0.60852025399999987</v>
      </c>
      <c r="V456" s="323">
        <f>('сентябрь(4 цк)'!S407+'сентябрь(4 цк)'!S408*5.79%)/1000</f>
        <v>0.60535713299999994</v>
      </c>
      <c r="W456" s="323">
        <f>('сентябрь(4 цк)'!T407+'сентябрь(4 цк)'!T408*5.79%)/1000</f>
        <v>0.59746519899999995</v>
      </c>
      <c r="X456" s="323">
        <f>('сентябрь(4 цк)'!U407+'сентябрь(4 цк)'!U408*5.79%)/1000</f>
        <v>0.58540513900000013</v>
      </c>
      <c r="Y456" s="323">
        <f>('сентябрь(4 цк)'!V407+'сентябрь(4 цк)'!V408*5.79%)/1000</f>
        <v>0.59832209800000014</v>
      </c>
      <c r="Z456" s="323">
        <f>('сентябрь(4 цк)'!W407+'сентябрь(4 цк)'!W408*5.79%)/1000</f>
        <v>0.60196127399999999</v>
      </c>
      <c r="AA456" s="323">
        <f>('сентябрь(4 цк)'!X407+'сентябрь(4 цк)'!X408*5.79%)/1000</f>
        <v>0.60146406100000005</v>
      </c>
      <c r="AB456" s="323">
        <f>('сентябрь(4 цк)'!Y407+'сентябрь(4 цк)'!Y408*5.79%)/1000</f>
        <v>0.59600529700000004</v>
      </c>
      <c r="AC456" s="380"/>
      <c r="AD456" s="380"/>
    </row>
    <row r="457" spans="1:30" s="213" customFormat="1" ht="13.5" thickBot="1" x14ac:dyDescent="0.25">
      <c r="A457" s="319">
        <v>6</v>
      </c>
      <c r="B457" s="294" t="s">
        <v>202</v>
      </c>
      <c r="C457" s="295" t="s">
        <v>173</v>
      </c>
      <c r="D457" s="261"/>
      <c r="E457" s="323">
        <f>('сентябрь(4 цк)'!B411+'сентябрь(4 цк)'!B412*5.79%)/1000</f>
        <v>0.83025609400000011</v>
      </c>
      <c r="F457" s="323">
        <f>('сентябрь(4 цк)'!C411+'сентябрь(4 цк)'!C412*5.79%)/1000</f>
        <v>0.81990983200000012</v>
      </c>
      <c r="G457" s="323">
        <f>('сентябрь(4 цк)'!D411+'сентябрь(4 цк)'!D412*5.79%)/1000</f>
        <v>0.82749497499999991</v>
      </c>
      <c r="H457" s="323">
        <f>('сентябрь(4 цк)'!E411+'сентябрь(4 цк)'!E412*5.79%)/1000</f>
        <v>0.83467811599999997</v>
      </c>
      <c r="I457" s="323">
        <f>('сентябрь(4 цк)'!F411+'сентябрь(4 цк)'!F412*5.79%)/1000</f>
        <v>0.8422632590000001</v>
      </c>
      <c r="J457" s="323">
        <f>('сентябрь(4 цк)'!G411+'сентябрь(4 цк)'!G412*5.79%)/1000</f>
        <v>0.84009456400000015</v>
      </c>
      <c r="K457" s="323">
        <f>('сентябрь(4 цк)'!H411+'сентябрь(4 цк)'!H412*5.79%)/1000</f>
        <v>0.83916361199999989</v>
      </c>
      <c r="L457" s="323">
        <f>('сентябрь(4 цк)'!I411+'сентябрь(4 цк)'!I412*5.79%)/1000</f>
        <v>0.82125336500000012</v>
      </c>
      <c r="M457" s="323">
        <f>('сентябрь(4 цк)'!J411+'сентябрь(4 цк)'!J412*5.79%)/1000</f>
        <v>0.83052056900000015</v>
      </c>
      <c r="N457" s="323">
        <f>('сентябрь(4 цк)'!K411+'сентябрь(4 цк)'!K412*5.79%)/1000</f>
        <v>0.82967424899999986</v>
      </c>
      <c r="O457" s="323">
        <f>('сентябрь(4 цк)'!L411+'сентябрь(4 цк)'!L412*5.79%)/1000</f>
        <v>0.83833844999999996</v>
      </c>
      <c r="P457" s="323">
        <f>('сентябрь(4 цк)'!M411+'сентябрь(4 цк)'!M412*5.79%)/1000</f>
        <v>0.84040135500000002</v>
      </c>
      <c r="Q457" s="323">
        <f>('сентябрь(4 цк)'!N411+'сентябрь(4 цк)'!N412*5.79%)/1000</f>
        <v>0.83976661500000016</v>
      </c>
      <c r="R457" s="323">
        <f>('сентябрь(4 цк)'!O411+'сентябрь(4 цк)'!O412*5.79%)/1000</f>
        <v>0.82026951800000003</v>
      </c>
      <c r="S457" s="323">
        <f>('сентябрь(4 цк)'!P411+'сентябрь(4 цк)'!P412*5.79%)/1000</f>
        <v>0.82067151999999988</v>
      </c>
      <c r="T457" s="323">
        <f>('сентябрь(4 цк)'!Q411+'сентябрь(4 цк)'!Q412*5.79%)/1000</f>
        <v>0.85431274000000013</v>
      </c>
      <c r="U457" s="323">
        <f>('сентябрь(4 цк)'!R411+'сентябрь(4 цк)'!R412*5.79%)/1000</f>
        <v>0.86498695100000011</v>
      </c>
      <c r="V457" s="323">
        <f>('сентябрь(4 цк)'!S411+'сентябрь(4 цк)'!S412*5.79%)/1000</f>
        <v>0.86153819700000012</v>
      </c>
      <c r="W457" s="323">
        <f>('сентябрь(4 цк)'!T411+'сентябрь(4 цк)'!T412*5.79%)/1000</f>
        <v>0.82844708499999997</v>
      </c>
      <c r="X457" s="323">
        <f>('сентябрь(4 цк)'!U411+'сентябрь(4 цк)'!U412*5.79%)/1000</f>
        <v>0.81942319800000007</v>
      </c>
      <c r="Y457" s="323">
        <f>('сентябрь(4 цк)'!V411+'сентябрь(4 цк)'!V412*5.79%)/1000</f>
        <v>0.83104951900000013</v>
      </c>
      <c r="Z457" s="323">
        <f>('сентябрь(4 цк)'!W411+'сентябрь(4 цк)'!W412*5.79%)/1000</f>
        <v>0.83684681100000013</v>
      </c>
      <c r="AA457" s="323">
        <f>('сентябрь(4 цк)'!X411+'сентябрь(4 цк)'!X412*5.79%)/1000</f>
        <v>0.83310184499999995</v>
      </c>
      <c r="AB457" s="323">
        <f>('сентябрь(4 цк)'!Y411+'сентябрь(4 цк)'!Y412*5.79%)/1000</f>
        <v>0.82661691800000003</v>
      </c>
      <c r="AC457" s="380"/>
      <c r="AD457" s="380"/>
    </row>
    <row r="458" spans="1:30" s="213" customFormat="1" ht="13.5" thickBot="1" x14ac:dyDescent="0.25">
      <c r="A458" s="319">
        <v>7</v>
      </c>
      <c r="B458" s="294" t="s">
        <v>202</v>
      </c>
      <c r="C458" s="295" t="s">
        <v>173</v>
      </c>
      <c r="D458" s="261"/>
      <c r="E458" s="323">
        <f>('сентябрь(4 цк)'!B415+'сентябрь(4 цк)'!B416*5.79%)/1000</f>
        <v>0.87661327200000005</v>
      </c>
      <c r="F458" s="323">
        <f>('сентябрь(4 цк)'!C415+'сентябрь(4 цк)'!C416*5.79%)/1000</f>
        <v>0.84725654700000008</v>
      </c>
      <c r="G458" s="323">
        <f>('сентябрь(4 цк)'!D415+'сентябрь(4 цк)'!D416*5.79%)/1000</f>
        <v>0.8585126030000001</v>
      </c>
      <c r="H458" s="323">
        <f>('сентябрь(4 цк)'!E415+'сентябрь(4 цк)'!E416*5.79%)/1000</f>
        <v>0.87064671599999999</v>
      </c>
      <c r="I458" s="323">
        <f>('сентябрь(4 цк)'!F415+'сентябрь(4 цк)'!F416*5.79%)/1000</f>
        <v>0.87739611799999995</v>
      </c>
      <c r="J458" s="323">
        <f>('сентябрь(4 цк)'!G415+'сентябрь(4 цк)'!G416*5.79%)/1000</f>
        <v>0.86935607800000014</v>
      </c>
      <c r="K458" s="323">
        <f>('сентябрь(4 цк)'!H415+'сентябрь(4 цк)'!H416*5.79%)/1000</f>
        <v>0.86839338900000007</v>
      </c>
      <c r="L458" s="323">
        <f>('сентябрь(4 цк)'!I415+'сентябрь(4 цк)'!I416*5.79%)/1000</f>
        <v>0.85570916800000008</v>
      </c>
      <c r="M458" s="323">
        <f>('сентябрь(4 цк)'!J415+'сентябрь(4 цк)'!J416*5.79%)/1000</f>
        <v>0.86652090600000009</v>
      </c>
      <c r="N458" s="323">
        <f>('сентябрь(4 цк)'!K415+'сентябрь(4 цк)'!K416*5.79%)/1000</f>
        <v>0.86801254499999991</v>
      </c>
      <c r="O458" s="323">
        <f>('сентябрь(4 цк)'!L415+'сентябрь(4 цк)'!L416*5.79%)/1000</f>
        <v>0.86180267200000005</v>
      </c>
      <c r="P458" s="323">
        <f>('сентябрь(4 цк)'!M415+'сентябрь(4 цк)'!M416*5.79%)/1000</f>
        <v>0.86665843299999989</v>
      </c>
      <c r="Q458" s="323">
        <f>('сентябрь(4 цк)'!N415+'сентябрь(4 цк)'!N416*5.79%)/1000</f>
        <v>0.86570632300000017</v>
      </c>
      <c r="R458" s="323">
        <f>('сентябрь(4 цк)'!O415+'сентябрь(4 цк)'!O416*5.79%)/1000</f>
        <v>0.84455890200000006</v>
      </c>
      <c r="S458" s="323">
        <f>('сентябрь(4 цк)'!P415+'сентябрь(4 цк)'!P416*5.79%)/1000</f>
        <v>0.83611686000000007</v>
      </c>
      <c r="T458" s="323">
        <f>('сентябрь(4 цк)'!Q415+'сентябрь(4 цк)'!Q416*5.79%)/1000</f>
        <v>0.87298467499999988</v>
      </c>
      <c r="U458" s="323">
        <f>('сентябрь(4 цк)'!R415+'сентябрь(4 цк)'!R416*5.79%)/1000</f>
        <v>0.88051692300000017</v>
      </c>
      <c r="V458" s="323">
        <f>('сентябрь(4 цк)'!S415+'сентябрь(4 цк)'!S416*5.79%)/1000</f>
        <v>0.8765497980000001</v>
      </c>
      <c r="W458" s="323">
        <f>('сентябрь(4 цк)'!T415+'сентябрь(4 цк)'!T416*5.79%)/1000</f>
        <v>0.87435994499999992</v>
      </c>
      <c r="X458" s="323">
        <f>('сентябрь(4 цк)'!U415+'сентябрь(4 цк)'!U416*5.79%)/1000</f>
        <v>0.85624869699999995</v>
      </c>
      <c r="Y458" s="323">
        <f>('сентябрь(4 цк)'!V415+'сентябрь(4 цк)'!V416*5.79%)/1000</f>
        <v>0.86716622499999996</v>
      </c>
      <c r="Z458" s="323">
        <f>('сентябрь(4 цк)'!W415+'сентябрь(4 цк)'!W416*5.79%)/1000</f>
        <v>0.87718453799999996</v>
      </c>
      <c r="AA458" s="323">
        <f>('сентябрь(4 цк)'!X415+'сентябрь(4 цк)'!X416*5.79%)/1000</f>
        <v>0.87687774699999999</v>
      </c>
      <c r="AB458" s="323">
        <f>('сентябрь(4 цк)'!Y415+'сентябрь(4 цк)'!Y416*5.79%)/1000</f>
        <v>0.87608432200000008</v>
      </c>
      <c r="AC458" s="380"/>
      <c r="AD458" s="380"/>
    </row>
    <row r="459" spans="1:30" s="213" customFormat="1" ht="13.5" thickBot="1" x14ac:dyDescent="0.25">
      <c r="A459" s="319">
        <v>8</v>
      </c>
      <c r="B459" s="294" t="s">
        <v>202</v>
      </c>
      <c r="C459" s="295" t="s">
        <v>173</v>
      </c>
      <c r="D459" s="261"/>
      <c r="E459" s="323">
        <f>('сентябрь(4 цк)'!B419+'сентябрь(4 цк)'!B420*5.79%)/1000</f>
        <v>0.89643831800000007</v>
      </c>
      <c r="F459" s="323">
        <f>('сентябрь(4 цк)'!C419+'сентябрь(4 цк)'!C420*5.79%)/1000</f>
        <v>0.85782496799999997</v>
      </c>
      <c r="G459" s="323">
        <f>('сентябрь(4 цк)'!D419+'сентябрь(4 цк)'!D420*5.79%)/1000</f>
        <v>0.84475990300000015</v>
      </c>
      <c r="H459" s="323">
        <f>('сентябрь(4 цк)'!E419+'сентябрь(4 цк)'!E420*5.79%)/1000</f>
        <v>0.88381757099999991</v>
      </c>
      <c r="I459" s="323">
        <f>('сентябрь(4 цк)'!F419+'сентябрь(4 цк)'!F420*5.79%)/1000</f>
        <v>0.88409262499999997</v>
      </c>
      <c r="J459" s="323">
        <f>('сентябрь(4 цк)'!G419+'сентябрь(4 цк)'!G420*5.79%)/1000</f>
        <v>0.86775864899999988</v>
      </c>
      <c r="K459" s="323">
        <f>('сентябрь(4 цк)'!H419+'сентябрь(4 цк)'!H420*5.79%)/1000</f>
        <v>0.87702585300000013</v>
      </c>
      <c r="L459" s="323">
        <f>('сентябрь(4 цк)'!I419+'сентябрь(4 цк)'!I420*5.79%)/1000</f>
        <v>0.86478594999999991</v>
      </c>
      <c r="M459" s="323">
        <f>('сентябрь(4 цк)'!J419+'сентябрь(4 цк)'!J420*5.79%)/1000</f>
        <v>0.88242114300000007</v>
      </c>
      <c r="N459" s="323">
        <f>('сентябрь(4 цк)'!K419+'сентябрь(4 цк)'!K420*5.79%)/1000</f>
        <v>0.88688548099999998</v>
      </c>
      <c r="O459" s="323">
        <f>('сентябрь(4 цк)'!L419+'сентябрь(4 цк)'!L420*5.79%)/1000</f>
        <v>0.88721342999999997</v>
      </c>
      <c r="P459" s="323">
        <f>('сентябрь(4 цк)'!M419+'сентябрь(4 цк)'!M420*5.79%)/1000</f>
        <v>0.88476968100000009</v>
      </c>
      <c r="Q459" s="323">
        <f>('сентябрь(4 цк)'!N419+'сентябрь(4 цк)'!N420*5.79%)/1000</f>
        <v>0.89051407800000015</v>
      </c>
      <c r="R459" s="323">
        <f>('сентябрь(4 цк)'!O419+'сентябрь(4 цк)'!O420*5.79%)/1000</f>
        <v>0.86738838399999996</v>
      </c>
      <c r="S459" s="323">
        <f>('сентябрь(4 цк)'!P419+'сентябрь(4 цк)'!P420*5.79%)/1000</f>
        <v>0.87626416500000015</v>
      </c>
      <c r="T459" s="323">
        <f>('сентябрь(4 цк)'!Q419+'сентябрь(4 цк)'!Q420*5.79%)/1000</f>
        <v>0.883457885</v>
      </c>
      <c r="U459" s="323">
        <f>('сентябрь(4 цк)'!R419+'сентябрь(4 цк)'!R420*5.79%)/1000</f>
        <v>0.90179129199999997</v>
      </c>
      <c r="V459" s="323">
        <f>('сентябрь(4 цк)'!S419+'сентябрь(4 цк)'!S420*5.79%)/1000</f>
        <v>1.02029725</v>
      </c>
      <c r="W459" s="323">
        <f>('сентябрь(4 цк)'!T419+'сентябрь(4 цк)'!T420*5.79%)/1000</f>
        <v>0.89238656100000013</v>
      </c>
      <c r="X459" s="323">
        <f>('сентябрь(4 цк)'!U419+'сентябрь(4 цк)'!U420*5.79%)/1000</f>
        <v>0.87752306599999996</v>
      </c>
      <c r="Y459" s="323">
        <f>('сентябрь(4 цк)'!V419+'сентябрь(4 цк)'!V420*5.79%)/1000</f>
        <v>0.88631421500000007</v>
      </c>
      <c r="Z459" s="323">
        <f>('сентябрь(4 цк)'!W419+'сентябрь(4 цк)'!W420*5.79%)/1000</f>
        <v>0.89685089899999992</v>
      </c>
      <c r="AA459" s="323">
        <f>('сентябрь(4 цк)'!X419+'сентябрь(4 цк)'!X420*5.79%)/1000</f>
        <v>0.89133924000000009</v>
      </c>
      <c r="AB459" s="323">
        <f>('сентябрь(4 цк)'!Y419+'сентябрь(4 цк)'!Y420*5.79%)/1000</f>
        <v>0.90193939800000011</v>
      </c>
      <c r="AC459" s="380"/>
      <c r="AD459" s="380"/>
    </row>
    <row r="460" spans="1:30" s="213" customFormat="1" ht="13.5" thickBot="1" x14ac:dyDescent="0.25">
      <c r="A460" s="319">
        <v>9</v>
      </c>
      <c r="B460" s="294" t="s">
        <v>202</v>
      </c>
      <c r="C460" s="295" t="s">
        <v>173</v>
      </c>
      <c r="D460" s="261"/>
      <c r="E460" s="323">
        <f>('сентябрь(4 цк)'!B423+'сентябрь(4 цк)'!B424*5.79%)/1000</f>
        <v>0.86572748100000008</v>
      </c>
      <c r="F460" s="323">
        <f>('сентябрь(4 цк)'!C423+'сентябрь(4 цк)'!C424*5.79%)/1000</f>
        <v>0.84378663500000006</v>
      </c>
      <c r="G460" s="323">
        <f>('сентябрь(4 цк)'!D423+'сентябрь(4 цк)'!D424*5.79%)/1000</f>
        <v>0.84082451500000011</v>
      </c>
      <c r="H460" s="323">
        <f>('сентябрь(4 цк)'!E423+'сентябрь(4 цк)'!E424*5.79%)/1000</f>
        <v>0.85474647899999989</v>
      </c>
      <c r="I460" s="323">
        <f>('сентябрь(4 цк)'!F423+'сентябрь(4 цк)'!F424*5.79%)/1000</f>
        <v>0.85183725399999988</v>
      </c>
      <c r="J460" s="323">
        <f>('сентябрь(4 цк)'!G423+'сентябрь(4 цк)'!G424*5.79%)/1000</f>
        <v>0.86476479199999989</v>
      </c>
      <c r="K460" s="323">
        <f>('сентябрь(4 цк)'!H423+'сентябрь(4 цк)'!H424*5.79%)/1000</f>
        <v>1.4368665329999999</v>
      </c>
      <c r="L460" s="323">
        <f>('сентябрь(4 цк)'!I423+'сентябрь(4 цк)'!I424*5.79%)/1000</f>
        <v>0.83912129600000007</v>
      </c>
      <c r="M460" s="323">
        <f>('сентябрь(4 цк)'!J423+'сентябрь(4 цк)'!J424*5.79%)/1000</f>
        <v>0.857084438</v>
      </c>
      <c r="N460" s="323">
        <f>('сентябрь(4 цк)'!K423+'сентябрь(4 цк)'!K424*5.79%)/1000</f>
        <v>0.84866355399999993</v>
      </c>
      <c r="O460" s="323">
        <f>('сентябрь(4 цк)'!L423+'сентябрь(4 цк)'!L424*5.79%)/1000</f>
        <v>0.85004940300000009</v>
      </c>
      <c r="P460" s="323">
        <f>('сентябрь(4 цк)'!M423+'сентябрь(4 цк)'!M424*5.79%)/1000</f>
        <v>0.85254604700000003</v>
      </c>
      <c r="Q460" s="323">
        <f>('сентябрь(4 цк)'!N423+'сентябрь(4 цк)'!N424*5.79%)/1000</f>
        <v>0.85598422200000002</v>
      </c>
      <c r="R460" s="323">
        <f>('сентябрь(4 цк)'!O423+'сентябрь(4 цк)'!O424*5.79%)/1000</f>
        <v>0.8419353100000001</v>
      </c>
      <c r="S460" s="323">
        <f>('сентябрь(4 цк)'!P423+'сентябрь(4 цк)'!P424*5.79%)/1000</f>
        <v>0.84900208200000005</v>
      </c>
      <c r="T460" s="323">
        <f>('сентябрь(4 цк)'!Q423+'сентябрь(4 цк)'!Q424*5.79%)/1000</f>
        <v>1.409794872</v>
      </c>
      <c r="U460" s="323">
        <f>('сентябрь(4 цк)'!R423+'сентябрь(4 цк)'!R424*5.79%)/1000</f>
        <v>1.4286360709999999</v>
      </c>
      <c r="V460" s="323">
        <f>('сентябрь(4 цк)'!S423+'сентябрь(4 цк)'!S424*5.79%)/1000</f>
        <v>1.4230292010000001</v>
      </c>
      <c r="W460" s="323">
        <f>('сентябрь(4 цк)'!T423+'сентябрь(4 цк)'!T424*5.79%)/1000</f>
        <v>1.4204267669999999</v>
      </c>
      <c r="X460" s="323">
        <f>('сентябрь(4 цк)'!U423+'сентябрь(4 цк)'!U424*5.79%)/1000</f>
        <v>0.85092746000000008</v>
      </c>
      <c r="Y460" s="323">
        <f>('сентябрь(4 цк)'!V423+'сентябрь(4 цк)'!V424*5.79%)/1000</f>
        <v>1.0064070230000002</v>
      </c>
      <c r="Z460" s="323">
        <f>('сентябрь(4 цк)'!W423+'сентябрь(4 цк)'!W424*5.79%)/1000</f>
        <v>0.8702023980000001</v>
      </c>
      <c r="AA460" s="323">
        <f>('сентябрь(4 цк)'!X423+'сентябрь(4 цк)'!X424*5.79%)/1000</f>
        <v>0.86930318299999998</v>
      </c>
      <c r="AB460" s="323">
        <f>('сентябрь(4 цк)'!Y423+'сентябрь(4 цк)'!Y424*5.79%)/1000</f>
        <v>0.8678644390000001</v>
      </c>
      <c r="AC460" s="380"/>
      <c r="AD460" s="380"/>
    </row>
    <row r="461" spans="1:30" s="213" customFormat="1" ht="13.5" thickBot="1" x14ac:dyDescent="0.25">
      <c r="A461" s="319">
        <v>10</v>
      </c>
      <c r="B461" s="294" t="s">
        <v>202</v>
      </c>
      <c r="C461" s="295" t="s">
        <v>173</v>
      </c>
      <c r="D461" s="261"/>
      <c r="E461" s="323">
        <f>('сентябрь(4 цк)'!B427+'сентябрь(4 цк)'!B428*5.79%)/1000</f>
        <v>0.86679596000000003</v>
      </c>
      <c r="F461" s="323">
        <f>('сентябрь(4 цк)'!C427+'сентябрь(4 цк)'!C428*5.79%)/1000</f>
        <v>0.81399617099999999</v>
      </c>
      <c r="G461" s="323">
        <f>('сентябрь(4 цк)'!D427+'сентябрь(4 цк)'!D428*5.79%)/1000</f>
        <v>0.84952045300000012</v>
      </c>
      <c r="H461" s="323">
        <f>('сентябрь(4 цк)'!E427+'сентябрь(4 цк)'!E428*5.79%)/1000</f>
        <v>0.8518584119999999</v>
      </c>
      <c r="I461" s="323">
        <f>('сентябрь(4 цк)'!F427+'сентябрь(4 цк)'!F428*5.79%)/1000</f>
        <v>0.88004086800000003</v>
      </c>
      <c r="J461" s="323">
        <f>('сентябрь(4 цк)'!G427+'сентябрь(4 цк)'!G428*5.79%)/1000</f>
        <v>0.88072850300000016</v>
      </c>
      <c r="K461" s="323">
        <f>('сентябрь(4 цк)'!H427+'сентябрь(4 цк)'!H428*5.79%)/1000</f>
        <v>0.882230721</v>
      </c>
      <c r="L461" s="323">
        <f>('сентябрь(4 цк)'!I427+'сентябрь(4 цк)'!I428*5.79%)/1000</f>
        <v>0.87553421399999998</v>
      </c>
      <c r="M461" s="323">
        <f>('сентябрь(4 цк)'!J427+'сентябрь(4 цк)'!J428*5.79%)/1000</f>
        <v>0.90503904499999988</v>
      </c>
      <c r="N461" s="323">
        <f>('сентябрь(4 цк)'!K427+'сентябрь(4 цк)'!K428*5.79%)/1000</f>
        <v>0.88158540200000002</v>
      </c>
      <c r="O461" s="323">
        <f>('сентябрь(4 цк)'!L427+'сентябрь(4 цк)'!L428*5.79%)/1000</f>
        <v>1.37437638</v>
      </c>
      <c r="P461" s="323">
        <f>('сентябрь(4 цк)'!M427+'сентябрь(4 цк)'!M428*5.79%)/1000</f>
        <v>0.88601800300000011</v>
      </c>
      <c r="Q461" s="323">
        <f>('сентябрь(4 цк)'!N427+'сентябрь(4 цк)'!N428*5.79%)/1000</f>
        <v>1.394000425</v>
      </c>
      <c r="R461" s="323">
        <f>('сентябрь(4 цк)'!O427+'сентябрь(4 цк)'!O428*5.79%)/1000</f>
        <v>1.3984012890000002</v>
      </c>
      <c r="S461" s="323">
        <f>('сентябрь(4 цк)'!P427+'сентябрь(4 цк)'!P428*5.79%)/1000</f>
        <v>0.87811549000000011</v>
      </c>
      <c r="T461" s="323">
        <f>('сентябрь(4 цк)'!Q427+'сентябрь(4 цк)'!Q428*5.79%)/1000</f>
        <v>1.4146294749999999</v>
      </c>
      <c r="U461" s="323">
        <f>('сентябрь(4 цк)'!R427+'сентябрь(4 цк)'!R428*5.79%)/1000</f>
        <v>1.4254517920000001</v>
      </c>
      <c r="V461" s="323">
        <f>('сентябрь(4 цк)'!S427+'сентябрь(4 цк)'!S428*5.79%)/1000</f>
        <v>0.88931865100000007</v>
      </c>
      <c r="W461" s="323">
        <f>('сентябрь(4 цк)'!T427+'сентябрь(4 цк)'!T428*5.79%)/1000</f>
        <v>1.4014480409999999</v>
      </c>
      <c r="X461" s="323">
        <f>('сентябрь(4 цк)'!U427+'сентябрь(4 цк)'!U428*5.79%)/1000</f>
        <v>0.8683087570000001</v>
      </c>
      <c r="Y461" s="323">
        <f>('сентябрь(4 цк)'!V427+'сентябрь(4 цк)'!V428*5.79%)/1000</f>
        <v>0.875005264</v>
      </c>
      <c r="Z461" s="323">
        <f>('сентябрь(4 цк)'!W427+'сентябрь(4 цк)'!W428*5.79%)/1000</f>
        <v>0.88391278200000012</v>
      </c>
      <c r="AA461" s="323">
        <f>('сентябрь(4 цк)'!X427+'сентябрь(4 цк)'!X428*5.79%)/1000</f>
        <v>0.87678253600000011</v>
      </c>
      <c r="AB461" s="323">
        <f>('сентябрь(4 цк)'!Y427+'сентябрь(4 цк)'!Y428*5.79%)/1000</f>
        <v>0.88042171199999997</v>
      </c>
      <c r="AC461" s="380"/>
      <c r="AD461" s="380"/>
    </row>
    <row r="462" spans="1:30" s="213" customFormat="1" ht="13.5" thickBot="1" x14ac:dyDescent="0.25">
      <c r="A462" s="319">
        <v>11</v>
      </c>
      <c r="B462" s="294" t="s">
        <v>202</v>
      </c>
      <c r="C462" s="295" t="s">
        <v>173</v>
      </c>
      <c r="D462" s="261"/>
      <c r="E462" s="323">
        <f>('сентябрь(4 цк)'!B431+'сентябрь(4 цк)'!B432*5.79%)/1000</f>
        <v>0.85113904000000018</v>
      </c>
      <c r="F462" s="323">
        <f>('сентябрь(4 цк)'!C431+'сентябрь(4 цк)'!C432*5.79%)/1000</f>
        <v>0.8243635909999999</v>
      </c>
      <c r="G462" s="323">
        <f>('сентябрь(4 цк)'!D431+'сентябрь(4 цк)'!D432*5.79%)/1000</f>
        <v>0.84142751800000004</v>
      </c>
      <c r="H462" s="323">
        <f>('сентябрь(4 цк)'!E431+'сентябрь(4 цк)'!E432*5.79%)/1000</f>
        <v>0.84398763600000004</v>
      </c>
      <c r="I462" s="323">
        <f>('сентябрь(4 цк)'!F431+'сентябрь(4 цк)'!F432*5.79%)/1000</f>
        <v>1.429651655</v>
      </c>
      <c r="J462" s="323">
        <f>('сентябрь(4 цк)'!G431+'сентябрь(4 цк)'!G432*5.79%)/1000</f>
        <v>1.4255681609999999</v>
      </c>
      <c r="K462" s="323">
        <f>('сентябрь(4 цк)'!H431+'сентябрь(4 цк)'!H432*5.79%)/1000</f>
        <v>0.87286830600000009</v>
      </c>
      <c r="L462" s="323">
        <f>('сентябрь(4 цк)'!I431+'сентябрь(4 цк)'!I432*5.79%)/1000</f>
        <v>0.85026098299999986</v>
      </c>
      <c r="M462" s="323">
        <f>('сентябрь(4 цк)'!J431+'сентябрь(4 цк)'!J432*5.79%)/1000</f>
        <v>0.84653717499999992</v>
      </c>
      <c r="N462" s="323">
        <f>('сентябрь(4 цк)'!K431+'сентябрь(4 цк)'!K432*5.79%)/1000</f>
        <v>0.84524653699999996</v>
      </c>
      <c r="O462" s="323">
        <f>('сентябрь(4 цк)'!L431+'сентябрь(4 цк)'!L432*5.79%)/1000</f>
        <v>0.83675159999999993</v>
      </c>
      <c r="P462" s="323">
        <f>('сентябрь(4 цк)'!M431+'сентябрь(4 цк)'!M432*5.79%)/1000</f>
        <v>0.83656117800000018</v>
      </c>
      <c r="Q462" s="323">
        <f>('сентябрь(4 цк)'!N431+'сентябрь(4 цк)'!N432*5.79%)/1000</f>
        <v>0.84502437800000019</v>
      </c>
      <c r="R462" s="323">
        <f>('сентябрь(4 цк)'!O431+'сентябрь(4 цк)'!O432*5.79%)/1000</f>
        <v>0.84938292599999998</v>
      </c>
      <c r="S462" s="323">
        <f>('сентябрь(4 цк)'!P431+'сентябрь(4 цк)'!P432*5.79%)/1000</f>
        <v>0.83829613400000003</v>
      </c>
      <c r="T462" s="323">
        <f>('сентябрь(4 цк)'!Q431+'сентябрь(4 цк)'!Q432*5.79%)/1000</f>
        <v>0.83149383700000001</v>
      </c>
      <c r="U462" s="323">
        <f>('сентябрь(4 цк)'!R431+'сентябрь(4 цк)'!R432*5.79%)/1000</f>
        <v>0.87375694199999998</v>
      </c>
      <c r="V462" s="323">
        <f>('сентябрь(4 цк)'!S431+'сентябрь(4 цк)'!S432*5.79%)/1000</f>
        <v>0.88282314499999992</v>
      </c>
      <c r="W462" s="323">
        <f>('сентябрь(4 цк)'!T431+'сентябрь(4 цк)'!T432*5.79%)/1000</f>
        <v>0.875227423</v>
      </c>
      <c r="X462" s="323">
        <f>('сентябрь(4 цк)'!U431+'сентябрь(4 цк)'!U432*5.79%)/1000</f>
        <v>0.86195077800000008</v>
      </c>
      <c r="Y462" s="323">
        <f>('сентябрь(4 цк)'!V431+'сентябрь(4 цк)'!V432*5.79%)/1000</f>
        <v>0.86694406599999996</v>
      </c>
      <c r="Z462" s="323">
        <f>('сентябрь(4 цк)'!W431+'сентябрь(4 цк)'!W432*5.79%)/1000</f>
        <v>0.85759222999999996</v>
      </c>
      <c r="AA462" s="323">
        <f>('сентябрь(4 цк)'!X431+'сентябрь(4 цк)'!X432*5.79%)/1000</f>
        <v>0.85909444800000001</v>
      </c>
      <c r="AB462" s="323">
        <f>('сентябрь(4 цк)'!Y431+'сентябрь(4 цк)'!Y432*5.79%)/1000</f>
        <v>0.84119478000000003</v>
      </c>
      <c r="AC462" s="380"/>
      <c r="AD462" s="380"/>
    </row>
    <row r="463" spans="1:30" s="213" customFormat="1" ht="13.5" thickBot="1" x14ac:dyDescent="0.25">
      <c r="A463" s="319">
        <v>12</v>
      </c>
      <c r="B463" s="294" t="s">
        <v>202</v>
      </c>
      <c r="C463" s="295" t="s">
        <v>173</v>
      </c>
      <c r="D463" s="261"/>
      <c r="E463" s="323">
        <f>('сентябрь(4 цк)'!B435+'сентябрь(4 цк)'!B436*5.79%)/1000</f>
        <v>0.89641716000000005</v>
      </c>
      <c r="F463" s="323">
        <f>('сентябрь(4 цк)'!C435+'сентябрь(4 цк)'!C436*5.79%)/1000</f>
        <v>0.87966002399999987</v>
      </c>
      <c r="G463" s="323">
        <f>('сентябрь(4 цк)'!D435+'сентябрь(4 цк)'!D436*5.79%)/1000</f>
        <v>0.87315393900000005</v>
      </c>
      <c r="H463" s="323">
        <f>('сентябрь(4 цк)'!E435+'сентябрь(4 цк)'!E436*5.79%)/1000</f>
        <v>0.86390789300000004</v>
      </c>
      <c r="I463" s="323">
        <f>('сентябрь(4 цк)'!F435+'сентябрь(4 цк)'!F436*5.79%)/1000</f>
        <v>0.90702789700000008</v>
      </c>
      <c r="J463" s="323">
        <f>('сентябрь(4 цк)'!G435+'сентябрь(4 цк)'!G436*5.79%)/1000</f>
        <v>0.90415040899999999</v>
      </c>
      <c r="K463" s="323">
        <f>('сентябрь(4 цк)'!H435+'сентябрь(4 цк)'!H436*5.79%)/1000</f>
        <v>0.90655184199999994</v>
      </c>
      <c r="L463" s="323">
        <f>('сентябрь(4 цк)'!I435+'сентябрь(4 цк)'!I436*5.79%)/1000</f>
        <v>0.79457312700000016</v>
      </c>
      <c r="M463" s="323">
        <f>('сентябрь(4 цк)'!J435+'сентябрь(4 цк)'!J436*5.79%)/1000</f>
        <v>0.87567174099999989</v>
      </c>
      <c r="N463" s="323">
        <f>('сентябрь(4 цк)'!K435+'сентябрь(4 цк)'!K436*5.79%)/1000</f>
        <v>0.87388389000000011</v>
      </c>
      <c r="O463" s="323">
        <f>('сентябрь(4 цк)'!L435+'сентябрь(4 цк)'!L436*5.79%)/1000</f>
        <v>0.88878970099999999</v>
      </c>
      <c r="P463" s="323">
        <f>('сентябрь(4 цк)'!M435+'сентябрь(4 цк)'!M436*5.79%)/1000</f>
        <v>1.3903083540000001</v>
      </c>
      <c r="Q463" s="323">
        <f>('сентябрь(4 цк)'!N435+'сентябрь(4 цк)'!N436*5.79%)/1000</f>
        <v>1.401754832</v>
      </c>
      <c r="R463" s="323">
        <f>('сентябрь(4 цк)'!O435+'сентябрь(4 цк)'!O436*5.79%)/1000</f>
        <v>1.4141005250000001</v>
      </c>
      <c r="S463" s="323">
        <f>('сентябрь(4 цк)'!P435+'сентябрь(4 цк)'!P436*5.79%)/1000</f>
        <v>0.90280687599999998</v>
      </c>
      <c r="T463" s="323">
        <f>('сентябрь(4 цк)'!Q435+'сентябрь(4 цк)'!Q436*5.79%)/1000</f>
        <v>0.91545936000000006</v>
      </c>
      <c r="U463" s="323">
        <f>('сентябрь(4 цк)'!R435+'сентябрь(4 цк)'!R436*5.79%)/1000</f>
        <v>1.4922687560000001</v>
      </c>
      <c r="V463" s="323">
        <f>('сентябрь(4 цк)'!S435+'сентябрь(4 цк)'!S436*5.79%)/1000</f>
        <v>0.94769357300000012</v>
      </c>
      <c r="W463" s="323">
        <f>('сентябрь(4 цк)'!T435+'сентябрь(4 цк)'!T436*5.79%)/1000</f>
        <v>1.4562261029999999</v>
      </c>
      <c r="X463" s="323">
        <f>('сентябрь(4 цк)'!U435+'сентябрь(4 цк)'!U436*5.79%)/1000</f>
        <v>0.94728099199999993</v>
      </c>
      <c r="Y463" s="323">
        <f>('сентябрь(4 цк)'!V435+'сентябрь(4 цк)'!V436*5.79%)/1000</f>
        <v>0.95271859800000003</v>
      </c>
      <c r="Z463" s="323">
        <f>('сентябрь(4 цк)'!W435+'сентябрь(4 цк)'!W436*5.79%)/1000</f>
        <v>0.96042011000000005</v>
      </c>
      <c r="AA463" s="323">
        <f>('сентябрь(4 цк)'!X435+'сентябрь(4 цк)'!X436*5.79%)/1000</f>
        <v>0.9571511989999999</v>
      </c>
      <c r="AB463" s="323">
        <f>('сентябрь(4 цк)'!Y435+'сентябрь(4 цк)'!Y436*5.79%)/1000</f>
        <v>0.91670768200000008</v>
      </c>
      <c r="AC463" s="380"/>
      <c r="AD463" s="380"/>
    </row>
    <row r="464" spans="1:30" s="213" customFormat="1" ht="13.5" thickBot="1" x14ac:dyDescent="0.25">
      <c r="A464" s="319">
        <v>13</v>
      </c>
      <c r="B464" s="294" t="s">
        <v>202</v>
      </c>
      <c r="C464" s="295" t="s">
        <v>173</v>
      </c>
      <c r="D464" s="261"/>
      <c r="E464" s="323">
        <f>('сентябрь(4 цк)'!B439+'сентябрь(4 цк)'!B440*5.79%)/1000</f>
        <v>0.945683563</v>
      </c>
      <c r="F464" s="323">
        <f>('сентябрь(4 цк)'!C439+'сентябрь(4 цк)'!C440*5.79%)/1000</f>
        <v>0.941896281</v>
      </c>
      <c r="G464" s="323">
        <f>('сентябрь(4 цк)'!D439+'сентябрь(4 цк)'!D440*5.79%)/1000</f>
        <v>0.97012105300000018</v>
      </c>
      <c r="H464" s="323">
        <f>('сентябрь(4 цк)'!E439+'сентябрь(4 цк)'!E440*5.79%)/1000</f>
        <v>0.97956809999999994</v>
      </c>
      <c r="I464" s="323">
        <f>('сентябрь(4 цк)'!F439+'сентябрь(4 цк)'!F440*5.79%)/1000</f>
        <v>1.5052809260000002</v>
      </c>
      <c r="J464" s="323">
        <f>('сентябрь(4 цк)'!G439+'сентябрь(4 цк)'!G440*5.79%)/1000</f>
        <v>1.0467976449999998</v>
      </c>
      <c r="K464" s="323">
        <f>('сентябрь(4 цк)'!H439+'сентябрь(4 цк)'!H440*5.79%)/1000</f>
        <v>1.0310772509999999</v>
      </c>
      <c r="L464" s="323">
        <f>('сентябрь(4 цк)'!I439+'сентябрь(4 цк)'!I440*5.79%)/1000</f>
        <v>1.0306646699999999</v>
      </c>
      <c r="M464" s="323">
        <f>('сентябрь(4 цк)'!J439+'сентябрь(4 цк)'!J440*5.79%)/1000</f>
        <v>1.536055237</v>
      </c>
      <c r="N464" s="323">
        <f>('сентябрь(4 цк)'!K439+'сентябрь(4 цк)'!K440*5.79%)/1000</f>
        <v>1.5311994760000001</v>
      </c>
      <c r="O464" s="323">
        <f>('сентябрь(4 цк)'!L439+'сентябрь(4 цк)'!L440*5.79%)/1000</f>
        <v>1.5289990439999999</v>
      </c>
      <c r="P464" s="323">
        <f>('сентябрь(4 цк)'!M439+'сентябрь(4 цк)'!M440*5.79%)/1000</f>
        <v>1.5267668750000001</v>
      </c>
      <c r="Q464" s="323">
        <f>('сентябрь(4 цк)'!N439+'сентябрь(4 цк)'!N440*5.79%)/1000</f>
        <v>1.5287768850000001</v>
      </c>
      <c r="R464" s="323">
        <f>('сентябрь(4 цк)'!O439+'сентябрь(4 цк)'!O440*5.79%)/1000</f>
        <v>1.5381181420000001</v>
      </c>
      <c r="S464" s="323">
        <f>('сентябрь(4 цк)'!P439+'сентябрь(4 цк)'!P440*5.79%)/1000</f>
        <v>1.0216725199999999</v>
      </c>
      <c r="T464" s="323">
        <f>('сентябрь(4 цк)'!Q439+'сентябрь(4 цк)'!Q440*5.79%)/1000</f>
        <v>1.04452316</v>
      </c>
      <c r="U464" s="323">
        <f>('сентябрь(4 цк)'!R439+'сентябрь(4 цк)'!R440*5.79%)/1000</f>
        <v>1.5249790240000001</v>
      </c>
      <c r="V464" s="323">
        <f>('сентябрь(4 цк)'!S439+'сентябрь(4 цк)'!S440*5.79%)/1000</f>
        <v>1.4950087169999999</v>
      </c>
      <c r="W464" s="323">
        <f>('сентябрь(4 цк)'!T439+'сентябрь(4 цк)'!T440*5.79%)/1000</f>
        <v>1.4888411600000002</v>
      </c>
      <c r="X464" s="323">
        <f>('сентябрь(4 цк)'!U439+'сентябрь(4 цк)'!U440*5.79%)/1000</f>
        <v>1.4849904039999999</v>
      </c>
      <c r="Y464" s="323">
        <f>('сентябрь(4 цк)'!V439+'сентябрь(4 цк)'!V440*5.79%)/1000</f>
        <v>1.468095741</v>
      </c>
      <c r="Z464" s="323">
        <f>('сентябрь(4 цк)'!W439+'сентябрь(4 цк)'!W440*5.79%)/1000</f>
        <v>0.98205416500000009</v>
      </c>
      <c r="AA464" s="323">
        <f>('сентябрь(4 цк)'!X439+'сентябрь(4 цк)'!X440*5.79%)/1000</f>
        <v>0.95714061999999989</v>
      </c>
      <c r="AB464" s="323">
        <f>('сентябрь(4 цк)'!Y439+'сентябрь(4 цк)'!Y440*5.79%)/1000</f>
        <v>0.93490356199999991</v>
      </c>
      <c r="AC464" s="380"/>
      <c r="AD464" s="380"/>
    </row>
    <row r="465" spans="1:30" s="213" customFormat="1" ht="13.5" thickBot="1" x14ac:dyDescent="0.25">
      <c r="A465" s="319">
        <v>14</v>
      </c>
      <c r="B465" s="294" t="s">
        <v>202</v>
      </c>
      <c r="C465" s="295" t="s">
        <v>173</v>
      </c>
      <c r="D465" s="261"/>
      <c r="E465" s="323">
        <f>('сентябрь(4 цк)'!B443+'сентябрь(4 цк)'!B444*5.79%)/1000</f>
        <v>0.92692699600000006</v>
      </c>
      <c r="F465" s="323">
        <f>('сентябрь(4 цк)'!C443+'сентябрь(4 цк)'!C444*5.79%)/1000</f>
        <v>0.92079117600000004</v>
      </c>
      <c r="G465" s="323">
        <f>('сентябрь(4 цк)'!D443+'сентябрь(4 цк)'!D444*5.79%)/1000</f>
        <v>0.92347824200000006</v>
      </c>
      <c r="H465" s="323">
        <f>('сентябрь(4 цк)'!E443+'сентябрь(4 цк)'!E444*5.79%)/1000</f>
        <v>0.91933127399999992</v>
      </c>
      <c r="I465" s="323">
        <f>('сентябрь(4 цк)'!F443+'сентябрь(4 цк)'!F444*5.79%)/1000</f>
        <v>0.936659676</v>
      </c>
      <c r="J465" s="323">
        <f>('сентябрь(4 цк)'!G443+'сентябрь(4 цк)'!G444*5.79%)/1000</f>
        <v>0.9355277230000002</v>
      </c>
      <c r="K465" s="323">
        <f>('сентябрь(4 цк)'!H443+'сентябрь(4 цк)'!H444*5.79%)/1000</f>
        <v>0.93352829199999998</v>
      </c>
      <c r="L465" s="323">
        <f>('сентябрь(4 цк)'!I443+'сентябрь(4 цк)'!I444*5.79%)/1000</f>
        <v>0.92805894899999986</v>
      </c>
      <c r="M465" s="323">
        <f>('сентябрь(4 цк)'!J443+'сентябрь(4 цк)'!J444*5.79%)/1000</f>
        <v>0.90880516900000008</v>
      </c>
      <c r="N465" s="323">
        <f>('сентябрь(4 цк)'!K443+'сентябрь(4 цк)'!K444*5.79%)/1000</f>
        <v>0.90896385400000002</v>
      </c>
      <c r="O465" s="323">
        <f>('сентябрь(4 цк)'!L443+'сентябрь(4 цк)'!L444*5.79%)/1000</f>
        <v>0.91231739700000003</v>
      </c>
      <c r="P465" s="323">
        <f>('сентябрь(4 цк)'!M443+'сентябрь(4 цк)'!M444*5.79%)/1000</f>
        <v>0.91080459999999996</v>
      </c>
      <c r="Q465" s="323">
        <f>('сентябрь(4 цк)'!N443+'сентябрь(4 цк)'!N444*5.79%)/1000</f>
        <v>0.90995828000000001</v>
      </c>
      <c r="R465" s="323">
        <f>('сентябрь(4 цк)'!O443+'сентябрь(4 цк)'!O444*5.79%)/1000</f>
        <v>0.91472940899999999</v>
      </c>
      <c r="S465" s="323">
        <f>('сентябрь(4 цк)'!P443+'сентябрь(4 цк)'!P444*5.79%)/1000</f>
        <v>0.90582189099999999</v>
      </c>
      <c r="T465" s="323">
        <f>('сентябрь(4 цк)'!Q443+'сентябрь(4 цк)'!Q444*5.79%)/1000</f>
        <v>0.9471117280000001</v>
      </c>
      <c r="U465" s="323">
        <f>('сентябрь(4 цк)'!R443+'сентябрь(4 цк)'!R444*5.79%)/1000</f>
        <v>1.4769503640000001</v>
      </c>
      <c r="V465" s="323">
        <f>('сентябрь(4 цк)'!S443+'сентябрь(4 цк)'!S444*5.79%)/1000</f>
        <v>0.94709056999999996</v>
      </c>
      <c r="W465" s="323">
        <f>('сентябрь(4 цк)'!T443+'сентябрь(4 цк)'!T444*5.79%)/1000</f>
        <v>0.95166069800000019</v>
      </c>
      <c r="X465" s="323">
        <f>('сентябрь(4 цк)'!U443+'сентябрь(4 цк)'!U444*5.79%)/1000</f>
        <v>0.910730547</v>
      </c>
      <c r="Y465" s="323">
        <f>('сентябрь(4 цк)'!V443+'сентябрь(4 цк)'!V444*5.79%)/1000</f>
        <v>0.91885521900000011</v>
      </c>
      <c r="Z465" s="323">
        <f>('сентябрь(4 цк)'!W443+'сентябрь(4 цк)'!W444*5.79%)/1000</f>
        <v>0.92525551400000006</v>
      </c>
      <c r="AA465" s="323">
        <f>('сентябрь(4 цк)'!X443+'сентябрь(4 цк)'!X444*5.79%)/1000</f>
        <v>0.92708568099999999</v>
      </c>
      <c r="AB465" s="323">
        <f>('сентябрь(4 цк)'!Y443+'сентябрь(4 цк)'!Y444*5.79%)/1000</f>
        <v>0.91063533600000013</v>
      </c>
      <c r="AC465" s="380"/>
      <c r="AD465" s="380"/>
    </row>
    <row r="466" spans="1:30" s="213" customFormat="1" ht="13.5" thickBot="1" x14ac:dyDescent="0.25">
      <c r="A466" s="319">
        <v>15</v>
      </c>
      <c r="B466" s="294" t="s">
        <v>202</v>
      </c>
      <c r="C466" s="295" t="s">
        <v>173</v>
      </c>
      <c r="D466" s="261"/>
      <c r="E466" s="323">
        <f>('сентябрь(4 цк)'!B447+'сентябрь(4 цк)'!B448*5.79%)/1000</f>
        <v>0.89334924999999998</v>
      </c>
      <c r="F466" s="323">
        <f>('сентябрь(4 цк)'!C447+'сентябрь(4 цк)'!C448*5.79%)/1000</f>
        <v>0.88482257600000003</v>
      </c>
      <c r="G466" s="323">
        <f>('сентябрь(4 цк)'!D447+'сентябрь(4 цк)'!D448*5.79%)/1000</f>
        <v>0.89059871000000013</v>
      </c>
      <c r="H466" s="323">
        <f>('сентябрь(4 цк)'!E447+'сентябрь(4 цк)'!E448*5.79%)/1000</f>
        <v>0.89633252800000018</v>
      </c>
      <c r="I466" s="323">
        <f>('сентябрь(4 цк)'!F447+'сентябрь(4 цк)'!F448*5.79%)/1000</f>
        <v>0.86704985600000006</v>
      </c>
      <c r="J466" s="323">
        <f>('сентябрь(4 цк)'!G447+'сентябрь(4 цк)'!G448*5.79%)/1000</f>
        <v>0.90220387300000005</v>
      </c>
      <c r="K466" s="323">
        <f>('сентябрь(4 цк)'!H447+'сентябрь(4 цк)'!H448*5.79%)/1000</f>
        <v>0.87680369400000002</v>
      </c>
      <c r="L466" s="323">
        <f>('сентябрь(4 цк)'!I447+'сентябрь(4 цк)'!I448*5.79%)/1000</f>
        <v>0.87347130900000003</v>
      </c>
      <c r="M466" s="323">
        <f>('сентябрь(4 цк)'!J447+'сентябрь(4 цк)'!J448*5.79%)/1000</f>
        <v>0.87621126999999988</v>
      </c>
      <c r="N466" s="323">
        <f>('сентябрь(4 цк)'!K447+'сентябрь(4 цк)'!K448*5.79%)/1000</f>
        <v>0.87523800200000001</v>
      </c>
      <c r="O466" s="323">
        <f>('сентябрь(4 цк)'!L447+'сентябрь(4 цк)'!L448*5.79%)/1000</f>
        <v>0.88153250700000008</v>
      </c>
      <c r="P466" s="323">
        <f>('сентябрь(4 цк)'!M447+'сентябрь(4 цк)'!M448*5.79%)/1000</f>
        <v>0.88081313500000014</v>
      </c>
      <c r="Q466" s="323">
        <f>('сентябрь(4 цк)'!N447+'сентябрь(4 цк)'!N448*5.79%)/1000</f>
        <v>0.88502357700000001</v>
      </c>
      <c r="R466" s="323">
        <f>('сентябрь(4 цк)'!O447+'сентябрь(4 цк)'!O448*5.79%)/1000</f>
        <v>0.8918152949999999</v>
      </c>
      <c r="S466" s="323">
        <f>('сентябрь(4 цк)'!P447+'сентябрь(4 цк)'!P448*5.79%)/1000</f>
        <v>0.8828019869999999</v>
      </c>
      <c r="T466" s="323">
        <f>('сентябрь(4 цк)'!Q447+'сентябрь(4 цк)'!Q448*5.79%)/1000</f>
        <v>0.8904823409999999</v>
      </c>
      <c r="U466" s="323">
        <f>('сентябрь(4 цк)'!R447+'сентябрь(4 цк)'!R448*5.79%)/1000</f>
        <v>0.922198183</v>
      </c>
      <c r="V466" s="323">
        <f>('сентябрь(4 цк)'!S447+'сентябрь(4 цк)'!S448*5.79%)/1000</f>
        <v>0.90701731800000007</v>
      </c>
      <c r="W466" s="323">
        <f>('сентябрь(4 цк)'!T447+'сентябрь(4 цк)'!T448*5.79%)/1000</f>
        <v>0.89069392099999989</v>
      </c>
      <c r="X466" s="323">
        <f>('сентябрь(4 цк)'!U447+'сентябрь(4 цк)'!U448*5.79%)/1000</f>
        <v>0.88024186900000001</v>
      </c>
      <c r="Y466" s="323">
        <f>('сентябрь(4 цк)'!V447+'сентябрь(4 цк)'!V448*5.79%)/1000</f>
        <v>0.89010149699999996</v>
      </c>
      <c r="Z466" s="323">
        <f>('сентябрь(4 цк)'!W447+'сентябрь(4 цк)'!W448*5.79%)/1000</f>
        <v>0.89110650200000008</v>
      </c>
      <c r="AA466" s="323">
        <f>('сентябрь(4 цк)'!X447+'сентябрь(4 цк)'!X448*5.79%)/1000</f>
        <v>0.88840885700000016</v>
      </c>
      <c r="AB466" s="323">
        <f>('сентябрь(4 цк)'!Y447+'сентябрь(4 цк)'!Y448*5.79%)/1000</f>
        <v>0.89083144800000014</v>
      </c>
      <c r="AC466" s="380"/>
      <c r="AD466" s="380"/>
    </row>
    <row r="467" spans="1:30" s="213" customFormat="1" ht="13.5" thickBot="1" x14ac:dyDescent="0.25">
      <c r="A467" s="319">
        <v>16</v>
      </c>
      <c r="B467" s="294" t="s">
        <v>202</v>
      </c>
      <c r="C467" s="295" t="s">
        <v>173</v>
      </c>
      <c r="D467" s="261"/>
      <c r="E467" s="323">
        <f>('сентябрь(4 цк)'!B451+'сентябрь(4 цк)'!B452*5.79%)/1000</f>
        <v>0.93195202099999996</v>
      </c>
      <c r="F467" s="323">
        <f>('сентябрь(4 цк)'!C451+'сентябрь(4 цк)'!C452*5.79%)/1000</f>
        <v>0.92163749599999989</v>
      </c>
      <c r="G467" s="323">
        <f>('сентябрь(4 цк)'!D451+'сентябрь(4 цк)'!D452*5.79%)/1000</f>
        <v>0.91989196100000015</v>
      </c>
      <c r="H467" s="323">
        <f>('сентябрь(4 цк)'!E451+'сентябрь(4 цк)'!E452*5.79%)/1000</f>
        <v>0.97772735399999999</v>
      </c>
      <c r="I467" s="323">
        <f>('сентябрь(4 цк)'!F451+'сентябрь(4 цк)'!F452*5.79%)/1000</f>
        <v>0.99542602099999999</v>
      </c>
      <c r="J467" s="323">
        <f>('сентябрь(4 цк)'!G451+'сентябрь(4 цк)'!G452*5.79%)/1000</f>
        <v>1.0019215270000001</v>
      </c>
      <c r="K467" s="323">
        <f>('сентябрь(4 цк)'!H451+'сентябрь(4 цк)'!H452*5.79%)/1000</f>
        <v>1.009104668</v>
      </c>
      <c r="L467" s="323">
        <f>('сентябрь(4 цк)'!I451+'сентябрь(4 цк)'!I452*5.79%)/1000</f>
        <v>0.98189548000000004</v>
      </c>
      <c r="M467" s="323">
        <f>('сентябрь(4 цк)'!J451+'сентябрь(4 цк)'!J452*5.79%)/1000</f>
        <v>0.99996441199999997</v>
      </c>
      <c r="N467" s="323">
        <f>('сентябрь(4 цк)'!K451+'сентябрь(4 цк)'!K452*5.79%)/1000</f>
        <v>0.99033752200000003</v>
      </c>
      <c r="O467" s="323">
        <f>('сентябрь(4 цк)'!L451+'сентябрь(4 цк)'!L452*5.79%)/1000</f>
        <v>1.018879664</v>
      </c>
      <c r="P467" s="323">
        <f>('сентябрь(4 цк)'!M451+'сентябрь(4 цк)'!M452*5.79%)/1000</f>
        <v>1.0299981930000002</v>
      </c>
      <c r="Q467" s="323">
        <f>('сентябрь(4 цк)'!N451+'сентябрь(4 цк)'!N452*5.79%)/1000</f>
        <v>1.006258917</v>
      </c>
      <c r="R467" s="323">
        <f>('сентябрь(4 цк)'!O451+'сентябрь(4 цк)'!O452*5.79%)/1000</f>
        <v>1.0085968760000001</v>
      </c>
      <c r="S467" s="323">
        <f>('сентябрь(4 цк)'!P451+'сентябрь(4 цк)'!P452*5.79%)/1000</f>
        <v>1.008681508</v>
      </c>
      <c r="T467" s="323">
        <f>('сентябрь(4 цк)'!Q451+'сентябрь(4 цк)'!Q452*5.79%)/1000</f>
        <v>0.98244558800000004</v>
      </c>
      <c r="U467" s="323">
        <f>('сентябрь(4 цк)'!R451+'сентябрь(4 цк)'!R452*5.79%)/1000</f>
        <v>0.98930077999999999</v>
      </c>
      <c r="V467" s="323">
        <f>('сентябрь(4 цк)'!S451+'сентябрь(4 цк)'!S452*5.79%)/1000</f>
        <v>0.97605587199999999</v>
      </c>
      <c r="W467" s="323">
        <f>('сентябрь(4 цк)'!T451+'сентябрь(4 цк)'!T452*5.79%)/1000</f>
        <v>1.051843828</v>
      </c>
      <c r="X467" s="323">
        <f>('сентябрь(4 цк)'!U451+'сентябрь(4 цк)'!U452*5.79%)/1000</f>
        <v>0.94710114899999998</v>
      </c>
      <c r="Y467" s="323">
        <f>('сентябрь(4 цк)'!V451+'сентябрь(4 цк)'!V452*5.79%)/1000</f>
        <v>0.94952374000000006</v>
      </c>
      <c r="Z467" s="323">
        <f>('сентябрь(4 цк)'!W451+'сентябрь(4 цк)'!W452*5.79%)/1000</f>
        <v>0.96038837300000013</v>
      </c>
      <c r="AA467" s="323">
        <f>('сентябрь(4 цк)'!X451+'сентябрь(4 цк)'!X452*5.79%)/1000</f>
        <v>0.94897363200000018</v>
      </c>
      <c r="AB467" s="323">
        <f>('сентябрь(4 цк)'!Y451+'сентябрь(4 цк)'!Y452*5.79%)/1000</f>
        <v>0.94285896999999985</v>
      </c>
      <c r="AC467" s="380"/>
      <c r="AD467" s="380"/>
    </row>
    <row r="468" spans="1:30" s="213" customFormat="1" ht="13.5" thickBot="1" x14ac:dyDescent="0.25">
      <c r="A468" s="319">
        <v>17</v>
      </c>
      <c r="B468" s="294" t="s">
        <v>202</v>
      </c>
      <c r="C468" s="295" t="s">
        <v>173</v>
      </c>
      <c r="D468" s="261"/>
      <c r="E468" s="323">
        <f>('сентябрь(4 цк)'!B455+'сентябрь(4 цк)'!B456*5.79%)/1000</f>
        <v>0.94106054000000006</v>
      </c>
      <c r="F468" s="323">
        <f>('сентябрь(4 цк)'!C455+'сентябрь(4 цк)'!C456*5.79%)/1000</f>
        <v>0.92086522900000001</v>
      </c>
      <c r="G468" s="323">
        <f>('сентябрь(4 цк)'!D455+'сентябрь(4 цк)'!D456*5.79%)/1000</f>
        <v>0.94085953900000008</v>
      </c>
      <c r="H468" s="323">
        <f>('сентябрь(4 цк)'!E455+'сентябрь(4 цк)'!E456*5.79%)/1000</f>
        <v>1.0003346770000001</v>
      </c>
      <c r="I468" s="323">
        <f>('сентябрь(4 цк)'!F455+'сентябрь(4 цк)'!F456*5.79%)/1000</f>
        <v>1.005571282</v>
      </c>
      <c r="J468" s="323">
        <f>('сентябрь(4 цк)'!G455+'сентябрь(4 цк)'!G456*5.79%)/1000</f>
        <v>0.98147231999999995</v>
      </c>
      <c r="K468" s="323">
        <f>('сентябрь(4 цк)'!H455+'сентябрь(4 цк)'!H456*5.79%)/1000</f>
        <v>0.97715608799999998</v>
      </c>
      <c r="L468" s="323">
        <f>('сентябрь(4 цк)'!I455+'сентябрь(4 цк)'!I456*5.79%)/1000</f>
        <v>0.9601344770000001</v>
      </c>
      <c r="M468" s="323">
        <f>('сентябрь(4 цк)'!J455+'сентябрь(4 цк)'!J456*5.79%)/1000</f>
        <v>0.96596350600000003</v>
      </c>
      <c r="N468" s="323">
        <f>('сентябрь(4 цк)'!K455+'сентябрь(4 цк)'!K456*5.79%)/1000</f>
        <v>0.97422570500000005</v>
      </c>
      <c r="O468" s="323">
        <f>('сентябрь(4 цк)'!L455+'сентябрь(4 цк)'!L456*5.79%)/1000</f>
        <v>0.97713493000000007</v>
      </c>
      <c r="P468" s="323">
        <f>('сентябрь(4 цк)'!M455+'сентябрь(4 цк)'!M456*5.79%)/1000</f>
        <v>0.98587318400000001</v>
      </c>
      <c r="Q468" s="323">
        <f>('сентябрь(4 цк)'!N455+'сентябрь(4 цк)'!N456*5.79%)/1000</f>
        <v>0.98802072099999994</v>
      </c>
      <c r="R468" s="323">
        <f>('сентябрь(4 цк)'!O455+'сентябрь(4 цк)'!O456*5.79%)/1000</f>
        <v>0.97744172100000004</v>
      </c>
      <c r="S468" s="323">
        <f>('сентябрь(4 цк)'!P455+'сентябрь(4 цк)'!P456*5.79%)/1000</f>
        <v>0.97669061199999996</v>
      </c>
      <c r="T468" s="323">
        <f>('сентябрь(4 цк)'!Q455+'сентябрь(4 цк)'!Q456*5.79%)/1000</f>
        <v>0.95333217999999997</v>
      </c>
      <c r="U468" s="323">
        <f>('сентябрь(4 цк)'!R455+'сентябрь(4 цк)'!R456*5.79%)/1000</f>
        <v>0.95920352500000006</v>
      </c>
      <c r="V468" s="323">
        <f>('сентябрь(4 цк)'!S455+'сентябрь(4 цк)'!S456*5.79%)/1000</f>
        <v>0.95955263200000018</v>
      </c>
      <c r="W468" s="323">
        <f>('сентябрь(4 цк)'!T455+'сентябрь(4 цк)'!T456*5.79%)/1000</f>
        <v>1.3818345749999998</v>
      </c>
      <c r="X468" s="323">
        <f>('сентябрь(4 цк)'!U455+'сентябрь(4 цк)'!U456*5.79%)/1000</f>
        <v>0.93777047099999988</v>
      </c>
      <c r="Y468" s="323">
        <f>('сентябрь(4 цк)'!V455+'сентябрь(4 цк)'!V456*5.79%)/1000</f>
        <v>0.94199149199999999</v>
      </c>
      <c r="Z468" s="323">
        <f>('сентябрь(4 цк)'!W455+'сентябрь(4 цк)'!W456*5.79%)/1000</f>
        <v>0.93784452399999985</v>
      </c>
      <c r="AA468" s="323">
        <f>('сентябрь(4 цк)'!X455+'сентябрь(4 цк)'!X456*5.79%)/1000</f>
        <v>0.93716746800000006</v>
      </c>
      <c r="AB468" s="323">
        <f>('сентябрь(4 цк)'!Y455+'сентябрь(4 цк)'!Y456*5.79%)/1000</f>
        <v>0.93175101999999987</v>
      </c>
      <c r="AC468" s="380"/>
      <c r="AD468" s="380"/>
    </row>
    <row r="469" spans="1:30" s="213" customFormat="1" ht="13.5" thickBot="1" x14ac:dyDescent="0.25">
      <c r="A469" s="319">
        <v>18</v>
      </c>
      <c r="B469" s="294" t="s">
        <v>202</v>
      </c>
      <c r="C469" s="295" t="s">
        <v>173</v>
      </c>
      <c r="D469" s="261"/>
      <c r="E469" s="323">
        <f>('сентябрь(4 цк)'!B459+'сентябрь(4 цк)'!B460*5.79%)/1000</f>
        <v>0.90430909400000004</v>
      </c>
      <c r="F469" s="323">
        <f>('сентябрь(4 цк)'!C459+'сентябрь(4 цк)'!C460*5.79%)/1000</f>
        <v>0.91934185300000015</v>
      </c>
      <c r="G469" s="323">
        <f>('сентябрь(4 цк)'!D459+'сентябрь(4 цк)'!D460*5.79%)/1000</f>
        <v>0.89228077099999992</v>
      </c>
      <c r="H469" s="323">
        <f>('сентябрь(4 цк)'!E459+'сентябрь(4 цк)'!E460*5.79%)/1000</f>
        <v>0.92824937100000005</v>
      </c>
      <c r="I469" s="323">
        <f>('сентябрь(4 цк)'!F459+'сентябрь(4 цк)'!F460*5.79%)/1000</f>
        <v>0.92859847800000006</v>
      </c>
      <c r="J469" s="323">
        <f>('сентябрь(4 цк)'!G459+'сентябрь(4 цк)'!G460*5.79%)/1000</f>
        <v>0.93202607399999993</v>
      </c>
      <c r="K469" s="323">
        <f>('сентябрь(4 цк)'!H459+'сентябрь(4 цк)'!H460*5.79%)/1000</f>
        <v>0.92894758500000008</v>
      </c>
      <c r="L469" s="323">
        <f>('сентябрь(4 цк)'!I459+'сентябрь(4 цк)'!I460*5.79%)/1000</f>
        <v>0.92615472899999995</v>
      </c>
      <c r="M469" s="323">
        <f>('сентябрь(4 цк)'!J459+'сентябрь(4 цк)'!J460*5.79%)/1000</f>
        <v>0.90043718000000006</v>
      </c>
      <c r="N469" s="323">
        <f>('сентябрь(4 цк)'!K459+'сентябрь(4 цк)'!K460*5.79%)/1000</f>
        <v>0.90725005600000008</v>
      </c>
      <c r="O469" s="323">
        <f>('сентябрь(4 цк)'!L459+'сентябрь(4 цк)'!L460*5.79%)/1000</f>
        <v>0.92112970399999994</v>
      </c>
      <c r="P469" s="323">
        <f>('сентябрь(4 цк)'!M459+'сентябрь(4 цк)'!M460*5.79%)/1000</f>
        <v>0.91940532700000011</v>
      </c>
      <c r="Q469" s="323">
        <f>('сентябрь(4 цк)'!N459+'сентябрь(4 цк)'!N460*5.79%)/1000</f>
        <v>0.92822821300000002</v>
      </c>
      <c r="R469" s="323">
        <f>('сентябрь(4 цк)'!O459+'сентябрь(4 цк)'!O460*5.79%)/1000</f>
        <v>0.93338018600000006</v>
      </c>
      <c r="S469" s="323">
        <f>('сентябрь(4 цк)'!P459+'сентябрь(4 цк)'!P460*5.79%)/1000</f>
        <v>0.92556230500000003</v>
      </c>
      <c r="T469" s="323">
        <f>('сентябрь(4 цк)'!Q459+'сентябрь(4 цк)'!Q460*5.79%)/1000</f>
        <v>0.923753296</v>
      </c>
      <c r="U469" s="323">
        <f>('сентябрь(4 цк)'!R459+'сентябрь(4 цк)'!R460*5.79%)/1000</f>
        <v>0.93726267899999993</v>
      </c>
      <c r="V469" s="323">
        <f>('сентябрь(4 цк)'!S459+'сентябрь(4 цк)'!S460*5.79%)/1000</f>
        <v>0.93033343400000001</v>
      </c>
      <c r="W469" s="323">
        <f>('сентябрь(4 цк)'!T459+'сентябрь(4 цк)'!T460*5.79%)/1000</f>
        <v>0.93433229600000001</v>
      </c>
      <c r="X469" s="323">
        <f>('сентябрь(4 цк)'!U459+'сентябрь(4 цк)'!U460*5.79%)/1000</f>
        <v>0.91334356000000005</v>
      </c>
      <c r="Y469" s="323">
        <f>('сентябрь(4 цк)'!V459+'сентябрь(4 цк)'!V460*5.79%)/1000</f>
        <v>0.92472656400000008</v>
      </c>
      <c r="Z469" s="323">
        <f>('сентябрь(4 цк)'!W459+'сентябрь(4 цк)'!W460*5.79%)/1000</f>
        <v>0.92117201999999998</v>
      </c>
      <c r="AA469" s="323">
        <f>('сентябрь(4 цк)'!X459+'сентябрь(4 цк)'!X460*5.79%)/1000</f>
        <v>0.91536414899999985</v>
      </c>
      <c r="AB469" s="323">
        <f>('сентябрь(4 цк)'!Y459+'сентябрь(4 цк)'!Y460*5.79%)/1000</f>
        <v>0.89785590400000004</v>
      </c>
      <c r="AC469" s="380"/>
      <c r="AD469" s="380"/>
    </row>
    <row r="470" spans="1:30" s="213" customFormat="1" ht="13.5" thickBot="1" x14ac:dyDescent="0.25">
      <c r="A470" s="319">
        <v>19</v>
      </c>
      <c r="B470" s="294" t="s">
        <v>202</v>
      </c>
      <c r="C470" s="295" t="s">
        <v>173</v>
      </c>
      <c r="D470" s="261"/>
      <c r="E470" s="323">
        <f>('сентябрь(4 цк)'!B463+'сентябрь(4 цк)'!B464*5.79%)/1000</f>
        <v>0.94187512300000009</v>
      </c>
      <c r="F470" s="323">
        <f>('сентябрь(4 цк)'!C463+'сентябрь(4 цк)'!C464*5.79%)/1000</f>
        <v>0.93508340499999998</v>
      </c>
      <c r="G470" s="323">
        <f>('сентябрь(4 цк)'!D463+'сентябрь(4 цк)'!D464*5.79%)/1000</f>
        <v>0.90628736700000001</v>
      </c>
      <c r="H470" s="323">
        <f>('сентябрь(4 цк)'!E463+'сентябрь(4 цк)'!E464*5.79%)/1000</f>
        <v>0.950243112</v>
      </c>
      <c r="I470" s="323">
        <f>('сентябрь(4 цк)'!F463+'сентябрь(4 цк)'!F464*5.79%)/1000</f>
        <v>0.86829817800000009</v>
      </c>
      <c r="J470" s="323">
        <f>('сентябрь(4 цк)'!G463+'сентябрь(4 цк)'!G464*5.79%)/1000</f>
        <v>0.87141898299999987</v>
      </c>
      <c r="K470" s="323">
        <f>('сентябрь(4 цк)'!H463+'сентябрь(4 цк)'!H464*5.79%)/1000</f>
        <v>0.869990818</v>
      </c>
      <c r="L470" s="323">
        <f>('сентябрь(4 цк)'!I463+'сентябрь(4 цк)'!I464*5.79%)/1000</f>
        <v>0.85003882399999986</v>
      </c>
      <c r="M470" s="323">
        <f>('сентябрь(4 цк)'!J463+'сентябрь(4 цк)'!J464*5.79%)/1000</f>
        <v>0.89017554999999993</v>
      </c>
      <c r="N470" s="323">
        <f>('сентябрь(4 цк)'!K463+'сентябрь(4 цк)'!K464*5.79%)/1000</f>
        <v>0.95016905900000004</v>
      </c>
      <c r="O470" s="323">
        <f>('сентябрь(4 цк)'!L463+'сентябрь(4 цк)'!L464*5.79%)/1000</f>
        <v>0.9276357890000001</v>
      </c>
      <c r="P470" s="323">
        <f>('сентябрь(4 цк)'!M463+'сентябрь(4 цк)'!M464*5.79%)/1000</f>
        <v>0.95705598799999991</v>
      </c>
      <c r="Q470" s="323">
        <f>('сентябрь(4 цк)'!N463+'сентябрь(4 цк)'!N464*5.79%)/1000</f>
        <v>1.082110347</v>
      </c>
      <c r="R470" s="323">
        <f>('сентябрь(4 цк)'!O463+'сентябрь(4 цк)'!O464*5.79%)/1000</f>
        <v>0.96585771600000003</v>
      </c>
      <c r="S470" s="323">
        <f>('сентябрь(4 цк)'!P463+'сентябрь(4 цк)'!P464*5.79%)/1000</f>
        <v>0.95667514400000009</v>
      </c>
      <c r="T470" s="323">
        <f>('сентябрь(4 цк)'!Q463+'сентябрь(4 цк)'!Q464*5.79%)/1000</f>
        <v>0.96808988500000015</v>
      </c>
      <c r="U470" s="323">
        <f>('сентябрь(4 цк)'!R463+'сентябрь(4 цк)'!R464*5.79%)/1000</f>
        <v>0.970501897</v>
      </c>
      <c r="V470" s="323">
        <f>('сентябрь(4 цк)'!S463+'сентябрь(4 цк)'!S464*5.79%)/1000</f>
        <v>0.95843125799999995</v>
      </c>
      <c r="W470" s="323">
        <f>('сентябрь(4 цк)'!T463+'сентябрь(4 цк)'!T464*5.79%)/1000</f>
        <v>0.97475465500000003</v>
      </c>
      <c r="X470" s="323">
        <f>('сентябрь(4 цк)'!U463+'сентябрь(4 цк)'!U464*5.79%)/1000</f>
        <v>0.93214244300000004</v>
      </c>
      <c r="Y470" s="323">
        <f>('сентябрь(4 цк)'!V463+'сентябрь(4 цк)'!V464*5.79%)/1000</f>
        <v>0.93910342499999999</v>
      </c>
      <c r="Z470" s="323">
        <f>('сентябрь(4 цк)'!W463+'сентябрь(4 цк)'!W464*5.79%)/1000</f>
        <v>0.94818020700000016</v>
      </c>
      <c r="AA470" s="323">
        <f>('сентябрь(4 цк)'!X463+'сентябрь(4 цк)'!X464*5.79%)/1000</f>
        <v>0.94709056999999996</v>
      </c>
      <c r="AB470" s="323">
        <f>('сентябрь(4 цк)'!Y463+'сентябрь(4 цк)'!Y464*5.79%)/1000</f>
        <v>0.94035174700000002</v>
      </c>
      <c r="AC470" s="380"/>
      <c r="AD470" s="380"/>
    </row>
    <row r="471" spans="1:30" s="213" customFormat="1" ht="13.5" thickBot="1" x14ac:dyDescent="0.25">
      <c r="A471" s="319">
        <v>20</v>
      </c>
      <c r="B471" s="294" t="s">
        <v>202</v>
      </c>
      <c r="C471" s="295" t="s">
        <v>173</v>
      </c>
      <c r="D471" s="261"/>
      <c r="E471" s="323">
        <f>('сентябрь(4 цк)'!B467+'сентябрь(4 цк)'!B468*5.79%)/1000</f>
        <v>0.89200571699999998</v>
      </c>
      <c r="F471" s="323">
        <f>('сентябрь(4 цк)'!C467+'сентябрь(4 цк)'!C468*5.79%)/1000</f>
        <v>0.85925313299999995</v>
      </c>
      <c r="G471" s="323">
        <f>('сентябрь(4 цк)'!D467+'сентябрь(4 цк)'!D468*5.79%)/1000</f>
        <v>0.86445800100000003</v>
      </c>
      <c r="H471" s="323">
        <f>('сентябрь(4 цк)'!E467+'сентябрь(4 цк)'!E468*5.79%)/1000</f>
        <v>0.90700673900000006</v>
      </c>
      <c r="I471" s="323">
        <f>('сентябрь(4 цк)'!F467+'сентябрь(4 цк)'!F468*5.79%)/1000</f>
        <v>0.89491494199999999</v>
      </c>
      <c r="J471" s="323">
        <f>('сентябрь(4 цк)'!G467+'сентябрь(4 цк)'!G468*5.79%)/1000</f>
        <v>0.90503904499999988</v>
      </c>
      <c r="K471" s="323">
        <f>('сентябрь(4 цк)'!H467+'сентябрь(4 цк)'!H468*5.79%)/1000</f>
        <v>0.90275398100000004</v>
      </c>
      <c r="L471" s="323">
        <f>('сентябрь(4 цк)'!I467+'сентябрь(4 цк)'!I468*5.79%)/1000</f>
        <v>0.88516110400000003</v>
      </c>
      <c r="M471" s="323">
        <f>('сентябрь(4 цк)'!J467+'сентябрь(4 цк)'!J468*5.79%)/1000</f>
        <v>0.8890118600000001</v>
      </c>
      <c r="N471" s="323">
        <f>('сентябрь(4 цк)'!K467+'сентябрь(4 цк)'!K468*5.79%)/1000</f>
        <v>0.89335982899999999</v>
      </c>
      <c r="O471" s="323">
        <f>('сентябрь(4 цк)'!L467+'сентябрь(4 цк)'!L468*5.79%)/1000</f>
        <v>0.89870222399999988</v>
      </c>
      <c r="P471" s="323">
        <f>('сентябрь(4 цк)'!M467+'сентябрь(4 цк)'!M468*5.79%)/1000</f>
        <v>0.89261929899999992</v>
      </c>
      <c r="Q471" s="323">
        <f>('сентябрь(4 цк)'!N467+'сентябрь(4 цк)'!N468*5.79%)/1000</f>
        <v>0.89009091800000006</v>
      </c>
      <c r="R471" s="323">
        <f>('сентябрь(4 цк)'!O467+'сентябрь(4 цк)'!O468*5.79%)/1000</f>
        <v>0.87000139700000001</v>
      </c>
      <c r="S471" s="323">
        <f>('сентябрь(4 цк)'!P467+'сентябрь(4 цк)'!P468*5.79%)/1000</f>
        <v>0.87814722700000003</v>
      </c>
      <c r="T471" s="323">
        <f>('сентябрь(4 цк)'!Q467+'сентябрь(4 цк)'!Q468*5.79%)/1000</f>
        <v>0.90607578700000002</v>
      </c>
      <c r="U471" s="323">
        <f>('сентябрь(4 цк)'!R467+'сентябрь(4 цк)'!R468*5.79%)/1000</f>
        <v>0.92618646599999988</v>
      </c>
      <c r="V471" s="323">
        <f>('сентябрь(4 цк)'!S467+'сентябрь(4 цк)'!S468*5.79%)/1000</f>
        <v>0.91308966400000013</v>
      </c>
      <c r="W471" s="323">
        <f>('сентябрь(4 цк)'!T467+'сентябрь(4 цк)'!T468*5.79%)/1000</f>
        <v>0.89412151700000009</v>
      </c>
      <c r="X471" s="323">
        <f>('сентябрь(4 цк)'!U467+'сентябрь(4 цк)'!U468*5.79%)/1000</f>
        <v>0.86804428200000017</v>
      </c>
      <c r="Y471" s="323">
        <f>('сентябрь(4 цк)'!V467+'сентябрь(4 цк)'!V468*5.79%)/1000</f>
        <v>0.88738269400000014</v>
      </c>
      <c r="Z471" s="323">
        <f>('сентябрь(4 цк)'!W467+'сентябрь(4 цк)'!W468*5.79%)/1000</f>
        <v>0.89539099700000013</v>
      </c>
      <c r="AA471" s="323">
        <f>('сентябрь(4 цк)'!X467+'сентябрь(4 цк)'!X468*5.79%)/1000</f>
        <v>0.89727405900000001</v>
      </c>
      <c r="AB471" s="323">
        <f>('сентябрь(4 цк)'!Y467+'сентябрь(4 цк)'!Y468*5.79%)/1000</f>
        <v>0.86944071000000012</v>
      </c>
      <c r="AC471" s="380"/>
      <c r="AD471" s="380"/>
    </row>
    <row r="472" spans="1:30" s="213" customFormat="1" ht="13.5" thickBot="1" x14ac:dyDescent="0.25">
      <c r="A472" s="319">
        <v>21</v>
      </c>
      <c r="B472" s="294" t="s">
        <v>202</v>
      </c>
      <c r="C472" s="295" t="s">
        <v>173</v>
      </c>
      <c r="D472" s="261"/>
      <c r="E472" s="323">
        <f>('сентябрь(4 цк)'!B471+'сентябрь(4 цк)'!B472*5.79%)/1000</f>
        <v>0.74202723400000004</v>
      </c>
      <c r="F472" s="323">
        <f>('сентябрь(4 цк)'!C471+'сентябрь(4 цк)'!C472*5.79%)/1000</f>
        <v>0.72833800799999993</v>
      </c>
      <c r="G472" s="323">
        <f>('сентябрь(4 цк)'!D471+'сентябрь(4 цк)'!D472*5.79%)/1000</f>
        <v>0.76282554800000013</v>
      </c>
      <c r="H472" s="323">
        <f>('сентябрь(4 цк)'!E471+'сентябрь(4 цк)'!E472*5.79%)/1000</f>
        <v>0.7704741650000001</v>
      </c>
      <c r="I472" s="323">
        <f>('сентябрь(4 цк)'!F471+'сентябрь(4 цк)'!F472*5.79%)/1000</f>
        <v>0.78999241999999992</v>
      </c>
      <c r="J472" s="323">
        <f>('сентябрь(4 цк)'!G471+'сентябрь(4 цк)'!G472*5.79%)/1000</f>
        <v>0.78197353799999991</v>
      </c>
      <c r="K472" s="323">
        <f>('сентябрь(4 цк)'!H471+'сентябрь(4 цк)'!H472*5.79%)/1000</f>
        <v>0.77518181999999991</v>
      </c>
      <c r="L472" s="323">
        <f>('сентябрь(4 цк)'!I471+'сентябрь(4 цк)'!I472*5.79%)/1000</f>
        <v>0.76216964999999992</v>
      </c>
      <c r="M472" s="323">
        <f>('сентябрь(4 цк)'!J471+'сентябрь(4 цк)'!J472*5.79%)/1000</f>
        <v>0.76535392899999999</v>
      </c>
      <c r="N472" s="323">
        <f>('сентябрь(4 цк)'!K471+'сентябрь(4 цк)'!K472*5.79%)/1000</f>
        <v>0.77020969000000017</v>
      </c>
      <c r="O472" s="323">
        <f>('сентябрь(4 цк)'!L471+'сентябрь(4 цк)'!L472*5.79%)/1000</f>
        <v>0.77106658900000002</v>
      </c>
      <c r="P472" s="323">
        <f>('сентябрь(4 цк)'!M471+'сентябрь(4 цк)'!M472*5.79%)/1000</f>
        <v>0.77683214400000011</v>
      </c>
      <c r="Q472" s="323">
        <f>('сентябрь(4 цк)'!N471+'сентябрь(4 цк)'!N472*5.79%)/1000</f>
        <v>0.77810162399999994</v>
      </c>
      <c r="R472" s="323">
        <f>('сентябрь(4 цк)'!O471+'сентябрь(4 цк)'!O472*5.79%)/1000</f>
        <v>0.75949316300000003</v>
      </c>
      <c r="S472" s="323">
        <f>('сентябрь(4 цк)'!P471+'сентябрь(4 цк)'!P472*5.79%)/1000</f>
        <v>0.76695135799999992</v>
      </c>
      <c r="T472" s="323">
        <f>('сентябрь(4 цк)'!Q471+'сентябрь(4 цк)'!Q472*5.79%)/1000</f>
        <v>0.78510492200000004</v>
      </c>
      <c r="U472" s="323">
        <f>('сентябрь(4 цк)'!R471+'сентябрь(4 цк)'!R472*5.79%)/1000</f>
        <v>0.79737656199999996</v>
      </c>
      <c r="V472" s="323">
        <f>('сентябрь(4 цк)'!S471+'сентябрь(4 цк)'!S472*5.79%)/1000</f>
        <v>0.79223516800000005</v>
      </c>
      <c r="W472" s="323">
        <f>('сентябрь(4 цк)'!T471+'сентябрь(4 цк)'!T472*5.79%)/1000</f>
        <v>0.77625029899999998</v>
      </c>
      <c r="X472" s="323">
        <f>('сентябрь(4 цк)'!U471+'сентябрь(4 цк)'!U472*5.79%)/1000</f>
        <v>0.75495477200000005</v>
      </c>
      <c r="Y472" s="323">
        <f>('сентябрь(4 цк)'!V471+'сентябрь(4 цк)'!V472*5.79%)/1000</f>
        <v>0.76075206400000006</v>
      </c>
      <c r="Z472" s="323">
        <f>('сентябрь(4 цк)'!W471+'сентябрь(4 цк)'!W472*5.79%)/1000</f>
        <v>0.77014621599999999</v>
      </c>
      <c r="AA472" s="323">
        <f>('сентябрь(4 цк)'!X471+'сентябрь(4 цк)'!X472*5.79%)/1000</f>
        <v>0.77191290899999998</v>
      </c>
      <c r="AB472" s="323">
        <f>('сентябрь(4 цк)'!Y471+'сентябрь(4 цк)'!Y472*5.79%)/1000</f>
        <v>0.74140307300000008</v>
      </c>
      <c r="AC472" s="380"/>
      <c r="AD472" s="380"/>
    </row>
    <row r="473" spans="1:30" s="213" customFormat="1" ht="13.5" thickBot="1" x14ac:dyDescent="0.25">
      <c r="A473" s="319">
        <v>22</v>
      </c>
      <c r="B473" s="294" t="s">
        <v>202</v>
      </c>
      <c r="C473" s="295" t="s">
        <v>173</v>
      </c>
      <c r="D473" s="261"/>
      <c r="E473" s="323">
        <f>('сентябрь(4 цк)'!B475+'сентябрь(4 цк)'!B476*5.79%)/1000</f>
        <v>0.87981870900000003</v>
      </c>
      <c r="F473" s="323">
        <f>('сентябрь(4 цк)'!C475+'сентябрь(4 цк)'!C476*5.79%)/1000</f>
        <v>0.856301592</v>
      </c>
      <c r="G473" s="323">
        <f>('сентябрь(4 цк)'!D475+'сентябрь(4 цк)'!D476*5.79%)/1000</f>
        <v>0.86128430099999997</v>
      </c>
      <c r="H473" s="323">
        <f>('сентябрь(4 цк)'!E475+'сентябрь(4 цк)'!E476*5.79%)/1000</f>
        <v>0.84498206199999992</v>
      </c>
      <c r="I473" s="323">
        <f>('сентябрь(4 цк)'!F475+'сентябрь(4 цк)'!F476*5.79%)/1000</f>
        <v>0.89601515799999998</v>
      </c>
      <c r="J473" s="323">
        <f>('сентябрь(4 цк)'!G475+'сентябрь(4 цк)'!G476*5.79%)/1000</f>
        <v>0.8870335869999999</v>
      </c>
      <c r="K473" s="323">
        <f>('сентябрь(4 цк)'!H475+'сентябрь(4 цк)'!H476*5.79%)/1000</f>
        <v>0.89367719899999998</v>
      </c>
      <c r="L473" s="323">
        <f>('сентябрь(4 цк)'!I475+'сентябрь(4 цк)'!I476*5.79%)/1000</f>
        <v>0.88302414600000001</v>
      </c>
      <c r="M473" s="323">
        <f>('сентябрь(4 цк)'!J475+'сентябрь(4 цк)'!J476*5.79%)/1000</f>
        <v>0.89688263600000018</v>
      </c>
      <c r="N473" s="323">
        <f>('сентябрь(4 цк)'!K475+'сентябрь(4 цк)'!K476*5.79%)/1000</f>
        <v>0.89161429400000014</v>
      </c>
      <c r="O473" s="323">
        <f>('сентябрь(4 цк)'!L475+'сентябрь(4 цк)'!L476*5.79%)/1000</f>
        <v>0.90091323500000009</v>
      </c>
      <c r="P473" s="323">
        <f>('сентябрь(4 цк)'!M475+'сентябрь(4 цк)'!M476*5.79%)/1000</f>
        <v>0.90077570799999984</v>
      </c>
      <c r="Q473" s="323">
        <f>('сентябрь(4 цк)'!N475+'сентябрь(4 цк)'!N476*5.79%)/1000</f>
        <v>0.90000344099999996</v>
      </c>
      <c r="R473" s="323">
        <f>('сентябрь(4 цк)'!O475+'сентябрь(4 цк)'!O476*5.79%)/1000</f>
        <v>0.87879254600000001</v>
      </c>
      <c r="S473" s="323">
        <f>('сентябрь(4 цк)'!P475+'сентябрь(4 цк)'!P476*5.79%)/1000</f>
        <v>0.88215666800000003</v>
      </c>
      <c r="T473" s="323">
        <f>('сентябрь(4 цк)'!Q475+'сентябрь(4 цк)'!Q476*5.79%)/1000</f>
        <v>0.90973612100000001</v>
      </c>
      <c r="U473" s="323">
        <f>('сентябрь(4 цк)'!R475+'сентябрь(4 цк)'!R476*5.79%)/1000</f>
        <v>0.92000833000000004</v>
      </c>
      <c r="V473" s="323">
        <f>('сентябрь(4 цк)'!S475+'сентябрь(4 цк)'!S476*5.79%)/1000</f>
        <v>0.91874942900000001</v>
      </c>
      <c r="W473" s="323">
        <f>('сентябрь(4 цк)'!T475+'сентябрь(4 цк)'!T476*5.79%)/1000</f>
        <v>0.92025164700000006</v>
      </c>
      <c r="X473" s="323">
        <f>('сентябрь(4 цк)'!U475+'сентябрь(4 цк)'!U476*5.79%)/1000</f>
        <v>0.88245288</v>
      </c>
      <c r="Y473" s="323">
        <f>('сентябрь(4 цк)'!V475+'сентябрь(4 цк)'!V476*5.79%)/1000</f>
        <v>0.89441772900000005</v>
      </c>
      <c r="Z473" s="323">
        <f>('сентябрь(4 цк)'!W475+'сентябрь(4 цк)'!W476*5.79%)/1000</f>
        <v>0.89206919099999993</v>
      </c>
      <c r="AA473" s="323">
        <f>('сентябрь(4 цк)'!X475+'сентябрь(4 цк)'!X476*5.79%)/1000</f>
        <v>0.86003597899999995</v>
      </c>
      <c r="AB473" s="323">
        <f>('сентябрь(4 цк)'!Y475+'сентябрь(4 цк)'!Y476*5.79%)/1000</f>
        <v>0.86774806999999987</v>
      </c>
      <c r="AC473" s="380"/>
      <c r="AD473" s="380"/>
    </row>
    <row r="474" spans="1:30" s="213" customFormat="1" ht="13.5" thickBot="1" x14ac:dyDescent="0.25">
      <c r="A474" s="319">
        <v>23</v>
      </c>
      <c r="B474" s="294" t="s">
        <v>202</v>
      </c>
      <c r="C474" s="295" t="s">
        <v>173</v>
      </c>
      <c r="D474" s="261"/>
      <c r="E474" s="323">
        <f>('сентябрь(4 цк)'!B479+'сентябрь(4 цк)'!B480*5.79%)/1000</f>
        <v>0.85526485000000008</v>
      </c>
      <c r="F474" s="323">
        <f>('сентябрь(4 цк)'!C479+'сентябрь(4 цк)'!C480*5.79%)/1000</f>
        <v>0.81741318799999996</v>
      </c>
      <c r="G474" s="323">
        <f>('сентябрь(4 цк)'!D479+'сентябрь(4 цк)'!D480*5.79%)/1000</f>
        <v>0.82910298299999996</v>
      </c>
      <c r="H474" s="323">
        <f>('сентябрь(4 цк)'!E479+'сентябрь(4 цк)'!E480*5.79%)/1000</f>
        <v>0.85950702899999998</v>
      </c>
      <c r="I474" s="323">
        <f>('сентябрь(4 цк)'!F479+'сентябрь(4 цк)'!F480*5.79%)/1000</f>
        <v>0.8638549980000001</v>
      </c>
      <c r="J474" s="323">
        <f>('сентябрь(4 цк)'!G479+'сентябрь(4 цк)'!G480*5.79%)/1000</f>
        <v>0.85935892300000016</v>
      </c>
      <c r="K474" s="323">
        <f>('сентябрь(4 цк)'!H479+'сентябрь(4 цк)'!H480*5.79%)/1000</f>
        <v>0.87128145600000007</v>
      </c>
      <c r="L474" s="323">
        <f>('сентябрь(4 цк)'!I479+'сентябрь(4 цк)'!I480*5.79%)/1000</f>
        <v>0.852852838</v>
      </c>
      <c r="M474" s="323">
        <f>('сентябрь(4 цк)'!J479+'сентябрь(4 цк)'!J480*5.79%)/1000</f>
        <v>0.85508500700000012</v>
      </c>
      <c r="N474" s="323">
        <f>('сентябрь(4 цк)'!K479+'сентябрь(4 цк)'!K480*5.79%)/1000</f>
        <v>0.86598137700000011</v>
      </c>
      <c r="O474" s="323">
        <f>('сентябрь(4 цк)'!L479+'сентябрь(4 цк)'!L480*5.79%)/1000</f>
        <v>0.86532547900000001</v>
      </c>
      <c r="P474" s="323">
        <f>('сентябрь(4 цк)'!M479+'сентябрь(4 цк)'!M480*5.79%)/1000</f>
        <v>0.86829817800000009</v>
      </c>
      <c r="Q474" s="323">
        <f>('сентябрь(4 цк)'!N479+'сентябрь(4 цк)'!N480*5.79%)/1000</f>
        <v>0.87132377200000011</v>
      </c>
      <c r="R474" s="323">
        <f>('сентябрь(4 цк)'!O479+'сентябрь(4 цк)'!O480*5.79%)/1000</f>
        <v>0.82645823299999999</v>
      </c>
      <c r="S474" s="323">
        <f>('сентябрь(4 цк)'!P479+'сентябрь(4 цк)'!P480*5.79%)/1000</f>
        <v>0.84053888200000015</v>
      </c>
      <c r="T474" s="323">
        <f>('сентябрь(4 цк)'!Q479+'сентябрь(4 цк)'!Q480*5.79%)/1000</f>
        <v>0.87760769800000016</v>
      </c>
      <c r="U474" s="323">
        <f>('сентябрь(4 цк)'!R479+'сентябрь(4 цк)'!R480*5.79%)/1000</f>
        <v>0.89974954499999993</v>
      </c>
      <c r="V474" s="323">
        <f>('сентябрь(4 цк)'!S479+'сентябрь(4 цк)'!S480*5.79%)/1000</f>
        <v>0.88290777700000012</v>
      </c>
      <c r="W474" s="323">
        <f>('сентябрь(4 цк)'!T479+'сентябрь(4 цк)'!T480*5.79%)/1000</f>
        <v>0.87904644199999993</v>
      </c>
      <c r="X474" s="323">
        <f>('сентябрь(4 цк)'!U479+'сентябрь(4 цк)'!U480*5.79%)/1000</f>
        <v>0.83345095200000008</v>
      </c>
      <c r="Y474" s="323">
        <f>('сентябрь(4 цк)'!V479+'сентябрь(4 цк)'!V480*5.79%)/1000</f>
        <v>0.84819807800000013</v>
      </c>
      <c r="Z474" s="323">
        <f>('сентябрь(4 цк)'!W479+'сентябрь(4 цк)'!W480*5.79%)/1000</f>
        <v>0.85398479100000002</v>
      </c>
      <c r="AA474" s="323">
        <f>('сентябрь(4 цк)'!X479+'сентябрь(4 цк)'!X480*5.79%)/1000</f>
        <v>0.84595533000000001</v>
      </c>
      <c r="AB474" s="323">
        <f>('сентябрь(4 цк)'!Y479+'сентябрь(4 цк)'!Y480*5.79%)/1000</f>
        <v>0.82068209899999989</v>
      </c>
      <c r="AC474" s="380"/>
      <c r="AD474" s="380"/>
    </row>
    <row r="475" spans="1:30" s="213" customFormat="1" ht="13.5" thickBot="1" x14ac:dyDescent="0.25">
      <c r="A475" s="319">
        <v>24</v>
      </c>
      <c r="B475" s="294" t="s">
        <v>202</v>
      </c>
      <c r="C475" s="295" t="s">
        <v>173</v>
      </c>
      <c r="D475" s="261"/>
      <c r="E475" s="323">
        <f>('сентябрь(4 цк)'!B483+'сентябрь(4 цк)'!B484*5.79%)/1000</f>
        <v>0.84575432900000003</v>
      </c>
      <c r="F475" s="323">
        <f>('сентябрь(4 цк)'!C483+'сентябрь(4 цк)'!C484*5.79%)/1000</f>
        <v>0.83657175700000019</v>
      </c>
      <c r="G475" s="323">
        <f>('сентябрь(4 цк)'!D483+'сентябрь(4 цк)'!D484*5.79%)/1000</f>
        <v>0.83657175700000019</v>
      </c>
      <c r="H475" s="323">
        <f>('сентябрь(4 цк)'!E483+'сентябрь(4 цк)'!E484*5.79%)/1000</f>
        <v>0.89595168400000003</v>
      </c>
      <c r="I475" s="323">
        <f>('сентябрь(4 цк)'!F483+'сентябрь(4 цк)'!F484*5.79%)/1000</f>
        <v>0.90811753399999995</v>
      </c>
      <c r="J475" s="323">
        <f>('сентябрь(4 цк)'!G483+'сентябрь(4 цк)'!G484*5.79%)/1000</f>
        <v>0.91117486500000011</v>
      </c>
      <c r="K475" s="323">
        <f>('сентябрь(4 цк)'!H483+'сентябрь(4 цк)'!H484*5.79%)/1000</f>
        <v>0.91088923200000016</v>
      </c>
      <c r="L475" s="323">
        <f>('сентябрь(4 цк)'!I483+'сентябрь(4 цк)'!I484*5.79%)/1000</f>
        <v>0.89672395100000002</v>
      </c>
      <c r="M475" s="323">
        <f>('сентябрь(4 цк)'!J483+'сентябрь(4 цк)'!J484*5.79%)/1000</f>
        <v>0.89562373500000003</v>
      </c>
      <c r="N475" s="323">
        <f>('сентябрь(4 цк)'!K483+'сентябрь(4 цк)'!K484*5.79%)/1000</f>
        <v>0.90388593400000006</v>
      </c>
      <c r="O475" s="323">
        <f>('сентябрь(4 цк)'!L483+'сентябрь(4 цк)'!L484*5.79%)/1000</f>
        <v>0.90659415799999998</v>
      </c>
      <c r="P475" s="323">
        <f>('сентябрь(4 цк)'!M483+'сентябрь(4 цк)'!M484*5.79%)/1000</f>
        <v>0.91306850600000011</v>
      </c>
      <c r="Q475" s="323">
        <f>('сентябрь(4 цк)'!N483+'сентябрь(4 цк)'!N484*5.79%)/1000</f>
        <v>0.91324834899999996</v>
      </c>
      <c r="R475" s="323">
        <f>('сентябрь(4 цк)'!O483+'сентябрь(4 цк)'!O484*5.79%)/1000</f>
        <v>0.87959655000000003</v>
      </c>
      <c r="S475" s="323">
        <f>('сентябрь(4 цк)'!P483+'сентябрь(4 цк)'!P484*5.79%)/1000</f>
        <v>0.8842301520000001</v>
      </c>
      <c r="T475" s="323">
        <f>('сентябрь(4 цк)'!Q483+'сентябрь(4 цк)'!Q484*5.79%)/1000</f>
        <v>0.92755115700000013</v>
      </c>
      <c r="U475" s="323">
        <f>('сентябрь(4 цк)'!R483+'сентябрь(4 цк)'!R484*5.79%)/1000</f>
        <v>0.9357604610000001</v>
      </c>
      <c r="V475" s="323">
        <f>('сентябрь(4 цк)'!S483+'сентябрь(4 цк)'!S484*5.79%)/1000</f>
        <v>0.92689525900000003</v>
      </c>
      <c r="W475" s="323">
        <f>('сентябрь(4 цк)'!T483+'сентябрь(4 цк)'!T484*5.79%)/1000</f>
        <v>0.91615757399999997</v>
      </c>
      <c r="X475" s="323">
        <f>('сентябрь(4 цк)'!U483+'сентябрь(4 цк)'!U484*5.79%)/1000</f>
        <v>0.87303756999999993</v>
      </c>
      <c r="Y475" s="323">
        <f>('сентябрь(4 цк)'!V483+'сентябрь(4 цк)'!V484*5.79%)/1000</f>
        <v>0.89968607099999998</v>
      </c>
      <c r="Z475" s="323">
        <f>('сентябрь(4 цк)'!W483+'сентябрь(4 цк)'!W484*5.79%)/1000</f>
        <v>0.87163056300000008</v>
      </c>
      <c r="AA475" s="323">
        <f>('сентябрь(4 цк)'!X483+'сентябрь(4 цк)'!X484*5.79%)/1000</f>
        <v>0.86416178899999996</v>
      </c>
      <c r="AB475" s="323">
        <f>('сентябрь(4 цк)'!Y483+'сентябрь(4 цк)'!Y484*5.79%)/1000</f>
        <v>0.84990129699999994</v>
      </c>
      <c r="AC475" s="380"/>
      <c r="AD475" s="380"/>
    </row>
    <row r="476" spans="1:30" s="213" customFormat="1" ht="13.5" thickBot="1" x14ac:dyDescent="0.25">
      <c r="A476" s="319">
        <v>25</v>
      </c>
      <c r="B476" s="294" t="s">
        <v>202</v>
      </c>
      <c r="C476" s="295" t="s">
        <v>173</v>
      </c>
      <c r="D476" s="261"/>
      <c r="E476" s="323">
        <f>('сентябрь(4 цк)'!B487+'сентябрь(4 цк)'!B488*5.79%)/1000</f>
        <v>0.73752057999999998</v>
      </c>
      <c r="F476" s="323">
        <f>('сентябрь(4 цк)'!C487+'сентябрь(4 цк)'!C488*5.79%)/1000</f>
        <v>0.72742821400000002</v>
      </c>
      <c r="G476" s="323">
        <f>('сентябрь(4 цк)'!D487+'сентябрь(4 цк)'!D488*5.79%)/1000</f>
        <v>0.75201381</v>
      </c>
      <c r="H476" s="323">
        <f>('сентябрь(4 цк)'!E487+'сентябрь(4 цк)'!E488*5.79%)/1000</f>
        <v>0.76207443900000005</v>
      </c>
      <c r="I476" s="323">
        <f>('сентябрь(4 цк)'!F487+'сентябрь(4 цк)'!F488*5.79%)/1000</f>
        <v>0.76395750099999993</v>
      </c>
      <c r="J476" s="323">
        <f>('сентябрь(4 цк)'!G487+'сентябрь(4 цк)'!G488*5.79%)/1000</f>
        <v>0.75397092499999996</v>
      </c>
      <c r="K476" s="323">
        <f>('сентябрь(4 цк)'!H487+'сентябрь(4 цк)'!H488*5.79%)/1000</f>
        <v>0.76117522399999993</v>
      </c>
      <c r="L476" s="323">
        <f>('сентябрь(4 цк)'!I487+'сентябрь(4 цк)'!I488*5.79%)/1000</f>
        <v>0.75228886400000006</v>
      </c>
      <c r="M476" s="323">
        <f>('сентябрь(4 цк)'!J487+'сентябрь(4 цк)'!J488*5.79%)/1000</f>
        <v>0.7551028780000002</v>
      </c>
      <c r="N476" s="323">
        <f>('сентябрь(4 цк)'!K487+'сентябрь(4 цк)'!K488*5.79%)/1000</f>
        <v>0.75718694099999995</v>
      </c>
      <c r="O476" s="323">
        <f>('сентябрь(4 цк)'!L487+'сентябрь(4 цк)'!L488*5.79%)/1000</f>
        <v>0.76246586199999988</v>
      </c>
      <c r="P476" s="323">
        <f>('сентябрь(4 цк)'!M487+'сентябрь(4 цк)'!M488*5.79%)/1000</f>
        <v>0.76667630399999998</v>
      </c>
      <c r="Q476" s="323">
        <f>('сентябрь(4 цк)'!N487+'сентябрь(4 цк)'!N488*5.79%)/1000</f>
        <v>0.76925758000000011</v>
      </c>
      <c r="R476" s="323">
        <f>('сентябрь(4 цк)'!O487+'сентябрь(4 цк)'!O488*5.79%)/1000</f>
        <v>0.74893532099999993</v>
      </c>
      <c r="S476" s="323">
        <f>('сентябрь(4 цк)'!P487+'сентябрь(4 цк)'!P488*5.79%)/1000</f>
        <v>0.74800436900000011</v>
      </c>
      <c r="T476" s="323">
        <f>('сентябрь(4 цк)'!Q487+'сентябрь(4 цк)'!Q488*5.79%)/1000</f>
        <v>0.78881815100000008</v>
      </c>
      <c r="U476" s="323">
        <f>('сентябрь(4 цк)'!R487+'сентябрь(4 цк)'!R488*5.79%)/1000</f>
        <v>1.474802827</v>
      </c>
      <c r="V476" s="323">
        <f>('сентябрь(4 цк)'!S487+'сентябрь(4 цк)'!S488*5.79%)/1000</f>
        <v>0.80454912399999989</v>
      </c>
      <c r="W476" s="323">
        <f>('сентябрь(4 цк)'!T487+'сентябрь(4 цк)'!T488*5.79%)/1000</f>
        <v>0.80208421699999999</v>
      </c>
      <c r="X476" s="323">
        <f>('сентябрь(4 цк)'!U487+'сентябрь(4 цк)'!U488*5.79%)/1000</f>
        <v>0.75293418299999992</v>
      </c>
      <c r="Y476" s="323">
        <f>('сентябрь(4 цк)'!V487+'сентябрь(4 цк)'!V488*5.79%)/1000</f>
        <v>0.7649096110000001</v>
      </c>
      <c r="Z476" s="323">
        <f>('сентябрь(4 цк)'!W487+'сентябрь(4 цк)'!W488*5.79%)/1000</f>
        <v>0.7614608570000001</v>
      </c>
      <c r="AA476" s="323">
        <f>('сентябрь(4 цк)'!X487+'сентябрь(4 цк)'!X488*5.79%)/1000</f>
        <v>0.76617909099999992</v>
      </c>
      <c r="AB476" s="323">
        <f>('сентябрь(4 цк)'!Y487+'сентябрь(4 цк)'!Y488*5.79%)/1000</f>
        <v>0.70715885000000001</v>
      </c>
      <c r="AC476" s="380"/>
      <c r="AD476" s="380"/>
    </row>
    <row r="477" spans="1:30" s="213" customFormat="1" ht="13.5" thickBot="1" x14ac:dyDescent="0.25">
      <c r="A477" s="319">
        <v>26</v>
      </c>
      <c r="B477" s="294" t="s">
        <v>202</v>
      </c>
      <c r="C477" s="295" t="s">
        <v>173</v>
      </c>
      <c r="D477" s="261"/>
      <c r="E477" s="323">
        <f>('сентябрь(4 цк)'!B491+'сентябрь(4 цк)'!B492*5.79%)/1000</f>
        <v>0.87441284000000008</v>
      </c>
      <c r="F477" s="323">
        <f>('сентябрь(4 цк)'!C491+'сентябрь(4 цк)'!C492*5.79%)/1000</f>
        <v>0.857856705</v>
      </c>
      <c r="G477" s="323">
        <f>('сентябрь(4 цк)'!D491+'сентябрь(4 цк)'!D492*5.79%)/1000</f>
        <v>0.82817203100000003</v>
      </c>
      <c r="H477" s="323">
        <f>('сентябрь(4 цк)'!E491+'сентябрь(4 цк)'!E492*5.79%)/1000</f>
        <v>0.91121718100000004</v>
      </c>
      <c r="I477" s="323">
        <f>('сентябрь(4 цк)'!F491+'сентябрь(4 цк)'!F492*5.79%)/1000</f>
        <v>0.91537472800000008</v>
      </c>
      <c r="J477" s="323">
        <f>('сентябрь(4 цк)'!G491+'сентябрь(4 цк)'!G492*5.79%)/1000</f>
        <v>0.91406293200000011</v>
      </c>
      <c r="K477" s="323">
        <f>('сентябрь(4 цк)'!H491+'сентябрь(4 цк)'!H492*5.79%)/1000</f>
        <v>0.90186534499999993</v>
      </c>
      <c r="L477" s="323">
        <f>('сентябрь(4 цк)'!I491+'сентябрь(4 цк)'!I492*5.79%)/1000</f>
        <v>0.88876854300000008</v>
      </c>
      <c r="M477" s="323">
        <f>('сентябрь(4 цк)'!J491+'сентябрь(4 цк)'!J492*5.79%)/1000</f>
        <v>0.89828964300000003</v>
      </c>
      <c r="N477" s="323">
        <f>('сентябрь(4 цк)'!K491+'сентябрь(4 цк)'!K492*5.79%)/1000</f>
        <v>0.91770210799999996</v>
      </c>
      <c r="O477" s="323">
        <f>('сентябрь(4 цк)'!L491+'сентябрь(4 цк)'!L492*5.79%)/1000</f>
        <v>0.91485635700000012</v>
      </c>
      <c r="P477" s="323">
        <f>('сентябрь(4 цк)'!M491+'сентябрь(4 цк)'!M492*5.79%)/1000</f>
        <v>0.91265592500000003</v>
      </c>
      <c r="Q477" s="323">
        <f>('сентябрь(4 цк)'!N491+'сентябрь(4 цк)'!N492*5.79%)/1000</f>
        <v>0.91196829000000013</v>
      </c>
      <c r="R477" s="323">
        <f>('сентябрь(4 цк)'!O491+'сентябрь(4 цк)'!O492*5.79%)/1000</f>
        <v>0.88616610900000004</v>
      </c>
      <c r="S477" s="323">
        <f>('сентябрь(4 цк)'!P491+'сентябрь(4 цк)'!P492*5.79%)/1000</f>
        <v>0.88867333200000009</v>
      </c>
      <c r="T477" s="323">
        <f>('сентябрь(4 цк)'!Q491+'сентябрь(4 цк)'!Q492*5.79%)/1000</f>
        <v>0.9259537280000002</v>
      </c>
      <c r="U477" s="323">
        <f>('сентябрь(4 цк)'!R491+'сентябрь(4 цк)'!R492*5.79%)/1000</f>
        <v>0.93422650600000012</v>
      </c>
      <c r="V477" s="323">
        <f>('сентябрь(4 цк)'!S491+'сентябрь(4 цк)'!S492*5.79%)/1000</f>
        <v>0.93372929300000007</v>
      </c>
      <c r="W477" s="323">
        <f>('сентябрь(4 цк)'!T491+'сентябрь(4 цк)'!T492*5.79%)/1000</f>
        <v>0.93258676100000015</v>
      </c>
      <c r="X477" s="323">
        <f>('сентябрь(4 цк)'!U491+'сентябрь(4 цк)'!U492*5.79%)/1000</f>
        <v>0.88673737499999994</v>
      </c>
      <c r="Y477" s="323">
        <f>('сентябрь(4 цк)'!V491+'сентябрь(4 цк)'!V492*5.79%)/1000</f>
        <v>0.89466104599999996</v>
      </c>
      <c r="Z477" s="323">
        <f>('сентябрь(4 цк)'!W491+'сентябрь(4 цк)'!W492*5.79%)/1000</f>
        <v>0.89877627700000007</v>
      </c>
      <c r="AA477" s="323">
        <f>('сентябрь(4 цк)'!X491+'сентябрь(4 цк)'!X492*5.79%)/1000</f>
        <v>0.89160371500000013</v>
      </c>
      <c r="AB477" s="323">
        <f>('сентябрь(4 цк)'!Y491+'сентябрь(4 цк)'!Y492*5.79%)/1000</f>
        <v>0.88742501000000007</v>
      </c>
      <c r="AC477" s="380"/>
      <c r="AD477" s="380"/>
    </row>
    <row r="478" spans="1:30" s="213" customFormat="1" ht="13.5" thickBot="1" x14ac:dyDescent="0.25">
      <c r="A478" s="319">
        <v>27</v>
      </c>
      <c r="B478" s="294" t="s">
        <v>202</v>
      </c>
      <c r="C478" s="295" t="s">
        <v>173</v>
      </c>
      <c r="D478" s="261"/>
      <c r="E478" s="323">
        <f>('сентябрь(4 цк)'!B495+'сентябрь(4 цк)'!B496*5.79%)/1000</f>
        <v>0.88277024999999998</v>
      </c>
      <c r="F478" s="323">
        <f>('сентябрь(4 цк)'!C495+'сентябрь(4 цк)'!C496*5.79%)/1000</f>
        <v>0.846283279</v>
      </c>
      <c r="G478" s="323">
        <f>('сентябрь(4 цк)'!D495+'сентябрь(4 цк)'!D496*5.79%)/1000</f>
        <v>0.84975319099999991</v>
      </c>
      <c r="H478" s="323">
        <f>('сентябрь(4 цк)'!E495+'сентябрь(4 цк)'!E496*5.79%)/1000</f>
        <v>0.891698926</v>
      </c>
      <c r="I478" s="323">
        <f>('сентябрь(4 цк)'!F495+'сентябрь(4 цк)'!F496*5.79%)/1000</f>
        <v>0.89715769000000012</v>
      </c>
      <c r="J478" s="323">
        <f>('сентябрь(4 цк)'!G495+'сентябрь(4 цк)'!G496*5.79%)/1000</f>
        <v>0.8963536860000002</v>
      </c>
      <c r="K478" s="323">
        <f>('сентябрь(4 цк)'!H495+'сентябрь(4 цк)'!H496*5.79%)/1000</f>
        <v>0.89760200800000001</v>
      </c>
      <c r="L478" s="323">
        <f>('сентябрь(4 цк)'!I495+'сентябрь(4 цк)'!I496*5.79%)/1000</f>
        <v>0.87047745200000004</v>
      </c>
      <c r="M478" s="323">
        <f>('сентябрь(4 цк)'!J495+'сентябрь(4 цк)'!J496*5.79%)/1000</f>
        <v>0.88577468600000009</v>
      </c>
      <c r="N478" s="323">
        <f>('сентябрь(4 цк)'!K495+'сентябрь(4 цк)'!K496*5.79%)/1000</f>
        <v>0.89668163499999998</v>
      </c>
      <c r="O478" s="323">
        <f>('сентябрь(4 цк)'!L495+'сентябрь(4 цк)'!L496*5.79%)/1000</f>
        <v>0.90240487399999991</v>
      </c>
      <c r="P478" s="323">
        <f>('сентябрь(4 цк)'!M495+'сентябрь(4 цк)'!M496*5.79%)/1000</f>
        <v>0.89037655100000002</v>
      </c>
      <c r="Q478" s="323">
        <f>('сентябрь(4 цк)'!N495+'сентябрь(4 цк)'!N496*5.79%)/1000</f>
        <v>0.89812037899999997</v>
      </c>
      <c r="R478" s="323">
        <f>('сентябрь(4 цк)'!O495+'сентябрь(4 цк)'!O496*5.79%)/1000</f>
        <v>0.87267788400000001</v>
      </c>
      <c r="S478" s="323">
        <f>('сентябрь(4 цк)'!P495+'сентябрь(4 цк)'!P496*5.79%)/1000</f>
        <v>0.87767117200000011</v>
      </c>
      <c r="T478" s="323">
        <f>('сентябрь(4 цк)'!Q495+'сентябрь(4 цк)'!Q496*5.79%)/1000</f>
        <v>0.90075455000000004</v>
      </c>
      <c r="U478" s="323">
        <f>('сентябрь(4 цк)'!R495+'сентябрь(4 цк)'!R496*5.79%)/1000</f>
        <v>0.91435914400000018</v>
      </c>
      <c r="V478" s="323">
        <f>('сентябрь(4 цк)'!S495+'сентябрь(4 цк)'!S496*5.79%)/1000</f>
        <v>0.86185556699999999</v>
      </c>
      <c r="W478" s="323">
        <f>('сентябрь(4 цк)'!T495+'сентябрь(4 цк)'!T496*5.79%)/1000</f>
        <v>0.86950418399999996</v>
      </c>
      <c r="X478" s="323">
        <f>('сентябрь(4 цк)'!U495+'сентябрь(4 цк)'!U496*5.79%)/1000</f>
        <v>0.83311242399999996</v>
      </c>
      <c r="Y478" s="323">
        <f>('сентябрь(4 цк)'!V495+'сентябрь(4 цк)'!V496*5.79%)/1000</f>
        <v>0.84435790100000008</v>
      </c>
      <c r="Z478" s="323">
        <f>('сентябрь(4 цк)'!W495+'сентябрь(4 цк)'!W496*5.79%)/1000</f>
        <v>0.84723538900000006</v>
      </c>
      <c r="AA478" s="323">
        <f>('сентябрь(4 цк)'!X495+'сентябрь(4 цк)'!X496*5.79%)/1000</f>
        <v>0.85513790200000006</v>
      </c>
      <c r="AB478" s="323">
        <f>('сентябрь(4 цк)'!Y495+'сентябрь(4 цк)'!Y496*5.79%)/1000</f>
        <v>0.54381909000000006</v>
      </c>
      <c r="AC478" s="380"/>
      <c r="AD478" s="380"/>
    </row>
    <row r="479" spans="1:30" s="213" customFormat="1" ht="13.5" thickBot="1" x14ac:dyDescent="0.25">
      <c r="A479" s="319">
        <v>28</v>
      </c>
      <c r="B479" s="294" t="s">
        <v>202</v>
      </c>
      <c r="C479" s="295" t="s">
        <v>173</v>
      </c>
      <c r="D479" s="261"/>
      <c r="E479" s="323">
        <f>('сентябрь(4 цк)'!B499+'сентябрь(4 цк)'!B500*5.79%)/1000</f>
        <v>0.9088263270000001</v>
      </c>
      <c r="F479" s="323">
        <f>('сентябрь(4 цк)'!C499+'сентябрь(4 цк)'!C500*5.79%)/1000</f>
        <v>0.87274135799999997</v>
      </c>
      <c r="G479" s="323">
        <f>('сентябрь(4 цк)'!D499+'сентябрь(4 цк)'!D500*5.79%)/1000</f>
        <v>0.87362999400000008</v>
      </c>
      <c r="H479" s="323">
        <f>('сентябрь(4 цк)'!E499+'сентябрь(4 цк)'!E500*5.79%)/1000</f>
        <v>0.93506224700000007</v>
      </c>
      <c r="I479" s="323">
        <f>('сентябрь(4 цк)'!F499+'сентябрь(4 цк)'!F500*5.79%)/1000</f>
        <v>0.96357265200000008</v>
      </c>
      <c r="J479" s="323">
        <f>('сентябрь(4 цк)'!G499+'сентябрь(4 цк)'!G500*5.79%)/1000</f>
        <v>0.96185885399999993</v>
      </c>
      <c r="K479" s="323">
        <f>('сентябрь(4 цк)'!H499+'сентябрь(4 цк)'!H500*5.79%)/1000</f>
        <v>0.96168959000000009</v>
      </c>
      <c r="L479" s="323">
        <f>('сентябрь(4 цк)'!I499+'сентябрь(4 цк)'!I500*5.79%)/1000</f>
        <v>0.94590572200000012</v>
      </c>
      <c r="M479" s="323">
        <f>('сентябрь(4 цк)'!J499+'сентябрь(4 цк)'!J500*5.79%)/1000</f>
        <v>0.961488589</v>
      </c>
      <c r="N479" s="323">
        <f>('сентябрь(4 цк)'!K499+'сентябрь(4 цк)'!K500*5.79%)/1000</f>
        <v>1.4889363710000001</v>
      </c>
      <c r="O479" s="323">
        <f>('сентябрь(4 цк)'!L499+'сентябрь(4 цк)'!L500*5.79%)/1000</f>
        <v>0.94895247399999993</v>
      </c>
      <c r="P479" s="323">
        <f>('сентябрь(4 цк)'!M499+'сентябрь(4 цк)'!M500*5.79%)/1000</f>
        <v>0.93641635900000009</v>
      </c>
      <c r="Q479" s="323">
        <f>('сентябрь(4 цк)'!N499+'сентябрь(4 цк)'!N500*5.79%)/1000</f>
        <v>0.94855047199999998</v>
      </c>
      <c r="R479" s="323">
        <f>('сентябрь(4 цк)'!O499+'сентябрь(4 цк)'!O500*5.79%)/1000</f>
        <v>0.93089412100000002</v>
      </c>
      <c r="S479" s="323">
        <f>('сентябрь(4 цк)'!P499+'сентябрь(4 цк)'!P500*5.79%)/1000</f>
        <v>0.92994201100000007</v>
      </c>
      <c r="T479" s="323">
        <f>('сентябрь(4 цк)'!Q499+'сентябрь(4 цк)'!Q500*5.79%)/1000</f>
        <v>0.95007384800000017</v>
      </c>
      <c r="U479" s="323">
        <f>('сентябрь(4 цк)'!R499+'сентябрь(4 цк)'!R500*5.79%)/1000</f>
        <v>0.95842067899999994</v>
      </c>
      <c r="V479" s="323">
        <f>('сентябрь(4 цк)'!S499+'сентябрь(4 цк)'!S500*5.79%)/1000</f>
        <v>0.95241180700000017</v>
      </c>
      <c r="W479" s="323">
        <f>('сентябрь(4 цк)'!T499+'сентябрь(4 цк)'!T500*5.79%)/1000</f>
        <v>0.93438519099999995</v>
      </c>
      <c r="X479" s="323">
        <f>('сентябрь(4 цк)'!U499+'сентябрь(4 цк)'!U500*5.79%)/1000</f>
        <v>0.91068823100000007</v>
      </c>
      <c r="Y479" s="323">
        <f>('сентябрь(4 цк)'!V499+'сентябрь(4 цк)'!V500*5.79%)/1000</f>
        <v>0.91167207800000016</v>
      </c>
      <c r="Z479" s="323">
        <f>('сентябрь(4 цк)'!W499+'сентябрь(4 цк)'!W500*5.79%)/1000</f>
        <v>0.91470825099999997</v>
      </c>
      <c r="AA479" s="323">
        <f>('сентябрь(4 цк)'!X499+'сентябрь(4 цк)'!X500*5.79%)/1000</f>
        <v>0.91308966400000013</v>
      </c>
      <c r="AB479" s="323">
        <f>('сентябрь(4 цк)'!Y499+'сентябрь(4 цк)'!Y500*5.79%)/1000</f>
        <v>0.90621331400000005</v>
      </c>
      <c r="AC479" s="380"/>
      <c r="AD479" s="380"/>
    </row>
    <row r="480" spans="1:30" s="213" customFormat="1" ht="13.5" thickBot="1" x14ac:dyDescent="0.25">
      <c r="A480" s="319">
        <v>29</v>
      </c>
      <c r="B480" s="294" t="s">
        <v>202</v>
      </c>
      <c r="C480" s="295" t="s">
        <v>173</v>
      </c>
      <c r="D480" s="261"/>
      <c r="E480" s="323">
        <f>('сентябрь(4 цк)'!B503+'сентябрь(4 цк)'!B504*5.79%)/1000</f>
        <v>0.84561680200000011</v>
      </c>
      <c r="F480" s="323">
        <f>('сентябрь(4 цк)'!C503+'сентябрь(4 цк)'!C504*5.79%)/1000</f>
        <v>0.82051283500000016</v>
      </c>
      <c r="G480" s="323">
        <f>('сентябрь(4 цк)'!D503+'сентябрь(4 цк)'!D504*5.79%)/1000</f>
        <v>0.86391847200000005</v>
      </c>
      <c r="H480" s="323">
        <f>('сентябрь(4 цк)'!E503+'сентябрь(4 цк)'!E504*5.79%)/1000</f>
        <v>0.87218067099999996</v>
      </c>
      <c r="I480" s="323">
        <f>('сентябрь(4 цк)'!F503+'сентябрь(4 цк)'!F504*5.79%)/1000</f>
        <v>0.88434652099999989</v>
      </c>
      <c r="J480" s="323">
        <f>('сентябрь(4 цк)'!G503+'сентябрь(4 цк)'!G504*5.79%)/1000</f>
        <v>0.8767613780000002</v>
      </c>
      <c r="K480" s="323">
        <f>('сентябрь(4 цк)'!H503+'сентябрь(4 цк)'!H504*5.79%)/1000</f>
        <v>0.88268561800000012</v>
      </c>
      <c r="L480" s="323">
        <f>('сентябрь(4 цк)'!I503+'сентябрь(4 цк)'!I504*5.79%)/1000</f>
        <v>0.87530147599999997</v>
      </c>
      <c r="M480" s="323">
        <f>('сентябрь(4 цк)'!J503+'сентябрь(4 цк)'!J504*5.79%)/1000</f>
        <v>0.88260098600000014</v>
      </c>
      <c r="N480" s="323">
        <f>('сентябрь(4 цк)'!K503+'сентябрь(4 цк)'!K504*5.79%)/1000</f>
        <v>0.88938212500000002</v>
      </c>
      <c r="O480" s="323">
        <f>('сентябрь(4 цк)'!L503+'сентябрь(4 цк)'!L504*5.79%)/1000</f>
        <v>0.89395225300000014</v>
      </c>
      <c r="P480" s="323">
        <f>('сентябрь(4 цк)'!M503+'сентябрь(4 цк)'!M504*5.79%)/1000</f>
        <v>0.89315882800000013</v>
      </c>
      <c r="Q480" s="323">
        <f>('сентябрь(4 цк)'!N503+'сентябрь(4 цк)'!N504*5.79%)/1000</f>
        <v>0.89819443200000015</v>
      </c>
      <c r="R480" s="323">
        <f>('сентябрь(4 цк)'!O503+'сентябрь(4 цк)'!O504*5.79%)/1000</f>
        <v>0.87771348799999993</v>
      </c>
      <c r="S480" s="323">
        <f>('сентябрь(4 цк)'!P503+'сентябрь(4 цк)'!P504*5.79%)/1000</f>
        <v>0.87201140700000013</v>
      </c>
      <c r="T480" s="323">
        <f>('сентябрь(4 цк)'!Q503+'сентябрь(4 цк)'!Q504*5.79%)/1000</f>
        <v>0.92165865399999991</v>
      </c>
      <c r="U480" s="323">
        <f>('сентябрь(4 цк)'!R503+'сентябрь(4 цк)'!R504*5.79%)/1000</f>
        <v>0.93229054899999997</v>
      </c>
      <c r="V480" s="323">
        <f>('сентябрь(4 цк)'!S503+'сентябрь(4 цк)'!S504*5.79%)/1000</f>
        <v>0.93266081400000012</v>
      </c>
      <c r="W480" s="323">
        <f>('сентябрь(4 цк)'!T503+'сентябрь(4 цк)'!T504*5.79%)/1000</f>
        <v>0.91674999800000012</v>
      </c>
      <c r="X480" s="323">
        <f>('сентябрь(4 цк)'!U503+'сентябрь(4 цк)'!U504*5.79%)/1000</f>
        <v>0.89693553100000012</v>
      </c>
      <c r="Y480" s="323">
        <f>('сентябрь(4 цк)'!V503+'сентябрь(4 цк)'!V504*5.79%)/1000</f>
        <v>0.90082860300000012</v>
      </c>
      <c r="Z480" s="323">
        <f>('сентябрь(4 цк)'!W503+'сентябрь(4 цк)'!W504*5.79%)/1000</f>
        <v>0.89782416700000001</v>
      </c>
      <c r="AA480" s="323">
        <f>('сентябрь(4 цк)'!X503+'сентябрь(4 цк)'!X504*5.79%)/1000</f>
        <v>0.849954192</v>
      </c>
      <c r="AB480" s="323">
        <f>('сентябрь(4 цк)'!Y503+'сентябрь(4 цк)'!Y504*5.79%)/1000</f>
        <v>0.84885397600000001</v>
      </c>
      <c r="AC480" s="380"/>
      <c r="AD480" s="380"/>
    </row>
    <row r="481" spans="1:30" s="213" customFormat="1" ht="13.5" thickBot="1" x14ac:dyDescent="0.25">
      <c r="A481" s="319">
        <v>30</v>
      </c>
      <c r="B481" s="294" t="s">
        <v>202</v>
      </c>
      <c r="C481" s="295" t="s">
        <v>173</v>
      </c>
      <c r="D481" s="261"/>
      <c r="E481" s="323">
        <f>('сентябрь(4 цк)'!B507+'сентябрь(4 цк)'!B508*5.79%)/1000</f>
        <v>0.84334231699999995</v>
      </c>
      <c r="F481" s="323">
        <f>('сентябрь(4 цк)'!C507+'сентябрь(4 цк)'!C508*5.79%)/1000</f>
        <v>0.87112277099999991</v>
      </c>
      <c r="G481" s="323">
        <f>('сентябрь(4 цк)'!D507+'сентябрь(4 цк)'!D508*5.79%)/1000</f>
        <v>0.87351362499999996</v>
      </c>
      <c r="H481" s="323">
        <f>('сентябрь(4 цк)'!E507+'сентябрь(4 цк)'!E508*5.79%)/1000</f>
        <v>1.0395192930000001</v>
      </c>
      <c r="I481" s="323">
        <f>('сентябрь(4 цк)'!F507+'сентябрь(4 цк)'!F508*5.79%)/1000</f>
        <v>1.1726877449999999</v>
      </c>
      <c r="J481" s="323">
        <f>('сентябрь(4 цк)'!G507+'сентябрь(4 цк)'!G508*5.79%)/1000</f>
        <v>0.97113663699999997</v>
      </c>
      <c r="K481" s="323">
        <f>('сентябрь(4 цк)'!H507+'сентябрь(4 цк)'!H508*5.79%)/1000</f>
        <v>1.1586176749999999</v>
      </c>
      <c r="L481" s="323">
        <f>('сентябрь(4 цк)'!I507+'сентябрь(4 цк)'!I508*5.79%)/1000</f>
        <v>0.93350713399999996</v>
      </c>
      <c r="M481" s="323">
        <f>('сентябрь(4 цк)'!J507+'сентябрь(4 цк)'!J508*5.79%)/1000</f>
        <v>0.96309659699999994</v>
      </c>
      <c r="N481" s="323">
        <f>('сентябрь(4 цк)'!K507+'сентябрь(4 цк)'!K508*5.79%)/1000</f>
        <v>1.1141329800000002</v>
      </c>
      <c r="O481" s="323">
        <f>('сентябрь(4 цк)'!L507+'сентябрь(4 цк)'!L508*5.79%)/1000</f>
        <v>1.1085684259999999</v>
      </c>
      <c r="P481" s="323">
        <f>('сентябрь(4 цк)'!M507+'сентябрь(4 цк)'!M508*5.79%)/1000</f>
        <v>0.95198864699999997</v>
      </c>
      <c r="Q481" s="323">
        <f>('сентябрь(4 цк)'!N507+'сентябрь(4 цк)'!N508*5.79%)/1000</f>
        <v>1.125325562</v>
      </c>
      <c r="R481" s="323">
        <f>('сентябрь(4 цк)'!O507+'сентябрь(4 цк)'!O508*5.79%)/1000</f>
        <v>0.92481119599999995</v>
      </c>
      <c r="S481" s="323">
        <f>('сентябрь(4 цк)'!P507+'сентябрь(4 цк)'!P508*5.79%)/1000</f>
        <v>0.94423424000000011</v>
      </c>
      <c r="T481" s="323">
        <f>('сентябрь(4 цк)'!Q507+'сентябрь(4 цк)'!Q508*5.79%)/1000</f>
        <v>0.91369266700000007</v>
      </c>
      <c r="U481" s="323">
        <f>('сентябрь(4 цк)'!R507+'сентябрь(4 цк)'!R508*5.79%)/1000</f>
        <v>1.1317046989999999</v>
      </c>
      <c r="V481" s="323">
        <f>('сентябрь(4 цк)'!S507+'сентябрь(4 цк)'!S508*5.79%)/1000</f>
        <v>0.92313971400000006</v>
      </c>
      <c r="W481" s="323">
        <f>('сентябрь(4 цк)'!T507+'сентябрь(4 цк)'!T508*5.79%)/1000</f>
        <v>0.90166434400000017</v>
      </c>
      <c r="X481" s="323">
        <f>('сентябрь(4 цк)'!U507+'сентябрь(4 цк)'!U508*5.79%)/1000</f>
        <v>0.83368369000000009</v>
      </c>
      <c r="Y481" s="323">
        <f>('сентябрь(4 цк)'!V507+'сентябрь(4 цк)'!V508*5.79%)/1000</f>
        <v>0.84771144400000009</v>
      </c>
      <c r="Z481" s="323">
        <f>('сентябрь(4 цк)'!W507+'сентябрь(4 цк)'!W508*5.79%)/1000</f>
        <v>0.860533192</v>
      </c>
      <c r="AA481" s="323">
        <f>('сентябрь(4 цк)'!X507+'сентябрь(4 цк)'!X508*5.79%)/1000</f>
        <v>0.8546195310000001</v>
      </c>
      <c r="AB481" s="323">
        <f>('сентябрь(4 цк)'!Y507+'сентябрь(4 цк)'!Y508*5.79%)/1000</f>
        <v>0.85981381999999995</v>
      </c>
      <c r="AC481" s="380"/>
      <c r="AD481" s="380"/>
    </row>
    <row r="482" spans="1:30" s="301" customFormat="1" ht="13.5" thickBot="1" x14ac:dyDescent="0.25">
      <c r="A482" s="320">
        <v>31</v>
      </c>
      <c r="B482" s="308" t="s">
        <v>202</v>
      </c>
      <c r="C482" s="309" t="s">
        <v>173</v>
      </c>
      <c r="D482" s="310"/>
      <c r="E482" s="323">
        <f>('сентябрь(4 цк)'!B511+'сентябрь(4 цк)'!B512*5.79%)/1000</f>
        <v>0.19778000000000001</v>
      </c>
      <c r="F482" s="323">
        <f>('сентябрь(4 цк)'!C511+'сентябрь(4 цк)'!C512*5.79%)/1000</f>
        <v>0.19778000000000001</v>
      </c>
      <c r="G482" s="323">
        <f>('сентябрь(4 цк)'!D511+'сентябрь(4 цк)'!D512*5.79%)/1000</f>
        <v>0.19778000000000001</v>
      </c>
      <c r="H482" s="323">
        <f>('сентябрь(4 цк)'!E511+'сентябрь(4 цк)'!E512*5.79%)/1000</f>
        <v>0.19778000000000001</v>
      </c>
      <c r="I482" s="323">
        <f>('сентябрь(4 цк)'!F511+'сентябрь(4 цк)'!F512*5.79%)/1000</f>
        <v>0.19778000000000001</v>
      </c>
      <c r="J482" s="323">
        <f>('сентябрь(4 цк)'!G511+'сентябрь(4 цк)'!G512*5.79%)/1000</f>
        <v>0.19778000000000001</v>
      </c>
      <c r="K482" s="323">
        <f>('сентябрь(4 цк)'!H511+'сентябрь(4 цк)'!H512*5.79%)/1000</f>
        <v>0.19778000000000001</v>
      </c>
      <c r="L482" s="323">
        <f>('сентябрь(4 цк)'!I511+'сентябрь(4 цк)'!I512*5.79%)/1000</f>
        <v>0.19778000000000001</v>
      </c>
      <c r="M482" s="323">
        <f>('сентябрь(4 цк)'!J511+'сентябрь(4 цк)'!J512*5.79%)/1000</f>
        <v>0.19778000000000001</v>
      </c>
      <c r="N482" s="323">
        <f>('сентябрь(4 цк)'!K511+'сентябрь(4 цк)'!K512*5.79%)/1000</f>
        <v>0.19778000000000001</v>
      </c>
      <c r="O482" s="323">
        <f>('сентябрь(4 цк)'!L511+'сентябрь(4 цк)'!L512*5.79%)/1000</f>
        <v>0.19778000000000001</v>
      </c>
      <c r="P482" s="323">
        <f>('сентябрь(4 цк)'!M511+'сентябрь(4 цк)'!M512*5.79%)/1000</f>
        <v>0.19778000000000001</v>
      </c>
      <c r="Q482" s="323">
        <f>('сентябрь(4 цк)'!N511+'сентябрь(4 цк)'!N512*5.79%)/1000</f>
        <v>0.19778000000000001</v>
      </c>
      <c r="R482" s="323">
        <f>('сентябрь(4 цк)'!O511+'сентябрь(4 цк)'!O512*5.79%)/1000</f>
        <v>0.19778000000000001</v>
      </c>
      <c r="S482" s="323">
        <f>('сентябрь(4 цк)'!P511+'сентябрь(4 цк)'!P512*5.79%)/1000</f>
        <v>0.19778000000000001</v>
      </c>
      <c r="T482" s="323">
        <f>('сентябрь(4 цк)'!Q511+'сентябрь(4 цк)'!Q512*5.79%)/1000</f>
        <v>0.19778000000000001</v>
      </c>
      <c r="U482" s="323">
        <f>('сентябрь(4 цк)'!R511+'сентябрь(4 цк)'!R512*5.79%)/1000</f>
        <v>0.19778000000000001</v>
      </c>
      <c r="V482" s="323">
        <f>('сентябрь(4 цк)'!S511+'сентябрь(4 цк)'!S512*5.79%)/1000</f>
        <v>0.19778000000000001</v>
      </c>
      <c r="W482" s="323">
        <f>('сентябрь(4 цк)'!T511+'сентябрь(4 цк)'!T512*5.79%)/1000</f>
        <v>0.19778000000000001</v>
      </c>
      <c r="X482" s="323">
        <f>('сентябрь(4 цк)'!U511+'сентябрь(4 цк)'!U512*5.79%)/1000</f>
        <v>0.19778000000000001</v>
      </c>
      <c r="Y482" s="323">
        <f>('сентябрь(4 цк)'!V511+'сентябрь(4 цк)'!V512*5.79%)/1000</f>
        <v>0.19778000000000001</v>
      </c>
      <c r="Z482" s="323">
        <f>('сентябрь(4 цк)'!W511+'сентябрь(4 цк)'!W512*5.79%)/1000</f>
        <v>0.19778000000000001</v>
      </c>
      <c r="AA482" s="323">
        <f>('сентябрь(4 цк)'!X511+'сентябрь(4 цк)'!X512*5.79%)/1000</f>
        <v>0.19778000000000001</v>
      </c>
      <c r="AB482" s="323">
        <f>('сентябрь(4 цк)'!Y511+'сентябрь(4 цк)'!Y512*5.79%)/1000</f>
        <v>0.19778000000000001</v>
      </c>
      <c r="AC482" s="381"/>
      <c r="AD482" s="381"/>
    </row>
    <row r="483" spans="1:30" s="300" customFormat="1" ht="13.5" thickBot="1" x14ac:dyDescent="0.25">
      <c r="A483" s="318">
        <v>1</v>
      </c>
      <c r="B483" s="305" t="s">
        <v>203</v>
      </c>
      <c r="C483" s="306" t="s">
        <v>173</v>
      </c>
      <c r="D483" s="307"/>
      <c r="E483" s="323">
        <f>('сентябрь(4 цк)'!B391+'сентябрь(4 цк)'!B392*3.1%)/1000</f>
        <v>0.76523209000000003</v>
      </c>
      <c r="F483" s="323">
        <f>('сентябрь(4 цк)'!C391+'сентябрь(4 цк)'!C392*3.1%)/1000</f>
        <v>0.74137474999999997</v>
      </c>
      <c r="G483" s="323">
        <f>('сентябрь(4 цк)'!D391+'сентябрь(4 цк)'!D392*3.1%)/1000</f>
        <v>0.74493169999999997</v>
      </c>
      <c r="H483" s="323">
        <f>('сентябрь(4 цк)'!E391+'сентябрь(4 цк)'!E392*3.1%)/1000</f>
        <v>0.75623146000000008</v>
      </c>
      <c r="I483" s="323">
        <f>('сентябрь(4 цк)'!F391+'сентябрь(4 цк)'!F392*3.1%)/1000</f>
        <v>0.75654075999999992</v>
      </c>
      <c r="J483" s="323">
        <f>('сентябрь(4 цк)'!G391+'сентябрь(4 цк)'!G392*3.1%)/1000</f>
        <v>0.75035476000000001</v>
      </c>
      <c r="K483" s="323">
        <f>('сентябрь(4 цк)'!H391+'сентябрь(4 цк)'!H392*3.1%)/1000</f>
        <v>0.75222087000000004</v>
      </c>
      <c r="L483" s="323">
        <f>('сентябрь(4 цк)'!I391+'сентябрь(4 цк)'!I392*3.1%)/1000</f>
        <v>0.74092110999999994</v>
      </c>
      <c r="M483" s="323">
        <f>('сентябрь(4 цк)'!J391+'сентябрь(4 цк)'!J392*3.1%)/1000</f>
        <v>0.74597301000000005</v>
      </c>
      <c r="N483" s="323">
        <f>('сентябрь(4 цк)'!K391+'сентябрь(4 цк)'!K392*3.1%)/1000</f>
        <v>0.7457152600000001</v>
      </c>
      <c r="O483" s="323">
        <f>('сентябрь(4 цк)'!L391+'сентябрь(4 цк)'!L392*3.1%)/1000</f>
        <v>0.74572556999999995</v>
      </c>
      <c r="P483" s="323">
        <f>('сентябрь(4 цк)'!M391+'сентябрь(4 цк)'!M392*3.1%)/1000</f>
        <v>0.74546782</v>
      </c>
      <c r="Q483" s="323">
        <f>('сентябрь(4 цк)'!N391+'сентябрь(4 цк)'!N392*3.1%)/1000</f>
        <v>0.74307590000000001</v>
      </c>
      <c r="R483" s="323">
        <f>('сентябрь(4 цк)'!O391+'сентябрь(4 цк)'!O392*3.1%)/1000</f>
        <v>0.72944608</v>
      </c>
      <c r="S483" s="323">
        <f>('сентябрь(4 цк)'!P391+'сентябрь(4 цк)'!P392*3.1%)/1000</f>
        <v>0.73127094999999998</v>
      </c>
      <c r="T483" s="323">
        <f>('сентябрь(4 цк)'!Q391+'сентябрь(4 цк)'!Q392*3.1%)/1000</f>
        <v>0.75730370000000002</v>
      </c>
      <c r="U483" s="323">
        <f>('сентябрь(4 цк)'!R391+'сентябрь(4 цк)'!R392*3.1%)/1000</f>
        <v>0.77033554000000015</v>
      </c>
      <c r="V483" s="323">
        <f>('сентябрь(4 цк)'!S391+'сентябрь(4 цк)'!S392*3.1%)/1000</f>
        <v>0.7678508300000001</v>
      </c>
      <c r="W483" s="323">
        <f>('сентябрь(4 цк)'!T391+'сентябрь(4 цк)'!T392*3.1%)/1000</f>
        <v>0.76857253000000003</v>
      </c>
      <c r="X483" s="323">
        <f>('сентябрь(4 цк)'!U391+'сентябрь(4 цк)'!U392*3.1%)/1000</f>
        <v>0.75376736999999994</v>
      </c>
      <c r="Y483" s="323">
        <f>('сентябрь(4 цк)'!V391+'сентябрь(4 цк)'!V392*3.1%)/1000</f>
        <v>0.76779928000000008</v>
      </c>
      <c r="Z483" s="323">
        <f>('сентябрь(4 цк)'!W391+'сентябрь(4 цк)'!W392*3.1%)/1000</f>
        <v>0.76841788</v>
      </c>
      <c r="AA483" s="323">
        <f>('сентябрь(4 цк)'!X391+'сентябрь(4 цк)'!X392*3.1%)/1000</f>
        <v>0.76505681999999997</v>
      </c>
      <c r="AB483" s="323">
        <f>('сентябрь(4 цк)'!Y391+'сентябрь(4 цк)'!Y392*3.1%)/1000</f>
        <v>0.76099467999999992</v>
      </c>
      <c r="AC483" s="379"/>
      <c r="AD483" s="379"/>
    </row>
    <row r="484" spans="1:30" s="213" customFormat="1" ht="13.5" thickBot="1" x14ac:dyDescent="0.25">
      <c r="A484" s="319">
        <v>2</v>
      </c>
      <c r="B484" s="294" t="s">
        <v>203</v>
      </c>
      <c r="C484" s="295" t="s">
        <v>173</v>
      </c>
      <c r="D484" s="261"/>
      <c r="E484" s="323">
        <f>('сентябрь(4 цк)'!B395+'сентябрь(4 цк)'!B396*3.1%)/1000</f>
        <v>0.60176703999999992</v>
      </c>
      <c r="F484" s="323">
        <f>('сентябрь(4 цк)'!C395+'сентябрь(4 цк)'!C396*3.1%)/1000</f>
        <v>0.58658041000000016</v>
      </c>
      <c r="G484" s="323">
        <f>('сентябрь(4 цк)'!D395+'сентябрь(4 цк)'!D396*3.1%)/1000</f>
        <v>0.58787947000000007</v>
      </c>
      <c r="H484" s="323">
        <f>('сентябрь(4 цк)'!E395+'сентябрь(4 цк)'!E396*3.1%)/1000</f>
        <v>0.59381803000000011</v>
      </c>
      <c r="I484" s="323">
        <f>('сентябрь(4 цк)'!F395+'сентябрь(4 цк)'!F396*3.1%)/1000</f>
        <v>0.59333346000000009</v>
      </c>
      <c r="J484" s="323">
        <f>('сентябрь(4 цк)'!G395+'сентябрь(4 цк)'!G396*3.1%)/1000</f>
        <v>0.59310664000000002</v>
      </c>
      <c r="K484" s="323">
        <f>('сентябрь(4 цк)'!H395+'сентябрь(4 цк)'!H396*3.1%)/1000</f>
        <v>0.59192099000000009</v>
      </c>
      <c r="L484" s="323">
        <f>('сентябрь(4 цк)'!I395+'сентябрь(4 цк)'!I396*3.1%)/1000</f>
        <v>0.57968302000000005</v>
      </c>
      <c r="M484" s="323">
        <f>('сентябрь(4 цк)'!J395+'сентябрь(4 цк)'!J396*3.1%)/1000</f>
        <v>0.58581747000000006</v>
      </c>
      <c r="N484" s="323">
        <f>('сентябрь(4 цк)'!K395+'сентябрь(4 цк)'!K396*3.1%)/1000</f>
        <v>0.58814753000000008</v>
      </c>
      <c r="O484" s="323">
        <f>('сентябрь(4 цк)'!L395+'сентябрь(4 цк)'!L396*3.1%)/1000</f>
        <v>0.59115804999999999</v>
      </c>
      <c r="P484" s="323">
        <f>('сентябрь(4 цк)'!M395+'сентябрь(4 цк)'!M396*3.1%)/1000</f>
        <v>0.58905480999999993</v>
      </c>
      <c r="Q484" s="323">
        <f>('сентябрь(4 цк)'!N395+'сентябрь(4 цк)'!N396*3.1%)/1000</f>
        <v>0.58849806999999998</v>
      </c>
      <c r="R484" s="323">
        <f>('сентябрь(4 цк)'!O395+'сентябрь(4 цк)'!O396*3.1%)/1000</f>
        <v>0.57279594</v>
      </c>
      <c r="S484" s="323">
        <f>('сентябрь(4 цк)'!P395+'сентябрь(4 цк)'!P396*3.1%)/1000</f>
        <v>0.58298222000000011</v>
      </c>
      <c r="T484" s="323">
        <f>('сентябрь(4 цк)'!Q395+'сентябрь(4 цк)'!Q396*3.1%)/1000</f>
        <v>0.60010712999999993</v>
      </c>
      <c r="U484" s="323">
        <f>('сентябрь(4 цк)'!R395+'сентябрь(4 цк)'!R396*3.1%)/1000</f>
        <v>0.60999442000000004</v>
      </c>
      <c r="V484" s="323">
        <f>('сентябрь(4 цк)'!S395+'сентябрь(4 цк)'!S396*3.1%)/1000</f>
        <v>0.60167425000000008</v>
      </c>
      <c r="W484" s="323">
        <f>('сентябрь(4 цк)'!T395+'сентябрь(4 цк)'!T396*3.1%)/1000</f>
        <v>0.60215881999999998</v>
      </c>
      <c r="X484" s="323">
        <f>('сентябрь(4 цк)'!U395+'сентябрь(4 цк)'!U396*3.1%)/1000</f>
        <v>0.59331284000000006</v>
      </c>
      <c r="Y484" s="323">
        <f>('сентябрь(4 цк)'!V395+'сентябрь(4 цк)'!V396*3.1%)/1000</f>
        <v>0.60093193</v>
      </c>
      <c r="Z484" s="323">
        <f>('сентябрь(4 цк)'!W395+'сентябрь(4 цк)'!W396*3.1%)/1000</f>
        <v>0.59918954000000002</v>
      </c>
      <c r="AA484" s="323">
        <f>('сентябрь(4 цк)'!X395+'сентябрь(4 цк)'!X396*3.1%)/1000</f>
        <v>0.60096285999999999</v>
      </c>
      <c r="AB484" s="323">
        <f>('сентябрь(4 цк)'!Y395+'сентябрь(4 цк)'!Y396*3.1%)/1000</f>
        <v>0.59725125999999995</v>
      </c>
      <c r="AC484" s="380"/>
      <c r="AD484" s="380"/>
    </row>
    <row r="485" spans="1:30" s="213" customFormat="1" ht="13.5" thickBot="1" x14ac:dyDescent="0.25">
      <c r="A485" s="319">
        <v>3</v>
      </c>
      <c r="B485" s="294" t="s">
        <v>203</v>
      </c>
      <c r="C485" s="295" t="s">
        <v>173</v>
      </c>
      <c r="D485" s="261"/>
      <c r="E485" s="323">
        <f>('сентябрь(4 цк)'!B399+'сентябрь(4 цк)'!B400*3.1%)/1000</f>
        <v>0.52140058999999994</v>
      </c>
      <c r="F485" s="323">
        <f>('сентябрь(4 цк)'!C399+'сентябрь(4 цк)'!C400*3.1%)/1000</f>
        <v>0.50776046000000008</v>
      </c>
      <c r="G485" s="323">
        <f>('сентябрь(4 цк)'!D399+'сентябрь(4 цк)'!D400*3.1%)/1000</f>
        <v>0.50947191999999997</v>
      </c>
      <c r="H485" s="323">
        <f>('сентябрь(4 цк)'!E399+'сентябрь(4 цк)'!E400*3.1%)/1000</f>
        <v>0.58348741000000004</v>
      </c>
      <c r="I485" s="323">
        <f>('сентябрь(4 цк)'!F399+'сентябрь(4 цк)'!F400*3.1%)/1000</f>
        <v>0.58343586000000003</v>
      </c>
      <c r="J485" s="323">
        <f>('сентябрь(4 цк)'!G399+'сентябрь(4 цк)'!G400*3.1%)/1000</f>
        <v>0.58680723000000001</v>
      </c>
      <c r="K485" s="323">
        <f>('сентябрь(4 цк)'!H399+'сентябрь(4 цк)'!H400*3.1%)/1000</f>
        <v>0.58416787000000003</v>
      </c>
      <c r="L485" s="323">
        <f>('сентябрь(4 цк)'!I399+'сентябрь(4 цк)'!I400*3.1%)/1000</f>
        <v>0.57225981999999997</v>
      </c>
      <c r="M485" s="323">
        <f>('сентябрь(4 цк)'!J399+'сентябрь(4 цк)'!J400*3.1%)/1000</f>
        <v>0.57323927000000008</v>
      </c>
      <c r="N485" s="323">
        <f>('сентябрь(4 цк)'!K399+'сентябрь(4 цк)'!K400*3.1%)/1000</f>
        <v>0.56973386999999986</v>
      </c>
      <c r="O485" s="323">
        <f>('сентябрь(4 цк)'!L399+'сентябрь(4 цк)'!L400*3.1%)/1000</f>
        <v>0.5703318500000002</v>
      </c>
      <c r="P485" s="323">
        <f>('сентябрь(4 цк)'!M399+'сентябрь(4 цк)'!M400*3.1%)/1000</f>
        <v>0.57185773000000006</v>
      </c>
      <c r="Q485" s="323">
        <f>('сентябрь(4 цк)'!N399+'сентябрь(4 цк)'!N400*3.1%)/1000</f>
        <v>0.57336299000000013</v>
      </c>
      <c r="R485" s="323">
        <f>('сентябрь(4 цк)'!O399+'сентябрь(4 цк)'!O400*3.1%)/1000</f>
        <v>0.55541328000000012</v>
      </c>
      <c r="S485" s="323">
        <f>('сентябрь(4 цк)'!P399+'сентябрь(4 цк)'!P400*3.1%)/1000</f>
        <v>0.56455824999999993</v>
      </c>
      <c r="T485" s="323">
        <f>('сентябрь(4 цк)'!Q399+'сентябрь(4 цк)'!Q400*3.1%)/1000</f>
        <v>0.58019852000000005</v>
      </c>
      <c r="U485" s="323">
        <f>('сентябрь(4 цк)'!R399+'сентябрь(4 цк)'!R400*3.1%)/1000</f>
        <v>0.58759078999999992</v>
      </c>
      <c r="V485" s="323">
        <f>('сентябрь(4 цк)'!S399+'сентябрь(4 цк)'!S400*3.1%)/1000</f>
        <v>0.57721893000000002</v>
      </c>
      <c r="W485" s="323">
        <f>('сентябрь(4 цк)'!T399+'сентябрь(4 цк)'!T400*3.1%)/1000</f>
        <v>0.57639413000000006</v>
      </c>
      <c r="X485" s="323">
        <f>('сентябрь(4 цк)'!U399+'сентябрь(4 цк)'!U400*3.1%)/1000</f>
        <v>0.77142840000000001</v>
      </c>
      <c r="Y485" s="323">
        <f>('сентябрь(4 цк)'!V399+'сентябрь(4 цк)'!V400*3.1%)/1000</f>
        <v>0.58096146000000015</v>
      </c>
      <c r="Z485" s="323">
        <f>('сентябрь(4 цк)'!W399+'сентябрь(4 цк)'!W400*3.1%)/1000</f>
        <v>0.58103362999999997</v>
      </c>
      <c r="AA485" s="323">
        <f>('сентябрь(4 цк)'!X399+'сентябрь(4 цк)'!X400*3.1%)/1000</f>
        <v>0.57636319999999996</v>
      </c>
      <c r="AB485" s="323">
        <f>('сентябрь(4 цк)'!Y399+'сентябрь(4 цк)'!Y400*3.1%)/1000</f>
        <v>0.98075233000000006</v>
      </c>
      <c r="AC485" s="380"/>
      <c r="AD485" s="380"/>
    </row>
    <row r="486" spans="1:30" s="213" customFormat="1" ht="13.5" thickBot="1" x14ac:dyDescent="0.25">
      <c r="A486" s="319">
        <v>4</v>
      </c>
      <c r="B486" s="294" t="s">
        <v>203</v>
      </c>
      <c r="C486" s="295" t="s">
        <v>173</v>
      </c>
      <c r="D486" s="261"/>
      <c r="E486" s="323">
        <f>('сентябрь(4 цк)'!B403+'сентябрь(4 цк)'!B404*3.1%)/1000</f>
        <v>0.59452942000000009</v>
      </c>
      <c r="F486" s="323">
        <f>('сентябрь(4 цк)'!C403+'сентябрь(4 цк)'!C404*3.1%)/1000</f>
        <v>0.58007480000000011</v>
      </c>
      <c r="G486" s="323">
        <f>('сентябрь(4 цк)'!D403+'сентябрь(4 цк)'!D404*3.1%)/1000</f>
        <v>0.58482771</v>
      </c>
      <c r="H486" s="323">
        <f>('сентябрь(4 цк)'!E403+'сентябрь(4 цк)'!E404*3.1%)/1000</f>
        <v>0.59401391999999997</v>
      </c>
      <c r="I486" s="323">
        <f>('сентябрь(4 цк)'!F403+'сентябрь(4 цк)'!F404*3.1%)/1000</f>
        <v>0.59304478000000005</v>
      </c>
      <c r="J486" s="323">
        <f>('сентябрь(4 цк)'!G403+'сентябрь(4 цк)'!G404*3.1%)/1000</f>
        <v>0.59032293999999996</v>
      </c>
      <c r="K486" s="323">
        <f>('сентябрь(4 цк)'!H403+'сентябрь(4 цк)'!H404*3.1%)/1000</f>
        <v>0.58981774999999992</v>
      </c>
      <c r="L486" s="323">
        <f>('сентябрь(4 цк)'!I403+'сентябрь(4 цк)'!I404*3.1%)/1000</f>
        <v>0.58468336999999992</v>
      </c>
      <c r="M486" s="323">
        <f>('сентябрь(4 цк)'!J403+'сентябрь(4 цк)'!J404*3.1%)/1000</f>
        <v>0.58501329000000002</v>
      </c>
      <c r="N486" s="323">
        <f>('сентябрь(4 цк)'!K403+'сентябрь(4 цк)'!K404*3.1%)/1000</f>
        <v>0.58829186999999994</v>
      </c>
      <c r="O486" s="323">
        <f>('сентябрь(4 цк)'!L403+'сентябрь(4 цк)'!L404*3.1%)/1000</f>
        <v>0.58709591000000017</v>
      </c>
      <c r="P486" s="323">
        <f>('сентябрь(4 цк)'!M403+'сентябрь(4 цк)'!M404*3.1%)/1000</f>
        <v>0.58635359000000009</v>
      </c>
      <c r="Q486" s="323">
        <f>('сентябрь(4 цк)'!N403+'сентябрь(4 цк)'!N404*3.1%)/1000</f>
        <v>0.58261105999999996</v>
      </c>
      <c r="R486" s="323">
        <f>('сентябрь(4 цк)'!O403+'сентябрь(4 цк)'!O404*3.1%)/1000</f>
        <v>0.57755916000000018</v>
      </c>
      <c r="S486" s="323">
        <f>('сентябрь(4 цк)'!P403+'сентябрь(4 цк)'!P404*3.1%)/1000</f>
        <v>0.58049751000000005</v>
      </c>
      <c r="T486" s="323">
        <f>('сентябрь(4 цк)'!Q403+'сентябрь(4 цк)'!Q404*3.1%)/1000</f>
        <v>0.59310664000000002</v>
      </c>
      <c r="U486" s="323">
        <f>('сентябрь(4 цк)'!R403+'сентябрь(4 цк)'!R404*3.1%)/1000</f>
        <v>0.6052002700000001</v>
      </c>
      <c r="V486" s="323">
        <f>('сентябрь(4 цк)'!S403+'сентябрь(4 цк)'!S404*3.1%)/1000</f>
        <v>0.60743754000000005</v>
      </c>
      <c r="W486" s="323">
        <f>('сентябрь(4 цк)'!T403+'сентябрь(4 цк)'!T404*3.1%)/1000</f>
        <v>0.60571576999999999</v>
      </c>
      <c r="X486" s="323">
        <f>('сентябрь(4 цк)'!U403+'сентябрь(4 цк)'!U404*3.1%)/1000</f>
        <v>0.58370392000000004</v>
      </c>
      <c r="Y486" s="323">
        <f>('сентябрь(4 цк)'!V403+'сентябрь(4 цк)'!V404*3.1%)/1000</f>
        <v>0.59358090000000008</v>
      </c>
      <c r="Z486" s="323">
        <f>('сентябрь(4 цк)'!W403+'сентябрь(4 цк)'!W404*3.1%)/1000</f>
        <v>0.59400361000000002</v>
      </c>
      <c r="AA486" s="323">
        <f>('сентябрь(4 цк)'!X403+'сентябрь(4 цк)'!X404*3.1%)/1000</f>
        <v>0.59286950999999999</v>
      </c>
      <c r="AB486" s="323">
        <f>('сентябрь(4 цк)'!Y403+'сентябрь(4 цк)'!Y404*3.1%)/1000</f>
        <v>0.58902387999999994</v>
      </c>
      <c r="AC486" s="380"/>
      <c r="AD486" s="380"/>
    </row>
    <row r="487" spans="1:30" s="213" customFormat="1" ht="13.5" thickBot="1" x14ac:dyDescent="0.25">
      <c r="A487" s="319">
        <v>5</v>
      </c>
      <c r="B487" s="294" t="s">
        <v>203</v>
      </c>
      <c r="C487" s="295" t="s">
        <v>173</v>
      </c>
      <c r="D487" s="261"/>
      <c r="E487" s="323">
        <f>('сентябрь(4 цк)'!B407+'сентябрь(4 цк)'!B408*3.1%)/1000</f>
        <v>0.58471430000000013</v>
      </c>
      <c r="F487" s="323">
        <f>('сентябрь(4 цк)'!C407+'сентябрь(4 цк)'!C408*3.1%)/1000</f>
        <v>0.57417748000000002</v>
      </c>
      <c r="G487" s="323">
        <f>('сентябрь(4 цк)'!D407+'сентябрь(4 цк)'!D408*3.1%)/1000</f>
        <v>0.5758889399999999</v>
      </c>
      <c r="H487" s="323">
        <f>('сентябрь(4 цк)'!E407+'сентябрь(4 цк)'!E408*3.1%)/1000</f>
        <v>0.58662164999999999</v>
      </c>
      <c r="I487" s="323">
        <f>('сентябрь(4 цк)'!F407+'сентябрь(4 цк)'!F408*3.1%)/1000</f>
        <v>0.58762172000000013</v>
      </c>
      <c r="J487" s="323">
        <f>('сентябрь(4 цк)'!G407+'сентябрь(4 цк)'!G408*3.1%)/1000</f>
        <v>0.57888915000000007</v>
      </c>
      <c r="K487" s="323">
        <f>('сентябрь(4 цк)'!H407+'сентябрь(4 цк)'!H408*3.1%)/1000</f>
        <v>0.57752822999999998</v>
      </c>
      <c r="L487" s="323">
        <f>('сентябрь(4 цк)'!I407+'сентябрь(4 цк)'!I408*3.1%)/1000</f>
        <v>0.56970293999999999</v>
      </c>
      <c r="M487" s="323">
        <f>('сентябрь(4 цк)'!J407+'сентябрь(4 цк)'!J408*3.1%)/1000</f>
        <v>0.57279594</v>
      </c>
      <c r="N487" s="323">
        <f>('сентябрь(4 цк)'!K407+'сентябрь(4 цк)'!K408*3.1%)/1000</f>
        <v>0.58045627</v>
      </c>
      <c r="O487" s="323">
        <f>('сентябрь(4 цк)'!L407+'сентябрь(4 цк)'!L408*3.1%)/1000</f>
        <v>0.57913659000000006</v>
      </c>
      <c r="P487" s="323">
        <f>('сентябрь(4 цк)'!M407+'сентябрь(4 цк)'!M408*3.1%)/1000</f>
        <v>0.58123983000000001</v>
      </c>
      <c r="Q487" s="323">
        <f>('сентябрь(4 цк)'!N407+'сентябрь(4 цк)'!N408*3.1%)/1000</f>
        <v>0.57470329000000009</v>
      </c>
      <c r="R487" s="323">
        <f>('сентябрь(4 цк)'!O407+'сентябрь(4 цк)'!O408*3.1%)/1000</f>
        <v>0.5683935699999999</v>
      </c>
      <c r="S487" s="323">
        <f>('сентябрь(4 цк)'!P407+'сентябрь(4 цк)'!P408*3.1%)/1000</f>
        <v>0.57533220000000007</v>
      </c>
      <c r="T487" s="323">
        <f>('сентябрь(4 цк)'!Q407+'сентябрь(4 цк)'!Q408*3.1%)/1000</f>
        <v>0.59107556999999999</v>
      </c>
      <c r="U487" s="323">
        <f>('сентябрь(4 цк)'!R407+'сентябрь(4 цк)'!R408*3.1%)/1000</f>
        <v>0.59807606000000002</v>
      </c>
      <c r="V487" s="323">
        <f>('сентябрь(4 цк)'!S407+'сентябрь(4 цк)'!S408*3.1%)/1000</f>
        <v>0.59499336999999997</v>
      </c>
      <c r="W487" s="323">
        <f>('сентябрь(4 цк)'!T407+'сентябрь(4 цк)'!T408*3.1%)/1000</f>
        <v>0.5873021100000001</v>
      </c>
      <c r="X487" s="323">
        <f>('сентябрь(4 цк)'!U407+'сентябрь(4 цк)'!U408*3.1%)/1000</f>
        <v>0.57554871000000007</v>
      </c>
      <c r="Y487" s="323">
        <f>('сентябрь(4 цк)'!V407+'сентябрь(4 цк)'!V408*3.1%)/1000</f>
        <v>0.58813722000000002</v>
      </c>
      <c r="Z487" s="323">
        <f>('сентябрь(4 цк)'!W407+'сентябрь(4 цк)'!W408*3.1%)/1000</f>
        <v>0.59168385999999995</v>
      </c>
      <c r="AA487" s="323">
        <f>('сентябрь(4 цк)'!X407+'сентябрь(4 цк)'!X408*3.1%)/1000</f>
        <v>0.59119929000000004</v>
      </c>
      <c r="AB487" s="323">
        <f>('сентябрь(4 цк)'!Y407+'сентябрь(4 цк)'!Y408*3.1%)/1000</f>
        <v>0.58587933000000003</v>
      </c>
      <c r="AC487" s="380"/>
      <c r="AD487" s="380"/>
    </row>
    <row r="488" spans="1:30" s="213" customFormat="1" ht="13.5" thickBot="1" x14ac:dyDescent="0.25">
      <c r="A488" s="319">
        <v>6</v>
      </c>
      <c r="B488" s="294" t="s">
        <v>203</v>
      </c>
      <c r="C488" s="295" t="s">
        <v>173</v>
      </c>
      <c r="D488" s="261"/>
      <c r="E488" s="323">
        <f>('сентябрь(4 цк)'!B411+'сентябрь(4 цк)'!B412*3.1%)/1000</f>
        <v>0.81417366000000013</v>
      </c>
      <c r="F488" s="323">
        <f>('сентябрь(4 цк)'!C411+'сентябрь(4 цк)'!C412*3.1%)/1000</f>
        <v>0.80409048000000005</v>
      </c>
      <c r="G488" s="323">
        <f>('сентябрь(4 цк)'!D411+'сентябрь(4 цк)'!D412*3.1%)/1000</f>
        <v>0.81148275000000003</v>
      </c>
      <c r="H488" s="323">
        <f>('сентябрь(4 цк)'!E411+'сентябрь(4 цк)'!E412*3.1%)/1000</f>
        <v>0.81848323999999995</v>
      </c>
      <c r="I488" s="323">
        <f>('сентябрь(4 цк)'!F411+'сентябрь(4 цк)'!F412*3.1%)/1000</f>
        <v>0.82587550999999992</v>
      </c>
      <c r="J488" s="323">
        <f>('сентябрь(4 цк)'!G411+'сентябрь(4 цк)'!G412*3.1%)/1000</f>
        <v>0.82376196000000002</v>
      </c>
      <c r="K488" s="323">
        <f>('сентябрь(4 цк)'!H411+'сентябрь(4 цк)'!H412*3.1%)/1000</f>
        <v>0.82285467999999995</v>
      </c>
      <c r="L488" s="323">
        <f>('сентябрь(4 цк)'!I411+'сентябрь(4 цк)'!I412*3.1%)/1000</f>
        <v>0.80539985000000014</v>
      </c>
      <c r="M488" s="323">
        <f>('сентябрь(4 цк)'!J411+'сентябрь(4 цк)'!J412*3.1%)/1000</f>
        <v>0.81443141000000019</v>
      </c>
      <c r="N488" s="323">
        <f>('сентябрь(4 цк)'!K411+'сентябрь(4 цк)'!K412*3.1%)/1000</f>
        <v>0.8136066099999999</v>
      </c>
      <c r="O488" s="323">
        <f>('сентябрь(4 цк)'!L411+'сентябрь(4 цк)'!L412*3.1%)/1000</f>
        <v>0.82205049999999991</v>
      </c>
      <c r="P488" s="323">
        <f>('сентябрь(4 цк)'!M411+'сентябрь(4 цк)'!M412*3.1%)/1000</f>
        <v>0.82406095000000001</v>
      </c>
      <c r="Q488" s="323">
        <f>('сентябрь(4 цк)'!N411+'сентябрь(4 цк)'!N412*3.1%)/1000</f>
        <v>0.8234423500000001</v>
      </c>
      <c r="R488" s="323">
        <f>('сентябрь(4 цк)'!O411+'сентябрь(4 цк)'!O412*3.1%)/1000</f>
        <v>0.80444102000000006</v>
      </c>
      <c r="S488" s="323">
        <f>('сентябрь(4 цк)'!P411+'сентябрь(4 цк)'!P412*3.1%)/1000</f>
        <v>0.8048327999999999</v>
      </c>
      <c r="T488" s="323">
        <f>('сентябрь(4 цк)'!Q411+'сентябрь(4 цк)'!Q412*3.1%)/1000</f>
        <v>0.8376186000000001</v>
      </c>
      <c r="U488" s="323">
        <f>('сентябрь(4 цк)'!R411+'сентябрь(4 цк)'!R412*3.1%)/1000</f>
        <v>0.84802138999999999</v>
      </c>
      <c r="V488" s="323">
        <f>('сентябрь(4 цк)'!S411+'сентябрь(4 цк)'!S412*3.1%)/1000</f>
        <v>0.84466033000000007</v>
      </c>
      <c r="W488" s="323">
        <f>('сентябрь(4 цк)'!T411+'сентябрь(4 цк)'!T412*3.1%)/1000</f>
        <v>0.81241065000000001</v>
      </c>
      <c r="X488" s="323">
        <f>('сентябрь(4 цк)'!U411+'сентябрь(4 цк)'!U412*3.1%)/1000</f>
        <v>0.8036162200000001</v>
      </c>
      <c r="Y488" s="323">
        <f>('сентябрь(4 цк)'!V411+'сентябрь(4 цк)'!V412*3.1%)/1000</f>
        <v>0.81494691000000008</v>
      </c>
      <c r="Z488" s="323">
        <f>('сентябрь(4 цк)'!W411+'сентябрь(4 цк)'!W412*3.1%)/1000</f>
        <v>0.82059679000000019</v>
      </c>
      <c r="AA488" s="323">
        <f>('сентябрь(4 цк)'!X411+'сентябрь(4 цк)'!X412*3.1%)/1000</f>
        <v>0.8169470499999999</v>
      </c>
      <c r="AB488" s="323">
        <f>('сентябрь(4 цк)'!Y411+'сентябрь(4 цк)'!Y412*3.1%)/1000</f>
        <v>0.81062701999999998</v>
      </c>
      <c r="AC488" s="380"/>
      <c r="AD488" s="380"/>
    </row>
    <row r="489" spans="1:30" s="213" customFormat="1" ht="13.5" thickBot="1" x14ac:dyDescent="0.25">
      <c r="A489" s="319">
        <v>7</v>
      </c>
      <c r="B489" s="294" t="s">
        <v>203</v>
      </c>
      <c r="C489" s="295" t="s">
        <v>173</v>
      </c>
      <c r="D489" s="261"/>
      <c r="E489" s="323">
        <f>('сентябрь(4 цк)'!B415+'сентябрь(4 цк)'!B416*3.1%)/1000</f>
        <v>0.85935207999999996</v>
      </c>
      <c r="F489" s="323">
        <f>('сентябрь(4 цк)'!C415+'сентябрь(4 цк)'!C416*3.1%)/1000</f>
        <v>0.83074183000000001</v>
      </c>
      <c r="G489" s="323">
        <f>('сентябрь(4 цк)'!D415+'сентябрь(4 цк)'!D416*3.1%)/1000</f>
        <v>0.84171167000000013</v>
      </c>
      <c r="H489" s="323">
        <f>('сентябрь(4 цк)'!E415+'сентябрь(4 цк)'!E416*3.1%)/1000</f>
        <v>0.85353723999999986</v>
      </c>
      <c r="I489" s="323">
        <f>('сентябрь(4 цк)'!F415+'сентябрь(4 цк)'!F416*3.1%)/1000</f>
        <v>0.86011502000000006</v>
      </c>
      <c r="J489" s="323">
        <f>('сентябрь(4 цк)'!G415+'сентябрь(4 цк)'!G416*3.1%)/1000</f>
        <v>0.85227942000000023</v>
      </c>
      <c r="K489" s="323">
        <f>('сентябрь(4 цк)'!H415+'сентябрь(4 цк)'!H416*3.1%)/1000</f>
        <v>0.85134121000000007</v>
      </c>
      <c r="L489" s="323">
        <f>('сентябрь(4 цк)'!I415+'сентябрь(4 цк)'!I416*3.1%)/1000</f>
        <v>0.83897952000000009</v>
      </c>
      <c r="M489" s="323">
        <f>('сентябрь(4 цк)'!J415+'сентябрь(4 цк)'!J416*3.1%)/1000</f>
        <v>0.84951634000000009</v>
      </c>
      <c r="N489" s="323">
        <f>('сентябрь(4 цк)'!K415+'сентябрь(4 цк)'!K416*3.1%)/1000</f>
        <v>0.85097004999999992</v>
      </c>
      <c r="O489" s="323">
        <f>('сентябрь(4 цк)'!L415+'сентябрь(4 цк)'!L416*3.1%)/1000</f>
        <v>0.84491808000000002</v>
      </c>
      <c r="P489" s="323">
        <f>('сентябрь(4 цк)'!M415+'сентябрь(4 цк)'!M416*3.1%)/1000</f>
        <v>0.84965036999999999</v>
      </c>
      <c r="Q489" s="323">
        <f>('сентябрь(4 цк)'!N415+'сентябрь(4 цк)'!N416*3.1%)/1000</f>
        <v>0.84872247000000001</v>
      </c>
      <c r="R489" s="323">
        <f>('сентябрь(4 цк)'!O415+'сентябрь(4 цк)'!O416*3.1%)/1000</f>
        <v>0.82811277999999999</v>
      </c>
      <c r="S489" s="323">
        <f>('сентябрь(4 цк)'!P415+'сентябрь(4 цк)'!P416*3.1%)/1000</f>
        <v>0.8198854000000001</v>
      </c>
      <c r="T489" s="323">
        <f>('сентябрь(4 цк)'!Q415+'сентябрь(4 цк)'!Q416*3.1%)/1000</f>
        <v>0.85581574999999999</v>
      </c>
      <c r="U489" s="323">
        <f>('сентябрь(4 цк)'!R415+'сентябрь(4 цк)'!R416*3.1%)/1000</f>
        <v>0.86315647000000018</v>
      </c>
      <c r="V489" s="323">
        <f>('сентябрь(4 цк)'!S415+'сентябрь(4 цк)'!S416*3.1%)/1000</f>
        <v>0.8592902200000001</v>
      </c>
      <c r="W489" s="323">
        <f>('сентябрь(4 цк)'!T415+'сентябрь(4 цк)'!T416*3.1%)/1000</f>
        <v>0.85715604999999995</v>
      </c>
      <c r="X489" s="323">
        <f>('сентябрь(4 цк)'!U415+'сентябрь(4 цк)'!U416*3.1%)/1000</f>
        <v>0.83950533000000005</v>
      </c>
      <c r="Y489" s="323">
        <f>('сентябрь(4 цк)'!V415+'сентябрь(4 цк)'!V416*3.1%)/1000</f>
        <v>0.85014524999999996</v>
      </c>
      <c r="Z489" s="323">
        <f>('сентябрь(4 цк)'!W415+'сентябрь(4 цк)'!W416*3.1%)/1000</f>
        <v>0.85990882000000002</v>
      </c>
      <c r="AA489" s="323">
        <f>('сентябрь(4 цк)'!X415+'сентябрь(4 цк)'!X416*3.1%)/1000</f>
        <v>0.85960983000000002</v>
      </c>
      <c r="AB489" s="323">
        <f>('сентябрь(4 цк)'!Y415+'сентябрь(4 цк)'!Y416*3.1%)/1000</f>
        <v>0.85883658000000007</v>
      </c>
      <c r="AC489" s="380"/>
      <c r="AD489" s="380"/>
    </row>
    <row r="490" spans="1:30" s="213" customFormat="1" ht="13.5" thickBot="1" x14ac:dyDescent="0.25">
      <c r="A490" s="319">
        <v>8</v>
      </c>
      <c r="B490" s="294" t="s">
        <v>203</v>
      </c>
      <c r="C490" s="295" t="s">
        <v>173</v>
      </c>
      <c r="D490" s="261"/>
      <c r="E490" s="323">
        <f>('сентябрь(4 цк)'!B419+'сентябрь(4 цк)'!B420*3.1%)/1000</f>
        <v>0.87867302000000003</v>
      </c>
      <c r="F490" s="323">
        <f>('сентябрь(4 цк)'!C419+'сентябрь(4 цк)'!C420*3.1%)/1000</f>
        <v>0.84104151999999999</v>
      </c>
      <c r="G490" s="323">
        <f>('сентябрь(4 цк)'!D419+'сентябрь(4 цк)'!D420*3.1%)/1000</f>
        <v>0.82830867000000008</v>
      </c>
      <c r="H490" s="323">
        <f>('сентябрь(4 цк)'!E419+'сентябрь(4 цк)'!E420*3.1%)/1000</f>
        <v>0.86637319000000002</v>
      </c>
      <c r="I490" s="323">
        <f>('сентябрь(4 цк)'!F419+'сентябрь(4 цк)'!F420*3.1%)/1000</f>
        <v>0.86664125000000003</v>
      </c>
      <c r="J490" s="323">
        <f>('сентябрь(4 цк)'!G419+'сентябрь(4 цк)'!G420*3.1%)/1000</f>
        <v>0.85072260999999993</v>
      </c>
      <c r="K490" s="323">
        <f>('сентябрь(4 цк)'!H419+'сентябрь(4 цк)'!H420*3.1%)/1000</f>
        <v>0.85975417000000021</v>
      </c>
      <c r="L490" s="323">
        <f>('сентябрь(4 цк)'!I419+'сентябрь(4 цк)'!I420*3.1%)/1000</f>
        <v>0.8478254999999999</v>
      </c>
      <c r="M490" s="323">
        <f>('сентябрь(4 цк)'!J419+'сентябрь(4 цк)'!J420*3.1%)/1000</f>
        <v>0.86501227000000003</v>
      </c>
      <c r="N490" s="323">
        <f>('сентябрь(4 цк)'!K419+'сентябрь(4 цк)'!K420*3.1%)/1000</f>
        <v>0.86936309000000001</v>
      </c>
      <c r="O490" s="323">
        <f>('сентябрь(4 цк)'!L419+'сентябрь(4 цк)'!L420*3.1%)/1000</f>
        <v>0.86968270000000003</v>
      </c>
      <c r="P490" s="323">
        <f>('сентябрь(4 цк)'!M419+'сентябрь(4 цк)'!M420*3.1%)/1000</f>
        <v>0.86730109</v>
      </c>
      <c r="Q490" s="323">
        <f>('сентябрь(4 цк)'!N419+'сентябрь(4 цк)'!N420*3.1%)/1000</f>
        <v>0.8728994200000002</v>
      </c>
      <c r="R490" s="323">
        <f>('сентябрь(4 цк)'!O419+'сентябрь(4 цк)'!O420*3.1%)/1000</f>
        <v>0.85036175999999997</v>
      </c>
      <c r="S490" s="323">
        <f>('сентябрь(4 цк)'!P419+'сентябрь(4 цк)'!P420*3.1%)/1000</f>
        <v>0.85901185000000013</v>
      </c>
      <c r="T490" s="323">
        <f>('сентябрь(4 цк)'!Q419+'сентябрь(4 цк)'!Q420*3.1%)/1000</f>
        <v>0.86602265000000012</v>
      </c>
      <c r="U490" s="323">
        <f>('сентябрь(4 цк)'!R419+'сентябрь(4 цк)'!R420*3.1%)/1000</f>
        <v>0.88388987999999991</v>
      </c>
      <c r="V490" s="323">
        <f>('сентябрь(4 цк)'!S419+'сентябрь(4 цк)'!S420*3.1%)/1000</f>
        <v>0.99938249999999995</v>
      </c>
      <c r="W490" s="323">
        <f>('сентябрь(4 цк)'!T419+'сентябрь(4 цк)'!T420*3.1%)/1000</f>
        <v>0.87472429000000007</v>
      </c>
      <c r="X490" s="323">
        <f>('сентябрь(4 цк)'!U419+'сентябрь(4 цк)'!U420*3.1%)/1000</f>
        <v>0.86023873999999989</v>
      </c>
      <c r="Y490" s="323">
        <f>('сентябрь(4 цк)'!V419+'сентябрь(4 цк)'!V420*3.1%)/1000</f>
        <v>0.86880635000000006</v>
      </c>
      <c r="Z490" s="323">
        <f>('сентябрь(4 цк)'!W419+'сентябрь(4 цк)'!W420*3.1%)/1000</f>
        <v>0.87907510999999983</v>
      </c>
      <c r="AA490" s="323">
        <f>('сентябрь(4 цк)'!X419+'сентябрь(4 цк)'!X420*3.1%)/1000</f>
        <v>0.87370360000000002</v>
      </c>
      <c r="AB490" s="323">
        <f>('сентябрь(4 цк)'!Y419+'сентябрь(4 цк)'!Y420*3.1%)/1000</f>
        <v>0.88403422000000009</v>
      </c>
      <c r="AC490" s="380"/>
      <c r="AD490" s="380"/>
    </row>
    <row r="491" spans="1:30" s="213" customFormat="1" ht="13.5" thickBot="1" x14ac:dyDescent="0.25">
      <c r="A491" s="319">
        <v>9</v>
      </c>
      <c r="B491" s="294" t="s">
        <v>203</v>
      </c>
      <c r="C491" s="295" t="s">
        <v>173</v>
      </c>
      <c r="D491" s="261"/>
      <c r="E491" s="323">
        <f>('сентябрь(4 цк)'!B423+'сентябрь(4 цк)'!B424*3.1%)/1000</f>
        <v>0.84874309000000003</v>
      </c>
      <c r="F491" s="323">
        <f>('сентябрь(4 цк)'!C423+'сентябрь(4 цк)'!C424*3.1%)/1000</f>
        <v>0.82736015000000007</v>
      </c>
      <c r="G491" s="323">
        <f>('сентябрь(4 цк)'!D423+'сентябрь(4 цк)'!D424*3.1%)/1000</f>
        <v>0.8244733500000001</v>
      </c>
      <c r="H491" s="323">
        <f>('сентябрь(4 цк)'!E423+'сентябрь(4 цк)'!E424*3.1%)/1000</f>
        <v>0.83804130999999993</v>
      </c>
      <c r="I491" s="323">
        <f>('сентябрь(4 цк)'!F423+'сентябрь(4 цк)'!F424*3.1%)/1000</f>
        <v>0.83520605999999997</v>
      </c>
      <c r="J491" s="323">
        <f>('сентябрь(4 цк)'!G423+'сентябрь(4 цк)'!G424*3.1%)/1000</f>
        <v>0.84780487999999998</v>
      </c>
      <c r="K491" s="323">
        <f>('сентябрь(4 цк)'!H423+'сентябрь(4 цк)'!H424*3.1%)/1000</f>
        <v>1.40535937</v>
      </c>
      <c r="L491" s="323">
        <f>('сентябрь(4 цк)'!I423+'сентябрь(4 цк)'!I424*3.1%)/1000</f>
        <v>0.82281344000000001</v>
      </c>
      <c r="M491" s="323">
        <f>('сентябрь(4 цк)'!J423+'сентябрь(4 цк)'!J424*3.1%)/1000</f>
        <v>0.84031982000000005</v>
      </c>
      <c r="N491" s="323">
        <f>('сентябрь(4 цк)'!K423+'сентябрь(4 цк)'!K424*3.1%)/1000</f>
        <v>0.83211305999999996</v>
      </c>
      <c r="O491" s="323">
        <f>('сентябрь(4 цк)'!L423+'сентябрь(4 цк)'!L424*3.1%)/1000</f>
        <v>0.8334636700000001</v>
      </c>
      <c r="P491" s="323">
        <f>('сентябрь(4 цк)'!M423+'сентябрь(4 цк)'!M424*3.1%)/1000</f>
        <v>0.83589683000000004</v>
      </c>
      <c r="Q491" s="323">
        <f>('сентябрь(4 цк)'!N423+'сентябрь(4 цк)'!N424*3.1%)/1000</f>
        <v>0.8392475800000001</v>
      </c>
      <c r="R491" s="323">
        <f>('сентябрь(4 цк)'!O423+'сентябрь(4 цк)'!O424*3.1%)/1000</f>
        <v>0.82555590000000012</v>
      </c>
      <c r="S491" s="323">
        <f>('сентябрь(4 цк)'!P423+'сентябрь(4 цк)'!P424*3.1%)/1000</f>
        <v>0.83244298000000017</v>
      </c>
      <c r="T491" s="323">
        <f>('сентябрь(4 цк)'!Q423+'сентябрь(4 цк)'!Q424*3.1%)/1000</f>
        <v>1.3789760800000002</v>
      </c>
      <c r="U491" s="323">
        <f>('сентябрь(4 цк)'!R423+'сентябрь(4 цк)'!R424*3.1%)/1000</f>
        <v>1.3973381899999999</v>
      </c>
      <c r="V491" s="323">
        <f>('сентябрь(4 цк)'!S423+'сентябрь(4 цк)'!S424*3.1%)/1000</f>
        <v>1.3918738900000001</v>
      </c>
      <c r="W491" s="323">
        <f>('сентябрь(4 цк)'!T423+'сентябрь(4 цк)'!T424*3.1%)/1000</f>
        <v>1.38933763</v>
      </c>
      <c r="X491" s="323">
        <f>('сентябрь(4 цк)'!U423+'сентябрь(4 цк)'!U424*3.1%)/1000</f>
        <v>0.83431940000000004</v>
      </c>
      <c r="Y491" s="323">
        <f>('сентябрь(4 цк)'!V423+'сентябрь(4 цк)'!V424*3.1%)/1000</f>
        <v>0.98584547000000011</v>
      </c>
      <c r="Z491" s="323">
        <f>('сентябрь(4 цк)'!W423+'сентябрь(4 цк)'!W424*3.1%)/1000</f>
        <v>0.85310422000000008</v>
      </c>
      <c r="AA491" s="323">
        <f>('сентябрь(4 цк)'!X423+'сентябрь(4 цк)'!X424*3.1%)/1000</f>
        <v>0.85222786999999989</v>
      </c>
      <c r="AB491" s="323">
        <f>('сентябрь(4 цк)'!Y423+'сентябрь(4 цк)'!Y424*3.1%)/1000</f>
        <v>0.85082571000000007</v>
      </c>
      <c r="AC491" s="380"/>
      <c r="AD491" s="380"/>
    </row>
    <row r="492" spans="1:30" s="213" customFormat="1" ht="13.5" thickBot="1" x14ac:dyDescent="0.25">
      <c r="A492" s="319">
        <v>10</v>
      </c>
      <c r="B492" s="294" t="s">
        <v>203</v>
      </c>
      <c r="C492" s="295" t="s">
        <v>173</v>
      </c>
      <c r="D492" s="261"/>
      <c r="E492" s="323">
        <f>('сентябрь(4 цк)'!B427+'сентябрь(4 цк)'!B428*3.1%)/1000</f>
        <v>0.8497844</v>
      </c>
      <c r="F492" s="323">
        <f>('сентябрь(4 цк)'!C427+'сентябрь(4 цк)'!C428*3.1%)/1000</f>
        <v>0.79832718999999996</v>
      </c>
      <c r="G492" s="323">
        <f>('сентябрь(4 цк)'!D427+'сентябрь(4 цк)'!D428*3.1%)/1000</f>
        <v>0.8329481700000001</v>
      </c>
      <c r="H492" s="323">
        <f>('сентябрь(4 цк)'!E427+'сентябрь(4 цк)'!E428*3.1%)/1000</f>
        <v>0.83522668</v>
      </c>
      <c r="I492" s="323">
        <f>('сентябрь(4 цк)'!F427+'сентябрь(4 цк)'!F428*3.1%)/1000</f>
        <v>0.86269252000000007</v>
      </c>
      <c r="J492" s="323">
        <f>('сентябрь(4 цк)'!G427+'сентябрь(4 цк)'!G428*3.1%)/1000</f>
        <v>0.86336267000000011</v>
      </c>
      <c r="K492" s="323">
        <f>('сентябрь(4 цк)'!H427+'сентябрь(4 цк)'!H428*3.1%)/1000</f>
        <v>0.86482669000000001</v>
      </c>
      <c r="L492" s="323">
        <f>('сентябрь(4 цк)'!I427+'сентябрь(4 цк)'!I428*3.1%)/1000</f>
        <v>0.85830046000000004</v>
      </c>
      <c r="M492" s="323">
        <f>('сентябрь(4 цк)'!J427+'сентябрь(4 цк)'!J428*3.1%)/1000</f>
        <v>0.88705504999999996</v>
      </c>
      <c r="N492" s="323">
        <f>('сентябрь(4 цк)'!K427+'сентябрь(4 цк)'!K428*3.1%)/1000</f>
        <v>0.86419778000000003</v>
      </c>
      <c r="O492" s="323">
        <f>('сентябрь(4 цк)'!L427+'сентябрь(4 цк)'!L428*3.1%)/1000</f>
        <v>1.3444582</v>
      </c>
      <c r="P492" s="323">
        <f>('сентябрь(4 цк)'!M427+'сентябрь(4 цк)'!M428*3.1%)/1000</f>
        <v>0.86851767000000013</v>
      </c>
      <c r="Q492" s="323">
        <f>('сентябрь(4 цк)'!N427+'сентябрь(4 цк)'!N428*3.1%)/1000</f>
        <v>1.3635832499999998</v>
      </c>
      <c r="R492" s="323">
        <f>('сентябрь(4 цк)'!O427+'сентябрь(4 цк)'!O428*3.1%)/1000</f>
        <v>1.36787221</v>
      </c>
      <c r="S492" s="323">
        <f>('сентябрь(4 цк)'!P427+'сентябрь(4 цк)'!P428*3.1%)/1000</f>
        <v>0.86081610000000008</v>
      </c>
      <c r="T492" s="323">
        <f>('сентябрь(4 цк)'!Q427+'сентябрь(4 цк)'!Q428*3.1%)/1000</f>
        <v>1.38368775</v>
      </c>
      <c r="U492" s="323">
        <f>('сентябрь(4 цк)'!R427+'сентябрь(4 цк)'!R428*3.1%)/1000</f>
        <v>1.39423488</v>
      </c>
      <c r="V492" s="323">
        <f>('сентябрь(4 цк)'!S427+'сентябрь(4 цк)'!S428*3.1%)/1000</f>
        <v>0.87173439000000008</v>
      </c>
      <c r="W492" s="323">
        <f>('сентябрь(4 цк)'!T427+'сентябрь(4 цк)'!T428*3.1%)/1000</f>
        <v>1.3708414900000001</v>
      </c>
      <c r="X492" s="323">
        <f>('сентябрь(4 цк)'!U427+'сентябрь(4 цк)'!U428*3.1%)/1000</f>
        <v>0.85125873000000007</v>
      </c>
      <c r="Y492" s="323">
        <f>('сентябрь(4 цк)'!V427+'сентябрь(4 цк)'!V428*3.1%)/1000</f>
        <v>0.85778496000000004</v>
      </c>
      <c r="Z492" s="323">
        <f>('сентябрь(4 цк)'!W427+'сентябрь(4 цк)'!W428*3.1%)/1000</f>
        <v>0.86646598000000019</v>
      </c>
      <c r="AA492" s="323">
        <f>('сентябрь(4 цк)'!X427+'сентябрь(4 цк)'!X428*3.1%)/1000</f>
        <v>0.85951704000000007</v>
      </c>
      <c r="AB492" s="323">
        <f>('сентябрь(4 цк)'!Y427+'сентябрь(4 цк)'!Y428*3.1%)/1000</f>
        <v>0.86306368</v>
      </c>
      <c r="AC492" s="380"/>
      <c r="AD492" s="380"/>
    </row>
    <row r="493" spans="1:30" s="213" customFormat="1" ht="13.5" thickBot="1" x14ac:dyDescent="0.25">
      <c r="A493" s="319">
        <v>11</v>
      </c>
      <c r="B493" s="294" t="s">
        <v>203</v>
      </c>
      <c r="C493" s="295" t="s">
        <v>173</v>
      </c>
      <c r="D493" s="261"/>
      <c r="E493" s="323">
        <f>('сентябрь(4 цк)'!B431+'сентябрь(4 цк)'!B432*3.1%)/1000</f>
        <v>0.8345256000000002</v>
      </c>
      <c r="F493" s="323">
        <f>('сентябрь(4 цк)'!C431+'сентябрь(4 цк)'!C432*3.1%)/1000</f>
        <v>0.80843098999999996</v>
      </c>
      <c r="G493" s="323">
        <f>('сентябрь(4 цк)'!D431+'сентябрь(4 цк)'!D432*3.1%)/1000</f>
        <v>0.82506102000000014</v>
      </c>
      <c r="H493" s="323">
        <f>('сентябрь(4 цк)'!E431+'сентябрь(4 цк)'!E432*3.1%)/1000</f>
        <v>0.82755604000000016</v>
      </c>
      <c r="I493" s="323">
        <f>('сентябрь(4 цк)'!F431+'сентябрь(4 цк)'!F432*3.1%)/1000</f>
        <v>1.3983279500000001</v>
      </c>
      <c r="J493" s="323">
        <f>('сентябрь(4 цк)'!G431+'сентябрь(4 цк)'!G432*3.1%)/1000</f>
        <v>1.3943482899999999</v>
      </c>
      <c r="K493" s="323">
        <f>('сентябрь(4 цк)'!H431+'сентябрь(4 цк)'!H432*3.1%)/1000</f>
        <v>0.85570234000000001</v>
      </c>
      <c r="L493" s="323">
        <f>('сентябрь(4 цк)'!I431+'сентябрь(4 цк)'!I432*3.1%)/1000</f>
        <v>0.83366986999999992</v>
      </c>
      <c r="M493" s="323">
        <f>('сентябрь(4 цк)'!J431+'сентябрь(4 цк)'!J432*3.1%)/1000</f>
        <v>0.83004074999999999</v>
      </c>
      <c r="N493" s="323">
        <f>('сентябрь(4 цк)'!K431+'сентябрь(4 цк)'!K432*3.1%)/1000</f>
        <v>0.82878292999999992</v>
      </c>
      <c r="O493" s="323">
        <f>('сентябрь(4 цк)'!L431+'сентябрь(4 цк)'!L432*3.1%)/1000</f>
        <v>0.82050400000000001</v>
      </c>
      <c r="P493" s="323">
        <f>('сентябрь(4 цк)'!M431+'сентябрь(4 цк)'!M432*3.1%)/1000</f>
        <v>0.82031842000000021</v>
      </c>
      <c r="Q493" s="323">
        <f>('сентябрь(4 цк)'!N431+'сентябрь(4 цк)'!N432*3.1%)/1000</f>
        <v>0.82856642000000014</v>
      </c>
      <c r="R493" s="323">
        <f>('сентябрь(4 цк)'!O431+'сентябрь(4 цк)'!O432*3.1%)/1000</f>
        <v>0.83281414000000009</v>
      </c>
      <c r="S493" s="323">
        <f>('сентябрь(4 цк)'!P431+'сентябрь(4 цк)'!P432*3.1%)/1000</f>
        <v>0.82200926000000007</v>
      </c>
      <c r="T493" s="323">
        <f>('сентябрь(4 цк)'!Q431+'сентябрь(4 цк)'!Q432*3.1%)/1000</f>
        <v>0.81537992999999998</v>
      </c>
      <c r="U493" s="323">
        <f>('сентябрь(4 цк)'!R431+'сентябрь(4 цк)'!R432*3.1%)/1000</f>
        <v>0.85656837999999991</v>
      </c>
      <c r="V493" s="323">
        <f>('сентябрь(4 цк)'!S431+'сентябрь(4 цк)'!S432*3.1%)/1000</f>
        <v>0.86540404999999987</v>
      </c>
      <c r="W493" s="323">
        <f>('сентябрь(4 цк)'!T431+'сентябрь(4 цк)'!T432*3.1%)/1000</f>
        <v>0.85800147000000004</v>
      </c>
      <c r="X493" s="323">
        <f>('сентябрь(4 цк)'!U431+'сентябрь(4 цк)'!U432*3.1%)/1000</f>
        <v>0.84506242000000009</v>
      </c>
      <c r="Y493" s="323">
        <f>('сентябрь(4 цк)'!V431+'сентябрь(4 цк)'!V432*3.1%)/1000</f>
        <v>0.84992873999999996</v>
      </c>
      <c r="Z493" s="323">
        <f>('сентябрь(4 цк)'!W431+'сентябрь(4 цк)'!W432*3.1%)/1000</f>
        <v>0.84081470000000003</v>
      </c>
      <c r="AA493" s="323">
        <f>('сентябрь(4 цк)'!X431+'сентябрь(4 цк)'!X432*3.1%)/1000</f>
        <v>0.84227872000000015</v>
      </c>
      <c r="AB493" s="323">
        <f>('сентябрь(4 цк)'!Y431+'сентябрь(4 цк)'!Y432*3.1%)/1000</f>
        <v>0.82483419999999996</v>
      </c>
      <c r="AC493" s="380"/>
      <c r="AD493" s="380"/>
    </row>
    <row r="494" spans="1:30" s="213" customFormat="1" ht="13.5" thickBot="1" x14ac:dyDescent="0.25">
      <c r="A494" s="319">
        <v>12</v>
      </c>
      <c r="B494" s="294" t="s">
        <v>203</v>
      </c>
      <c r="C494" s="295" t="s">
        <v>173</v>
      </c>
      <c r="D494" s="261"/>
      <c r="E494" s="323">
        <f>('сентябрь(4 цк)'!B435+'сентябрь(4 цк)'!B436*3.1%)/1000</f>
        <v>0.87865240000000011</v>
      </c>
      <c r="F494" s="323">
        <f>('сентябрь(4 цк)'!C435+'сентябрь(4 цк)'!C436*3.1%)/1000</f>
        <v>0.86232135999999993</v>
      </c>
      <c r="G494" s="323">
        <f>('сентябрь(4 цк)'!D435+'сентябрь(4 цк)'!D436*3.1%)/1000</f>
        <v>0.85598071000000009</v>
      </c>
      <c r="H494" s="323">
        <f>('сентябрь(4 цк)'!E435+'сентябрь(4 цк)'!E436*3.1%)/1000</f>
        <v>0.84696977000000007</v>
      </c>
      <c r="I494" s="323">
        <f>('сентябрь(4 цк)'!F435+'сентябрь(4 цк)'!F436*3.1%)/1000</f>
        <v>0.88899333000000003</v>
      </c>
      <c r="J494" s="323">
        <f>('сентябрь(4 цк)'!G435+'сентябрь(4 цк)'!G436*3.1%)/1000</f>
        <v>0.88618901000000005</v>
      </c>
      <c r="K494" s="323">
        <f>('сентябрь(4 цк)'!H435+'сентябрь(4 цк)'!H436*3.1%)/1000</f>
        <v>0.88852937999999992</v>
      </c>
      <c r="L494" s="323">
        <f>('сентябрь(4 цк)'!I435+'сентябрь(4 цк)'!I436*3.1%)/1000</f>
        <v>0.77939803000000007</v>
      </c>
      <c r="M494" s="323">
        <f>('сентябрь(4 цк)'!J435+'сентябрь(4 цк)'!J436*3.1%)/1000</f>
        <v>0.85843448999999994</v>
      </c>
      <c r="N494" s="323">
        <f>('сентябрь(4 цк)'!K435+'сентябрь(4 цк)'!K436*3.1%)/1000</f>
        <v>0.85669210000000007</v>
      </c>
      <c r="O494" s="323">
        <f>('сентябрь(4 цк)'!L435+'сентябрь(4 цк)'!L436*3.1%)/1000</f>
        <v>0.87121888999999997</v>
      </c>
      <c r="P494" s="323">
        <f>('сентябрь(4 цк)'!M435+'сентябрь(4 цк)'!M436*3.1%)/1000</f>
        <v>1.3599850600000001</v>
      </c>
      <c r="Q494" s="323">
        <f>('сентябрь(4 цк)'!N435+'сентябрь(4 цк)'!N436*3.1%)/1000</f>
        <v>1.3711404799999998</v>
      </c>
      <c r="R494" s="323">
        <f>('сентябрь(4 цк)'!O435+'сентябрь(4 цк)'!O436*3.1%)/1000</f>
        <v>1.3831722500000001</v>
      </c>
      <c r="S494" s="323">
        <f>('сентябрь(4 цк)'!P435+'сентябрь(4 цк)'!P436*3.1%)/1000</f>
        <v>0.88487963999999997</v>
      </c>
      <c r="T494" s="323">
        <f>('сентябрь(4 цк)'!Q435+'сентябрь(4 цк)'!Q436*3.1%)/1000</f>
        <v>0.89721040000000007</v>
      </c>
      <c r="U494" s="323">
        <f>('сентябрь(4 цк)'!R435+'сентябрь(4 цк)'!R436*3.1%)/1000</f>
        <v>1.45935284</v>
      </c>
      <c r="V494" s="323">
        <f>('сентябрь(4 цк)'!S435+'сентябрь(4 цк)'!S436*3.1%)/1000</f>
        <v>0.92862497000000011</v>
      </c>
      <c r="W494" s="323">
        <f>('сентябрь(4 цк)'!T435+'сентябрь(4 цк)'!T436*3.1%)/1000</f>
        <v>1.4242266699999999</v>
      </c>
      <c r="X494" s="323">
        <f>('сентябрь(4 цк)'!U435+'сентябрь(4 цк)'!U436*3.1%)/1000</f>
        <v>0.92822288000000008</v>
      </c>
      <c r="Y494" s="323">
        <f>('сентябрь(4 цк)'!V435+'сентябрь(4 цк)'!V436*3.1%)/1000</f>
        <v>0.93352222000000007</v>
      </c>
      <c r="Z494" s="323">
        <f>('сентябрь(4 цк)'!W435+'сентябрь(4 цк)'!W436*3.1%)/1000</f>
        <v>0.94102790000000003</v>
      </c>
      <c r="AA494" s="323">
        <f>('сентябрь(4 цк)'!X435+'сентябрь(4 цк)'!X436*3.1%)/1000</f>
        <v>0.93784210999999995</v>
      </c>
      <c r="AB494" s="323">
        <f>('сентябрь(4 цк)'!Y435+'сентябрь(4 цк)'!Y436*3.1%)/1000</f>
        <v>0.89842698000000021</v>
      </c>
      <c r="AC494" s="380"/>
      <c r="AD494" s="380"/>
    </row>
    <row r="495" spans="1:30" s="213" customFormat="1" ht="13.5" thickBot="1" x14ac:dyDescent="0.25">
      <c r="A495" s="319">
        <v>13</v>
      </c>
      <c r="B495" s="294" t="s">
        <v>203</v>
      </c>
      <c r="C495" s="295" t="s">
        <v>173</v>
      </c>
      <c r="D495" s="261"/>
      <c r="E495" s="323">
        <f>('сентябрь(4 цк)'!B439+'сентябрь(4 цк)'!B440*3.1%)/1000</f>
        <v>0.92666607000000001</v>
      </c>
      <c r="F495" s="323">
        <f>('сентябрь(4 цк)'!C439+'сентябрь(4 цк)'!C440*3.1%)/1000</f>
        <v>0.92297509</v>
      </c>
      <c r="G495" s="323">
        <f>('сентябрь(4 цк)'!D439+'сентябрь(4 цк)'!D440*3.1%)/1000</f>
        <v>0.95048217000000013</v>
      </c>
      <c r="H495" s="323">
        <f>('сентябрь(4 цк)'!E439+'сентябрь(4 цк)'!E440*3.1%)/1000</f>
        <v>0.95968900000000001</v>
      </c>
      <c r="I495" s="323">
        <f>('сентябрь(4 цк)'!F439+'сентябрь(4 цк)'!F440*3.1%)/1000</f>
        <v>1.4720341399999999</v>
      </c>
      <c r="J495" s="323">
        <f>('сентябрь(4 цк)'!G439+'сентябрь(4 цк)'!G440*3.1%)/1000</f>
        <v>1.02520905</v>
      </c>
      <c r="K495" s="323">
        <f>('сентябрь(4 цк)'!H439+'сентябрь(4 цк)'!H440*3.1%)/1000</f>
        <v>1.00988839</v>
      </c>
      <c r="L495" s="323">
        <f>('сентябрь(4 цк)'!I439+'сентябрь(4 цк)'!I440*3.1%)/1000</f>
        <v>1.0094862999999998</v>
      </c>
      <c r="M495" s="323">
        <f>('сентябрь(4 цк)'!J439+'сентябрь(4 цк)'!J440*3.1%)/1000</f>
        <v>1.5020259300000001</v>
      </c>
      <c r="N495" s="323">
        <f>('сентябрь(4 цк)'!K439+'сентябрь(4 цк)'!K440*3.1%)/1000</f>
        <v>1.4972936400000001</v>
      </c>
      <c r="O495" s="323">
        <f>('сентябрь(4 цк)'!L439+'сентябрь(4 цк)'!L440*3.1%)/1000</f>
        <v>1.49514916</v>
      </c>
      <c r="P495" s="323">
        <f>('сентябрь(4 цк)'!M439+'сентябрь(4 цк)'!M440*3.1%)/1000</f>
        <v>1.49297375</v>
      </c>
      <c r="Q495" s="323">
        <f>('сентябрь(4 цк)'!N439+'сентябрь(4 цк)'!N440*3.1%)/1000</f>
        <v>1.49493265</v>
      </c>
      <c r="R495" s="323">
        <f>('сентябрь(4 цк)'!O439+'сентябрь(4 цк)'!O440*3.1%)/1000</f>
        <v>1.5040363800000001</v>
      </c>
      <c r="S495" s="323">
        <f>('сентябрь(4 цк)'!P439+'сентябрь(4 цк)'!P440*3.1%)/1000</f>
        <v>1.0007227999999999</v>
      </c>
      <c r="T495" s="323">
        <f>('сентябрь(4 цк)'!Q439+'сентябрь(4 цк)'!Q440*3.1%)/1000</f>
        <v>1.0229924000000001</v>
      </c>
      <c r="U495" s="323">
        <f>('сентябрь(4 цк)'!R439+'сентябрь(4 цк)'!R440*3.1%)/1000</f>
        <v>1.49123136</v>
      </c>
      <c r="V495" s="323">
        <f>('сентябрь(4 цк)'!S439+'сентябрь(4 цк)'!S440*3.1%)/1000</f>
        <v>1.4620231299999999</v>
      </c>
      <c r="W495" s="323">
        <f>('сентябрь(4 цк)'!T439+'сентябрь(4 цк)'!T440*3.1%)/1000</f>
        <v>1.4560124000000001</v>
      </c>
      <c r="X495" s="323">
        <f>('сентябрь(4 цк)'!U439+'сентябрь(4 цк)'!U440*3.1%)/1000</f>
        <v>1.4522595599999999</v>
      </c>
      <c r="Y495" s="323">
        <f>('сентябрь(4 цк)'!V439+'сентябрь(4 цк)'!V440*3.1%)/1000</f>
        <v>1.4357944899999999</v>
      </c>
      <c r="Z495" s="323">
        <f>('сентябрь(4 цк)'!W439+'сентябрь(4 цк)'!W440*3.1%)/1000</f>
        <v>0.9621118500000001</v>
      </c>
      <c r="AA495" s="323">
        <f>('сентябрь(4 цк)'!X439+'сентябрь(4 цк)'!X440*3.1%)/1000</f>
        <v>0.93783179999999988</v>
      </c>
      <c r="AB495" s="323">
        <f>('сентябрь(4 цк)'!Y439+'сентябрь(4 цк)'!Y440*3.1%)/1000</f>
        <v>0.91616017999999999</v>
      </c>
      <c r="AC495" s="380"/>
      <c r="AD495" s="380"/>
    </row>
    <row r="496" spans="1:30" s="213" customFormat="1" ht="13.5" thickBot="1" x14ac:dyDescent="0.25">
      <c r="A496" s="319">
        <v>14</v>
      </c>
      <c r="B496" s="294" t="s">
        <v>203</v>
      </c>
      <c r="C496" s="295" t="s">
        <v>173</v>
      </c>
      <c r="D496" s="261"/>
      <c r="E496" s="323">
        <f>('сентябрь(4 цк)'!B443+'сентябрь(4 цк)'!B444*3.1%)/1000</f>
        <v>0.90838644000000002</v>
      </c>
      <c r="F496" s="323">
        <f>('сентябрь(4 цк)'!C443+'сентябрь(4 цк)'!C444*3.1%)/1000</f>
        <v>0.90240664000000004</v>
      </c>
      <c r="G496" s="323">
        <f>('сентябрь(4 цк)'!D443+'сентябрь(4 цк)'!D444*3.1%)/1000</f>
        <v>0.90502537999999999</v>
      </c>
      <c r="H496" s="323">
        <f>('сентябрь(4 цк)'!E443+'сентябрь(4 цк)'!E444*3.1%)/1000</f>
        <v>0.90098385999999997</v>
      </c>
      <c r="I496" s="323">
        <f>('сентябрь(4 цк)'!F443+'сентябрь(4 цк)'!F444*3.1%)/1000</f>
        <v>0.9178716400000001</v>
      </c>
      <c r="J496" s="323">
        <f>('сентябрь(4 цк)'!G443+'сентябрь(4 цк)'!G444*3.1%)/1000</f>
        <v>0.91676847000000006</v>
      </c>
      <c r="K496" s="323">
        <f>('сентябрь(4 цк)'!H443+'сентябрь(4 цк)'!H444*3.1%)/1000</f>
        <v>0.91481988000000003</v>
      </c>
      <c r="L496" s="323">
        <f>('сентябрь(4 цк)'!I443+'сентябрь(4 цк)'!I444*3.1%)/1000</f>
        <v>0.90948960999999995</v>
      </c>
      <c r="M496" s="323">
        <f>('сентябрь(4 цк)'!J443+'сентябрь(4 цк)'!J444*3.1%)/1000</f>
        <v>0.89072541000000016</v>
      </c>
      <c r="N496" s="323">
        <f>('сентябрь(4 цк)'!K443+'сентябрь(4 цк)'!K444*3.1%)/1000</f>
        <v>0.89088005999999997</v>
      </c>
      <c r="O496" s="323">
        <f>('сентябрь(4 цк)'!L443+'сентябрь(4 цк)'!L444*3.1%)/1000</f>
        <v>0.89414832999999994</v>
      </c>
      <c r="P496" s="323">
        <f>('сентябрь(4 цк)'!M443+'сентябрь(4 цк)'!M444*3.1%)/1000</f>
        <v>0.89267399999999997</v>
      </c>
      <c r="Q496" s="323">
        <f>('сентябрь(4 цк)'!N443+'сентябрь(4 цк)'!N444*3.1%)/1000</f>
        <v>0.89184920000000001</v>
      </c>
      <c r="R496" s="323">
        <f>('сентябрь(4 цк)'!O443+'сентябрь(4 цк)'!O444*3.1%)/1000</f>
        <v>0.89649900999999999</v>
      </c>
      <c r="S496" s="323">
        <f>('сентябрь(4 цк)'!P443+'сентябрь(4 цк)'!P444*3.1%)/1000</f>
        <v>0.88781798999999995</v>
      </c>
      <c r="T496" s="323">
        <f>('сентябрь(4 цк)'!Q443+'сентябрь(4 цк)'!Q444*3.1%)/1000</f>
        <v>0.9280579200000002</v>
      </c>
      <c r="U496" s="323">
        <f>('сентябрь(4 цк)'!R443+'сентябрь(4 цк)'!R444*3.1%)/1000</f>
        <v>1.4444239600000002</v>
      </c>
      <c r="V496" s="323">
        <f>('сентябрь(4 цк)'!S443+'сентябрь(4 цк)'!S444*3.1%)/1000</f>
        <v>0.92803729999999995</v>
      </c>
      <c r="W496" s="323">
        <f>('сентябрь(4 цк)'!T443+'сентябрь(4 цк)'!T444*3.1%)/1000</f>
        <v>0.93249122000000007</v>
      </c>
      <c r="X496" s="323">
        <f>('сентябрь(4 цк)'!U443+'сентябрь(4 цк)'!U444*3.1%)/1000</f>
        <v>0.89260183000000004</v>
      </c>
      <c r="Y496" s="323">
        <f>('сентябрь(4 цк)'!V443+'сентябрь(4 цк)'!V444*3.1%)/1000</f>
        <v>0.90051991000000009</v>
      </c>
      <c r="Z496" s="323">
        <f>('сентябрь(4 цк)'!W443+'сентябрь(4 цк)'!W444*3.1%)/1000</f>
        <v>0.90675746000000002</v>
      </c>
      <c r="AA496" s="323">
        <f>('сентябрь(4 цк)'!X443+'сентябрь(4 цк)'!X444*3.1%)/1000</f>
        <v>0.90854109000000005</v>
      </c>
      <c r="AB496" s="323">
        <f>('сентябрь(4 цк)'!Y443+'сентябрь(4 цк)'!Y444*3.1%)/1000</f>
        <v>0.89250904000000009</v>
      </c>
      <c r="AC496" s="380"/>
      <c r="AD496" s="380"/>
    </row>
    <row r="497" spans="1:30" s="213" customFormat="1" ht="13.5" thickBot="1" x14ac:dyDescent="0.25">
      <c r="A497" s="319">
        <v>15</v>
      </c>
      <c r="B497" s="294" t="s">
        <v>203</v>
      </c>
      <c r="C497" s="295" t="s">
        <v>173</v>
      </c>
      <c r="D497" s="261"/>
      <c r="E497" s="323">
        <f>('сентябрь(4 цк)'!B447+'сентябрь(4 цк)'!B448*3.1%)/1000</f>
        <v>0.87566250000000001</v>
      </c>
      <c r="F497" s="323">
        <f>('сентябрь(4 цк)'!C447+'сентябрь(4 цк)'!C448*3.1%)/1000</f>
        <v>0.86735264000000012</v>
      </c>
      <c r="G497" s="323">
        <f>('сентябрь(4 цк)'!D447+'сентябрь(4 цк)'!D448*3.1%)/1000</f>
        <v>0.87298190000000009</v>
      </c>
      <c r="H497" s="323">
        <f>('сентябрь(4 цк)'!E447+'сентябрь(4 цк)'!E448*3.1%)/1000</f>
        <v>0.87856992000000012</v>
      </c>
      <c r="I497" s="323">
        <f>('сентябрь(4 цк)'!F447+'сентябрь(4 цк)'!F448*3.1%)/1000</f>
        <v>0.85003184000000009</v>
      </c>
      <c r="J497" s="323">
        <f>('сентябрь(4 цк)'!G447+'сентябрь(4 цк)'!G448*3.1%)/1000</f>
        <v>0.88429197000000015</v>
      </c>
      <c r="K497" s="323">
        <f>('сентябрь(4 цк)'!H447+'сентябрь(4 цк)'!H448*3.1%)/1000</f>
        <v>0.85953766000000009</v>
      </c>
      <c r="L497" s="323">
        <f>('сентябрь(4 цк)'!I447+'сентябрь(4 цк)'!I448*3.1%)/1000</f>
        <v>0.85629001000000005</v>
      </c>
      <c r="M497" s="323">
        <f>('сентябрь(4 цк)'!J447+'сентябрь(4 цк)'!J448*3.1%)/1000</f>
        <v>0.85896030000000001</v>
      </c>
      <c r="N497" s="323">
        <f>('сентябрь(4 цк)'!K447+'сентябрь(4 цк)'!K448*3.1%)/1000</f>
        <v>0.85801178</v>
      </c>
      <c r="O497" s="323">
        <f>('сентябрь(4 цк)'!L447+'сентябрь(4 цк)'!L448*3.1%)/1000</f>
        <v>0.86414623000000013</v>
      </c>
      <c r="P497" s="323">
        <f>('сентябрь(4 цк)'!M447+'сентябрь(4 цк)'!M448*3.1%)/1000</f>
        <v>0.86344514999999999</v>
      </c>
      <c r="Q497" s="323">
        <f>('сентябрь(4 цк)'!N447+'сентябрь(4 цк)'!N448*3.1%)/1000</f>
        <v>0.86754852999999998</v>
      </c>
      <c r="R497" s="323">
        <f>('сентябрь(4 цк)'!O447+'сентябрь(4 цк)'!O448*3.1%)/1000</f>
        <v>0.8741675499999999</v>
      </c>
      <c r="S497" s="323">
        <f>('сентябрь(4 цк)'!P447+'сентябрь(4 цк)'!P448*3.1%)/1000</f>
        <v>0.86538342999999995</v>
      </c>
      <c r="T497" s="323">
        <f>('сентябрь(4 цк)'!Q447+'сентябрь(4 цк)'!Q448*3.1%)/1000</f>
        <v>0.87286849</v>
      </c>
      <c r="U497" s="323">
        <f>('сентябрь(4 цк)'!R447+'сентябрь(4 цк)'!R448*3.1%)/1000</f>
        <v>0.90377786999999998</v>
      </c>
      <c r="V497" s="323">
        <f>('сентябрь(4 цк)'!S447+'сентябрь(4 цк)'!S448*3.1%)/1000</f>
        <v>0.88898301999999996</v>
      </c>
      <c r="W497" s="323">
        <f>('сентябрь(4 цк)'!T447+'сентябрь(4 цк)'!T448*3.1%)/1000</f>
        <v>0.87307469000000004</v>
      </c>
      <c r="X497" s="323">
        <f>('сентябрь(4 цк)'!U447+'сентябрь(4 цк)'!U448*3.1%)/1000</f>
        <v>0.86288841000000016</v>
      </c>
      <c r="Y497" s="323">
        <f>('сентябрь(4 цк)'!V447+'сентябрь(4 цк)'!V448*3.1%)/1000</f>
        <v>0.87249733000000007</v>
      </c>
      <c r="Z497" s="323">
        <f>('сентябрь(4 цк)'!W447+'сентябрь(4 цк)'!W448*3.1%)/1000</f>
        <v>0.87347678000000006</v>
      </c>
      <c r="AA497" s="323">
        <f>('сентябрь(4 цк)'!X447+'сентябрь(4 цк)'!X448*3.1%)/1000</f>
        <v>0.87084773000000015</v>
      </c>
      <c r="AB497" s="323">
        <f>('сентябрь(4 цк)'!Y447+'сентябрь(4 цк)'!Y448*3.1%)/1000</f>
        <v>0.87320872000000005</v>
      </c>
      <c r="AC497" s="380"/>
      <c r="AD497" s="380"/>
    </row>
    <row r="498" spans="1:30" s="213" customFormat="1" ht="13.5" thickBot="1" x14ac:dyDescent="0.25">
      <c r="A498" s="319">
        <v>16</v>
      </c>
      <c r="B498" s="294" t="s">
        <v>203</v>
      </c>
      <c r="C498" s="295" t="s">
        <v>173</v>
      </c>
      <c r="D498" s="261"/>
      <c r="E498" s="323">
        <f>('сентябрь(4 цк)'!B451+'сентябрь(4 цк)'!B452*3.1%)/1000</f>
        <v>0.91328368999999998</v>
      </c>
      <c r="F498" s="323">
        <f>('сентябрь(4 цк)'!C451+'сентябрь(4 цк)'!C452*3.1%)/1000</f>
        <v>0.90323144</v>
      </c>
      <c r="G498" s="323">
        <f>('сентябрь(4 цк)'!D451+'сентябрь(4 цк)'!D452*3.1%)/1000</f>
        <v>0.90153029000000018</v>
      </c>
      <c r="H498" s="323">
        <f>('сентябрь(4 цк)'!E451+'сентябрь(4 цк)'!E452*3.1%)/1000</f>
        <v>0.95789505999999991</v>
      </c>
      <c r="I498" s="323">
        <f>('сентябрь(4 цк)'!F451+'сентябрь(4 цк)'!F452*3.1%)/1000</f>
        <v>0.97514369000000001</v>
      </c>
      <c r="J498" s="323">
        <f>('сентябрь(4 цк)'!G451+'сентябрь(4 цк)'!G452*3.1%)/1000</f>
        <v>0.98147403000000011</v>
      </c>
      <c r="K498" s="323">
        <f>('сентябрь(4 цк)'!H451+'сентябрь(4 цк)'!H452*3.1%)/1000</f>
        <v>0.98847452000000013</v>
      </c>
      <c r="L498" s="323">
        <f>('сентябрь(4 цк)'!I451+'сентябрь(4 цк)'!I452*3.1%)/1000</f>
        <v>0.96195720000000007</v>
      </c>
      <c r="M498" s="323">
        <f>('сентябрь(4 цк)'!J451+'сентябрь(4 цк)'!J452*3.1%)/1000</f>
        <v>0.97956667999999991</v>
      </c>
      <c r="N498" s="323">
        <f>('сентябрь(4 цк)'!K451+'сентябрь(4 цк)'!K452*3.1%)/1000</f>
        <v>0.97018457999999996</v>
      </c>
      <c r="O498" s="323">
        <f>('сентябрь(4 цк)'!L451+'сентябрь(4 цк)'!L452*3.1%)/1000</f>
        <v>0.99800096000000005</v>
      </c>
      <c r="P498" s="323">
        <f>('сентябрь(4 цк)'!M451+'сентябрь(4 цк)'!M452*3.1%)/1000</f>
        <v>1.00883677</v>
      </c>
      <c r="Q498" s="323">
        <f>('сентябрь(4 цк)'!N451+'сентябрь(4 цк)'!N452*3.1%)/1000</f>
        <v>0.98570113000000004</v>
      </c>
      <c r="R498" s="323">
        <f>('сентябрь(4 цк)'!O451+'сентябрь(4 цк)'!O452*3.1%)/1000</f>
        <v>0.98797964000000005</v>
      </c>
      <c r="S498" s="323">
        <f>('сентябрь(4 цк)'!P451+'сентябрь(4 цк)'!P452*3.1%)/1000</f>
        <v>0.98806211999999993</v>
      </c>
      <c r="T498" s="323">
        <f>('сентябрь(4 цк)'!Q451+'сентябрь(4 цк)'!Q452*3.1%)/1000</f>
        <v>0.96249331999999999</v>
      </c>
      <c r="U498" s="323">
        <f>('сентябрь(4 цк)'!R451+'сентябрь(4 цк)'!R452*3.1%)/1000</f>
        <v>0.9691742000000001</v>
      </c>
      <c r="V498" s="323">
        <f>('сентябрь(4 цк)'!S451+'сентябрь(4 цк)'!S452*3.1%)/1000</f>
        <v>0.95626608000000002</v>
      </c>
      <c r="W498" s="323">
        <f>('сентябрь(4 цк)'!T451+'сентябрь(4 цк)'!T452*3.1%)/1000</f>
        <v>1.0301269200000001</v>
      </c>
      <c r="X498" s="323">
        <f>('сентябрь(4 цк)'!U451+'сентябрь(4 цк)'!U452*3.1%)/1000</f>
        <v>0.92804760999999991</v>
      </c>
      <c r="Y498" s="323">
        <f>('сентябрь(4 цк)'!V451+'сентябрь(4 цк)'!V452*3.1%)/1000</f>
        <v>0.93040860000000014</v>
      </c>
      <c r="Z498" s="323">
        <f>('сентябрь(4 цк)'!W451+'сентябрь(4 цк)'!W452*3.1%)/1000</f>
        <v>0.94099697000000015</v>
      </c>
      <c r="AA498" s="323">
        <f>('сентябрь(4 цк)'!X451+'сентябрь(4 цк)'!X452*3.1%)/1000</f>
        <v>0.92987248000000011</v>
      </c>
      <c r="AB498" s="323">
        <f>('сентябрь(4 цк)'!Y451+'сентябрь(4 цк)'!Y452*3.1%)/1000</f>
        <v>0.92391329999999994</v>
      </c>
      <c r="AC498" s="380"/>
      <c r="AD498" s="380"/>
    </row>
    <row r="499" spans="1:30" s="213" customFormat="1" ht="13.5" thickBot="1" x14ac:dyDescent="0.25">
      <c r="A499" s="319">
        <v>17</v>
      </c>
      <c r="B499" s="294" t="s">
        <v>203</v>
      </c>
      <c r="C499" s="295" t="s">
        <v>173</v>
      </c>
      <c r="D499" s="261"/>
      <c r="E499" s="323">
        <f>('сентябрь(4 цк)'!B455+'сентябрь(4 цк)'!B456*3.1%)/1000</f>
        <v>0.92216060000000011</v>
      </c>
      <c r="F499" s="323">
        <f>('сентябрь(4 цк)'!C455+'сентябрь(4 цк)'!C456*3.1%)/1000</f>
        <v>0.90247880999999996</v>
      </c>
      <c r="G499" s="323">
        <f>('сентябрь(4 цк)'!D455+'сентябрь(4 цк)'!D456*3.1%)/1000</f>
        <v>0.92196471000000013</v>
      </c>
      <c r="H499" s="323">
        <f>('сентябрь(4 цк)'!E455+'сентябрь(4 цк)'!E456*3.1%)/1000</f>
        <v>0.9799275300000001</v>
      </c>
      <c r="I499" s="323">
        <f>('сентябрь(4 цк)'!F455+'сентябрь(4 цк)'!F456*3.1%)/1000</f>
        <v>0.98503098000000011</v>
      </c>
      <c r="J499" s="323">
        <f>('сентябрь(4 цк)'!G455+'сентябрь(4 цк)'!G456*3.1%)/1000</f>
        <v>0.96154479999999987</v>
      </c>
      <c r="K499" s="323">
        <f>('сентябрь(4 цк)'!H455+'сентябрь(4 цк)'!H456*3.1%)/1000</f>
        <v>0.95733831999999996</v>
      </c>
      <c r="L499" s="323">
        <f>('сентябрь(4 цк)'!I455+'сентябрь(4 цк)'!I456*3.1%)/1000</f>
        <v>0.94074953000000006</v>
      </c>
      <c r="M499" s="323">
        <f>('сентябрь(4 цк)'!J455+'сентябрь(4 цк)'!J456*3.1%)/1000</f>
        <v>0.94643034000000015</v>
      </c>
      <c r="N499" s="323">
        <f>('сентябрь(4 цк)'!K455+'сентябрь(4 цк)'!K456*3.1%)/1000</f>
        <v>0.95448244999999998</v>
      </c>
      <c r="O499" s="323">
        <f>('сентябрь(4 цк)'!L455+'сентябрь(4 цк)'!L456*3.1%)/1000</f>
        <v>0.95731770000000005</v>
      </c>
      <c r="P499" s="323">
        <f>('сентябрь(4 цк)'!M455+'сентябрь(4 цк)'!M456*3.1%)/1000</f>
        <v>0.96583375999999999</v>
      </c>
      <c r="Q499" s="323">
        <f>('сентябрь(4 цк)'!N455+'сентябрь(4 цк)'!N456*3.1%)/1000</f>
        <v>0.96792668999999998</v>
      </c>
      <c r="R499" s="323">
        <f>('сентябрь(4 цк)'!O455+'сентябрь(4 цк)'!O456*3.1%)/1000</f>
        <v>0.95761668999999994</v>
      </c>
      <c r="S499" s="323">
        <f>('сентябрь(4 цк)'!P455+'сентябрь(4 цк)'!P456*3.1%)/1000</f>
        <v>0.95688467999999993</v>
      </c>
      <c r="T499" s="323">
        <f>('сентябрь(4 цк)'!Q455+'сентябрь(4 цк)'!Q456*3.1%)/1000</f>
        <v>0.93412020000000007</v>
      </c>
      <c r="U499" s="323">
        <f>('сентябрь(4 цк)'!R455+'сентябрь(4 цк)'!R456*3.1%)/1000</f>
        <v>0.93984224999999988</v>
      </c>
      <c r="V499" s="323">
        <f>('сентябрь(4 цк)'!S455+'сентябрь(4 цк)'!S456*3.1%)/1000</f>
        <v>0.94018248000000015</v>
      </c>
      <c r="W499" s="323">
        <f>('сентябрь(4 цк)'!T455+'сентябрь(4 цк)'!T456*3.1%)/1000</f>
        <v>1.3517267500000001</v>
      </c>
      <c r="X499" s="323">
        <f>('сентябрь(4 цк)'!U455+'сентябрь(4 цк)'!U456*3.1%)/1000</f>
        <v>0.91895418999999989</v>
      </c>
      <c r="Y499" s="323">
        <f>('сентябрь(4 цк)'!V455+'сентябрь(4 цк)'!V456*3.1%)/1000</f>
        <v>0.92306787999999995</v>
      </c>
      <c r="Z499" s="323">
        <f>('сентябрь(4 цк)'!W455+'сентябрь(4 цк)'!W456*3.1%)/1000</f>
        <v>0.91902635999999993</v>
      </c>
      <c r="AA499" s="323">
        <f>('сентябрь(4 цк)'!X455+'сентябрь(4 цк)'!X456*3.1%)/1000</f>
        <v>0.91836652000000008</v>
      </c>
      <c r="AB499" s="323">
        <f>('сентябрь(4 цк)'!Y455+'сентябрь(4 цк)'!Y456*3.1%)/1000</f>
        <v>0.91308779999999989</v>
      </c>
      <c r="AC499" s="380"/>
      <c r="AD499" s="380"/>
    </row>
    <row r="500" spans="1:30" s="213" customFormat="1" ht="13.5" thickBot="1" x14ac:dyDescent="0.25">
      <c r="A500" s="319">
        <v>18</v>
      </c>
      <c r="B500" s="294" t="s">
        <v>203</v>
      </c>
      <c r="C500" s="295" t="s">
        <v>173</v>
      </c>
      <c r="D500" s="261"/>
      <c r="E500" s="323">
        <f>('сентябрь(4 цк)'!B459+'сентябрь(4 цк)'!B460*3.1%)/1000</f>
        <v>0.88634366000000009</v>
      </c>
      <c r="F500" s="323">
        <f>('сентябрь(4 цк)'!C459+'сентябрь(4 цк)'!C460*3.1%)/1000</f>
        <v>0.90099417000000015</v>
      </c>
      <c r="G500" s="323">
        <f>('сентябрь(4 цк)'!D459+'сентябрь(4 цк)'!D460*3.1%)/1000</f>
        <v>0.87462118999999994</v>
      </c>
      <c r="H500" s="323">
        <f>('сентябрь(4 цк)'!E459+'сентябрь(4 цк)'!E460*3.1%)/1000</f>
        <v>0.90967518999999997</v>
      </c>
      <c r="I500" s="323">
        <f>('сентябрь(4 цк)'!F459+'сентябрь(4 цк)'!F460*3.1%)/1000</f>
        <v>0.91001542000000013</v>
      </c>
      <c r="J500" s="323">
        <f>('сентябрь(4 цк)'!G459+'сентябрь(4 цк)'!G460*3.1%)/1000</f>
        <v>0.91335585999999991</v>
      </c>
      <c r="K500" s="323">
        <f>('сентябрь(4 цк)'!H459+'сентябрь(4 цк)'!H460*3.1%)/1000</f>
        <v>0.91035565000000007</v>
      </c>
      <c r="L500" s="323">
        <f>('сентябрь(4 цк)'!I459+'сентябрь(4 цк)'!I460*3.1%)/1000</f>
        <v>0.90763380999999987</v>
      </c>
      <c r="M500" s="323">
        <f>('сентябрь(4 цк)'!J459+'сентябрь(4 цк)'!J460*3.1%)/1000</f>
        <v>0.88257019999999997</v>
      </c>
      <c r="N500" s="323">
        <f>('сентябрь(4 цк)'!K459+'сентябрь(4 цк)'!K460*3.1%)/1000</f>
        <v>0.88920984000000014</v>
      </c>
      <c r="O500" s="323">
        <f>('сентябрь(4 цк)'!L459+'сентябрь(4 цк)'!L460*3.1%)/1000</f>
        <v>0.90273655999999991</v>
      </c>
      <c r="P500" s="323">
        <f>('сентябрь(4 цк)'!M459+'сентябрь(4 цк)'!M460*3.1%)/1000</f>
        <v>0.90105603000000012</v>
      </c>
      <c r="Q500" s="323">
        <f>('сентябрь(4 цк)'!N459+'сентябрь(4 цк)'!N460*3.1%)/1000</f>
        <v>0.90965457000000005</v>
      </c>
      <c r="R500" s="323">
        <f>('сентябрь(4 цк)'!O459+'сентябрь(4 цк)'!O460*3.1%)/1000</f>
        <v>0.91467554000000006</v>
      </c>
      <c r="S500" s="323">
        <f>('сентябрь(4 цк)'!P459+'сентябрь(4 цк)'!P460*3.1%)/1000</f>
        <v>0.90705645000000001</v>
      </c>
      <c r="T500" s="323">
        <f>('сентябрь(4 цк)'!Q459+'сентябрь(4 цк)'!Q460*3.1%)/1000</f>
        <v>0.90529344</v>
      </c>
      <c r="U500" s="323">
        <f>('сентябрь(4 цк)'!R459+'сентябрь(4 цк)'!R460*3.1%)/1000</f>
        <v>0.91845930999999992</v>
      </c>
      <c r="V500" s="323">
        <f>('сентябрь(4 цк)'!S459+'сентябрь(4 цк)'!S460*3.1%)/1000</f>
        <v>0.91170625999999999</v>
      </c>
      <c r="W500" s="323">
        <f>('сентябрь(4 цк)'!T459+'сентябрь(4 цк)'!T460*3.1%)/1000</f>
        <v>0.91560343999999994</v>
      </c>
      <c r="X500" s="323">
        <f>('сентябрь(4 цк)'!U459+'сентябрь(4 цк)'!U460*3.1%)/1000</f>
        <v>0.89514840000000007</v>
      </c>
      <c r="Y500" s="323">
        <f>('сентябрь(4 цк)'!V459+'сентябрь(4 цк)'!V460*3.1%)/1000</f>
        <v>0.90624196000000001</v>
      </c>
      <c r="Z500" s="323">
        <f>('сентябрь(4 цк)'!W459+'сентябрь(4 цк)'!W460*3.1%)/1000</f>
        <v>0.90277779999999996</v>
      </c>
      <c r="AA500" s="323">
        <f>('сентябрь(4 цк)'!X459+'сентябрь(4 цк)'!X460*3.1%)/1000</f>
        <v>0.8971176099999999</v>
      </c>
      <c r="AB500" s="323">
        <f>('сентябрь(4 цк)'!Y459+'сентябрь(4 цк)'!Y460*3.1%)/1000</f>
        <v>0.88005455999999993</v>
      </c>
      <c r="AC500" s="380"/>
      <c r="AD500" s="380"/>
    </row>
    <row r="501" spans="1:30" s="213" customFormat="1" ht="13.5" thickBot="1" x14ac:dyDescent="0.25">
      <c r="A501" s="319">
        <v>19</v>
      </c>
      <c r="B501" s="294" t="s">
        <v>203</v>
      </c>
      <c r="C501" s="295" t="s">
        <v>173</v>
      </c>
      <c r="D501" s="261"/>
      <c r="E501" s="323">
        <f>('сентябрь(4 цк)'!B463+'сентябрь(4 цк)'!B464*3.1%)/1000</f>
        <v>0.92295447000000008</v>
      </c>
      <c r="F501" s="323">
        <f>('сентябрь(4 цк)'!C463+'сентябрь(4 цк)'!C464*3.1%)/1000</f>
        <v>0.91633545000000005</v>
      </c>
      <c r="G501" s="323">
        <f>('сентябрь(4 цк)'!D463+'сентябрь(4 цк)'!D464*3.1%)/1000</f>
        <v>0.88827162999999998</v>
      </c>
      <c r="H501" s="323">
        <f>('сентябрь(4 цк)'!E463+'сентябрь(4 цк)'!E464*3.1%)/1000</f>
        <v>0.93110967999999994</v>
      </c>
      <c r="I501" s="323">
        <f>('сентябрь(4 цк)'!F463+'сентябрь(4 цк)'!F464*3.1%)/1000</f>
        <v>0.85124842000000012</v>
      </c>
      <c r="J501" s="323">
        <f>('сентябрь(4 цк)'!G463+'сентябрь(4 цк)'!G464*3.1%)/1000</f>
        <v>0.8542898699999999</v>
      </c>
      <c r="K501" s="323">
        <f>('сентябрь(4 цк)'!H463+'сентябрь(4 цк)'!H464*3.1%)/1000</f>
        <v>0.85289802000000003</v>
      </c>
      <c r="L501" s="323">
        <f>('сентябрь(4 цк)'!I463+'сентябрь(4 цк)'!I464*3.1%)/1000</f>
        <v>0.83345335999999981</v>
      </c>
      <c r="M501" s="323">
        <f>('сентябрь(4 цк)'!J463+'сентябрь(4 цк)'!J464*3.1%)/1000</f>
        <v>0.8725695</v>
      </c>
      <c r="N501" s="323">
        <f>('сентябрь(4 цк)'!K463+'сентябрь(4 цк)'!K464*3.1%)/1000</f>
        <v>0.93103751000000001</v>
      </c>
      <c r="O501" s="323">
        <f>('сентябрь(4 цк)'!L463+'сентябрь(4 цк)'!L464*3.1%)/1000</f>
        <v>0.90907721000000008</v>
      </c>
      <c r="P501" s="323">
        <f>('сентябрь(4 цк)'!M463+'сентябрь(4 цк)'!M464*3.1%)/1000</f>
        <v>0.93774932</v>
      </c>
      <c r="Q501" s="323">
        <f>('сентябрь(4 цк)'!N463+'сентябрь(4 цк)'!N464*3.1%)/1000</f>
        <v>1.05962383</v>
      </c>
      <c r="R501" s="323">
        <f>('сентябрь(4 цк)'!O463+'сентябрь(4 цк)'!O464*3.1%)/1000</f>
        <v>0.94632724000000001</v>
      </c>
      <c r="S501" s="323">
        <f>('сентябрь(4 цк)'!P463+'сентябрь(4 цк)'!P464*3.1%)/1000</f>
        <v>0.93737816000000007</v>
      </c>
      <c r="T501" s="323">
        <f>('сентябрь(4 цк)'!Q463+'сентябрь(4 цк)'!Q464*3.1%)/1000</f>
        <v>0.94850265</v>
      </c>
      <c r="U501" s="323">
        <f>('сентябрь(4 цк)'!R463+'сентябрь(4 цк)'!R464*3.1%)/1000</f>
        <v>0.95085333000000005</v>
      </c>
      <c r="V501" s="323">
        <f>('сентябрь(4 цк)'!S463+'сентябрь(4 цк)'!S464*3.1%)/1000</f>
        <v>0.93908961999999996</v>
      </c>
      <c r="W501" s="323">
        <f>('сентябрь(4 цк)'!T463+'сентябрь(4 цк)'!T464*3.1%)/1000</f>
        <v>0.9549979500000001</v>
      </c>
      <c r="X501" s="323">
        <f>('сентябрь(4 цк)'!U463+'сентябрь(4 цк)'!U464*3.1%)/1000</f>
        <v>0.91346927</v>
      </c>
      <c r="Y501" s="323">
        <f>('сентябрь(4 цк)'!V463+'сентябрь(4 цк)'!V464*3.1%)/1000</f>
        <v>0.92025325000000002</v>
      </c>
      <c r="Z501" s="323">
        <f>('сентябрь(4 цк)'!W463+'сентябрь(4 цк)'!W464*3.1%)/1000</f>
        <v>0.92909923000000016</v>
      </c>
      <c r="AA501" s="323">
        <f>('сентябрь(4 цк)'!X463+'сентябрь(4 цк)'!X464*3.1%)/1000</f>
        <v>0.92803729999999995</v>
      </c>
      <c r="AB501" s="323">
        <f>('сентябрь(4 цк)'!Y463+'сентябрь(4 цк)'!Y464*3.1%)/1000</f>
        <v>0.92146983000000005</v>
      </c>
      <c r="AC501" s="380"/>
      <c r="AD501" s="380"/>
    </row>
    <row r="502" spans="1:30" s="213" customFormat="1" ht="13.5" thickBot="1" x14ac:dyDescent="0.25">
      <c r="A502" s="319">
        <v>20</v>
      </c>
      <c r="B502" s="294" t="s">
        <v>203</v>
      </c>
      <c r="C502" s="295" t="s">
        <v>173</v>
      </c>
      <c r="D502" s="261"/>
      <c r="E502" s="323">
        <f>('сентябрь(4 цк)'!B467+'сентябрь(4 цк)'!B468*3.1%)/1000</f>
        <v>0.87435312999999992</v>
      </c>
      <c r="F502" s="323">
        <f>('сентябрь(4 цк)'!C467+'сентябрь(4 цк)'!C468*3.1%)/1000</f>
        <v>0.84243336999999996</v>
      </c>
      <c r="G502" s="323">
        <f>('сентябрь(4 цк)'!D467+'сентябрь(4 цк)'!D468*3.1%)/1000</f>
        <v>0.84750588999999998</v>
      </c>
      <c r="H502" s="323">
        <f>('сентябрь(4 цк)'!E467+'сентябрь(4 цк)'!E468*3.1%)/1000</f>
        <v>0.88897271</v>
      </c>
      <c r="I502" s="323">
        <f>('сентябрь(4 цк)'!F467+'сентябрь(4 цк)'!F468*3.1%)/1000</f>
        <v>0.87718837999999999</v>
      </c>
      <c r="J502" s="323">
        <f>('сентябрь(4 цк)'!G467+'сентябрь(4 цк)'!G468*3.1%)/1000</f>
        <v>0.88705504999999996</v>
      </c>
      <c r="K502" s="323">
        <f>('сентябрь(4 цк)'!H467+'сентябрь(4 цк)'!H468*3.1%)/1000</f>
        <v>0.88482809000000007</v>
      </c>
      <c r="L502" s="323">
        <f>('сентябрь(4 цк)'!I467+'сентябрь(4 цк)'!I468*3.1%)/1000</f>
        <v>0.86768255999999999</v>
      </c>
      <c r="M502" s="323">
        <f>('сентябрь(4 цк)'!J467+'сентябрь(4 цк)'!J468*3.1%)/1000</f>
        <v>0.87143540000000008</v>
      </c>
      <c r="N502" s="323">
        <f>('сентябрь(4 цк)'!K467+'сентябрь(4 цк)'!K468*3.1%)/1000</f>
        <v>0.87567280999999997</v>
      </c>
      <c r="O502" s="323">
        <f>('сентябрь(4 цк)'!L467+'сентябрь(4 цк)'!L468*3.1%)/1000</f>
        <v>0.88087935999999989</v>
      </c>
      <c r="P502" s="323">
        <f>('сентябрь(4 цк)'!M467+'сентябрь(4 цк)'!M468*3.1%)/1000</f>
        <v>0.87495110999999992</v>
      </c>
      <c r="Q502" s="323">
        <f>('сентябрь(4 цк)'!N467+'сентябрь(4 цк)'!N468*3.1%)/1000</f>
        <v>0.87248702</v>
      </c>
      <c r="R502" s="323">
        <f>('сентябрь(4 цк)'!O467+'сентябрь(4 цк)'!O468*3.1%)/1000</f>
        <v>0.85290832999999999</v>
      </c>
      <c r="S502" s="323">
        <f>('сентябрь(4 цк)'!P467+'сентябрь(4 цк)'!P468*3.1%)/1000</f>
        <v>0.86084703000000018</v>
      </c>
      <c r="T502" s="323">
        <f>('сентябрь(4 цк)'!Q467+'сентябрь(4 цк)'!Q468*3.1%)/1000</f>
        <v>0.88806543000000004</v>
      </c>
      <c r="U502" s="323">
        <f>('сентябрь(4 цк)'!R467+'сентябрь(4 цк)'!R468*3.1%)/1000</f>
        <v>0.90766473999999997</v>
      </c>
      <c r="V502" s="323">
        <f>('сентябрь(4 цк)'!S467+'сентябрь(4 цк)'!S468*3.1%)/1000</f>
        <v>0.89490096000000008</v>
      </c>
      <c r="W502" s="323">
        <f>('сентябрь(4 цк)'!T467+'сентябрь(4 цк)'!T468*3.1%)/1000</f>
        <v>0.87641512999999993</v>
      </c>
      <c r="X502" s="323">
        <f>('сентябрь(4 цк)'!U467+'сентябрь(4 цк)'!U468*3.1%)/1000</f>
        <v>0.85100098000000013</v>
      </c>
      <c r="Y502" s="323">
        <f>('сентябрь(4 цк)'!V467+'сентябрь(4 цк)'!V468*3.1%)/1000</f>
        <v>0.86984766000000013</v>
      </c>
      <c r="Z502" s="323">
        <f>('сентябрь(4 цк)'!W467+'сентябрь(4 цк)'!W468*3.1%)/1000</f>
        <v>0.87765232999999998</v>
      </c>
      <c r="AA502" s="323">
        <f>('сентябрь(4 цк)'!X467+'сентябрь(4 цк)'!X468*3.1%)/1000</f>
        <v>0.87948751000000003</v>
      </c>
      <c r="AB502" s="323">
        <f>('сентябрь(4 цк)'!Y467+'сентябрь(4 цк)'!Y468*3.1%)/1000</f>
        <v>0.85236190000000012</v>
      </c>
      <c r="AC502" s="380"/>
      <c r="AD502" s="380"/>
    </row>
    <row r="503" spans="1:30" s="213" customFormat="1" ht="13.5" thickBot="1" x14ac:dyDescent="0.25">
      <c r="A503" s="319">
        <v>21</v>
      </c>
      <c r="B503" s="294" t="s">
        <v>203</v>
      </c>
      <c r="C503" s="295" t="s">
        <v>173</v>
      </c>
      <c r="D503" s="261"/>
      <c r="E503" s="323">
        <f>('сентябрь(4 цк)'!B471+'сентябрь(4 цк)'!B472*3.1%)/1000</f>
        <v>0.72818826000000003</v>
      </c>
      <c r="F503" s="323">
        <f>('сентябрь(4 цк)'!C471+'сентябрь(4 цк)'!C472*3.1%)/1000</f>
        <v>0.71484711999999995</v>
      </c>
      <c r="G503" s="323">
        <f>('сентябрь(4 цк)'!D471+'сентябрь(4 цк)'!D472*3.1%)/1000</f>
        <v>0.7484577200000001</v>
      </c>
      <c r="H503" s="323">
        <f>('сентябрь(4 цк)'!E471+'сентябрь(4 цк)'!E472*3.1%)/1000</f>
        <v>0.75591185000000005</v>
      </c>
      <c r="I503" s="323">
        <f>('сентябрь(4 цк)'!F471+'сентябрь(4 цк)'!F472*3.1%)/1000</f>
        <v>0.77493379999999989</v>
      </c>
      <c r="J503" s="323">
        <f>('сентябрь(4 цк)'!G471+'сентябрь(4 цк)'!G472*3.1%)/1000</f>
        <v>0.76711881999999998</v>
      </c>
      <c r="K503" s="323">
        <f>('сентябрь(4 цк)'!H471+'сентябрь(4 цк)'!H472*3.1%)/1000</f>
        <v>0.76049979999999995</v>
      </c>
      <c r="L503" s="323">
        <f>('сентябрь(4 цк)'!I471+'сентябрь(4 цк)'!I472*3.1%)/1000</f>
        <v>0.74781849999999994</v>
      </c>
      <c r="M503" s="323">
        <f>('сентябрь(4 цк)'!J471+'сентябрь(4 цк)'!J472*3.1%)/1000</f>
        <v>0.75092180999999991</v>
      </c>
      <c r="N503" s="323">
        <f>('сентябрь(4 цк)'!K471+'сентябрь(4 цк)'!K472*3.1%)/1000</f>
        <v>0.75565410000000011</v>
      </c>
      <c r="O503" s="323">
        <f>('сентябрь(4 цк)'!L471+'сентябрь(4 цк)'!L472*3.1%)/1000</f>
        <v>0.75648921000000002</v>
      </c>
      <c r="P503" s="323">
        <f>('сентябрь(4 цк)'!M471+'сентябрь(4 цк)'!M472*3.1%)/1000</f>
        <v>0.76210816000000015</v>
      </c>
      <c r="Q503" s="323">
        <f>('сентябрь(4 цк)'!N471+'сентябрь(4 цк)'!N472*3.1%)/1000</f>
        <v>0.76334535999999986</v>
      </c>
      <c r="R503" s="323">
        <f>('сентябрь(4 цк)'!O471+'сентябрь(4 цк)'!O472*3.1%)/1000</f>
        <v>0.74521006999999995</v>
      </c>
      <c r="S503" s="323">
        <f>('сентябрь(4 цк)'!P471+'сентябрь(4 цк)'!P472*3.1%)/1000</f>
        <v>0.75247861999999999</v>
      </c>
      <c r="T503" s="323">
        <f>('сентябрь(4 цк)'!Q471+'сентябрь(4 цк)'!Q472*3.1%)/1000</f>
        <v>0.77017058000000005</v>
      </c>
      <c r="U503" s="323">
        <f>('сентябрь(4 цк)'!R471+'сентябрь(4 цк)'!R472*3.1%)/1000</f>
        <v>0.78213018000000001</v>
      </c>
      <c r="V503" s="323">
        <f>('сентябрь(4 цк)'!S471+'сентябрь(4 цк)'!S472*3.1%)/1000</f>
        <v>0.77711952000000006</v>
      </c>
      <c r="W503" s="323">
        <f>('сентябрь(4 цк)'!T471+'сентябрь(4 цк)'!T472*3.1%)/1000</f>
        <v>0.76154110999999991</v>
      </c>
      <c r="X503" s="323">
        <f>('сентябрь(4 цк)'!U471+'сентябрь(4 цк)'!U472*3.1%)/1000</f>
        <v>0.74078708000000004</v>
      </c>
      <c r="Y503" s="323">
        <f>('сентябрь(4 цк)'!V471+'сентябрь(4 цк)'!V472*3.1%)/1000</f>
        <v>0.74643696000000004</v>
      </c>
      <c r="Z503" s="323">
        <f>('сентябрь(4 цк)'!W471+'сентябрь(4 цк)'!W472*3.1%)/1000</f>
        <v>0.75559223999999992</v>
      </c>
      <c r="AA503" s="323">
        <f>('сентябрь(4 цк)'!X471+'сентябрь(4 цк)'!X472*3.1%)/1000</f>
        <v>0.75731401000000009</v>
      </c>
      <c r="AB503" s="323">
        <f>('сентябрь(4 цк)'!Y471+'сентябрь(4 цк)'!Y472*3.1%)/1000</f>
        <v>0.72757997000000008</v>
      </c>
      <c r="AC503" s="380"/>
      <c r="AD503" s="380"/>
    </row>
    <row r="504" spans="1:30" s="213" customFormat="1" ht="13.5" thickBot="1" x14ac:dyDescent="0.25">
      <c r="A504" s="319">
        <v>22</v>
      </c>
      <c r="B504" s="294" t="s">
        <v>203</v>
      </c>
      <c r="C504" s="295" t="s">
        <v>173</v>
      </c>
      <c r="D504" s="261"/>
      <c r="E504" s="323">
        <f>('сентябрь(4 цк)'!B475+'сентябрь(4 цк)'!B476*3.1%)/1000</f>
        <v>0.86247600999999996</v>
      </c>
      <c r="F504" s="323">
        <f>('сентябрь(4 цк)'!C475+'сентябрь(4 цк)'!C476*3.1%)/1000</f>
        <v>0.83955687999999995</v>
      </c>
      <c r="G504" s="323">
        <f>('сентябрь(4 цк)'!D475+'сентябрь(4 цк)'!D476*3.1%)/1000</f>
        <v>0.84441289000000008</v>
      </c>
      <c r="H504" s="323">
        <f>('сентябрь(4 цк)'!E475+'сентябрь(4 цк)'!E476*3.1%)/1000</f>
        <v>0.82852517999999997</v>
      </c>
      <c r="I504" s="323">
        <f>('сентябрь(4 цк)'!F475+'сентябрь(4 цк)'!F476*3.1%)/1000</f>
        <v>0.87826061999999994</v>
      </c>
      <c r="J504" s="323">
        <f>('сентябрь(4 цк)'!G475+'сентябрь(4 цк)'!G476*3.1%)/1000</f>
        <v>0.86950742999999997</v>
      </c>
      <c r="K504" s="323">
        <f>('сентябрь(4 цк)'!H475+'сентябрь(4 цк)'!H476*3.1%)/1000</f>
        <v>0.87598210999999992</v>
      </c>
      <c r="L504" s="323">
        <f>('сентябрь(4 цк)'!I475+'сентябрь(4 цк)'!I476*3.1%)/1000</f>
        <v>0.86559993999999996</v>
      </c>
      <c r="M504" s="323">
        <f>('сентябрь(4 цк)'!J475+'сентябрь(4 цк)'!J476*3.1%)/1000</f>
        <v>0.87910604000000014</v>
      </c>
      <c r="N504" s="323">
        <f>('сентябрь(4 цк)'!K475+'сентябрь(4 цк)'!K476*3.1%)/1000</f>
        <v>0.87397166000000015</v>
      </c>
      <c r="O504" s="323">
        <f>('сентябрь(4 цк)'!L475+'сентябрь(4 цк)'!L476*3.1%)/1000</f>
        <v>0.88303415000000007</v>
      </c>
      <c r="P504" s="323">
        <f>('сентябрь(4 цк)'!M475+'сентябрь(4 цк)'!M476*3.1%)/1000</f>
        <v>0.88290011999999995</v>
      </c>
      <c r="Q504" s="323">
        <f>('сентябрь(4 цк)'!N475+'сентябрь(4 цк)'!N476*3.1%)/1000</f>
        <v>0.88214748999999992</v>
      </c>
      <c r="R504" s="323">
        <f>('сентябрь(4 цк)'!O475+'сентябрь(4 цк)'!O476*3.1%)/1000</f>
        <v>0.86147594000000005</v>
      </c>
      <c r="S504" s="323">
        <f>('сентябрь(4 цк)'!P475+'сентябрь(4 цк)'!P476*3.1%)/1000</f>
        <v>0.86475452000000008</v>
      </c>
      <c r="T504" s="323">
        <f>('сентябрь(4 цк)'!Q475+'сентябрь(4 цк)'!Q476*3.1%)/1000</f>
        <v>0.89163269000000001</v>
      </c>
      <c r="U504" s="323">
        <f>('сентябрь(4 цк)'!R475+'сентябрь(4 цк)'!R476*3.1%)/1000</f>
        <v>0.90164369999999994</v>
      </c>
      <c r="V504" s="323">
        <f>('сентябрь(4 цк)'!S475+'сентябрь(4 цк)'!S476*3.1%)/1000</f>
        <v>0.90041680999999996</v>
      </c>
      <c r="W504" s="323">
        <f>('сентябрь(4 цк)'!T475+'сентябрь(4 цк)'!T476*3.1%)/1000</f>
        <v>0.90188083000000008</v>
      </c>
      <c r="X504" s="323">
        <f>('сентябрь(4 цк)'!U475+'сентябрь(4 цк)'!U476*3.1%)/1000</f>
        <v>0.86504320000000012</v>
      </c>
      <c r="Y504" s="323">
        <f>('сентябрь(4 цк)'!V475+'сентябрь(4 цк)'!V476*3.1%)/1000</f>
        <v>0.87670380999999997</v>
      </c>
      <c r="Z504" s="323">
        <f>('сентябрь(4 цк)'!W475+'сентябрь(4 цк)'!W476*3.1%)/1000</f>
        <v>0.87441499</v>
      </c>
      <c r="AA504" s="323">
        <f>('сентябрь(4 цк)'!X475+'сентябрь(4 цк)'!X476*3.1%)/1000</f>
        <v>0.84319630999999995</v>
      </c>
      <c r="AB504" s="323">
        <f>('сентябрь(4 цк)'!Y475+'сентябрь(4 цк)'!Y476*3.1%)/1000</f>
        <v>0.85071229999999987</v>
      </c>
      <c r="AC504" s="380"/>
      <c r="AD504" s="380"/>
    </row>
    <row r="505" spans="1:30" s="213" customFormat="1" ht="13.5" thickBot="1" x14ac:dyDescent="0.25">
      <c r="A505" s="319">
        <v>23</v>
      </c>
      <c r="B505" s="294" t="s">
        <v>203</v>
      </c>
      <c r="C505" s="295" t="s">
        <v>173</v>
      </c>
      <c r="D505" s="261"/>
      <c r="E505" s="323">
        <f>('сентябрь(4 цк)'!B479+'сентябрь(4 цк)'!B480*3.1%)/1000</f>
        <v>0.83854649999999997</v>
      </c>
      <c r="F505" s="323">
        <f>('сентябрь(4 цк)'!C479+'сентябрь(4 цк)'!C480*3.1%)/1000</f>
        <v>0.80165732000000001</v>
      </c>
      <c r="G505" s="323">
        <f>('сентябрь(4 цк)'!D479+'сентябрь(4 цк)'!D480*3.1%)/1000</f>
        <v>0.81304986999999995</v>
      </c>
      <c r="H505" s="323">
        <f>('сентябрь(4 цк)'!E479+'сентябрь(4 цк)'!E480*3.1%)/1000</f>
        <v>0.84268080999999995</v>
      </c>
      <c r="I505" s="323">
        <f>('сентябрь(4 цк)'!F479+'сентябрь(4 цк)'!F480*3.1%)/1000</f>
        <v>0.84691822000000017</v>
      </c>
      <c r="J505" s="323">
        <f>('сентябрь(4 цк)'!G479+'сентябрь(4 цк)'!G480*3.1%)/1000</f>
        <v>0.84253647000000009</v>
      </c>
      <c r="K505" s="323">
        <f>('сентябрь(4 цк)'!H479+'сентябрь(4 цк)'!H480*3.1%)/1000</f>
        <v>0.85415584000000011</v>
      </c>
      <c r="L505" s="323">
        <f>('сентябрь(4 цк)'!I479+'сентябрь(4 цк)'!I480*3.1%)/1000</f>
        <v>0.83619582000000003</v>
      </c>
      <c r="M505" s="323">
        <f>('сентябрь(4 цк)'!J479+'сентябрь(4 цк)'!J480*3.1%)/1000</f>
        <v>0.83837123000000013</v>
      </c>
      <c r="N505" s="323">
        <f>('сентябрь(4 цк)'!K479+'сентябрь(4 цк)'!K480*3.1%)/1000</f>
        <v>0.84899053000000002</v>
      </c>
      <c r="O505" s="323">
        <f>('сентябрь(4 цк)'!L479+'сентябрь(4 цк)'!L480*3.1%)/1000</f>
        <v>0.84835130999999997</v>
      </c>
      <c r="P505" s="323">
        <f>('сентябрь(4 цк)'!M479+'сентябрь(4 цк)'!M480*3.1%)/1000</f>
        <v>0.85124842000000012</v>
      </c>
      <c r="Q505" s="323">
        <f>('сентябрь(4 цк)'!N479+'сентябрь(4 цк)'!N480*3.1%)/1000</f>
        <v>0.85419708000000005</v>
      </c>
      <c r="R505" s="323">
        <f>('сентябрь(4 цк)'!O479+'сентябрь(4 цк)'!O480*3.1%)/1000</f>
        <v>0.81047236999999994</v>
      </c>
      <c r="S505" s="323">
        <f>('сентябрь(4 цк)'!P479+'сентябрь(4 цк)'!P480*3.1%)/1000</f>
        <v>0.82419498000000013</v>
      </c>
      <c r="T505" s="323">
        <f>('сентябрь(4 цк)'!Q479+'сентябрь(4 цк)'!Q480*3.1%)/1000</f>
        <v>0.86032122</v>
      </c>
      <c r="U505" s="323">
        <f>('сентябрь(4 цк)'!R479+'сентябрь(4 цк)'!R480*3.1%)/1000</f>
        <v>0.88190004999999994</v>
      </c>
      <c r="V505" s="323">
        <f>('сентябрь(4 цк)'!S479+'сентябрь(4 цк)'!S480*3.1%)/1000</f>
        <v>0.86548653000000009</v>
      </c>
      <c r="W505" s="323">
        <f>('сентябрь(4 цк)'!T479+'сентябрь(4 цк)'!T480*3.1%)/1000</f>
        <v>0.86172338000000004</v>
      </c>
      <c r="X505" s="323">
        <f>('сентябрь(4 цк)'!U479+'сентябрь(4 цк)'!U480*3.1%)/1000</f>
        <v>0.81728728000000017</v>
      </c>
      <c r="Y505" s="323">
        <f>('сентябрь(4 цк)'!V479+'сентябрь(4 цк)'!V480*3.1%)/1000</f>
        <v>0.83165942000000015</v>
      </c>
      <c r="Z505" s="323">
        <f>('сентябрь(4 цк)'!W479+'сентябрь(4 цк)'!W480*3.1%)/1000</f>
        <v>0.83729898999999985</v>
      </c>
      <c r="AA505" s="323">
        <f>('сентябрь(4 цк)'!X479+'сентябрь(4 цк)'!X480*3.1%)/1000</f>
        <v>0.82947369999999998</v>
      </c>
      <c r="AB505" s="323">
        <f>('сентябрь(4 цк)'!Y479+'сентябрь(4 цк)'!Y480*3.1%)/1000</f>
        <v>0.80484310999999986</v>
      </c>
      <c r="AC505" s="380"/>
      <c r="AD505" s="380"/>
    </row>
    <row r="506" spans="1:30" s="213" customFormat="1" ht="13.5" thickBot="1" x14ac:dyDescent="0.25">
      <c r="A506" s="319">
        <v>24</v>
      </c>
      <c r="B506" s="294" t="s">
        <v>203</v>
      </c>
      <c r="C506" s="295" t="s">
        <v>173</v>
      </c>
      <c r="D506" s="261"/>
      <c r="E506" s="323">
        <f>('сентябрь(4 цк)'!B483+'сентябрь(4 цк)'!B484*3.1%)/1000</f>
        <v>0.82927780999999989</v>
      </c>
      <c r="F506" s="323">
        <f>('сентябрь(4 цк)'!C483+'сентябрь(4 цк)'!C484*3.1%)/1000</f>
        <v>0.82032873000000017</v>
      </c>
      <c r="G506" s="323">
        <f>('сентябрь(4 цк)'!D483+'сентябрь(4 цк)'!D484*3.1%)/1000</f>
        <v>0.82032873000000017</v>
      </c>
      <c r="H506" s="323">
        <f>('сентябрь(4 цк)'!E483+'сентябрь(4 цк)'!E484*3.1%)/1000</f>
        <v>0.87819875999999997</v>
      </c>
      <c r="I506" s="323">
        <f>('сентябрь(4 цк)'!F483+'сентябрь(4 цк)'!F484*3.1%)/1000</f>
        <v>0.89005526000000001</v>
      </c>
      <c r="J506" s="323">
        <f>('сентябрь(4 цк)'!G483+'сентябрь(4 цк)'!G484*3.1%)/1000</f>
        <v>0.89303485000000016</v>
      </c>
      <c r="K506" s="323">
        <f>('сентябрь(4 цк)'!H483+'сентябрь(4 цк)'!H484*3.1%)/1000</f>
        <v>0.89275648000000007</v>
      </c>
      <c r="L506" s="323">
        <f>('сентябрь(4 цк)'!I483+'сентябрь(4 цк)'!I484*3.1%)/1000</f>
        <v>0.87895139000000011</v>
      </c>
      <c r="M506" s="323">
        <f>('сентябрь(4 цк)'!J483+'сентябрь(4 цк)'!J484*3.1%)/1000</f>
        <v>0.87787915000000005</v>
      </c>
      <c r="N506" s="323">
        <f>('сентябрь(4 цк)'!K483+'сентябрь(4 цк)'!K484*3.1%)/1000</f>
        <v>0.88593126000000011</v>
      </c>
      <c r="O506" s="323">
        <f>('сентябрь(4 цк)'!L483+'сентябрь(4 цк)'!L484*3.1%)/1000</f>
        <v>0.88857061999999998</v>
      </c>
      <c r="P506" s="323">
        <f>('сентябрь(4 цк)'!M483+'сентябрь(4 цк)'!M484*3.1%)/1000</f>
        <v>0.89488034000000005</v>
      </c>
      <c r="Q506" s="323">
        <f>('сентябрь(4 цк)'!N483+'сентябрь(4 цк)'!N484*3.1%)/1000</f>
        <v>0.89505560999999989</v>
      </c>
      <c r="R506" s="323">
        <f>('сентябрь(4 цк)'!O483+'сентябрь(4 цк)'!O484*3.1%)/1000</f>
        <v>0.86225949999999996</v>
      </c>
      <c r="S506" s="323">
        <f>('сентябрь(4 цк)'!P483+'сентябрь(4 цк)'!P484*3.1%)/1000</f>
        <v>0.86677528000000004</v>
      </c>
      <c r="T506" s="323">
        <f>('сентябрь(4 цк)'!Q483+'сентябрь(4 цк)'!Q484*3.1%)/1000</f>
        <v>0.90899473000000008</v>
      </c>
      <c r="U506" s="323">
        <f>('сентябрь(4 цк)'!R483+'сентябрь(4 цк)'!R484*3.1%)/1000</f>
        <v>0.91699529000000002</v>
      </c>
      <c r="V506" s="323">
        <f>('сентябрь(4 цк)'!S483+'сентябрь(4 цк)'!S484*3.1%)/1000</f>
        <v>0.90835551000000003</v>
      </c>
      <c r="W506" s="323">
        <f>('сентябрь(4 цк)'!T483+'сентябрь(4 цк)'!T484*3.1%)/1000</f>
        <v>0.89789085999999985</v>
      </c>
      <c r="X506" s="323">
        <f>('сентябрь(4 цк)'!U483+'сентябрь(4 цк)'!U484*3.1%)/1000</f>
        <v>0.85586729999999989</v>
      </c>
      <c r="Y506" s="323">
        <f>('сентябрь(4 цк)'!V483+'сентябрь(4 цк)'!V484*3.1%)/1000</f>
        <v>0.88183818999999997</v>
      </c>
      <c r="Z506" s="323">
        <f>('сентябрь(4 цк)'!W483+'сентябрь(4 цк)'!W484*3.1%)/1000</f>
        <v>0.85449607000000005</v>
      </c>
      <c r="AA506" s="323">
        <f>('сентябрь(4 цк)'!X483+'сентябрь(4 цк)'!X484*3.1%)/1000</f>
        <v>0.84721721000000005</v>
      </c>
      <c r="AB506" s="323">
        <f>('сентябрь(4 цк)'!Y483+'сентябрь(4 цк)'!Y484*3.1%)/1000</f>
        <v>0.83331933000000002</v>
      </c>
      <c r="AC506" s="380"/>
      <c r="AD506" s="380"/>
    </row>
    <row r="507" spans="1:30" s="213" customFormat="1" ht="13.5" thickBot="1" x14ac:dyDescent="0.25">
      <c r="A507" s="319">
        <v>25</v>
      </c>
      <c r="B507" s="294" t="s">
        <v>203</v>
      </c>
      <c r="C507" s="295" t="s">
        <v>173</v>
      </c>
      <c r="D507" s="261"/>
      <c r="E507" s="323">
        <f>('сентябрь(4 цк)'!B487+'сентябрь(4 цк)'!B488*3.1%)/1000</f>
        <v>0.7237962</v>
      </c>
      <c r="F507" s="323">
        <f>('сентябрь(4 цк)'!C487+'сентябрь(4 цк)'!C488*3.1%)/1000</f>
        <v>0.71396046000000002</v>
      </c>
      <c r="G507" s="323">
        <f>('сентябрь(4 цк)'!D487+'сентябрь(4 цк)'!D488*3.1%)/1000</f>
        <v>0.7379209000000001</v>
      </c>
      <c r="H507" s="323">
        <f>('сентябрь(4 цк)'!E487+'сентябрь(4 цк)'!E488*3.1%)/1000</f>
        <v>0.7477257100000001</v>
      </c>
      <c r="I507" s="323">
        <f>('сентябрь(4 цк)'!F487+'сентябрь(4 цк)'!F488*3.1%)/1000</f>
        <v>0.74956088999999992</v>
      </c>
      <c r="J507" s="323">
        <f>('сентябрь(4 цк)'!G487+'сентябрь(4 цк)'!G488*3.1%)/1000</f>
        <v>0.73982825000000008</v>
      </c>
      <c r="K507" s="323">
        <f>('сентябрь(4 цк)'!H487+'сентябрь(4 цк)'!H488*3.1%)/1000</f>
        <v>0.74684935999999991</v>
      </c>
      <c r="L507" s="323">
        <f>('сентябрь(4 цк)'!I487+'сентябрь(4 цк)'!I488*3.1%)/1000</f>
        <v>0.73818896000000012</v>
      </c>
      <c r="M507" s="323">
        <f>('сентябрь(4 цк)'!J487+'сентябрь(4 цк)'!J488*3.1%)/1000</f>
        <v>0.74093142000000012</v>
      </c>
      <c r="N507" s="323">
        <f>('сентябрь(4 цк)'!K487+'сентябрь(4 цк)'!K488*3.1%)/1000</f>
        <v>0.74296248999999992</v>
      </c>
      <c r="O507" s="323">
        <f>('сентябрь(4 цк)'!L487+'сентябрь(4 цк)'!L488*3.1%)/1000</f>
        <v>0.74810717999999998</v>
      </c>
      <c r="P507" s="323">
        <f>('сентябрь(4 цк)'!M487+'сентябрь(4 цк)'!M488*3.1%)/1000</f>
        <v>0.75221055999999997</v>
      </c>
      <c r="Q507" s="323">
        <f>('сентябрь(4 цк)'!N487+'сентябрь(4 цк)'!N488*3.1%)/1000</f>
        <v>0.75472620000000001</v>
      </c>
      <c r="R507" s="323">
        <f>('сентябрь(4 цк)'!O487+'сентябрь(4 цк)'!O488*3.1%)/1000</f>
        <v>0.73492069000000004</v>
      </c>
      <c r="S507" s="323">
        <f>('сентябрь(4 цк)'!P487+'сентябрь(4 цк)'!P488*3.1%)/1000</f>
        <v>0.73401341000000009</v>
      </c>
      <c r="T507" s="323">
        <f>('сентябрь(4 цк)'!Q487+'сентябрь(4 цк)'!Q488*3.1%)/1000</f>
        <v>0.77378939000000002</v>
      </c>
      <c r="U507" s="323">
        <f>('сентябрь(4 цк)'!R487+'сентябрь(4 цк)'!R488*3.1%)/1000</f>
        <v>1.4423310300000001</v>
      </c>
      <c r="V507" s="323">
        <f>('сентябрь(4 цк)'!S487+'сентябрь(4 цк)'!S488*3.1%)/1000</f>
        <v>0.78912035999999985</v>
      </c>
      <c r="W507" s="323">
        <f>('сентябрь(4 цк)'!T487+'сентябрь(4 цк)'!T488*3.1%)/1000</f>
        <v>0.78671813000000002</v>
      </c>
      <c r="X507" s="323">
        <f>('сентябрь(4 цк)'!U487+'сентябрь(4 цк)'!U488*3.1%)/1000</f>
        <v>0.73881786999999999</v>
      </c>
      <c r="Y507" s="323">
        <f>('сентябрь(4 цк)'!V487+'сентябрь(4 цк)'!V488*3.1%)/1000</f>
        <v>0.75048879000000013</v>
      </c>
      <c r="Z507" s="323">
        <f>('сентябрь(4 цк)'!W487+'сентябрь(4 цк)'!W488*3.1%)/1000</f>
        <v>0.7471277300000001</v>
      </c>
      <c r="AA507" s="323">
        <f>('сентябрь(4 цк)'!X487+'сентябрь(4 цк)'!X488*3.1%)/1000</f>
        <v>0.75172598999999996</v>
      </c>
      <c r="AB507" s="323">
        <f>('сентябрь(4 цк)'!Y487+'сентябрь(4 цк)'!Y488*3.1%)/1000</f>
        <v>0.69420650000000006</v>
      </c>
      <c r="AC507" s="380"/>
      <c r="AD507" s="380"/>
    </row>
    <row r="508" spans="1:30" s="213" customFormat="1" ht="13.5" thickBot="1" x14ac:dyDescent="0.25">
      <c r="A508" s="319">
        <v>26</v>
      </c>
      <c r="B508" s="294" t="s">
        <v>203</v>
      </c>
      <c r="C508" s="295" t="s">
        <v>173</v>
      </c>
      <c r="D508" s="261"/>
      <c r="E508" s="323">
        <f>('сентябрь(4 цк)'!B491+'сентябрь(4 цк)'!B492*3.1%)/1000</f>
        <v>0.85720760000000007</v>
      </c>
      <c r="F508" s="323">
        <f>('сентябрь(4 цк)'!C491+'сентябрь(4 цк)'!C492*3.1%)/1000</f>
        <v>0.84107244999999997</v>
      </c>
      <c r="G508" s="323">
        <f>('сентябрь(4 цк)'!D491+'сентябрь(4 цк)'!D492*3.1%)/1000</f>
        <v>0.81214259</v>
      </c>
      <c r="H508" s="323">
        <f>('сентябрь(4 цк)'!E491+'сентябрь(4 цк)'!E492*3.1%)/1000</f>
        <v>0.89307608999999999</v>
      </c>
      <c r="I508" s="323">
        <f>('сентябрь(4 цк)'!F491+'сентябрь(4 цк)'!F492*3.1%)/1000</f>
        <v>0.89712792000000008</v>
      </c>
      <c r="J508" s="323">
        <f>('сентябрь(4 цк)'!G491+'сентябрь(4 цк)'!G492*3.1%)/1000</f>
        <v>0.89584948000000009</v>
      </c>
      <c r="K508" s="323">
        <f>('сентябрь(4 цк)'!H491+'сентябрь(4 цк)'!H492*3.1%)/1000</f>
        <v>0.88396204999999994</v>
      </c>
      <c r="L508" s="323">
        <f>('сентябрь(4 цк)'!I491+'сентябрь(4 цк)'!I492*3.1%)/1000</f>
        <v>0.87119827000000005</v>
      </c>
      <c r="M508" s="323">
        <f>('сентябрь(4 цк)'!J491+'сентябрь(4 цк)'!J492*3.1%)/1000</f>
        <v>0.88047727000000009</v>
      </c>
      <c r="N508" s="323">
        <f>('сентябрь(4 цк)'!K491+'сентябрь(4 цк)'!K492*3.1%)/1000</f>
        <v>0.89939612000000002</v>
      </c>
      <c r="O508" s="323">
        <f>('сентябрь(4 цк)'!L491+'сентябрь(4 цк)'!L492*3.1%)/1000</f>
        <v>0.89662273000000015</v>
      </c>
      <c r="P508" s="323">
        <f>('сентябрь(4 цк)'!M491+'сентябрь(4 цк)'!M492*3.1%)/1000</f>
        <v>0.89447825000000003</v>
      </c>
      <c r="Q508" s="323">
        <f>('сентябрь(4 цк)'!N491+'сентябрь(4 цк)'!N492*3.1%)/1000</f>
        <v>0.89380810000000011</v>
      </c>
      <c r="R508" s="323">
        <f>('сентябрь(4 цк)'!O491+'сентябрь(4 цк)'!O492*3.1%)/1000</f>
        <v>0.86866200999999998</v>
      </c>
      <c r="S508" s="323">
        <f>('сентябрь(4 цк)'!P491+'сентябрь(4 цк)'!P492*3.1%)/1000</f>
        <v>0.87110548000000021</v>
      </c>
      <c r="T508" s="323">
        <f>('сентябрь(4 цк)'!Q491+'сентябрь(4 цк)'!Q492*3.1%)/1000</f>
        <v>0.90743792000000023</v>
      </c>
      <c r="U508" s="323">
        <f>('сентябрь(4 цк)'!R491+'сентябрь(4 цк)'!R492*3.1%)/1000</f>
        <v>0.91550034000000002</v>
      </c>
      <c r="V508" s="323">
        <f>('сентябрь(4 цк)'!S491+'сентябрь(4 цк)'!S492*3.1%)/1000</f>
        <v>0.91501577000000012</v>
      </c>
      <c r="W508" s="323">
        <f>('сентябрь(4 цк)'!T491+'сентябрь(4 цк)'!T492*3.1%)/1000</f>
        <v>0.91390229000000012</v>
      </c>
      <c r="X508" s="323">
        <f>('сентябрь(4 цк)'!U491+'сентябрь(4 цк)'!U492*3.1%)/1000</f>
        <v>0.86921875000000004</v>
      </c>
      <c r="Y508" s="323">
        <f>('сентябрь(4 цк)'!V491+'сентябрь(4 цк)'!V492*3.1%)/1000</f>
        <v>0.87694094</v>
      </c>
      <c r="Z508" s="323">
        <f>('сентябрь(4 цк)'!W491+'сентябрь(4 цк)'!W492*3.1%)/1000</f>
        <v>0.88095153000000004</v>
      </c>
      <c r="AA508" s="323">
        <f>('сентябрь(4 цк)'!X491+'сентябрь(4 цк)'!X492*3.1%)/1000</f>
        <v>0.87396135000000019</v>
      </c>
      <c r="AB508" s="323">
        <f>('сентябрь(4 цк)'!Y491+'сентябрь(4 цк)'!Y492*3.1%)/1000</f>
        <v>0.86988890000000008</v>
      </c>
      <c r="AC508" s="380"/>
      <c r="AD508" s="380"/>
    </row>
    <row r="509" spans="1:30" s="213" customFormat="1" ht="13.5" thickBot="1" x14ac:dyDescent="0.25">
      <c r="A509" s="319">
        <v>27</v>
      </c>
      <c r="B509" s="294" t="s">
        <v>203</v>
      </c>
      <c r="C509" s="295" t="s">
        <v>173</v>
      </c>
      <c r="D509" s="261"/>
      <c r="E509" s="323">
        <f>('сентябрь(4 цк)'!B495+'сентябрь(4 цк)'!B496*3.1%)/1000</f>
        <v>0.86535249999999997</v>
      </c>
      <c r="F509" s="323">
        <f>('сентябрь(4 цк)'!C495+'сентябрь(4 цк)'!C496*3.1%)/1000</f>
        <v>0.82979331000000001</v>
      </c>
      <c r="G509" s="323">
        <f>('сентябрь(4 цк)'!D495+'сентябрь(4 цк)'!D496*3.1%)/1000</f>
        <v>0.83317498999999995</v>
      </c>
      <c r="H509" s="323">
        <f>('сентябрь(4 цк)'!E495+'сентябрь(4 цк)'!E496*3.1%)/1000</f>
        <v>0.87405414000000003</v>
      </c>
      <c r="I509" s="323">
        <f>('сентябрь(4 цк)'!F495+'сентябрь(4 цк)'!F496*3.1%)/1000</f>
        <v>0.87937410000000016</v>
      </c>
      <c r="J509" s="323">
        <f>('сентябрь(4 цк)'!G495+'сентябрь(4 цк)'!G496*3.1%)/1000</f>
        <v>0.87859054000000014</v>
      </c>
      <c r="K509" s="323">
        <f>('сентябрь(4 цк)'!H495+'сентябрь(4 цк)'!H496*3.1%)/1000</f>
        <v>0.87980711999999994</v>
      </c>
      <c r="L509" s="323">
        <f>('сентябрь(4 цк)'!I495+'сентябрь(4 цк)'!I496*3.1%)/1000</f>
        <v>0.85337228000000009</v>
      </c>
      <c r="M509" s="323">
        <f>('сентябрь(4 цк)'!J495+'сентябрь(4 цк)'!J496*3.1%)/1000</f>
        <v>0.8682805400000001</v>
      </c>
      <c r="N509" s="323">
        <f>('сентябрь(4 цк)'!K495+'сентябрь(4 цк)'!K496*3.1%)/1000</f>
        <v>0.87891015000000006</v>
      </c>
      <c r="O509" s="323">
        <f>('сентябрь(4 цк)'!L495+'сентябрь(4 цк)'!L496*3.1%)/1000</f>
        <v>0.8844878599999999</v>
      </c>
      <c r="P509" s="323">
        <f>('сентябрь(4 цк)'!M495+'сентябрь(4 цк)'!M496*3.1%)/1000</f>
        <v>0.87276538999999997</v>
      </c>
      <c r="Q509" s="323">
        <f>('сентябрь(4 цк)'!N495+'сентябрь(4 цк)'!N496*3.1%)/1000</f>
        <v>0.88031230999999988</v>
      </c>
      <c r="R509" s="323">
        <f>('сентябрь(4 цк)'!O495+'сентябрь(4 цк)'!O496*3.1%)/1000</f>
        <v>0.85551675999999999</v>
      </c>
      <c r="S509" s="323">
        <f>('сентябрь(4 цк)'!P495+'сентябрь(4 цк)'!P496*3.1%)/1000</f>
        <v>0.86038308000000008</v>
      </c>
      <c r="T509" s="323">
        <f>('сентябрь(4 цк)'!Q495+'сентябрь(4 цк)'!Q496*3.1%)/1000</f>
        <v>0.88287950000000004</v>
      </c>
      <c r="U509" s="323">
        <f>('сентябрь(4 цк)'!R495+'сентябрь(4 цк)'!R496*3.1%)/1000</f>
        <v>0.89613816000000013</v>
      </c>
      <c r="V509" s="323">
        <f>('сентябрь(4 цк)'!S495+'сентябрь(4 цк)'!S496*3.1%)/1000</f>
        <v>0.84496962999999992</v>
      </c>
      <c r="W509" s="323">
        <f>('сентябрь(4 цк)'!T495+'сентябрь(4 цк)'!T496*3.1%)/1000</f>
        <v>0.85242375999999997</v>
      </c>
      <c r="X509" s="323">
        <f>('сентябрь(4 цк)'!U495+'сентябрь(4 цк)'!U496*3.1%)/1000</f>
        <v>0.81695735999999985</v>
      </c>
      <c r="Y509" s="323">
        <f>('сентябрь(4 цк)'!V495+'сентябрь(4 цк)'!V496*3.1%)/1000</f>
        <v>0.82791689000000013</v>
      </c>
      <c r="Z509" s="323">
        <f>('сентябрь(4 цк)'!W495+'сентябрь(4 цк)'!W496*3.1%)/1000</f>
        <v>0.83072120999999999</v>
      </c>
      <c r="AA509" s="323">
        <f>('сентябрь(4 цк)'!X495+'сентябрь(4 цк)'!X496*3.1%)/1000</f>
        <v>0.83842278000000015</v>
      </c>
      <c r="AB509" s="323">
        <f>('сентябрь(4 цк)'!Y495+'сентябрь(4 цк)'!Y496*3.1%)/1000</f>
        <v>0.53502010000000011</v>
      </c>
      <c r="AC509" s="380"/>
      <c r="AD509" s="380"/>
    </row>
    <row r="510" spans="1:30" s="213" customFormat="1" ht="13.5" thickBot="1" x14ac:dyDescent="0.25">
      <c r="A510" s="319">
        <v>28</v>
      </c>
      <c r="B510" s="294" t="s">
        <v>203</v>
      </c>
      <c r="C510" s="295" t="s">
        <v>173</v>
      </c>
      <c r="D510" s="261"/>
      <c r="E510" s="323">
        <f>('сентябрь(4 цк)'!B499+'сентябрь(4 цк)'!B500*3.1%)/1000</f>
        <v>0.89074603000000008</v>
      </c>
      <c r="F510" s="323">
        <f>('сентябрь(4 цк)'!C499+'сентябрь(4 цк)'!C500*3.1%)/1000</f>
        <v>0.85557861999999996</v>
      </c>
      <c r="G510" s="323">
        <f>('сентябрь(4 цк)'!D499+'сентябрь(4 цк)'!D500*3.1%)/1000</f>
        <v>0.85644466000000008</v>
      </c>
      <c r="H510" s="323">
        <f>('сентябрь(4 цк)'!E499+'сентябрь(4 цк)'!E500*3.1%)/1000</f>
        <v>0.91631483000000002</v>
      </c>
      <c r="I510" s="323">
        <f>('сентябрь(4 цк)'!F499+'сентябрь(4 цк)'!F500*3.1%)/1000</f>
        <v>0.94410028000000012</v>
      </c>
      <c r="J510" s="323">
        <f>('сентябрь(4 цк)'!G499+'сентябрь(4 цк)'!G500*3.1%)/1000</f>
        <v>0.94243005999999996</v>
      </c>
      <c r="K510" s="323">
        <f>('сентябрь(4 цк)'!H499+'сентябрь(4 цк)'!H500*3.1%)/1000</f>
        <v>0.94226510000000008</v>
      </c>
      <c r="L510" s="323">
        <f>('сентябрь(4 цк)'!I499+'сентябрь(4 цк)'!I500*3.1%)/1000</f>
        <v>0.92688258000000012</v>
      </c>
      <c r="M510" s="323">
        <f>('сентябрь(4 цк)'!J499+'сентябрь(4 цк)'!J500*3.1%)/1000</f>
        <v>0.9420692100000001</v>
      </c>
      <c r="N510" s="323">
        <f>('сентябрь(4 цк)'!K499+'сентябрь(4 цк)'!K500*3.1%)/1000</f>
        <v>1.4561051899999999</v>
      </c>
      <c r="O510" s="323">
        <f>('сентябрь(4 цк)'!L499+'сентябрь(4 цк)'!L500*3.1%)/1000</f>
        <v>0.92985185999999986</v>
      </c>
      <c r="P510" s="323">
        <f>('сентябрь(4 цк)'!M499+'сентябрь(4 цк)'!M500*3.1%)/1000</f>
        <v>0.91763450999999996</v>
      </c>
      <c r="Q510" s="323">
        <f>('сентябрь(4 цк)'!N499+'сентябрь(4 цк)'!N500*3.1%)/1000</f>
        <v>0.92946008000000002</v>
      </c>
      <c r="R510" s="323">
        <f>('сентябрь(4 цк)'!O499+'сентябрь(4 цк)'!O500*3.1%)/1000</f>
        <v>0.91225268999999998</v>
      </c>
      <c r="S510" s="323">
        <f>('сентябрь(4 цк)'!P499+'сентябрь(4 цк)'!P500*3.1%)/1000</f>
        <v>0.91132479000000011</v>
      </c>
      <c r="T510" s="323">
        <f>('сентябрь(4 цк)'!Q499+'сентябрь(4 цк)'!Q500*3.1%)/1000</f>
        <v>0.93094472000000006</v>
      </c>
      <c r="U510" s="323">
        <f>('сентябрь(4 цк)'!R499+'сентябрь(4 цк)'!R500*3.1%)/1000</f>
        <v>0.93907931</v>
      </c>
      <c r="V510" s="323">
        <f>('сентябрь(4 цк)'!S499+'сентябрь(4 цк)'!S500*3.1%)/1000</f>
        <v>0.93322323000000018</v>
      </c>
      <c r="W510" s="323">
        <f>('сентябрь(4 цк)'!T499+'сентябрь(4 цк)'!T500*3.1%)/1000</f>
        <v>0.91565498999999984</v>
      </c>
      <c r="X510" s="323">
        <f>('сентябрь(4 цк)'!U499+'сентябрь(4 цк)'!U500*3.1%)/1000</f>
        <v>0.8925605900000001</v>
      </c>
      <c r="Y510" s="323">
        <f>('сентябрь(4 цк)'!V499+'сентябрь(4 цк)'!V500*3.1%)/1000</f>
        <v>0.89351942000000006</v>
      </c>
      <c r="Z510" s="323">
        <f>('сентябрь(4 цк)'!W499+'сентябрь(4 цк)'!W500*3.1%)/1000</f>
        <v>0.89647838999999996</v>
      </c>
      <c r="AA510" s="323">
        <f>('сентябрь(4 цк)'!X499+'сентябрь(4 цк)'!X500*3.1%)/1000</f>
        <v>0.89490096000000008</v>
      </c>
      <c r="AB510" s="323">
        <f>('сентябрь(4 цк)'!Y499+'сентябрь(4 цк)'!Y500*3.1%)/1000</f>
        <v>0.88819946000000005</v>
      </c>
      <c r="AC510" s="380"/>
      <c r="AD510" s="380"/>
    </row>
    <row r="511" spans="1:30" s="213" customFormat="1" ht="13.5" thickBot="1" x14ac:dyDescent="0.25">
      <c r="A511" s="319">
        <v>29</v>
      </c>
      <c r="B511" s="294" t="s">
        <v>203</v>
      </c>
      <c r="C511" s="295" t="s">
        <v>173</v>
      </c>
      <c r="D511" s="261"/>
      <c r="E511" s="323">
        <f>('сентябрь(4 цк)'!B503+'сентябрь(4 цк)'!B504*3.1%)/1000</f>
        <v>0.82914378000000011</v>
      </c>
      <c r="F511" s="323">
        <f>('сентябрь(4 цк)'!C503+'сентябрь(4 цк)'!C504*3.1%)/1000</f>
        <v>0.80467815000000009</v>
      </c>
      <c r="G511" s="323">
        <f>('сентябрь(4 цк)'!D503+'сентябрь(4 цк)'!D504*3.1%)/1000</f>
        <v>0.84698008000000002</v>
      </c>
      <c r="H511" s="323">
        <f>('сентябрь(4 цк)'!E503+'сентябрь(4 цк)'!E504*3.1%)/1000</f>
        <v>0.85503218999999997</v>
      </c>
      <c r="I511" s="323">
        <f>('сентябрь(4 цк)'!F503+'сентябрь(4 цк)'!F504*3.1%)/1000</f>
        <v>0.86688869000000002</v>
      </c>
      <c r="J511" s="323">
        <f>('сентябрь(4 цк)'!G503+'сентябрь(4 цк)'!G504*3.1%)/1000</f>
        <v>0.85949642000000015</v>
      </c>
      <c r="K511" s="323">
        <f>('сентябрь(4 цк)'!H503+'сентябрь(4 цк)'!H504*3.1%)/1000</f>
        <v>0.86527002000000008</v>
      </c>
      <c r="L511" s="323">
        <f>('сентябрь(4 цк)'!I503+'сентябрь(4 цк)'!I504*3.1%)/1000</f>
        <v>0.85807364000000008</v>
      </c>
      <c r="M511" s="323">
        <f>('сентябрь(4 цк)'!J503+'сентябрь(4 цк)'!J504*3.1%)/1000</f>
        <v>0.86518754000000009</v>
      </c>
      <c r="N511" s="323">
        <f>('сентябрь(4 цк)'!K503+'сентябрь(4 цк)'!K504*3.1%)/1000</f>
        <v>0.87179624999999994</v>
      </c>
      <c r="O511" s="323">
        <f>('сентябрь(4 цк)'!L503+'сентябрь(4 цк)'!L504*3.1%)/1000</f>
        <v>0.87625017000000016</v>
      </c>
      <c r="P511" s="323">
        <f>('сентябрь(4 цк)'!M503+'сентябрь(4 цк)'!M504*3.1%)/1000</f>
        <v>0.87547692000000021</v>
      </c>
      <c r="Q511" s="323">
        <f>('сентябрь(4 цк)'!N503+'сентябрь(4 цк)'!N504*3.1%)/1000</f>
        <v>0.88038448000000014</v>
      </c>
      <c r="R511" s="323">
        <f>('сентябрь(4 цк)'!O503+'сентябрь(4 цк)'!O504*3.1%)/1000</f>
        <v>0.86042432000000002</v>
      </c>
      <c r="S511" s="323">
        <f>('сентябрь(4 цк)'!P503+'сентябрь(4 цк)'!P504*3.1%)/1000</f>
        <v>0.8548672300000002</v>
      </c>
      <c r="T511" s="323">
        <f>('сентябрь(4 цк)'!Q503+'сентябрь(4 цк)'!Q504*3.1%)/1000</f>
        <v>0.90325205999999991</v>
      </c>
      <c r="U511" s="323">
        <f>('сентябрь(4 цк)'!R503+'сентябрь(4 цк)'!R504*3.1%)/1000</f>
        <v>0.91361360999999985</v>
      </c>
      <c r="V511" s="323">
        <f>('сентябрь(4 цк)'!S503+'сентябрь(4 цк)'!S504*3.1%)/1000</f>
        <v>0.91397446000000004</v>
      </c>
      <c r="W511" s="323">
        <f>('сентябрь(4 цк)'!T503+'сентябрь(4 цк)'!T504*3.1%)/1000</f>
        <v>0.89846822000000004</v>
      </c>
      <c r="X511" s="323">
        <f>('сентябрь(4 цк)'!U503+'сентябрь(4 цк)'!U504*3.1%)/1000</f>
        <v>0.87915759000000004</v>
      </c>
      <c r="Y511" s="323">
        <f>('сентябрь(4 цк)'!V503+'сентябрь(4 цк)'!V504*3.1%)/1000</f>
        <v>0.88295167000000019</v>
      </c>
      <c r="Z511" s="323">
        <f>('сентябрь(4 цк)'!W503+'сентябрь(4 цк)'!W504*3.1%)/1000</f>
        <v>0.88002363000000006</v>
      </c>
      <c r="AA511" s="323">
        <f>('сентябрь(4 цк)'!X503+'сентябрь(4 цк)'!X504*3.1%)/1000</f>
        <v>0.83337087999999993</v>
      </c>
      <c r="AB511" s="323">
        <f>('сентябрь(4 цк)'!Y503+'сентябрь(4 цк)'!Y504*3.1%)/1000</f>
        <v>0.83229863999999998</v>
      </c>
      <c r="AC511" s="380"/>
      <c r="AD511" s="380"/>
    </row>
    <row r="512" spans="1:30" s="213" customFormat="1" ht="13.5" thickBot="1" x14ac:dyDescent="0.25">
      <c r="A512" s="319">
        <v>30</v>
      </c>
      <c r="B512" s="294" t="s">
        <v>203</v>
      </c>
      <c r="C512" s="295" t="s">
        <v>173</v>
      </c>
      <c r="D512" s="261"/>
      <c r="E512" s="323">
        <f>('сентябрь(4 цк)'!B507+'сентябрь(4 цк)'!B508*3.1%)/1000</f>
        <v>0.82692713000000007</v>
      </c>
      <c r="F512" s="323">
        <f>('сентябрь(4 цк)'!C507+'сентябрь(4 цк)'!C508*3.1%)/1000</f>
        <v>0.85400118999999997</v>
      </c>
      <c r="G512" s="323">
        <f>('сентябрь(4 цк)'!D507+'сентябрь(4 цк)'!D508*3.1%)/1000</f>
        <v>0.85633124999999999</v>
      </c>
      <c r="H512" s="323">
        <f>('сентябрь(4 цк)'!E507+'сентябрь(4 цк)'!E508*3.1%)/1000</f>
        <v>1.0181157700000001</v>
      </c>
      <c r="I512" s="323">
        <f>('сентябрь(4 цк)'!F507+'сентябрь(4 цк)'!F508*3.1%)/1000</f>
        <v>1.14789805</v>
      </c>
      <c r="J512" s="323">
        <f>('сентябрь(4 цк)'!G507+'сентябрь(4 цк)'!G508*3.1%)/1000</f>
        <v>0.95147192999999997</v>
      </c>
      <c r="K512" s="323">
        <f>('сентябрь(4 цк)'!H507+'сентябрь(4 цк)'!H508*3.1%)/1000</f>
        <v>1.1341857499999999</v>
      </c>
      <c r="L512" s="323">
        <f>('сентябрь(4 цк)'!I507+'сентябрь(4 цк)'!I508*3.1%)/1000</f>
        <v>0.91479926</v>
      </c>
      <c r="M512" s="323">
        <f>('сентябрь(4 цк)'!J507+'сентябрь(4 цк)'!J508*3.1%)/1000</f>
        <v>0.94363633000000002</v>
      </c>
      <c r="N512" s="323">
        <f>('сентябрь(4 цк)'!K507+'сентябрь(4 цк)'!K508*3.1%)/1000</f>
        <v>1.0908322000000001</v>
      </c>
      <c r="O512" s="323">
        <f>('сентябрь(4 цк)'!L507+'сентябрь(4 цк)'!L508*3.1%)/1000</f>
        <v>1.0854091399999999</v>
      </c>
      <c r="P512" s="323">
        <f>('сентябрь(4 цк)'!M507+'сентябрь(4 цк)'!M508*3.1%)/1000</f>
        <v>0.93281082999999998</v>
      </c>
      <c r="Q512" s="323">
        <f>('сентябрь(4 цк)'!N507+'сентябрь(4 цк)'!N508*3.1%)/1000</f>
        <v>1.10174018</v>
      </c>
      <c r="R512" s="323">
        <f>('сентябрь(4 цк)'!O507+'сентябрь(4 цк)'!O508*3.1%)/1000</f>
        <v>0.90632444000000001</v>
      </c>
      <c r="S512" s="323">
        <f>('сентябрь(4 цк)'!P507+'сентябрь(4 цк)'!P508*3.1%)/1000</f>
        <v>0.92525360000000012</v>
      </c>
      <c r="T512" s="323">
        <f>('сентябрь(4 цк)'!Q507+'сентябрь(4 цк)'!Q508*3.1%)/1000</f>
        <v>0.8954886299999999</v>
      </c>
      <c r="U512" s="323">
        <f>('сентябрь(4 цк)'!R507+'сентябрь(4 цк)'!R508*3.1%)/1000</f>
        <v>1.1079571099999999</v>
      </c>
      <c r="V512" s="323">
        <f>('сентябрь(4 цк)'!S507+'сентябрь(4 цк)'!S508*3.1%)/1000</f>
        <v>0.90469546000000001</v>
      </c>
      <c r="W512" s="323">
        <f>('сентябрь(4 цк)'!T507+'сентябрь(4 цк)'!T508*3.1%)/1000</f>
        <v>0.88376616000000008</v>
      </c>
      <c r="X512" s="323">
        <f>('сентябрь(4 цк)'!U507+'сентябрь(4 цк)'!U508*3.1%)/1000</f>
        <v>0.81751410000000013</v>
      </c>
      <c r="Y512" s="323">
        <f>('сентябрь(4 цк)'!V507+'сентябрь(4 цк)'!V508*3.1%)/1000</f>
        <v>0.83118516000000009</v>
      </c>
      <c r="Z512" s="323">
        <f>('сентябрь(4 цк)'!W507+'сентябрь(4 цк)'!W508*3.1%)/1000</f>
        <v>0.84368087999999997</v>
      </c>
      <c r="AA512" s="323">
        <f>('сентябрь(4 цк)'!X507+'сентябрь(4 цк)'!X508*3.1%)/1000</f>
        <v>0.83791758999999999</v>
      </c>
      <c r="AB512" s="323">
        <f>('сентябрь(4 цк)'!Y507+'сентябрь(4 цк)'!Y508*3.1%)/1000</f>
        <v>0.84297979999999995</v>
      </c>
      <c r="AC512" s="380"/>
      <c r="AD512" s="380"/>
    </row>
    <row r="513" spans="1:30" s="301" customFormat="1" ht="13.5" thickBot="1" x14ac:dyDescent="0.25">
      <c r="A513" s="320">
        <v>31</v>
      </c>
      <c r="B513" s="316" t="s">
        <v>203</v>
      </c>
      <c r="C513" s="309" t="s">
        <v>173</v>
      </c>
      <c r="D513" s="310"/>
      <c r="E513" s="323">
        <f>('сентябрь(4 цк)'!B511+'сентябрь(4 цк)'!B512*3.1%)/1000</f>
        <v>0.19778000000000001</v>
      </c>
      <c r="F513" s="323">
        <f>('сентябрь(4 цк)'!C511+'сентябрь(4 цк)'!C512*3.1%)/1000</f>
        <v>0.19778000000000001</v>
      </c>
      <c r="G513" s="323">
        <f>('сентябрь(4 цк)'!D511+'сентябрь(4 цк)'!D512*3.1%)/1000</f>
        <v>0.19778000000000001</v>
      </c>
      <c r="H513" s="323">
        <f>('сентябрь(4 цк)'!E511+'сентябрь(4 цк)'!E512*3.1%)/1000</f>
        <v>0.19778000000000001</v>
      </c>
      <c r="I513" s="323">
        <f>('сентябрь(4 цк)'!F511+'сентябрь(4 цк)'!F512*3.1%)/1000</f>
        <v>0.19778000000000001</v>
      </c>
      <c r="J513" s="323">
        <f>('сентябрь(4 цк)'!G511+'сентябрь(4 цк)'!G512*3.1%)/1000</f>
        <v>0.19778000000000001</v>
      </c>
      <c r="K513" s="323">
        <f>('сентябрь(4 цк)'!H511+'сентябрь(4 цк)'!H512*3.1%)/1000</f>
        <v>0.19778000000000001</v>
      </c>
      <c r="L513" s="323">
        <f>('сентябрь(4 цк)'!I511+'сентябрь(4 цк)'!I512*3.1%)/1000</f>
        <v>0.19778000000000001</v>
      </c>
      <c r="M513" s="323">
        <f>('сентябрь(4 цк)'!J511+'сентябрь(4 цк)'!J512*3.1%)/1000</f>
        <v>0.19778000000000001</v>
      </c>
      <c r="N513" s="323">
        <f>('сентябрь(4 цк)'!K511+'сентябрь(4 цк)'!K512*3.1%)/1000</f>
        <v>0.19778000000000001</v>
      </c>
      <c r="O513" s="323">
        <f>('сентябрь(4 цк)'!L511+'сентябрь(4 цк)'!L512*3.1%)/1000</f>
        <v>0.19778000000000001</v>
      </c>
      <c r="P513" s="323">
        <f>('сентябрь(4 цк)'!M511+'сентябрь(4 цк)'!M512*3.1%)/1000</f>
        <v>0.19778000000000001</v>
      </c>
      <c r="Q513" s="323">
        <f>('сентябрь(4 цк)'!N511+'сентябрь(4 цк)'!N512*3.1%)/1000</f>
        <v>0.19778000000000001</v>
      </c>
      <c r="R513" s="323">
        <f>('сентябрь(4 цк)'!O511+'сентябрь(4 цк)'!O512*3.1%)/1000</f>
        <v>0.19778000000000001</v>
      </c>
      <c r="S513" s="323">
        <f>('сентябрь(4 цк)'!P511+'сентябрь(4 цк)'!P512*3.1%)/1000</f>
        <v>0.19778000000000001</v>
      </c>
      <c r="T513" s="323">
        <f>('сентябрь(4 цк)'!Q511+'сентябрь(4 цк)'!Q512*3.1%)/1000</f>
        <v>0.19778000000000001</v>
      </c>
      <c r="U513" s="323">
        <f>('сентябрь(4 цк)'!R511+'сентябрь(4 цк)'!R512*3.1%)/1000</f>
        <v>0.19778000000000001</v>
      </c>
      <c r="V513" s="323">
        <f>('сентябрь(4 цк)'!S511+'сентябрь(4 цк)'!S512*3.1%)/1000</f>
        <v>0.19778000000000001</v>
      </c>
      <c r="W513" s="323">
        <f>('сентябрь(4 цк)'!T511+'сентябрь(4 цк)'!T512*3.1%)/1000</f>
        <v>0.19778000000000001</v>
      </c>
      <c r="X513" s="323">
        <f>('сентябрь(4 цк)'!U511+'сентябрь(4 цк)'!U512*3.1%)/1000</f>
        <v>0.19778000000000001</v>
      </c>
      <c r="Y513" s="323">
        <f>('сентябрь(4 цк)'!V511+'сентябрь(4 цк)'!V512*3.1%)/1000</f>
        <v>0.19778000000000001</v>
      </c>
      <c r="Z513" s="323">
        <f>('сентябрь(4 цк)'!W511+'сентябрь(4 цк)'!W512*3.1%)/1000</f>
        <v>0.19778000000000001</v>
      </c>
      <c r="AA513" s="323">
        <f>('сентябрь(4 цк)'!X511+'сентябрь(4 цк)'!X512*3.1%)/1000</f>
        <v>0.19778000000000001</v>
      </c>
      <c r="AB513" s="323">
        <f>('сентябрь(4 цк)'!Y511+'сентябрь(4 цк)'!Y512*3.1%)/1000</f>
        <v>0.19778000000000001</v>
      </c>
      <c r="AC513" s="381"/>
      <c r="AD513" s="381"/>
    </row>
    <row r="514" spans="1:30" s="300" customFormat="1" ht="13.5" thickBot="1" x14ac:dyDescent="0.25">
      <c r="A514" s="396">
        <v>41518</v>
      </c>
      <c r="B514" s="261" t="s">
        <v>208</v>
      </c>
      <c r="C514" s="306" t="s">
        <v>207</v>
      </c>
      <c r="D514" s="327">
        <f>'сентябрь(4 цк)'!N813</f>
        <v>223049.82165600001</v>
      </c>
      <c r="E514" s="323"/>
      <c r="F514" s="323"/>
      <c r="G514" s="323"/>
      <c r="H514" s="323"/>
      <c r="I514" s="323"/>
      <c r="J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  <c r="V514" s="323"/>
      <c r="W514" s="323"/>
      <c r="X514" s="323"/>
      <c r="Y514" s="323"/>
      <c r="Z514" s="323"/>
      <c r="AA514" s="323"/>
      <c r="AB514" s="323"/>
      <c r="AC514" s="379"/>
      <c r="AD514" s="379"/>
    </row>
    <row r="515" spans="1:30" s="213" customFormat="1" ht="13.5" thickBot="1" x14ac:dyDescent="0.25">
      <c r="A515" s="396">
        <v>41518</v>
      </c>
      <c r="B515" s="261" t="s">
        <v>210</v>
      </c>
      <c r="C515" s="306" t="s">
        <v>207</v>
      </c>
      <c r="D515" s="328">
        <f>'сентябрь(4 цк)'!O813</f>
        <v>221890.64588700002</v>
      </c>
      <c r="E515" s="324"/>
      <c r="F515" s="324"/>
      <c r="G515" s="324"/>
      <c r="H515" s="324"/>
      <c r="I515" s="324"/>
      <c r="J515" s="324"/>
      <c r="K515" s="324"/>
      <c r="L515" s="324"/>
      <c r="M515" s="324"/>
      <c r="N515" s="324"/>
      <c r="O515" s="324"/>
      <c r="P515" s="324"/>
      <c r="Q515" s="324"/>
      <c r="R515" s="324"/>
      <c r="S515" s="324"/>
      <c r="T515" s="324"/>
      <c r="U515" s="324"/>
      <c r="V515" s="324"/>
      <c r="W515" s="324"/>
      <c r="X515" s="324"/>
      <c r="Y515" s="324"/>
      <c r="Z515" s="324"/>
      <c r="AA515" s="324"/>
      <c r="AB515" s="324"/>
      <c r="AC515" s="380"/>
      <c r="AD515" s="380"/>
    </row>
    <row r="516" spans="1:30" s="213" customFormat="1" ht="13.5" thickBot="1" x14ac:dyDescent="0.25">
      <c r="A516" s="396">
        <v>41518</v>
      </c>
      <c r="B516" s="261" t="s">
        <v>211</v>
      </c>
      <c r="C516" s="306" t="s">
        <v>207</v>
      </c>
      <c r="D516" s="328">
        <f>'сентябрь(4 цк)'!P813</f>
        <v>215138.95544300001</v>
      </c>
      <c r="E516" s="324"/>
      <c r="F516" s="324"/>
      <c r="G516" s="324"/>
      <c r="H516" s="324"/>
      <c r="I516" s="324"/>
      <c r="J516" s="324"/>
      <c r="K516" s="324"/>
      <c r="L516" s="324"/>
      <c r="M516" s="324"/>
      <c r="N516" s="324"/>
      <c r="O516" s="324"/>
      <c r="P516" s="324"/>
      <c r="Q516" s="324"/>
      <c r="R516" s="324"/>
      <c r="S516" s="324"/>
      <c r="T516" s="324"/>
      <c r="U516" s="324"/>
      <c r="V516" s="324"/>
      <c r="W516" s="324"/>
      <c r="X516" s="324"/>
      <c r="Y516" s="324"/>
      <c r="Z516" s="324"/>
      <c r="AA516" s="324"/>
      <c r="AB516" s="324"/>
      <c r="AC516" s="380"/>
      <c r="AD516" s="380"/>
    </row>
    <row r="517" spans="1:30" s="301" customFormat="1" ht="13.5" thickBot="1" x14ac:dyDescent="0.25">
      <c r="A517" s="396">
        <v>41518</v>
      </c>
      <c r="B517" s="261" t="s">
        <v>209</v>
      </c>
      <c r="C517" s="306" t="s">
        <v>207</v>
      </c>
      <c r="D517" s="329">
        <f>'сентябрь(4 цк)'!Q813</f>
        <v>209668.45927000002</v>
      </c>
      <c r="E517" s="314"/>
      <c r="F517" s="325"/>
      <c r="G517" s="325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сентябрь (1 цк)</vt:lpstr>
      <vt:lpstr>сентябрь (2 цк)</vt:lpstr>
      <vt:lpstr>сентябрь (3 цк)</vt:lpstr>
      <vt:lpstr>сентябрь(4 цк)</vt:lpstr>
      <vt:lpstr>сентябрь (5 цк)</vt:lpstr>
      <vt:lpstr>сентябрь(6 цк)</vt:lpstr>
      <vt:lpstr>цена АТС</vt:lpstr>
      <vt:lpstr>расчет</vt:lpstr>
      <vt:lpstr>цена(1,4 цк)</vt:lpstr>
      <vt:lpstr>для расчетного</vt:lpstr>
      <vt:lpstr>'сентябрь (1 цк)'!Область_печати</vt:lpstr>
      <vt:lpstr>'сентябрь (2 цк)'!Область_печати</vt:lpstr>
      <vt:lpstr>'сентябрь (3 цк)'!Область_печати</vt:lpstr>
      <vt:lpstr>'сентябрь (5 цк)'!Область_печати</vt:lpstr>
      <vt:lpstr>'сентябрь(4 цк)'!Область_печати</vt:lpstr>
      <vt:lpstr>'сентябрь(6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2013-10-14T23:00:00Z</cp:lastPrinted>
  <dcterms:created xsi:type="dcterms:W3CDTF">2009-12-29T06:37:04Z</dcterms:created>
  <dcterms:modified xsi:type="dcterms:W3CDTF">2013-12-10T02:47:54Z</dcterms:modified>
</cp:coreProperties>
</file>